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5" windowWidth="14520" windowHeight="1159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Y5474" i="1" l="1"/>
  <c r="X5474" i="1"/>
  <c r="W5474" i="1"/>
  <c r="V5474" i="1"/>
  <c r="U5474" i="1"/>
  <c r="T5474" i="1"/>
  <c r="S5474" i="1"/>
  <c r="R5474" i="1"/>
  <c r="Q5474" i="1"/>
  <c r="P5474" i="1"/>
  <c r="O5474" i="1"/>
  <c r="N5474" i="1"/>
  <c r="M5474" i="1"/>
  <c r="L5474" i="1"/>
  <c r="K5474" i="1"/>
  <c r="J5474" i="1"/>
  <c r="I5474" i="1"/>
  <c r="Y5460" i="1"/>
  <c r="X5460" i="1"/>
  <c r="W5460" i="1"/>
  <c r="V5460" i="1"/>
  <c r="U5460" i="1"/>
  <c r="T5460" i="1"/>
  <c r="S5460" i="1"/>
  <c r="R5460" i="1"/>
  <c r="Q5460" i="1"/>
  <c r="P5460" i="1"/>
  <c r="O5460" i="1"/>
  <c r="N5460" i="1"/>
  <c r="M5460" i="1"/>
  <c r="L5460" i="1"/>
  <c r="K5460" i="1"/>
  <c r="J5460" i="1"/>
  <c r="I5460" i="1"/>
  <c r="Y5459" i="1"/>
  <c r="X5459" i="1"/>
  <c r="W5459" i="1"/>
  <c r="V5459" i="1"/>
  <c r="U5459" i="1"/>
  <c r="T5459" i="1"/>
  <c r="S5459" i="1"/>
  <c r="R5459" i="1"/>
  <c r="Q5459" i="1"/>
  <c r="P5459" i="1"/>
  <c r="O5459" i="1"/>
  <c r="N5459" i="1"/>
  <c r="M5459" i="1"/>
  <c r="L5459" i="1"/>
  <c r="K5459" i="1"/>
  <c r="J5459" i="1"/>
  <c r="I5459" i="1"/>
  <c r="Y5456" i="1"/>
  <c r="X5456" i="1"/>
  <c r="W5456" i="1"/>
  <c r="V5456" i="1"/>
  <c r="U5456" i="1"/>
  <c r="T5456" i="1"/>
  <c r="S5456" i="1"/>
  <c r="R5456" i="1"/>
  <c r="Q5456" i="1"/>
  <c r="P5456" i="1"/>
  <c r="O5456" i="1"/>
  <c r="N5456" i="1"/>
  <c r="M5456" i="1"/>
  <c r="L5456" i="1"/>
  <c r="K5456" i="1"/>
  <c r="J5456" i="1"/>
  <c r="I5456" i="1"/>
  <c r="Y5440" i="1"/>
  <c r="X5440" i="1"/>
  <c r="W5440" i="1"/>
  <c r="V5440" i="1"/>
  <c r="U5440" i="1"/>
  <c r="T5440" i="1"/>
  <c r="S5440" i="1"/>
  <c r="R5440" i="1"/>
  <c r="Q5440" i="1"/>
  <c r="P5440" i="1"/>
  <c r="O5440" i="1"/>
  <c r="N5440" i="1"/>
  <c r="M5440" i="1"/>
  <c r="L5440" i="1"/>
  <c r="K5440" i="1"/>
  <c r="J5440" i="1"/>
  <c r="I5440" i="1"/>
  <c r="Y5432" i="1"/>
  <c r="X5432" i="1"/>
  <c r="W5432" i="1"/>
  <c r="V5432" i="1"/>
  <c r="U5432" i="1"/>
  <c r="T5432" i="1"/>
  <c r="S5432" i="1"/>
  <c r="R5432" i="1"/>
  <c r="Q5432" i="1"/>
  <c r="P5432" i="1"/>
  <c r="O5432" i="1"/>
  <c r="N5432" i="1"/>
  <c r="M5432" i="1"/>
  <c r="L5432" i="1"/>
  <c r="K5432" i="1"/>
  <c r="J5432" i="1"/>
  <c r="I5432" i="1"/>
  <c r="Y5429" i="1"/>
  <c r="X5429" i="1"/>
  <c r="W5429" i="1"/>
  <c r="V5429" i="1"/>
  <c r="U5429" i="1"/>
  <c r="T5429" i="1"/>
  <c r="S5429" i="1"/>
  <c r="R5429" i="1"/>
  <c r="Q5429" i="1"/>
  <c r="P5429" i="1"/>
  <c r="O5429" i="1"/>
  <c r="N5429" i="1"/>
  <c r="M5429" i="1"/>
  <c r="L5429" i="1"/>
  <c r="K5429" i="1"/>
  <c r="J5429" i="1"/>
  <c r="I5429" i="1"/>
  <c r="Y5389" i="1"/>
  <c r="X5389" i="1"/>
  <c r="W5389" i="1"/>
  <c r="V5389" i="1"/>
  <c r="U5389" i="1"/>
  <c r="T5389" i="1"/>
  <c r="S5389" i="1"/>
  <c r="R5389" i="1"/>
  <c r="Q5389" i="1"/>
  <c r="P5389" i="1"/>
  <c r="O5389" i="1"/>
  <c r="N5389" i="1"/>
  <c r="M5389" i="1"/>
  <c r="L5389" i="1"/>
  <c r="K5389" i="1"/>
  <c r="J5389" i="1"/>
  <c r="I5389" i="1"/>
  <c r="Y5372" i="1"/>
  <c r="X5372" i="1"/>
  <c r="W5372" i="1"/>
  <c r="V5372" i="1"/>
  <c r="U5372" i="1"/>
  <c r="T5372" i="1"/>
  <c r="S5372" i="1"/>
  <c r="R5372" i="1"/>
  <c r="Q5372" i="1"/>
  <c r="P5372" i="1"/>
  <c r="O5372" i="1"/>
  <c r="N5372" i="1"/>
  <c r="M5372" i="1"/>
  <c r="L5372" i="1"/>
  <c r="K5372" i="1"/>
  <c r="J5372" i="1"/>
  <c r="I5372" i="1"/>
  <c r="Y5357" i="1"/>
  <c r="X5357" i="1"/>
  <c r="W5357" i="1"/>
  <c r="V5357" i="1"/>
  <c r="U5357" i="1"/>
  <c r="T5357" i="1"/>
  <c r="S5357" i="1"/>
  <c r="R5357" i="1"/>
  <c r="Q5357" i="1"/>
  <c r="P5357" i="1"/>
  <c r="O5357" i="1"/>
  <c r="N5357" i="1"/>
  <c r="M5357" i="1"/>
  <c r="L5357" i="1"/>
  <c r="K5357" i="1"/>
  <c r="J5357" i="1"/>
  <c r="I5357" i="1"/>
  <c r="Y5354" i="1"/>
  <c r="X5354" i="1"/>
  <c r="W5354" i="1"/>
  <c r="V5354" i="1"/>
  <c r="U5354" i="1"/>
  <c r="T5354" i="1"/>
  <c r="S5354" i="1"/>
  <c r="R5354" i="1"/>
  <c r="Q5354" i="1"/>
  <c r="P5354" i="1"/>
  <c r="O5354" i="1"/>
  <c r="N5354" i="1"/>
  <c r="M5354" i="1"/>
  <c r="L5354" i="1"/>
  <c r="K5354" i="1"/>
  <c r="J5354" i="1"/>
  <c r="I5354" i="1"/>
  <c r="Y5343" i="1"/>
  <c r="X5343" i="1"/>
  <c r="W5343" i="1"/>
  <c r="V5343" i="1"/>
  <c r="U5343" i="1"/>
  <c r="T5343" i="1"/>
  <c r="S5343" i="1"/>
  <c r="R5343" i="1"/>
  <c r="Q5343" i="1"/>
  <c r="P5343" i="1"/>
  <c r="O5343" i="1"/>
  <c r="N5343" i="1"/>
  <c r="M5343" i="1"/>
  <c r="L5343" i="1"/>
  <c r="K5343" i="1"/>
  <c r="J5343" i="1"/>
  <c r="I5343" i="1"/>
  <c r="Y5323" i="1"/>
  <c r="X5323" i="1"/>
  <c r="W5323" i="1"/>
  <c r="V5323" i="1"/>
  <c r="U5323" i="1"/>
  <c r="T5323" i="1"/>
  <c r="S5323" i="1"/>
  <c r="R5323" i="1"/>
  <c r="Q5323" i="1"/>
  <c r="P5323" i="1"/>
  <c r="O5323" i="1"/>
  <c r="N5323" i="1"/>
  <c r="M5323" i="1"/>
  <c r="L5323" i="1"/>
  <c r="K5323" i="1"/>
  <c r="J5323" i="1"/>
  <c r="I5323" i="1"/>
  <c r="Y5295" i="1"/>
  <c r="X5295" i="1"/>
  <c r="W5295" i="1"/>
  <c r="V5295" i="1"/>
  <c r="U5295" i="1"/>
  <c r="T5295" i="1"/>
  <c r="S5295" i="1"/>
  <c r="R5295" i="1"/>
  <c r="Q5295" i="1"/>
  <c r="P5295" i="1"/>
  <c r="O5295" i="1"/>
  <c r="N5295" i="1"/>
  <c r="M5295" i="1"/>
  <c r="L5295" i="1"/>
  <c r="K5295" i="1"/>
  <c r="J5295" i="1"/>
  <c r="I5295" i="1"/>
  <c r="Y5249" i="1"/>
  <c r="X5249" i="1"/>
  <c r="W5249" i="1"/>
  <c r="V5249" i="1"/>
  <c r="U5249" i="1"/>
  <c r="T5249" i="1"/>
  <c r="S5249" i="1"/>
  <c r="R5249" i="1"/>
  <c r="Q5249" i="1"/>
  <c r="P5249" i="1"/>
  <c r="O5249" i="1"/>
  <c r="N5249" i="1"/>
  <c r="M5249" i="1"/>
  <c r="L5249" i="1"/>
  <c r="K5249" i="1"/>
  <c r="J5249" i="1"/>
  <c r="I5249" i="1"/>
  <c r="Y5230" i="1"/>
  <c r="X5230" i="1"/>
  <c r="W5230" i="1"/>
  <c r="V5230" i="1"/>
  <c r="U5230" i="1"/>
  <c r="T5230" i="1"/>
  <c r="S5230" i="1"/>
  <c r="R5230" i="1"/>
  <c r="Q5230" i="1"/>
  <c r="P5230" i="1"/>
  <c r="O5230" i="1"/>
  <c r="N5230" i="1"/>
  <c r="M5230" i="1"/>
  <c r="L5230" i="1"/>
  <c r="K5230" i="1"/>
  <c r="J5230" i="1"/>
  <c r="I5230" i="1"/>
  <c r="Y5229" i="1"/>
  <c r="X5229" i="1"/>
  <c r="W5229" i="1"/>
  <c r="V5229" i="1"/>
  <c r="U5229" i="1"/>
  <c r="T5229" i="1"/>
  <c r="S5229" i="1"/>
  <c r="R5229" i="1"/>
  <c r="Q5229" i="1"/>
  <c r="P5229" i="1"/>
  <c r="O5229" i="1"/>
  <c r="N5229" i="1"/>
  <c r="M5229" i="1"/>
  <c r="L5229" i="1"/>
  <c r="K5229" i="1"/>
  <c r="J5229" i="1"/>
  <c r="I5229" i="1"/>
  <c r="Y5121" i="1"/>
  <c r="X5121" i="1"/>
  <c r="W5121" i="1"/>
  <c r="V5121" i="1"/>
  <c r="U5121" i="1"/>
  <c r="T5121" i="1"/>
  <c r="S5121" i="1"/>
  <c r="R5121" i="1"/>
  <c r="Q5121" i="1"/>
  <c r="P5121" i="1"/>
  <c r="O5121" i="1"/>
  <c r="N5121" i="1"/>
  <c r="M5121" i="1"/>
  <c r="L5121" i="1"/>
  <c r="K5121" i="1"/>
  <c r="J5121" i="1"/>
  <c r="I5121" i="1"/>
  <c r="Y5091" i="1"/>
  <c r="X5091" i="1"/>
  <c r="W5091" i="1"/>
  <c r="V5091" i="1"/>
  <c r="U5091" i="1"/>
  <c r="T5091" i="1"/>
  <c r="S5091" i="1"/>
  <c r="R5091" i="1"/>
  <c r="Q5091" i="1"/>
  <c r="P5091" i="1"/>
  <c r="O5091" i="1"/>
  <c r="N5091" i="1"/>
  <c r="M5091" i="1"/>
  <c r="L5091" i="1"/>
  <c r="K5091" i="1"/>
  <c r="J5091" i="1"/>
  <c r="I5091" i="1"/>
  <c r="Y5051" i="1"/>
  <c r="X5051" i="1"/>
  <c r="W5051" i="1"/>
  <c r="V5051" i="1"/>
  <c r="U5051" i="1"/>
  <c r="T5051" i="1"/>
  <c r="S5051" i="1"/>
  <c r="R5051" i="1"/>
  <c r="Q5051" i="1"/>
  <c r="P5051" i="1"/>
  <c r="O5051" i="1"/>
  <c r="N5051" i="1"/>
  <c r="M5051" i="1"/>
  <c r="L5051" i="1"/>
  <c r="K5051" i="1"/>
  <c r="J5051" i="1"/>
  <c r="I5051" i="1"/>
  <c r="Y5050" i="1"/>
  <c r="X5050" i="1"/>
  <c r="W5050" i="1"/>
  <c r="V5050" i="1"/>
  <c r="U5050" i="1"/>
  <c r="T5050" i="1"/>
  <c r="S5050" i="1"/>
  <c r="R5050" i="1"/>
  <c r="Q5050" i="1"/>
  <c r="P5050" i="1"/>
  <c r="O5050" i="1"/>
  <c r="N5050" i="1"/>
  <c r="M5050" i="1"/>
  <c r="L5050" i="1"/>
  <c r="K5050" i="1"/>
  <c r="J5050" i="1"/>
  <c r="I5050" i="1"/>
  <c r="Y4999" i="1"/>
  <c r="X4999" i="1"/>
  <c r="W4999" i="1"/>
  <c r="V4999" i="1"/>
  <c r="U4999" i="1"/>
  <c r="T4999" i="1"/>
  <c r="S4999" i="1"/>
  <c r="R4999" i="1"/>
  <c r="Q4999" i="1"/>
  <c r="P4999" i="1"/>
  <c r="O4999" i="1"/>
  <c r="N4999" i="1"/>
  <c r="M4999" i="1"/>
  <c r="L4999" i="1"/>
  <c r="K4999" i="1"/>
  <c r="J4999" i="1"/>
  <c r="I4999" i="1"/>
  <c r="Y4981" i="1"/>
  <c r="X4981" i="1"/>
  <c r="W4981" i="1"/>
  <c r="V4981" i="1"/>
  <c r="U4981" i="1"/>
  <c r="T4981" i="1"/>
  <c r="S4981" i="1"/>
  <c r="R4981" i="1"/>
  <c r="Q4981" i="1"/>
  <c r="P4981" i="1"/>
  <c r="O4981" i="1"/>
  <c r="N4981" i="1"/>
  <c r="M4981" i="1"/>
  <c r="L4981" i="1"/>
  <c r="K4981" i="1"/>
  <c r="J4981" i="1"/>
  <c r="I4981" i="1"/>
  <c r="Y4949" i="1"/>
  <c r="X4949" i="1"/>
  <c r="W4949" i="1"/>
  <c r="V4949" i="1"/>
  <c r="U4949" i="1"/>
  <c r="T4949" i="1"/>
  <c r="S4949" i="1"/>
  <c r="R4949" i="1"/>
  <c r="Q4949" i="1"/>
  <c r="P4949" i="1"/>
  <c r="O4949" i="1"/>
  <c r="N4949" i="1"/>
  <c r="M4949" i="1"/>
  <c r="L4949" i="1"/>
  <c r="K4949" i="1"/>
  <c r="J4949" i="1"/>
  <c r="I4949" i="1"/>
  <c r="Y4921" i="1"/>
  <c r="X4921" i="1"/>
  <c r="W4921" i="1"/>
  <c r="V4921" i="1"/>
  <c r="U4921" i="1"/>
  <c r="T4921" i="1"/>
  <c r="S4921" i="1"/>
  <c r="R4921" i="1"/>
  <c r="Q4921" i="1"/>
  <c r="P4921" i="1"/>
  <c r="O4921" i="1"/>
  <c r="N4921" i="1"/>
  <c r="M4921" i="1"/>
  <c r="L4921" i="1"/>
  <c r="K4921" i="1"/>
  <c r="J4921" i="1"/>
  <c r="I4921" i="1"/>
  <c r="Y4870" i="1"/>
  <c r="X4870" i="1"/>
  <c r="W4870" i="1"/>
  <c r="V4870" i="1"/>
  <c r="U4870" i="1"/>
  <c r="T4870" i="1"/>
  <c r="S4870" i="1"/>
  <c r="R4870" i="1"/>
  <c r="Q4870" i="1"/>
  <c r="P4870" i="1"/>
  <c r="O4870" i="1"/>
  <c r="N4870" i="1"/>
  <c r="M4870" i="1"/>
  <c r="L4870" i="1"/>
  <c r="K4870" i="1"/>
  <c r="J4870" i="1"/>
  <c r="I4870" i="1"/>
  <c r="Y4862" i="1"/>
  <c r="X4862" i="1"/>
  <c r="W4862" i="1"/>
  <c r="V4862" i="1"/>
  <c r="U4862" i="1"/>
  <c r="T4862" i="1"/>
  <c r="S4862" i="1"/>
  <c r="R4862" i="1"/>
  <c r="Q4862" i="1"/>
  <c r="P4862" i="1"/>
  <c r="O4862" i="1"/>
  <c r="N4862" i="1"/>
  <c r="M4862" i="1"/>
  <c r="L4862" i="1"/>
  <c r="K4862" i="1"/>
  <c r="J4862" i="1"/>
  <c r="I4862" i="1"/>
  <c r="Y4856" i="1"/>
  <c r="X4856" i="1"/>
  <c r="W4856" i="1"/>
  <c r="V4856" i="1"/>
  <c r="U4856" i="1"/>
  <c r="T4856" i="1"/>
  <c r="S4856" i="1"/>
  <c r="R4856" i="1"/>
  <c r="Q4856" i="1"/>
  <c r="P4856" i="1"/>
  <c r="O4856" i="1"/>
  <c r="N4856" i="1"/>
  <c r="M4856" i="1"/>
  <c r="L4856" i="1"/>
  <c r="K4856" i="1"/>
  <c r="J4856" i="1"/>
  <c r="I4856" i="1"/>
  <c r="Y4848" i="1"/>
  <c r="X4848" i="1"/>
  <c r="W4848" i="1"/>
  <c r="V4848" i="1"/>
  <c r="U4848" i="1"/>
  <c r="T4848" i="1"/>
  <c r="S4848" i="1"/>
  <c r="R4848" i="1"/>
  <c r="Q4848" i="1"/>
  <c r="P4848" i="1"/>
  <c r="O4848" i="1"/>
  <c r="N4848" i="1"/>
  <c r="M4848" i="1"/>
  <c r="L4848" i="1"/>
  <c r="K4848" i="1"/>
  <c r="J4848" i="1"/>
  <c r="I4848" i="1"/>
  <c r="Y4782" i="1"/>
  <c r="X4782" i="1"/>
  <c r="W4782" i="1"/>
  <c r="V4782" i="1"/>
  <c r="U4782" i="1"/>
  <c r="T4782" i="1"/>
  <c r="S4782" i="1"/>
  <c r="R4782" i="1"/>
  <c r="Q4782" i="1"/>
  <c r="P4782" i="1"/>
  <c r="O4782" i="1"/>
  <c r="N4782" i="1"/>
  <c r="M4782" i="1"/>
  <c r="L4782" i="1"/>
  <c r="K4782" i="1"/>
  <c r="J4782" i="1"/>
  <c r="I4782" i="1"/>
  <c r="Y4779" i="1"/>
  <c r="X4779" i="1"/>
  <c r="W4779" i="1"/>
  <c r="V4779" i="1"/>
  <c r="U4779" i="1"/>
  <c r="T4779" i="1"/>
  <c r="S4779" i="1"/>
  <c r="R4779" i="1"/>
  <c r="Q4779" i="1"/>
  <c r="P4779" i="1"/>
  <c r="O4779" i="1"/>
  <c r="N4779" i="1"/>
  <c r="M4779" i="1"/>
  <c r="L4779" i="1"/>
  <c r="K4779" i="1"/>
  <c r="J4779" i="1"/>
  <c r="I4779" i="1"/>
  <c r="Y4778" i="1"/>
  <c r="X4778" i="1"/>
  <c r="W4778" i="1"/>
  <c r="V4778" i="1"/>
  <c r="U4778" i="1"/>
  <c r="T4778" i="1"/>
  <c r="S4778" i="1"/>
  <c r="R4778" i="1"/>
  <c r="Q4778" i="1"/>
  <c r="P4778" i="1"/>
  <c r="O4778" i="1"/>
  <c r="N4778" i="1"/>
  <c r="M4778" i="1"/>
  <c r="L4778" i="1"/>
  <c r="K4778" i="1"/>
  <c r="J4778" i="1"/>
  <c r="I4778" i="1"/>
  <c r="Y4777" i="1"/>
  <c r="X4777" i="1"/>
  <c r="W4777" i="1"/>
  <c r="V4777" i="1"/>
  <c r="U4777" i="1"/>
  <c r="T4777" i="1"/>
  <c r="S4777" i="1"/>
  <c r="R4777" i="1"/>
  <c r="Q4777" i="1"/>
  <c r="P4777" i="1"/>
  <c r="O4777" i="1"/>
  <c r="N4777" i="1"/>
  <c r="M4777" i="1"/>
  <c r="L4777" i="1"/>
  <c r="K4777" i="1"/>
  <c r="J4777" i="1"/>
  <c r="I4777" i="1"/>
  <c r="Y4750" i="1"/>
  <c r="X4750" i="1"/>
  <c r="W4750" i="1"/>
  <c r="V4750" i="1"/>
  <c r="U4750" i="1"/>
  <c r="T4750" i="1"/>
  <c r="S4750" i="1"/>
  <c r="R4750" i="1"/>
  <c r="Q4750" i="1"/>
  <c r="P4750" i="1"/>
  <c r="O4750" i="1"/>
  <c r="N4750" i="1"/>
  <c r="M4750" i="1"/>
  <c r="L4750" i="1"/>
  <c r="K4750" i="1"/>
  <c r="J4750" i="1"/>
  <c r="I4750" i="1"/>
  <c r="Y4726" i="1"/>
  <c r="X4726" i="1"/>
  <c r="W4726" i="1"/>
  <c r="V4726" i="1"/>
  <c r="U4726" i="1"/>
  <c r="T4726" i="1"/>
  <c r="S4726" i="1"/>
  <c r="R4726" i="1"/>
  <c r="Q4726" i="1"/>
  <c r="P4726" i="1"/>
  <c r="O4726" i="1"/>
  <c r="N4726" i="1"/>
  <c r="M4726" i="1"/>
  <c r="L4726" i="1"/>
  <c r="K4726" i="1"/>
  <c r="J4726" i="1"/>
  <c r="I4726" i="1"/>
  <c r="Y4722" i="1"/>
  <c r="X4722" i="1"/>
  <c r="W4722" i="1"/>
  <c r="V4722" i="1"/>
  <c r="U4722" i="1"/>
  <c r="T4722" i="1"/>
  <c r="S4722" i="1"/>
  <c r="R4722" i="1"/>
  <c r="Q4722" i="1"/>
  <c r="P4722" i="1"/>
  <c r="O4722" i="1"/>
  <c r="N4722" i="1"/>
  <c r="M4722" i="1"/>
  <c r="L4722" i="1"/>
  <c r="K4722" i="1"/>
  <c r="J4722" i="1"/>
  <c r="I4722" i="1"/>
  <c r="Y4717" i="1"/>
  <c r="X4717" i="1"/>
  <c r="W4717" i="1"/>
  <c r="V4717" i="1"/>
  <c r="U4717" i="1"/>
  <c r="T4717" i="1"/>
  <c r="S4717" i="1"/>
  <c r="R4717" i="1"/>
  <c r="Q4717" i="1"/>
  <c r="P4717" i="1"/>
  <c r="O4717" i="1"/>
  <c r="N4717" i="1"/>
  <c r="M4717" i="1"/>
  <c r="L4717" i="1"/>
  <c r="K4717" i="1"/>
  <c r="J4717" i="1"/>
  <c r="I4717" i="1"/>
  <c r="Y4690" i="1"/>
  <c r="X4690" i="1"/>
  <c r="W4690" i="1"/>
  <c r="V4690" i="1"/>
  <c r="U4690" i="1"/>
  <c r="T4690" i="1"/>
  <c r="S4690" i="1"/>
  <c r="R4690" i="1"/>
  <c r="Q4690" i="1"/>
  <c r="P4690" i="1"/>
  <c r="O4690" i="1"/>
  <c r="N4690" i="1"/>
  <c r="M4690" i="1"/>
  <c r="L4690" i="1"/>
  <c r="K4690" i="1"/>
  <c r="J4690" i="1"/>
  <c r="I4690" i="1"/>
  <c r="Y4689" i="1"/>
  <c r="X4689" i="1"/>
  <c r="W4689" i="1"/>
  <c r="V4689" i="1"/>
  <c r="U4689" i="1"/>
  <c r="T4689" i="1"/>
  <c r="S4689" i="1"/>
  <c r="R4689" i="1"/>
  <c r="Q4689" i="1"/>
  <c r="P4689" i="1"/>
  <c r="O4689" i="1"/>
  <c r="N4689" i="1"/>
  <c r="M4689" i="1"/>
  <c r="L4689" i="1"/>
  <c r="K4689" i="1"/>
  <c r="J4689" i="1"/>
  <c r="I4689" i="1"/>
  <c r="Y4686" i="1"/>
  <c r="X4686" i="1"/>
  <c r="W4686" i="1"/>
  <c r="V4686" i="1"/>
  <c r="U4686" i="1"/>
  <c r="T4686" i="1"/>
  <c r="S4686" i="1"/>
  <c r="R4686" i="1"/>
  <c r="Q4686" i="1"/>
  <c r="P4686" i="1"/>
  <c r="O4686" i="1"/>
  <c r="N4686" i="1"/>
  <c r="M4686" i="1"/>
  <c r="L4686" i="1"/>
  <c r="K4686" i="1"/>
  <c r="J4686" i="1"/>
  <c r="I4686" i="1"/>
  <c r="Y4673" i="1"/>
  <c r="X4673" i="1"/>
  <c r="W4673" i="1"/>
  <c r="V4673" i="1"/>
  <c r="U4673" i="1"/>
  <c r="T4673" i="1"/>
  <c r="S4673" i="1"/>
  <c r="R4673" i="1"/>
  <c r="Q4673" i="1"/>
  <c r="P4673" i="1"/>
  <c r="O4673" i="1"/>
  <c r="N4673" i="1"/>
  <c r="M4673" i="1"/>
  <c r="L4673" i="1"/>
  <c r="K4673" i="1"/>
  <c r="J4673" i="1"/>
  <c r="I4673" i="1"/>
  <c r="Y4662" i="1"/>
  <c r="X4662" i="1"/>
  <c r="W4662" i="1"/>
  <c r="V4662" i="1"/>
  <c r="U4662" i="1"/>
  <c r="T4662" i="1"/>
  <c r="S4662" i="1"/>
  <c r="R4662" i="1"/>
  <c r="Q4662" i="1"/>
  <c r="P4662" i="1"/>
  <c r="O4662" i="1"/>
  <c r="N4662" i="1"/>
  <c r="M4662" i="1"/>
  <c r="L4662" i="1"/>
  <c r="K4662" i="1"/>
  <c r="J4662" i="1"/>
  <c r="I4662" i="1"/>
  <c r="Y4630" i="1"/>
  <c r="X4630" i="1"/>
  <c r="W4630" i="1"/>
  <c r="V4630" i="1"/>
  <c r="U4630" i="1"/>
  <c r="T4630" i="1"/>
  <c r="S4630" i="1"/>
  <c r="R4630" i="1"/>
  <c r="Q4630" i="1"/>
  <c r="P4630" i="1"/>
  <c r="O4630" i="1"/>
  <c r="N4630" i="1"/>
  <c r="M4630" i="1"/>
  <c r="L4630" i="1"/>
  <c r="K4630" i="1"/>
  <c r="J4630" i="1"/>
  <c r="I4630" i="1"/>
  <c r="Y4629" i="1"/>
  <c r="X4629" i="1"/>
  <c r="W4629" i="1"/>
  <c r="V4629" i="1"/>
  <c r="U4629" i="1"/>
  <c r="T4629" i="1"/>
  <c r="S4629" i="1"/>
  <c r="R4629" i="1"/>
  <c r="Q4629" i="1"/>
  <c r="P4629" i="1"/>
  <c r="O4629" i="1"/>
  <c r="N4629" i="1"/>
  <c r="M4629" i="1"/>
  <c r="L4629" i="1"/>
  <c r="K4629" i="1"/>
  <c r="J4629" i="1"/>
  <c r="I4629" i="1"/>
  <c r="Y4614" i="1"/>
  <c r="X4614" i="1"/>
  <c r="W4614" i="1"/>
  <c r="V4614" i="1"/>
  <c r="U4614" i="1"/>
  <c r="T4614" i="1"/>
  <c r="S4614" i="1"/>
  <c r="R4614" i="1"/>
  <c r="Q4614" i="1"/>
  <c r="P4614" i="1"/>
  <c r="O4614" i="1"/>
  <c r="N4614" i="1"/>
  <c r="M4614" i="1"/>
  <c r="L4614" i="1"/>
  <c r="K4614" i="1"/>
  <c r="J4614" i="1"/>
  <c r="I4614" i="1"/>
  <c r="Y4554" i="1"/>
  <c r="X4554" i="1"/>
  <c r="W4554" i="1"/>
  <c r="V4554" i="1"/>
  <c r="U4554" i="1"/>
  <c r="T4554" i="1"/>
  <c r="S4554" i="1"/>
  <c r="R4554" i="1"/>
  <c r="Q4554" i="1"/>
  <c r="P4554" i="1"/>
  <c r="O4554" i="1"/>
  <c r="N4554" i="1"/>
  <c r="M4554" i="1"/>
  <c r="L4554" i="1"/>
  <c r="K4554" i="1"/>
  <c r="J4554" i="1"/>
  <c r="I4554" i="1"/>
  <c r="Y4549" i="1"/>
  <c r="X4549" i="1"/>
  <c r="W4549" i="1"/>
  <c r="V4549" i="1"/>
  <c r="U4549" i="1"/>
  <c r="T4549" i="1"/>
  <c r="S4549" i="1"/>
  <c r="R4549" i="1"/>
  <c r="Q4549" i="1"/>
  <c r="P4549" i="1"/>
  <c r="O4549" i="1"/>
  <c r="N4549" i="1"/>
  <c r="M4549" i="1"/>
  <c r="L4549" i="1"/>
  <c r="K4549" i="1"/>
  <c r="J4549" i="1"/>
  <c r="I4549" i="1"/>
  <c r="Y4507" i="1"/>
  <c r="X4507" i="1"/>
  <c r="W4507" i="1"/>
  <c r="V4507" i="1"/>
  <c r="U4507" i="1"/>
  <c r="T4507" i="1"/>
  <c r="S4507" i="1"/>
  <c r="R4507" i="1"/>
  <c r="Q4507" i="1"/>
  <c r="P4507" i="1"/>
  <c r="O4507" i="1"/>
  <c r="N4507" i="1"/>
  <c r="M4507" i="1"/>
  <c r="L4507" i="1"/>
  <c r="K4507" i="1"/>
  <c r="J4507" i="1"/>
  <c r="I4507" i="1"/>
  <c r="Y4472" i="1"/>
  <c r="X4472" i="1"/>
  <c r="W4472" i="1"/>
  <c r="V4472" i="1"/>
  <c r="U4472" i="1"/>
  <c r="T4472" i="1"/>
  <c r="S4472" i="1"/>
  <c r="R4472" i="1"/>
  <c r="Q4472" i="1"/>
  <c r="P4472" i="1"/>
  <c r="O4472" i="1"/>
  <c r="N4472" i="1"/>
  <c r="M4472" i="1"/>
  <c r="L4472" i="1"/>
  <c r="K4472" i="1"/>
  <c r="J4472" i="1"/>
  <c r="I4472" i="1"/>
  <c r="Y4367" i="1"/>
  <c r="X4367" i="1"/>
  <c r="W4367" i="1"/>
  <c r="V4367" i="1"/>
  <c r="U4367" i="1"/>
  <c r="T4367" i="1"/>
  <c r="S4367" i="1"/>
  <c r="R4367" i="1"/>
  <c r="Q4367" i="1"/>
  <c r="P4367" i="1"/>
  <c r="O4367" i="1"/>
  <c r="N4367" i="1"/>
  <c r="M4367" i="1"/>
  <c r="L4367" i="1"/>
  <c r="K4367" i="1"/>
  <c r="J4367" i="1"/>
  <c r="I4367" i="1"/>
  <c r="Y4366" i="1"/>
  <c r="X4366" i="1"/>
  <c r="W4366" i="1"/>
  <c r="V4366" i="1"/>
  <c r="U4366" i="1"/>
  <c r="T4366" i="1"/>
  <c r="S4366" i="1"/>
  <c r="R4366" i="1"/>
  <c r="Q4366" i="1"/>
  <c r="P4366" i="1"/>
  <c r="O4366" i="1"/>
  <c r="N4366" i="1"/>
  <c r="M4366" i="1"/>
  <c r="L4366" i="1"/>
  <c r="K4366" i="1"/>
  <c r="J4366" i="1"/>
  <c r="I4366" i="1"/>
  <c r="Y4353" i="1"/>
  <c r="X4353" i="1"/>
  <c r="W4353" i="1"/>
  <c r="V4353" i="1"/>
  <c r="U4353" i="1"/>
  <c r="T4353" i="1"/>
  <c r="S4353" i="1"/>
  <c r="R4353" i="1"/>
  <c r="Q4353" i="1"/>
  <c r="P4353" i="1"/>
  <c r="O4353" i="1"/>
  <c r="N4353" i="1"/>
  <c r="M4353" i="1"/>
  <c r="L4353" i="1"/>
  <c r="K4353" i="1"/>
  <c r="J4353" i="1"/>
  <c r="I4353" i="1"/>
  <c r="Y4343" i="1"/>
  <c r="X4343" i="1"/>
  <c r="W4343" i="1"/>
  <c r="V4343" i="1"/>
  <c r="U4343" i="1"/>
  <c r="T4343" i="1"/>
  <c r="S4343" i="1"/>
  <c r="R4343" i="1"/>
  <c r="Q4343" i="1"/>
  <c r="P4343" i="1"/>
  <c r="O4343" i="1"/>
  <c r="N4343" i="1"/>
  <c r="M4343" i="1"/>
  <c r="L4343" i="1"/>
  <c r="K4343" i="1"/>
  <c r="J4343" i="1"/>
  <c r="I4343" i="1"/>
  <c r="Y4322" i="1"/>
  <c r="X4322" i="1"/>
  <c r="W4322" i="1"/>
  <c r="V4322" i="1"/>
  <c r="U4322" i="1"/>
  <c r="T4322" i="1"/>
  <c r="S4322" i="1"/>
  <c r="R4322" i="1"/>
  <c r="Q4322" i="1"/>
  <c r="P4322" i="1"/>
  <c r="O4322" i="1"/>
  <c r="N4322" i="1"/>
  <c r="M4322" i="1"/>
  <c r="L4322" i="1"/>
  <c r="K4322" i="1"/>
  <c r="J4322" i="1"/>
  <c r="I4322" i="1"/>
  <c r="Y4315" i="1"/>
  <c r="X4315" i="1"/>
  <c r="W4315" i="1"/>
  <c r="V4315" i="1"/>
  <c r="U4315" i="1"/>
  <c r="T4315" i="1"/>
  <c r="S4315" i="1"/>
  <c r="R4315" i="1"/>
  <c r="Q4315" i="1"/>
  <c r="P4315" i="1"/>
  <c r="O4315" i="1"/>
  <c r="N4315" i="1"/>
  <c r="M4315" i="1"/>
  <c r="L4315" i="1"/>
  <c r="K4315" i="1"/>
  <c r="J4315" i="1"/>
  <c r="I4315" i="1"/>
  <c r="Y4285" i="1"/>
  <c r="X4285" i="1"/>
  <c r="W4285" i="1"/>
  <c r="V4285" i="1"/>
  <c r="U4285" i="1"/>
  <c r="T4285" i="1"/>
  <c r="S4285" i="1"/>
  <c r="R4285" i="1"/>
  <c r="Q4285" i="1"/>
  <c r="P4285" i="1"/>
  <c r="O4285" i="1"/>
  <c r="N4285" i="1"/>
  <c r="M4285" i="1"/>
  <c r="L4285" i="1"/>
  <c r="K4285" i="1"/>
  <c r="J4285" i="1"/>
  <c r="I4285" i="1"/>
  <c r="Y4277" i="1"/>
  <c r="X4277" i="1"/>
  <c r="W4277" i="1"/>
  <c r="V4277" i="1"/>
  <c r="U4277" i="1"/>
  <c r="T4277" i="1"/>
  <c r="S4277" i="1"/>
  <c r="R4277" i="1"/>
  <c r="Q4277" i="1"/>
  <c r="P4277" i="1"/>
  <c r="O4277" i="1"/>
  <c r="N4277" i="1"/>
  <c r="M4277" i="1"/>
  <c r="L4277" i="1"/>
  <c r="K4277" i="1"/>
  <c r="J4277" i="1"/>
  <c r="I4277" i="1"/>
  <c r="Y4246" i="1"/>
  <c r="X4246" i="1"/>
  <c r="W4246" i="1"/>
  <c r="V4246" i="1"/>
  <c r="U4246" i="1"/>
  <c r="T4246" i="1"/>
  <c r="S4246" i="1"/>
  <c r="R4246" i="1"/>
  <c r="Q4246" i="1"/>
  <c r="P4246" i="1"/>
  <c r="O4246" i="1"/>
  <c r="N4246" i="1"/>
  <c r="M4246" i="1"/>
  <c r="L4246" i="1"/>
  <c r="K4246" i="1"/>
  <c r="J4246" i="1"/>
  <c r="I4246" i="1"/>
  <c r="Y4235" i="1"/>
  <c r="X4235" i="1"/>
  <c r="W4235" i="1"/>
  <c r="V4235" i="1"/>
  <c r="U4235" i="1"/>
  <c r="T4235" i="1"/>
  <c r="S4235" i="1"/>
  <c r="R4235" i="1"/>
  <c r="Q4235" i="1"/>
  <c r="P4235" i="1"/>
  <c r="O4235" i="1"/>
  <c r="N4235" i="1"/>
  <c r="M4235" i="1"/>
  <c r="L4235" i="1"/>
  <c r="K4235" i="1"/>
  <c r="J4235" i="1"/>
  <c r="I4235" i="1"/>
  <c r="Y4172" i="1"/>
  <c r="X4172" i="1"/>
  <c r="W4172" i="1"/>
  <c r="V4172" i="1"/>
  <c r="U4172" i="1"/>
  <c r="T4172" i="1"/>
  <c r="S4172" i="1"/>
  <c r="R4172" i="1"/>
  <c r="Q4172" i="1"/>
  <c r="P4172" i="1"/>
  <c r="O4172" i="1"/>
  <c r="N4172" i="1"/>
  <c r="M4172" i="1"/>
  <c r="L4172" i="1"/>
  <c r="K4172" i="1"/>
  <c r="J4172" i="1"/>
  <c r="I4172" i="1"/>
  <c r="Y4153" i="1"/>
  <c r="X4153" i="1"/>
  <c r="W4153" i="1"/>
  <c r="V4153" i="1"/>
  <c r="U4153" i="1"/>
  <c r="T4153" i="1"/>
  <c r="S4153" i="1"/>
  <c r="R4153" i="1"/>
  <c r="Q4153" i="1"/>
  <c r="P4153" i="1"/>
  <c r="O4153" i="1"/>
  <c r="N4153" i="1"/>
  <c r="M4153" i="1"/>
  <c r="L4153" i="1"/>
  <c r="K4153" i="1"/>
  <c r="J4153" i="1"/>
  <c r="I4153" i="1"/>
  <c r="Y4126" i="1"/>
  <c r="X4126" i="1"/>
  <c r="W4126" i="1"/>
  <c r="V4126" i="1"/>
  <c r="U4126" i="1"/>
  <c r="T4126" i="1"/>
  <c r="S4126" i="1"/>
  <c r="R4126" i="1"/>
  <c r="Q4126" i="1"/>
  <c r="P4126" i="1"/>
  <c r="O4126" i="1"/>
  <c r="N4126" i="1"/>
  <c r="M4126" i="1"/>
  <c r="L4126" i="1"/>
  <c r="K4126" i="1"/>
  <c r="J4126" i="1"/>
  <c r="I4126" i="1"/>
  <c r="Y4106" i="1"/>
  <c r="X4106" i="1"/>
  <c r="W4106" i="1"/>
  <c r="V4106" i="1"/>
  <c r="U4106" i="1"/>
  <c r="T4106" i="1"/>
  <c r="S4106" i="1"/>
  <c r="R4106" i="1"/>
  <c r="Q4106" i="1"/>
  <c r="P4106" i="1"/>
  <c r="O4106" i="1"/>
  <c r="N4106" i="1"/>
  <c r="M4106" i="1"/>
  <c r="L4106" i="1"/>
  <c r="K4106" i="1"/>
  <c r="J4106" i="1"/>
  <c r="I4106" i="1"/>
  <c r="Y4102" i="1"/>
  <c r="X4102" i="1"/>
  <c r="W4102" i="1"/>
  <c r="V4102" i="1"/>
  <c r="U4102" i="1"/>
  <c r="T4102" i="1"/>
  <c r="S4102" i="1"/>
  <c r="R4102" i="1"/>
  <c r="Q4102" i="1"/>
  <c r="P4102" i="1"/>
  <c r="O4102" i="1"/>
  <c r="N4102" i="1"/>
  <c r="M4102" i="1"/>
  <c r="L4102" i="1"/>
  <c r="K4102" i="1"/>
  <c r="J4102" i="1"/>
  <c r="I4102" i="1"/>
  <c r="Y4096" i="1"/>
  <c r="X4096" i="1"/>
  <c r="W4096" i="1"/>
  <c r="V4096" i="1"/>
  <c r="U4096" i="1"/>
  <c r="T4096" i="1"/>
  <c r="S4096" i="1"/>
  <c r="R4096" i="1"/>
  <c r="Q4096" i="1"/>
  <c r="P4096" i="1"/>
  <c r="O4096" i="1"/>
  <c r="N4096" i="1"/>
  <c r="M4096" i="1"/>
  <c r="L4096" i="1"/>
  <c r="K4096" i="1"/>
  <c r="J4096" i="1"/>
  <c r="I4096" i="1"/>
  <c r="Y4095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L4095" i="1"/>
  <c r="K4095" i="1"/>
  <c r="J4095" i="1"/>
  <c r="I4095" i="1"/>
  <c r="Y4077" i="1"/>
  <c r="X4077" i="1"/>
  <c r="W4077" i="1"/>
  <c r="V4077" i="1"/>
  <c r="U4077" i="1"/>
  <c r="T4077" i="1"/>
  <c r="S4077" i="1"/>
  <c r="R4077" i="1"/>
  <c r="Q4077" i="1"/>
  <c r="P4077" i="1"/>
  <c r="O4077" i="1"/>
  <c r="N4077" i="1"/>
  <c r="M4077" i="1"/>
  <c r="L4077" i="1"/>
  <c r="K4077" i="1"/>
  <c r="J4077" i="1"/>
  <c r="I4077" i="1"/>
  <c r="Y4048" i="1"/>
  <c r="X4048" i="1"/>
  <c r="W4048" i="1"/>
  <c r="V4048" i="1"/>
  <c r="U4048" i="1"/>
  <c r="T4048" i="1"/>
  <c r="S4048" i="1"/>
  <c r="R4048" i="1"/>
  <c r="Q4048" i="1"/>
  <c r="P4048" i="1"/>
  <c r="O4048" i="1"/>
  <c r="N4048" i="1"/>
  <c r="M4048" i="1"/>
  <c r="L4048" i="1"/>
  <c r="K4048" i="1"/>
  <c r="J4048" i="1"/>
  <c r="I4048" i="1"/>
  <c r="Y4031" i="1"/>
  <c r="X4031" i="1"/>
  <c r="W4031" i="1"/>
  <c r="V4031" i="1"/>
  <c r="U4031" i="1"/>
  <c r="T4031" i="1"/>
  <c r="S4031" i="1"/>
  <c r="R4031" i="1"/>
  <c r="Q4031" i="1"/>
  <c r="P4031" i="1"/>
  <c r="O4031" i="1"/>
  <c r="N4031" i="1"/>
  <c r="M4031" i="1"/>
  <c r="L4031" i="1"/>
  <c r="K4031" i="1"/>
  <c r="J4031" i="1"/>
  <c r="I4031" i="1"/>
  <c r="Y4029" i="1"/>
  <c r="X4029" i="1"/>
  <c r="W4029" i="1"/>
  <c r="V4029" i="1"/>
  <c r="U4029" i="1"/>
  <c r="T4029" i="1"/>
  <c r="S4029" i="1"/>
  <c r="R4029" i="1"/>
  <c r="Q4029" i="1"/>
  <c r="P4029" i="1"/>
  <c r="O4029" i="1"/>
  <c r="N4029" i="1"/>
  <c r="M4029" i="1"/>
  <c r="L4029" i="1"/>
  <c r="K4029" i="1"/>
  <c r="J4029" i="1"/>
  <c r="I4029" i="1"/>
  <c r="Y4023" i="1"/>
  <c r="X4023" i="1"/>
  <c r="W4023" i="1"/>
  <c r="V4023" i="1"/>
  <c r="U4023" i="1"/>
  <c r="T4023" i="1"/>
  <c r="S4023" i="1"/>
  <c r="R4023" i="1"/>
  <c r="Q4023" i="1"/>
  <c r="P4023" i="1"/>
  <c r="O4023" i="1"/>
  <c r="N4023" i="1"/>
  <c r="M4023" i="1"/>
  <c r="L4023" i="1"/>
  <c r="K4023" i="1"/>
  <c r="J4023" i="1"/>
  <c r="I4023" i="1"/>
  <c r="Y4022" i="1"/>
  <c r="X4022" i="1"/>
  <c r="W4022" i="1"/>
  <c r="V4022" i="1"/>
  <c r="U4022" i="1"/>
  <c r="T4022" i="1"/>
  <c r="S4022" i="1"/>
  <c r="R4022" i="1"/>
  <c r="Q4022" i="1"/>
  <c r="P4022" i="1"/>
  <c r="O4022" i="1"/>
  <c r="N4022" i="1"/>
  <c r="M4022" i="1"/>
  <c r="L4022" i="1"/>
  <c r="K4022" i="1"/>
  <c r="J4022" i="1"/>
  <c r="I4022" i="1"/>
  <c r="Y4021" i="1"/>
  <c r="X4021" i="1"/>
  <c r="W4021" i="1"/>
  <c r="V4021" i="1"/>
  <c r="U4021" i="1"/>
  <c r="T4021" i="1"/>
  <c r="S4021" i="1"/>
  <c r="R4021" i="1"/>
  <c r="Q4021" i="1"/>
  <c r="P4021" i="1"/>
  <c r="O4021" i="1"/>
  <c r="N4021" i="1"/>
  <c r="M4021" i="1"/>
  <c r="L4021" i="1"/>
  <c r="K4021" i="1"/>
  <c r="J4021" i="1"/>
  <c r="I4021" i="1"/>
  <c r="Y4016" i="1"/>
  <c r="X4016" i="1"/>
  <c r="W4016" i="1"/>
  <c r="V4016" i="1"/>
  <c r="U4016" i="1"/>
  <c r="T4016" i="1"/>
  <c r="S4016" i="1"/>
  <c r="R4016" i="1"/>
  <c r="Q4016" i="1"/>
  <c r="P4016" i="1"/>
  <c r="O4016" i="1"/>
  <c r="N4016" i="1"/>
  <c r="M4016" i="1"/>
  <c r="L4016" i="1"/>
  <c r="K4016" i="1"/>
  <c r="J4016" i="1"/>
  <c r="I4016" i="1"/>
  <c r="Y3999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L3999" i="1"/>
  <c r="K3999" i="1"/>
  <c r="J3999" i="1"/>
  <c r="I3999" i="1"/>
  <c r="Y3995" i="1"/>
  <c r="X3995" i="1"/>
  <c r="W3995" i="1"/>
  <c r="V3995" i="1"/>
  <c r="U3995" i="1"/>
  <c r="T3995" i="1"/>
  <c r="S3995" i="1"/>
  <c r="R3995" i="1"/>
  <c r="Q3995" i="1"/>
  <c r="P3995" i="1"/>
  <c r="O3995" i="1"/>
  <c r="N3995" i="1"/>
  <c r="M3995" i="1"/>
  <c r="L3995" i="1"/>
  <c r="K3995" i="1"/>
  <c r="J3995" i="1"/>
  <c r="I3995" i="1"/>
  <c r="Y3951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L3951" i="1"/>
  <c r="K3951" i="1"/>
  <c r="J3951" i="1"/>
  <c r="I3951" i="1"/>
  <c r="Y3947" i="1"/>
  <c r="X3947" i="1"/>
  <c r="W3947" i="1"/>
  <c r="V3947" i="1"/>
  <c r="U3947" i="1"/>
  <c r="T3947" i="1"/>
  <c r="S3947" i="1"/>
  <c r="R3947" i="1"/>
  <c r="Q3947" i="1"/>
  <c r="P3947" i="1"/>
  <c r="O3947" i="1"/>
  <c r="N3947" i="1"/>
  <c r="M3947" i="1"/>
  <c r="L3947" i="1"/>
  <c r="K3947" i="1"/>
  <c r="J3947" i="1"/>
  <c r="I3947" i="1"/>
  <c r="Y3940" i="1"/>
  <c r="X3940" i="1"/>
  <c r="W3940" i="1"/>
  <c r="V3940" i="1"/>
  <c r="U3940" i="1"/>
  <c r="T3940" i="1"/>
  <c r="S3940" i="1"/>
  <c r="R3940" i="1"/>
  <c r="Q3940" i="1"/>
  <c r="P3940" i="1"/>
  <c r="O3940" i="1"/>
  <c r="N3940" i="1"/>
  <c r="M3940" i="1"/>
  <c r="L3940" i="1"/>
  <c r="K3940" i="1"/>
  <c r="J3940" i="1"/>
  <c r="I3940" i="1"/>
  <c r="Y3889" i="1"/>
  <c r="X3889" i="1"/>
  <c r="W3889" i="1"/>
  <c r="V3889" i="1"/>
  <c r="U3889" i="1"/>
  <c r="T3889" i="1"/>
  <c r="S3889" i="1"/>
  <c r="R3889" i="1"/>
  <c r="Q3889" i="1"/>
  <c r="P3889" i="1"/>
  <c r="O3889" i="1"/>
  <c r="N3889" i="1"/>
  <c r="M3889" i="1"/>
  <c r="L3889" i="1"/>
  <c r="K3889" i="1"/>
  <c r="J3889" i="1"/>
  <c r="I3889" i="1"/>
  <c r="Y3872" i="1"/>
  <c r="X3872" i="1"/>
  <c r="W3872" i="1"/>
  <c r="V3872" i="1"/>
  <c r="U3872" i="1"/>
  <c r="T3872" i="1"/>
  <c r="S3872" i="1"/>
  <c r="R3872" i="1"/>
  <c r="Q3872" i="1"/>
  <c r="P3872" i="1"/>
  <c r="O3872" i="1"/>
  <c r="N3872" i="1"/>
  <c r="M3872" i="1"/>
  <c r="L3872" i="1"/>
  <c r="K3872" i="1"/>
  <c r="J3872" i="1"/>
  <c r="I3872" i="1"/>
  <c r="Y3854" i="1"/>
  <c r="X3854" i="1"/>
  <c r="W3854" i="1"/>
  <c r="V3854" i="1"/>
  <c r="U3854" i="1"/>
  <c r="T3854" i="1"/>
  <c r="S3854" i="1"/>
  <c r="R3854" i="1"/>
  <c r="Q3854" i="1"/>
  <c r="P3854" i="1"/>
  <c r="O3854" i="1"/>
  <c r="N3854" i="1"/>
  <c r="M3854" i="1"/>
  <c r="L3854" i="1"/>
  <c r="K3854" i="1"/>
  <c r="J3854" i="1"/>
  <c r="I3854" i="1"/>
  <c r="Y3846" i="1"/>
  <c r="X3846" i="1"/>
  <c r="W3846" i="1"/>
  <c r="V3846" i="1"/>
  <c r="U3846" i="1"/>
  <c r="T3846" i="1"/>
  <c r="S3846" i="1"/>
  <c r="R3846" i="1"/>
  <c r="Q3846" i="1"/>
  <c r="P3846" i="1"/>
  <c r="O3846" i="1"/>
  <c r="N3846" i="1"/>
  <c r="M3846" i="1"/>
  <c r="L3846" i="1"/>
  <c r="K3846" i="1"/>
  <c r="J3846" i="1"/>
  <c r="I3846" i="1"/>
  <c r="Y3840" i="1"/>
  <c r="X3840" i="1"/>
  <c r="W3840" i="1"/>
  <c r="V3840" i="1"/>
  <c r="U3840" i="1"/>
  <c r="T3840" i="1"/>
  <c r="S3840" i="1"/>
  <c r="R3840" i="1"/>
  <c r="Q3840" i="1"/>
  <c r="P3840" i="1"/>
  <c r="O3840" i="1"/>
  <c r="N3840" i="1"/>
  <c r="M3840" i="1"/>
  <c r="L3840" i="1"/>
  <c r="K3840" i="1"/>
  <c r="J3840" i="1"/>
  <c r="I3840" i="1"/>
  <c r="Y3839" i="1"/>
  <c r="X3839" i="1"/>
  <c r="W3839" i="1"/>
  <c r="V3839" i="1"/>
  <c r="U3839" i="1"/>
  <c r="T3839" i="1"/>
  <c r="S3839" i="1"/>
  <c r="R3839" i="1"/>
  <c r="Q3839" i="1"/>
  <c r="P3839" i="1"/>
  <c r="O3839" i="1"/>
  <c r="N3839" i="1"/>
  <c r="M3839" i="1"/>
  <c r="L3839" i="1"/>
  <c r="K3839" i="1"/>
  <c r="J3839" i="1"/>
  <c r="I3839" i="1"/>
  <c r="Y3811" i="1"/>
  <c r="X3811" i="1"/>
  <c r="W3811" i="1"/>
  <c r="V3811" i="1"/>
  <c r="U3811" i="1"/>
  <c r="T3811" i="1"/>
  <c r="S3811" i="1"/>
  <c r="R3811" i="1"/>
  <c r="Q3811" i="1"/>
  <c r="P3811" i="1"/>
  <c r="O3811" i="1"/>
  <c r="N3811" i="1"/>
  <c r="M3811" i="1"/>
  <c r="L3811" i="1"/>
  <c r="K3811" i="1"/>
  <c r="J3811" i="1"/>
  <c r="I3811" i="1"/>
  <c r="Y3800" i="1"/>
  <c r="X3800" i="1"/>
  <c r="W3800" i="1"/>
  <c r="V3800" i="1"/>
  <c r="U3800" i="1"/>
  <c r="T3800" i="1"/>
  <c r="S3800" i="1"/>
  <c r="R3800" i="1"/>
  <c r="Q3800" i="1"/>
  <c r="P3800" i="1"/>
  <c r="O3800" i="1"/>
  <c r="N3800" i="1"/>
  <c r="M3800" i="1"/>
  <c r="L3800" i="1"/>
  <c r="K3800" i="1"/>
  <c r="J3800" i="1"/>
  <c r="I3800" i="1"/>
  <c r="Y3799" i="1"/>
  <c r="X3799" i="1"/>
  <c r="W3799" i="1"/>
  <c r="V3799" i="1"/>
  <c r="U3799" i="1"/>
  <c r="T3799" i="1"/>
  <c r="S3799" i="1"/>
  <c r="R3799" i="1"/>
  <c r="Q3799" i="1"/>
  <c r="P3799" i="1"/>
  <c r="O3799" i="1"/>
  <c r="N3799" i="1"/>
  <c r="M3799" i="1"/>
  <c r="L3799" i="1"/>
  <c r="K3799" i="1"/>
  <c r="J3799" i="1"/>
  <c r="I3799" i="1"/>
  <c r="Y3797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L3797" i="1"/>
  <c r="K3797" i="1"/>
  <c r="J3797" i="1"/>
  <c r="I3797" i="1"/>
  <c r="Y3794" i="1"/>
  <c r="X3794" i="1"/>
  <c r="W3794" i="1"/>
  <c r="V3794" i="1"/>
  <c r="U3794" i="1"/>
  <c r="T3794" i="1"/>
  <c r="S3794" i="1"/>
  <c r="R3794" i="1"/>
  <c r="Q3794" i="1"/>
  <c r="P3794" i="1"/>
  <c r="O3794" i="1"/>
  <c r="N3794" i="1"/>
  <c r="M3794" i="1"/>
  <c r="L3794" i="1"/>
  <c r="K3794" i="1"/>
  <c r="J3794" i="1"/>
  <c r="I3794" i="1"/>
  <c r="Y3784" i="1"/>
  <c r="X3784" i="1"/>
  <c r="W3784" i="1"/>
  <c r="V3784" i="1"/>
  <c r="U3784" i="1"/>
  <c r="T3784" i="1"/>
  <c r="S3784" i="1"/>
  <c r="R3784" i="1"/>
  <c r="Q3784" i="1"/>
  <c r="P3784" i="1"/>
  <c r="O3784" i="1"/>
  <c r="N3784" i="1"/>
  <c r="M3784" i="1"/>
  <c r="L3784" i="1"/>
  <c r="K3784" i="1"/>
  <c r="J3784" i="1"/>
  <c r="I3784" i="1"/>
  <c r="Y3783" i="1"/>
  <c r="X3783" i="1"/>
  <c r="W3783" i="1"/>
  <c r="V3783" i="1"/>
  <c r="U3783" i="1"/>
  <c r="T3783" i="1"/>
  <c r="S3783" i="1"/>
  <c r="R3783" i="1"/>
  <c r="Q3783" i="1"/>
  <c r="P3783" i="1"/>
  <c r="O3783" i="1"/>
  <c r="N3783" i="1"/>
  <c r="M3783" i="1"/>
  <c r="L3783" i="1"/>
  <c r="K3783" i="1"/>
  <c r="J3783" i="1"/>
  <c r="I3783" i="1"/>
  <c r="Y3774" i="1"/>
  <c r="X3774" i="1"/>
  <c r="W3774" i="1"/>
  <c r="V3774" i="1"/>
  <c r="U3774" i="1"/>
  <c r="T3774" i="1"/>
  <c r="S3774" i="1"/>
  <c r="R3774" i="1"/>
  <c r="Q3774" i="1"/>
  <c r="P3774" i="1"/>
  <c r="O3774" i="1"/>
  <c r="N3774" i="1"/>
  <c r="M3774" i="1"/>
  <c r="L3774" i="1"/>
  <c r="K3774" i="1"/>
  <c r="J3774" i="1"/>
  <c r="I3774" i="1"/>
  <c r="Y3761" i="1"/>
  <c r="X3761" i="1"/>
  <c r="W3761" i="1"/>
  <c r="V3761" i="1"/>
  <c r="U3761" i="1"/>
  <c r="T3761" i="1"/>
  <c r="S3761" i="1"/>
  <c r="R3761" i="1"/>
  <c r="Q3761" i="1"/>
  <c r="P3761" i="1"/>
  <c r="O3761" i="1"/>
  <c r="N3761" i="1"/>
  <c r="M3761" i="1"/>
  <c r="L3761" i="1"/>
  <c r="K3761" i="1"/>
  <c r="J3761" i="1"/>
  <c r="I3761" i="1"/>
  <c r="Y3718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L3718" i="1"/>
  <c r="K3718" i="1"/>
  <c r="J3718" i="1"/>
  <c r="I3718" i="1"/>
  <c r="Y3704" i="1"/>
  <c r="X3704" i="1"/>
  <c r="W3704" i="1"/>
  <c r="V3704" i="1"/>
  <c r="U3704" i="1"/>
  <c r="T3704" i="1"/>
  <c r="S3704" i="1"/>
  <c r="R3704" i="1"/>
  <c r="Q3704" i="1"/>
  <c r="P3704" i="1"/>
  <c r="O3704" i="1"/>
  <c r="N3704" i="1"/>
  <c r="M3704" i="1"/>
  <c r="L3704" i="1"/>
  <c r="K3704" i="1"/>
  <c r="J3704" i="1"/>
  <c r="I3704" i="1"/>
  <c r="Y3703" i="1"/>
  <c r="X3703" i="1"/>
  <c r="W3703" i="1"/>
  <c r="V3703" i="1"/>
  <c r="U3703" i="1"/>
  <c r="T3703" i="1"/>
  <c r="S3703" i="1"/>
  <c r="R3703" i="1"/>
  <c r="Q3703" i="1"/>
  <c r="P3703" i="1"/>
  <c r="O3703" i="1"/>
  <c r="N3703" i="1"/>
  <c r="M3703" i="1"/>
  <c r="L3703" i="1"/>
  <c r="K3703" i="1"/>
  <c r="J3703" i="1"/>
  <c r="I3703" i="1"/>
  <c r="Y3695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L3695" i="1"/>
  <c r="K3695" i="1"/>
  <c r="J3695" i="1"/>
  <c r="I3695" i="1"/>
  <c r="Y3676" i="1"/>
  <c r="X3676" i="1"/>
  <c r="W3676" i="1"/>
  <c r="V3676" i="1"/>
  <c r="U3676" i="1"/>
  <c r="T3676" i="1"/>
  <c r="S3676" i="1"/>
  <c r="R3676" i="1"/>
  <c r="Q3676" i="1"/>
  <c r="P3676" i="1"/>
  <c r="O3676" i="1"/>
  <c r="N3676" i="1"/>
  <c r="M3676" i="1"/>
  <c r="L3676" i="1"/>
  <c r="K3676" i="1"/>
  <c r="J3676" i="1"/>
  <c r="I3676" i="1"/>
  <c r="Y3648" i="1"/>
  <c r="X3648" i="1"/>
  <c r="W3648" i="1"/>
  <c r="V3648" i="1"/>
  <c r="U3648" i="1"/>
  <c r="T3648" i="1"/>
  <c r="S3648" i="1"/>
  <c r="R3648" i="1"/>
  <c r="Q3648" i="1"/>
  <c r="P3648" i="1"/>
  <c r="O3648" i="1"/>
  <c r="N3648" i="1"/>
  <c r="M3648" i="1"/>
  <c r="L3648" i="1"/>
  <c r="K3648" i="1"/>
  <c r="J3648" i="1"/>
  <c r="I3648" i="1"/>
  <c r="Y3640" i="1"/>
  <c r="X3640" i="1"/>
  <c r="W3640" i="1"/>
  <c r="V3640" i="1"/>
  <c r="U3640" i="1"/>
  <c r="T3640" i="1"/>
  <c r="S3640" i="1"/>
  <c r="R3640" i="1"/>
  <c r="Q3640" i="1"/>
  <c r="P3640" i="1"/>
  <c r="O3640" i="1"/>
  <c r="N3640" i="1"/>
  <c r="M3640" i="1"/>
  <c r="L3640" i="1"/>
  <c r="K3640" i="1"/>
  <c r="J3640" i="1"/>
  <c r="I3640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Y3619" i="1"/>
  <c r="X3619" i="1"/>
  <c r="W3619" i="1"/>
  <c r="V3619" i="1"/>
  <c r="U3619" i="1"/>
  <c r="T3619" i="1"/>
  <c r="S3619" i="1"/>
  <c r="R3619" i="1"/>
  <c r="Q3619" i="1"/>
  <c r="P3619" i="1"/>
  <c r="O3619" i="1"/>
  <c r="N3619" i="1"/>
  <c r="M3619" i="1"/>
  <c r="L3619" i="1"/>
  <c r="K3619" i="1"/>
  <c r="J3619" i="1"/>
  <c r="I3619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Y3616" i="1"/>
  <c r="X3616" i="1"/>
  <c r="W3616" i="1"/>
  <c r="V3616" i="1"/>
  <c r="U3616" i="1"/>
  <c r="T3616" i="1"/>
  <c r="S3616" i="1"/>
  <c r="R3616" i="1"/>
  <c r="Q3616" i="1"/>
  <c r="P3616" i="1"/>
  <c r="O3616" i="1"/>
  <c r="N3616" i="1"/>
  <c r="M3616" i="1"/>
  <c r="L3616" i="1"/>
  <c r="K3616" i="1"/>
  <c r="J3616" i="1"/>
  <c r="I3616" i="1"/>
  <c r="Y3611" i="1"/>
  <c r="X3611" i="1"/>
  <c r="W3611" i="1"/>
  <c r="V3611" i="1"/>
  <c r="U3611" i="1"/>
  <c r="T3611" i="1"/>
  <c r="S3611" i="1"/>
  <c r="R3611" i="1"/>
  <c r="Q3611" i="1"/>
  <c r="P3611" i="1"/>
  <c r="O3611" i="1"/>
  <c r="N3611" i="1"/>
  <c r="M3611" i="1"/>
  <c r="L3611" i="1"/>
  <c r="K3611" i="1"/>
  <c r="J3611" i="1"/>
  <c r="I3611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Y3582" i="1"/>
  <c r="X3582" i="1"/>
  <c r="W3582" i="1"/>
  <c r="V3582" i="1"/>
  <c r="U3582" i="1"/>
  <c r="T3582" i="1"/>
  <c r="S3582" i="1"/>
  <c r="R3582" i="1"/>
  <c r="Q3582" i="1"/>
  <c r="P3582" i="1"/>
  <c r="O3582" i="1"/>
  <c r="N3582" i="1"/>
  <c r="M3582" i="1"/>
  <c r="L3582" i="1"/>
  <c r="K3582" i="1"/>
  <c r="J3582" i="1"/>
  <c r="I3582" i="1"/>
  <c r="Y3550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L3550" i="1"/>
  <c r="K3550" i="1"/>
  <c r="J3550" i="1"/>
  <c r="I3550" i="1"/>
  <c r="Y3544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L3544" i="1"/>
  <c r="K3544" i="1"/>
  <c r="J3544" i="1"/>
  <c r="I3544" i="1"/>
  <c r="Y3525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L3525" i="1"/>
  <c r="K3525" i="1"/>
  <c r="J3525" i="1"/>
  <c r="I3525" i="1"/>
  <c r="Y3487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L3487" i="1"/>
  <c r="K3487" i="1"/>
  <c r="J3487" i="1"/>
  <c r="I3487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K3464" i="1"/>
  <c r="J3464" i="1"/>
  <c r="I3464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Y3454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L3454" i="1"/>
  <c r="K3454" i="1"/>
  <c r="J3454" i="1"/>
  <c r="I3454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K3418" i="1"/>
  <c r="J3418" i="1"/>
  <c r="I3418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K3410" i="1"/>
  <c r="J3410" i="1"/>
  <c r="I3410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Y3377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L3377" i="1"/>
  <c r="K3377" i="1"/>
  <c r="J3377" i="1"/>
  <c r="I3377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K3354" i="1"/>
  <c r="J3354" i="1"/>
  <c r="I3354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K3247" i="1"/>
  <c r="J3247" i="1"/>
  <c r="I3247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K3233" i="1"/>
  <c r="J3233" i="1"/>
  <c r="I3233" i="1"/>
  <c r="Y3187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L3187" i="1"/>
  <c r="K3187" i="1"/>
  <c r="J3187" i="1"/>
  <c r="I3187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K3168" i="1"/>
  <c r="J3168" i="1"/>
  <c r="I3168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K3080" i="1"/>
  <c r="J3080" i="1"/>
  <c r="I3080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K3042" i="1"/>
  <c r="J3042" i="1"/>
  <c r="I3042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K3012" i="1"/>
  <c r="J3012" i="1"/>
  <c r="I3012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5474" i="1"/>
  <c r="H5460" i="1"/>
  <c r="H5459" i="1"/>
  <c r="H5456" i="1"/>
  <c r="H5440" i="1"/>
  <c r="H5432" i="1"/>
  <c r="H5429" i="1"/>
  <c r="H5389" i="1"/>
  <c r="H5372" i="1"/>
  <c r="H5357" i="1"/>
  <c r="H5354" i="1"/>
  <c r="H5343" i="1"/>
  <c r="H5323" i="1"/>
  <c r="H5295" i="1"/>
  <c r="H5249" i="1"/>
  <c r="H5230" i="1"/>
  <c r="H5229" i="1"/>
  <c r="H5121" i="1"/>
  <c r="H5091" i="1"/>
  <c r="H5051" i="1"/>
  <c r="H5050" i="1"/>
  <c r="H4999" i="1"/>
  <c r="H4981" i="1"/>
  <c r="H4949" i="1"/>
  <c r="H4921" i="1"/>
  <c r="H4870" i="1"/>
  <c r="H4862" i="1"/>
  <c r="H4856" i="1"/>
  <c r="H4848" i="1"/>
  <c r="H4782" i="1"/>
  <c r="H4779" i="1"/>
  <c r="H4778" i="1"/>
  <c r="H4777" i="1"/>
  <c r="H4750" i="1"/>
  <c r="H4726" i="1"/>
  <c r="H4722" i="1"/>
  <c r="H4717" i="1"/>
  <c r="H4690" i="1"/>
  <c r="H4689" i="1"/>
  <c r="H4686" i="1"/>
  <c r="H4673" i="1"/>
  <c r="H4662" i="1"/>
  <c r="H4630" i="1"/>
  <c r="H4629" i="1"/>
  <c r="H4614" i="1"/>
  <c r="H4554" i="1"/>
  <c r="H4549" i="1"/>
  <c r="H4507" i="1"/>
  <c r="H4472" i="1"/>
  <c r="H4367" i="1"/>
  <c r="H4366" i="1"/>
  <c r="H4353" i="1"/>
  <c r="H4343" i="1"/>
  <c r="H4322" i="1"/>
  <c r="H4315" i="1"/>
  <c r="H4285" i="1"/>
  <c r="H4277" i="1"/>
  <c r="H4246" i="1"/>
  <c r="H4235" i="1"/>
  <c r="H4172" i="1"/>
  <c r="H4153" i="1"/>
  <c r="H4126" i="1"/>
  <c r="H4106" i="1"/>
  <c r="H4102" i="1"/>
  <c r="H4096" i="1"/>
  <c r="H4095" i="1"/>
  <c r="H4077" i="1"/>
  <c r="H4048" i="1"/>
  <c r="H4031" i="1"/>
  <c r="H4029" i="1"/>
  <c r="H4023" i="1"/>
  <c r="H4022" i="1"/>
  <c r="H4021" i="1"/>
  <c r="H4016" i="1"/>
  <c r="H3999" i="1"/>
  <c r="H3995" i="1"/>
  <c r="H3951" i="1"/>
  <c r="H3947" i="1"/>
  <c r="H3940" i="1"/>
  <c r="H3889" i="1"/>
  <c r="H3872" i="1"/>
  <c r="H3854" i="1"/>
  <c r="H3846" i="1"/>
  <c r="H3840" i="1"/>
  <c r="H3839" i="1"/>
  <c r="H3811" i="1"/>
  <c r="H3800" i="1"/>
  <c r="H3799" i="1"/>
  <c r="H3797" i="1"/>
  <c r="H3794" i="1"/>
  <c r="H3784" i="1"/>
  <c r="H3783" i="1"/>
  <c r="H3774" i="1"/>
  <c r="H3761" i="1"/>
  <c r="H3718" i="1"/>
  <c r="H3704" i="1"/>
  <c r="H3703" i="1"/>
  <c r="H3695" i="1"/>
  <c r="H3676" i="1"/>
  <c r="H3648" i="1"/>
  <c r="H3640" i="1"/>
  <c r="H3631" i="1"/>
  <c r="H3619" i="1"/>
  <c r="H3617" i="1"/>
  <c r="H3616" i="1"/>
  <c r="H3611" i="1"/>
  <c r="H3603" i="1"/>
  <c r="H3582" i="1"/>
  <c r="H3550" i="1"/>
  <c r="H3544" i="1"/>
  <c r="H3525" i="1"/>
  <c r="H3487" i="1"/>
  <c r="H3464" i="1"/>
  <c r="H3455" i="1"/>
  <c r="H3454" i="1"/>
  <c r="H3418" i="1"/>
  <c r="H3410" i="1"/>
  <c r="H3390" i="1"/>
  <c r="H3377" i="1"/>
  <c r="H3354" i="1"/>
  <c r="H3248" i="1"/>
  <c r="H3247" i="1"/>
  <c r="H3233" i="1"/>
  <c r="H3187" i="1"/>
  <c r="H3168" i="1"/>
  <c r="H3142" i="1"/>
  <c r="H3140" i="1"/>
  <c r="H3115" i="1"/>
  <c r="H3080" i="1"/>
  <c r="H3042" i="1"/>
  <c r="H3012" i="1"/>
  <c r="H3000" i="1"/>
  <c r="H2986" i="1"/>
  <c r="H2911" i="1"/>
  <c r="H2894" i="1"/>
  <c r="H2874" i="1"/>
  <c r="H2861" i="1"/>
  <c r="H2852" i="1"/>
  <c r="H2837" i="1"/>
  <c r="H2747" i="1"/>
  <c r="H2711" i="1"/>
  <c r="H2697" i="1"/>
  <c r="H2695" i="1"/>
  <c r="H2674" i="1"/>
  <c r="H2668" i="1"/>
  <c r="H2649" i="1"/>
  <c r="H2588" i="1"/>
  <c r="H2566" i="1"/>
  <c r="H2544" i="1"/>
  <c r="H2524" i="1"/>
  <c r="H2522" i="1"/>
  <c r="H2488" i="1"/>
  <c r="H2477" i="1"/>
  <c r="H2458" i="1"/>
  <c r="H2444" i="1"/>
  <c r="H2424" i="1"/>
  <c r="H2396" i="1"/>
  <c r="H2369" i="1"/>
  <c r="H2361" i="1"/>
  <c r="H2353" i="1"/>
  <c r="H2323" i="1"/>
  <c r="H2316" i="1"/>
  <c r="H2302" i="1"/>
  <c r="H2295" i="1"/>
  <c r="H2292" i="1"/>
  <c r="H2280" i="1"/>
  <c r="H2268" i="1"/>
  <c r="H2245" i="1"/>
  <c r="H2210" i="1"/>
  <c r="H2209" i="1"/>
  <c r="H2198" i="1"/>
  <c r="H2195" i="1"/>
  <c r="H2193" i="1"/>
  <c r="H2187" i="1"/>
  <c r="H2180" i="1"/>
  <c r="H2165" i="1"/>
  <c r="H2161" i="1"/>
  <c r="H2157" i="1"/>
  <c r="H2149" i="1"/>
  <c r="H2138" i="1"/>
  <c r="H2131" i="1"/>
  <c r="H2120" i="1"/>
  <c r="H2113" i="1"/>
  <c r="H2104" i="1"/>
  <c r="H2082" i="1"/>
  <c r="H2079" i="1"/>
  <c r="H2071" i="1"/>
  <c r="H2043" i="1"/>
  <c r="H2040" i="1"/>
  <c r="H2039" i="1"/>
  <c r="H2033" i="1"/>
  <c r="H2030" i="1"/>
  <c r="H2026" i="1"/>
  <c r="H2004" i="1"/>
  <c r="H2001" i="1"/>
  <c r="H1998" i="1"/>
  <c r="H1996" i="1"/>
  <c r="H1979" i="1"/>
  <c r="H1978" i="1"/>
  <c r="H1959" i="1"/>
  <c r="H1951" i="1"/>
  <c r="H1949" i="1"/>
  <c r="H1948" i="1"/>
  <c r="H1925" i="1"/>
  <c r="H1923" i="1"/>
  <c r="H1915" i="1"/>
  <c r="H1901" i="1"/>
  <c r="H1898" i="1"/>
  <c r="H1885" i="1"/>
  <c r="H1881" i="1"/>
  <c r="H1874" i="1"/>
  <c r="H1871" i="1"/>
  <c r="H1854" i="1"/>
  <c r="H1840" i="1"/>
  <c r="H1830" i="1"/>
  <c r="H1815" i="1"/>
  <c r="H1802" i="1"/>
  <c r="H1775" i="1"/>
  <c r="H1757" i="1"/>
  <c r="H1751" i="1"/>
  <c r="H1730" i="1"/>
  <c r="H1723" i="1"/>
  <c r="H1719" i="1"/>
  <c r="H1714" i="1"/>
  <c r="H1707" i="1"/>
  <c r="H1699" i="1"/>
  <c r="H1674" i="1"/>
  <c r="H1670" i="1"/>
  <c r="H1659" i="1"/>
  <c r="H1655" i="1"/>
  <c r="H1644" i="1"/>
  <c r="H1638" i="1"/>
  <c r="H1617" i="1"/>
  <c r="H1612" i="1"/>
  <c r="H1604" i="1"/>
  <c r="H1602" i="1"/>
  <c r="H1595" i="1"/>
  <c r="H1590" i="1"/>
  <c r="H1579" i="1"/>
  <c r="H1576" i="1"/>
  <c r="H1575" i="1"/>
  <c r="H1568" i="1"/>
  <c r="H1553" i="1"/>
  <c r="H1515" i="1"/>
  <c r="H1496" i="1"/>
  <c r="H1495" i="1"/>
  <c r="H1494" i="1"/>
  <c r="H1493" i="1"/>
  <c r="H1488" i="1"/>
  <c r="H1486" i="1"/>
  <c r="H1483" i="1"/>
  <c r="H1479" i="1"/>
  <c r="H1454" i="1"/>
  <c r="H1445" i="1"/>
  <c r="H1424" i="1"/>
  <c r="H1418" i="1"/>
  <c r="H1413" i="1"/>
  <c r="H1388" i="1"/>
  <c r="H1383" i="1"/>
  <c r="H1363" i="1"/>
  <c r="H1362" i="1"/>
  <c r="H1358" i="1"/>
  <c r="H1353" i="1"/>
  <c r="H1307" i="1"/>
  <c r="H1299" i="1"/>
  <c r="H1292" i="1"/>
  <c r="H1288" i="1"/>
  <c r="H1286" i="1"/>
  <c r="H1266" i="1"/>
  <c r="H1260" i="1"/>
  <c r="H1248" i="1"/>
  <c r="H1247" i="1"/>
  <c r="H1233" i="1"/>
  <c r="H1202" i="1"/>
  <c r="H1194" i="1"/>
  <c r="H1172" i="1"/>
  <c r="H1169" i="1"/>
  <c r="H1141" i="1"/>
  <c r="H1135" i="1"/>
  <c r="H1128" i="1"/>
  <c r="H1124" i="1"/>
  <c r="H1108" i="1"/>
  <c r="H1094" i="1"/>
  <c r="H1086" i="1"/>
  <c r="H1072" i="1"/>
  <c r="H1066" i="1"/>
  <c r="H1062" i="1"/>
  <c r="H1060" i="1"/>
  <c r="H1049" i="1"/>
  <c r="H1040" i="1"/>
  <c r="H1022" i="1"/>
  <c r="H1005" i="1"/>
  <c r="H1002" i="1"/>
  <c r="H997" i="1"/>
  <c r="H996" i="1"/>
  <c r="H991" i="1"/>
  <c r="H990" i="1"/>
  <c r="H988" i="1"/>
  <c r="H964" i="1"/>
  <c r="H956" i="1"/>
  <c r="H952" i="1"/>
  <c r="H948" i="1"/>
  <c r="H945" i="1"/>
  <c r="H926" i="1"/>
  <c r="H883" i="1"/>
  <c r="H873" i="1"/>
  <c r="H860" i="1"/>
  <c r="H858" i="1"/>
  <c r="H813" i="1"/>
  <c r="H793" i="1"/>
  <c r="H788" i="1"/>
  <c r="H773" i="1"/>
  <c r="H733" i="1"/>
  <c r="H710" i="1"/>
  <c r="H708" i="1"/>
  <c r="H701" i="1"/>
  <c r="H698" i="1"/>
  <c r="H686" i="1"/>
  <c r="H672" i="1"/>
  <c r="H668" i="1"/>
  <c r="H659" i="1"/>
  <c r="H640" i="1"/>
  <c r="H637" i="1"/>
  <c r="H632" i="1"/>
  <c r="H614" i="1"/>
  <c r="H606" i="1"/>
  <c r="H605" i="1"/>
  <c r="H598" i="1"/>
  <c r="H546" i="1"/>
  <c r="H516" i="1"/>
  <c r="H466" i="1"/>
  <c r="H452" i="1"/>
  <c r="H435" i="1"/>
  <c r="H432" i="1"/>
  <c r="H385" i="1"/>
  <c r="H362" i="1"/>
  <c r="H359" i="1"/>
  <c r="H336" i="1"/>
  <c r="H323" i="1"/>
  <c r="H320" i="1"/>
  <c r="H309" i="1"/>
  <c r="H308" i="1"/>
  <c r="H300" i="1"/>
  <c r="H288" i="1"/>
  <c r="H283" i="1"/>
  <c r="H265" i="1"/>
  <c r="H254" i="1"/>
  <c r="H244" i="1"/>
  <c r="H218" i="1"/>
  <c r="H175" i="1"/>
  <c r="H170" i="1"/>
  <c r="H150" i="1"/>
  <c r="H142" i="1"/>
  <c r="H126" i="1"/>
  <c r="H124" i="1"/>
  <c r="H118" i="1"/>
  <c r="H86" i="1"/>
  <c r="H82" i="1"/>
  <c r="H76" i="1"/>
  <c r="H59" i="1"/>
  <c r="H58" i="1"/>
  <c r="H54" i="1"/>
  <c r="H43" i="1"/>
  <c r="H37" i="1"/>
  <c r="H28" i="1"/>
  <c r="G5474" i="1"/>
  <c r="G5460" i="1"/>
  <c r="G5459" i="1"/>
  <c r="G5456" i="1"/>
  <c r="G5440" i="1"/>
  <c r="G5432" i="1"/>
  <c r="G5429" i="1"/>
  <c r="G5389" i="1"/>
  <c r="G5372" i="1"/>
  <c r="G5357" i="1"/>
  <c r="G5354" i="1"/>
  <c r="G5343" i="1"/>
  <c r="G5323" i="1"/>
  <c r="G5295" i="1"/>
  <c r="G5249" i="1"/>
  <c r="G5230" i="1"/>
  <c r="G5229" i="1"/>
  <c r="G5121" i="1"/>
  <c r="G5091" i="1"/>
  <c r="G5051" i="1"/>
  <c r="G5050" i="1"/>
  <c r="G4999" i="1"/>
  <c r="G4981" i="1"/>
  <c r="G4949" i="1"/>
  <c r="G4921" i="1"/>
  <c r="G4870" i="1"/>
  <c r="G4862" i="1"/>
  <c r="G4856" i="1"/>
  <c r="G4848" i="1"/>
  <c r="G4782" i="1"/>
  <c r="G4779" i="1"/>
  <c r="G4778" i="1"/>
  <c r="G4777" i="1"/>
  <c r="G4750" i="1"/>
  <c r="G4726" i="1"/>
  <c r="G4722" i="1"/>
  <c r="G4717" i="1"/>
  <c r="G4690" i="1"/>
  <c r="G4689" i="1"/>
  <c r="G4686" i="1"/>
  <c r="G4673" i="1"/>
  <c r="G4662" i="1"/>
  <c r="G4630" i="1"/>
  <c r="G4629" i="1"/>
  <c r="G4614" i="1"/>
  <c r="G4554" i="1"/>
  <c r="G4549" i="1"/>
  <c r="G4507" i="1"/>
  <c r="G4472" i="1"/>
  <c r="G4367" i="1"/>
  <c r="G4366" i="1"/>
  <c r="G4353" i="1"/>
  <c r="G4343" i="1"/>
  <c r="G4322" i="1"/>
  <c r="G4315" i="1"/>
  <c r="G4285" i="1"/>
  <c r="G4277" i="1"/>
  <c r="G4246" i="1"/>
  <c r="G4235" i="1"/>
  <c r="G4172" i="1"/>
  <c r="G4153" i="1"/>
  <c r="G4126" i="1"/>
  <c r="G4106" i="1"/>
  <c r="G4102" i="1"/>
  <c r="G4096" i="1"/>
  <c r="G4095" i="1"/>
  <c r="G4077" i="1"/>
  <c r="G4048" i="1"/>
  <c r="G4031" i="1"/>
  <c r="G4029" i="1"/>
  <c r="G4023" i="1"/>
  <c r="G4022" i="1"/>
  <c r="G4021" i="1"/>
  <c r="G4016" i="1"/>
  <c r="G3999" i="1"/>
  <c r="G3995" i="1"/>
  <c r="G3951" i="1"/>
  <c r="G3947" i="1"/>
  <c r="G3940" i="1"/>
  <c r="G3889" i="1"/>
  <c r="G3872" i="1"/>
  <c r="G3854" i="1"/>
  <c r="G3846" i="1"/>
  <c r="G3840" i="1"/>
  <c r="G3839" i="1"/>
  <c r="G3811" i="1"/>
  <c r="G3800" i="1"/>
  <c r="G3799" i="1"/>
  <c r="G3797" i="1"/>
  <c r="G3794" i="1"/>
  <c r="G3784" i="1"/>
  <c r="G3783" i="1"/>
  <c r="G3774" i="1"/>
  <c r="G3761" i="1"/>
  <c r="G3718" i="1"/>
  <c r="G3704" i="1"/>
  <c r="G3703" i="1"/>
  <c r="G3695" i="1"/>
  <c r="G3676" i="1"/>
  <c r="G3648" i="1"/>
  <c r="G3640" i="1"/>
  <c r="G3631" i="1"/>
  <c r="G3619" i="1"/>
  <c r="G3617" i="1"/>
  <c r="G3616" i="1"/>
  <c r="G3611" i="1"/>
  <c r="G3603" i="1"/>
  <c r="G3582" i="1"/>
  <c r="G3550" i="1"/>
  <c r="G3544" i="1"/>
  <c r="G3525" i="1"/>
  <c r="G3487" i="1"/>
  <c r="G3464" i="1"/>
  <c r="G3455" i="1"/>
  <c r="G3454" i="1"/>
  <c r="G3418" i="1"/>
  <c r="G3410" i="1"/>
  <c r="G3390" i="1"/>
  <c r="G3377" i="1"/>
  <c r="G3354" i="1"/>
  <c r="G3248" i="1"/>
  <c r="G3247" i="1"/>
  <c r="G3233" i="1"/>
  <c r="G3187" i="1"/>
  <c r="G3168" i="1"/>
  <c r="G3142" i="1"/>
  <c r="G3140" i="1"/>
  <c r="G3115" i="1"/>
  <c r="G3080" i="1"/>
  <c r="G3042" i="1"/>
  <c r="G3012" i="1"/>
  <c r="G3000" i="1"/>
  <c r="G2986" i="1"/>
  <c r="G2911" i="1"/>
  <c r="G2894" i="1"/>
  <c r="G2874" i="1"/>
  <c r="G2861" i="1"/>
  <c r="G2852" i="1"/>
  <c r="G2837" i="1"/>
  <c r="G2747" i="1"/>
  <c r="G2711" i="1"/>
  <c r="G2697" i="1"/>
  <c r="G2695" i="1"/>
  <c r="G2674" i="1"/>
  <c r="G2668" i="1"/>
  <c r="G2649" i="1"/>
  <c r="G2588" i="1"/>
  <c r="G2566" i="1"/>
  <c r="G2544" i="1"/>
  <c r="G2524" i="1"/>
  <c r="G2522" i="1"/>
  <c r="G2488" i="1"/>
  <c r="G2477" i="1"/>
  <c r="G2458" i="1"/>
  <c r="G2444" i="1"/>
  <c r="G2424" i="1"/>
  <c r="G2396" i="1"/>
  <c r="G2369" i="1"/>
  <c r="G2361" i="1"/>
  <c r="G2353" i="1"/>
  <c r="G2323" i="1"/>
  <c r="G2316" i="1"/>
  <c r="G2302" i="1"/>
  <c r="G2295" i="1"/>
  <c r="G2292" i="1"/>
  <c r="G2280" i="1"/>
  <c r="G2268" i="1"/>
  <c r="G2245" i="1"/>
  <c r="G2210" i="1"/>
  <c r="G2209" i="1"/>
  <c r="G2198" i="1"/>
  <c r="G2195" i="1"/>
  <c r="G2193" i="1"/>
  <c r="G2187" i="1"/>
  <c r="G2180" i="1"/>
  <c r="G2165" i="1"/>
  <c r="G2161" i="1"/>
  <c r="G2157" i="1"/>
  <c r="G2149" i="1"/>
  <c r="G2138" i="1"/>
  <c r="G2131" i="1"/>
  <c r="G2120" i="1"/>
  <c r="G2113" i="1"/>
  <c r="G2104" i="1"/>
  <c r="G2082" i="1"/>
  <c r="G2079" i="1"/>
  <c r="G2071" i="1"/>
  <c r="G2043" i="1"/>
  <c r="G2040" i="1"/>
  <c r="G2039" i="1"/>
  <c r="G2033" i="1"/>
  <c r="G2030" i="1"/>
  <c r="G2026" i="1"/>
  <c r="G2004" i="1"/>
  <c r="G2001" i="1"/>
  <c r="G1998" i="1"/>
  <c r="G1996" i="1"/>
  <c r="G1979" i="1"/>
  <c r="G1978" i="1"/>
  <c r="G1959" i="1"/>
  <c r="G1951" i="1"/>
  <c r="G1949" i="1"/>
  <c r="G1948" i="1"/>
  <c r="G1925" i="1"/>
  <c r="G1923" i="1"/>
  <c r="G1915" i="1"/>
  <c r="G1901" i="1"/>
  <c r="G1898" i="1"/>
  <c r="G1885" i="1"/>
  <c r="G1881" i="1"/>
  <c r="G1874" i="1"/>
  <c r="G1871" i="1"/>
  <c r="G1854" i="1"/>
  <c r="G1840" i="1"/>
  <c r="G1830" i="1"/>
  <c r="G1815" i="1"/>
  <c r="G1802" i="1"/>
  <c r="G1775" i="1"/>
  <c r="G1757" i="1"/>
  <c r="G1751" i="1"/>
  <c r="G1730" i="1"/>
  <c r="G1723" i="1"/>
  <c r="G1719" i="1"/>
  <c r="G1714" i="1"/>
  <c r="G1707" i="1"/>
  <c r="G1699" i="1"/>
  <c r="G1674" i="1"/>
  <c r="G1670" i="1"/>
  <c r="G1659" i="1"/>
  <c r="G1655" i="1"/>
  <c r="G1644" i="1"/>
  <c r="G1638" i="1"/>
  <c r="G1617" i="1"/>
  <c r="G1612" i="1"/>
  <c r="G1604" i="1"/>
  <c r="G1602" i="1"/>
  <c r="G1595" i="1"/>
  <c r="G1590" i="1"/>
  <c r="G1579" i="1"/>
  <c r="G1576" i="1"/>
  <c r="G1575" i="1"/>
  <c r="G1568" i="1"/>
  <c r="G1553" i="1"/>
  <c r="G1515" i="1"/>
  <c r="G1496" i="1"/>
  <c r="G1495" i="1"/>
  <c r="G1494" i="1"/>
  <c r="G1493" i="1"/>
  <c r="G1488" i="1"/>
  <c r="G1486" i="1"/>
  <c r="G1483" i="1"/>
  <c r="G1479" i="1"/>
  <c r="G1454" i="1"/>
  <c r="G1445" i="1"/>
  <c r="G1424" i="1"/>
  <c r="G1418" i="1"/>
  <c r="G1413" i="1"/>
  <c r="G1388" i="1"/>
  <c r="G1383" i="1"/>
  <c r="G1363" i="1"/>
  <c r="G1362" i="1"/>
  <c r="G1358" i="1"/>
  <c r="G1353" i="1"/>
  <c r="G1307" i="1"/>
  <c r="G1299" i="1"/>
  <c r="G1292" i="1"/>
  <c r="G1288" i="1"/>
  <c r="G1286" i="1"/>
  <c r="G1266" i="1"/>
  <c r="G1260" i="1"/>
  <c r="G1248" i="1"/>
  <c r="G1247" i="1"/>
  <c r="G1233" i="1"/>
  <c r="G1202" i="1"/>
  <c r="G1194" i="1"/>
  <c r="G1172" i="1"/>
  <c r="G1169" i="1"/>
  <c r="G1141" i="1"/>
  <c r="G1135" i="1"/>
  <c r="G1128" i="1"/>
  <c r="G1124" i="1"/>
  <c r="G1108" i="1"/>
  <c r="G1094" i="1"/>
  <c r="G1086" i="1"/>
  <c r="G1072" i="1"/>
  <c r="G1066" i="1"/>
  <c r="G1062" i="1"/>
  <c r="G1060" i="1"/>
  <c r="G1049" i="1"/>
  <c r="G1040" i="1"/>
  <c r="G1022" i="1"/>
  <c r="G1005" i="1"/>
  <c r="G1002" i="1"/>
  <c r="G997" i="1"/>
  <c r="G996" i="1"/>
  <c r="G991" i="1"/>
  <c r="G990" i="1"/>
  <c r="G988" i="1"/>
  <c r="G964" i="1"/>
  <c r="G956" i="1"/>
  <c r="G952" i="1"/>
  <c r="G948" i="1"/>
  <c r="G945" i="1"/>
  <c r="G926" i="1"/>
  <c r="G883" i="1"/>
  <c r="G873" i="1"/>
  <c r="G860" i="1"/>
  <c r="G858" i="1"/>
  <c r="G813" i="1"/>
  <c r="G793" i="1"/>
  <c r="G788" i="1"/>
  <c r="G773" i="1"/>
  <c r="G733" i="1"/>
  <c r="G710" i="1"/>
  <c r="G708" i="1"/>
  <c r="G701" i="1"/>
  <c r="G698" i="1"/>
  <c r="G686" i="1"/>
  <c r="G672" i="1"/>
  <c r="G668" i="1"/>
  <c r="G659" i="1"/>
  <c r="G640" i="1"/>
  <c r="G637" i="1"/>
  <c r="G632" i="1"/>
  <c r="G614" i="1"/>
  <c r="G606" i="1"/>
  <c r="G605" i="1"/>
  <c r="G598" i="1"/>
  <c r="G546" i="1"/>
  <c r="G516" i="1"/>
  <c r="G466" i="1"/>
  <c r="G452" i="1"/>
  <c r="G435" i="1"/>
  <c r="G432" i="1"/>
  <c r="G385" i="1"/>
  <c r="G362" i="1"/>
  <c r="G359" i="1"/>
  <c r="G336" i="1"/>
  <c r="G323" i="1"/>
  <c r="G320" i="1"/>
  <c r="G309" i="1"/>
  <c r="G308" i="1"/>
  <c r="G300" i="1"/>
  <c r="G288" i="1"/>
  <c r="G283" i="1"/>
  <c r="G265" i="1"/>
  <c r="G254" i="1"/>
  <c r="G244" i="1"/>
  <c r="G218" i="1"/>
  <c r="G175" i="1"/>
  <c r="G170" i="1"/>
  <c r="G150" i="1"/>
  <c r="G142" i="1"/>
  <c r="G126" i="1"/>
  <c r="G124" i="1"/>
  <c r="G118" i="1"/>
  <c r="G86" i="1"/>
  <c r="G82" i="1"/>
  <c r="G76" i="1"/>
  <c r="G59" i="1"/>
  <c r="G58" i="1"/>
  <c r="G54" i="1"/>
  <c r="G43" i="1"/>
  <c r="G37" i="1"/>
  <c r="G28" i="1"/>
</calcChain>
</file>

<file path=xl/sharedStrings.xml><?xml version="1.0" encoding="utf-8"?>
<sst xmlns="http://schemas.openxmlformats.org/spreadsheetml/2006/main" count="36152" uniqueCount="8868">
  <si>
    <t>Num</t>
  </si>
  <si>
    <t>Title</t>
  </si>
  <si>
    <t>Artist(s)</t>
  </si>
  <si>
    <t>Year</t>
  </si>
  <si>
    <t>Lead Artist(s)</t>
  </si>
  <si>
    <t>latitude</t>
  </si>
  <si>
    <t>longitude</t>
  </si>
  <si>
    <t>location</t>
  </si>
  <si>
    <t>song_type_0</t>
  </si>
  <si>
    <t>song_type_1</t>
  </si>
  <si>
    <t>song_type_2</t>
  </si>
  <si>
    <t>song_discovery</t>
  </si>
  <si>
    <t>acousticness</t>
  </si>
  <si>
    <t>danceability</t>
  </si>
  <si>
    <t>duration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</si>
  <si>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</si>
  <si>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</si>
  <si>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</si>
  <si>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</si>
  <si>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</si>
  <si>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</si>
  <si>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</si>
  <si>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</si>
  <si>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valence</t>
  </si>
  <si>
    <t>Theme from A Summer Place</t>
  </si>
  <si>
    <t>Percy Faith</t>
  </si>
  <si>
    <t>Toronto, Ontario, CA</t>
  </si>
  <si>
    <t>instrumental</t>
  </si>
  <si>
    <t>studio</t>
  </si>
  <si>
    <t>He'll Have to Go</t>
  </si>
  <si>
    <t>Jim Reeves</t>
  </si>
  <si>
    <t>Carthage, TX, US</t>
  </si>
  <si>
    <t>acoustic</t>
  </si>
  <si>
    <t>vocal</t>
  </si>
  <si>
    <t>Cathy's Clown</t>
  </si>
  <si>
    <t>The Everly Brothers</t>
  </si>
  <si>
    <t>Brownie, Kentucky</t>
  </si>
  <si>
    <t>Running Bear</t>
  </si>
  <si>
    <t>Johnny Preston</t>
  </si>
  <si>
    <t>Port Arthur, TX, US</t>
  </si>
  <si>
    <t>Teen Angel</t>
  </si>
  <si>
    <t>Mark Dinning</t>
  </si>
  <si>
    <t>Manchester, OK, US</t>
  </si>
  <si>
    <t>I'm Sorry</t>
  </si>
  <si>
    <t>Brenda Lee</t>
  </si>
  <si>
    <t>Atlanta, GA</t>
  </si>
  <si>
    <t>It's Now or Never</t>
  </si>
  <si>
    <t>Elvis Presley</t>
  </si>
  <si>
    <t>Memphis, TN</t>
  </si>
  <si>
    <t>Handy Man</t>
  </si>
  <si>
    <t>Jimmy Jones</t>
  </si>
  <si>
    <t>Memphis, TN, US</t>
  </si>
  <si>
    <t>Stuck on You</t>
  </si>
  <si>
    <t>The Twist</t>
  </si>
  <si>
    <t>Chubby Checker</t>
  </si>
  <si>
    <t>South Carolina, US</t>
  </si>
  <si>
    <t>electric</t>
  </si>
  <si>
    <t>Everybody's Somebody's Fool</t>
  </si>
  <si>
    <t>Connie Francis</t>
  </si>
  <si>
    <t>Newark, NJ</t>
  </si>
  <si>
    <t>Wild One</t>
  </si>
  <si>
    <t>Bobby Rydell</t>
  </si>
  <si>
    <t>Philadelphia, PA, US</t>
  </si>
  <si>
    <t>Greenfields</t>
  </si>
  <si>
    <t>The Brothers Four</t>
  </si>
  <si>
    <t>Seattle, WA, US</t>
  </si>
  <si>
    <t>What in the World's Come Over You</t>
  </si>
  <si>
    <t>Jack Scott</t>
  </si>
  <si>
    <t>Windsor, Ontario, CA</t>
  </si>
  <si>
    <t>El Paso</t>
  </si>
  <si>
    <t>Marty Robbins</t>
  </si>
  <si>
    <t>Glendale, AZ</t>
  </si>
  <si>
    <t>Alley Oop</t>
  </si>
  <si>
    <t>The Hollywood Argyles</t>
  </si>
  <si>
    <t>Los Angeles, CA, US</t>
  </si>
  <si>
    <t>My Heart Has a Mind of Its Own</t>
  </si>
  <si>
    <t>Sweet Nothin's</t>
  </si>
  <si>
    <t>Itsy Bitsy Teenie Weenie Yellow Polka Dot Bikini</t>
  </si>
  <si>
    <t>Brian Hyland</t>
  </si>
  <si>
    <t>Woodhaven, New York, NY, US</t>
  </si>
  <si>
    <t>Only the Lonely</t>
  </si>
  <si>
    <t>Roy Orbison</t>
  </si>
  <si>
    <t>Vernon, TX</t>
  </si>
  <si>
    <t>Where or When</t>
  </si>
  <si>
    <t>Dion and the Belmonts</t>
  </si>
  <si>
    <t>Dion</t>
  </si>
  <si>
    <t xml:space="preserve">The Bronx, New York </t>
  </si>
  <si>
    <t>Sixteen Reasons</t>
  </si>
  <si>
    <t>Connie Stevens</t>
  </si>
  <si>
    <t>Brooklyn, New York, NY, US</t>
  </si>
  <si>
    <t>Puppy Love</t>
  </si>
  <si>
    <t>Paul Anka</t>
  </si>
  <si>
    <t>Ottawa, Canada</t>
  </si>
  <si>
    <t>Why</t>
  </si>
  <si>
    <t>Frankie Avalon</t>
  </si>
  <si>
    <t>Walk, Don't Run</t>
  </si>
  <si>
    <t>The Ventures</t>
  </si>
  <si>
    <t>Tacoma, WA, U</t>
  </si>
  <si>
    <t>Save the Last Dance for Me</t>
  </si>
  <si>
    <t>The Drifters</t>
  </si>
  <si>
    <t>Skövde, sweden</t>
  </si>
  <si>
    <t>Baby (You've Got What It Takes)</t>
  </si>
  <si>
    <t>Dinah Washington &amp; Brook Benton</t>
  </si>
  <si>
    <t>Sink the Bismarck</t>
  </si>
  <si>
    <t>Johnny Horton</t>
  </si>
  <si>
    <t xml:space="preserve">Los Angeles, CA </t>
  </si>
  <si>
    <t>Chain Gang</t>
  </si>
  <si>
    <t>Sam Cooke</t>
  </si>
  <si>
    <t>Chicago, IL</t>
  </si>
  <si>
    <t>Let It Be Me</t>
  </si>
  <si>
    <t>Good Timin'</t>
  </si>
  <si>
    <t>Beyond the Sea</t>
  </si>
  <si>
    <t>Bobby Darin</t>
  </si>
  <si>
    <t>New York, NY</t>
  </si>
  <si>
    <t>Go Jimmy Go</t>
  </si>
  <si>
    <t>Jimmy Clanton</t>
  </si>
  <si>
    <t>Baton Rouge, LA, US</t>
  </si>
  <si>
    <t>Night</t>
  </si>
  <si>
    <t>Jackie Wilson</t>
  </si>
  <si>
    <t>Detroit, MI</t>
  </si>
  <si>
    <t>Burning Bridges</t>
  </si>
  <si>
    <t>The Big Hurt</t>
  </si>
  <si>
    <t>Toni Fisher</t>
  </si>
  <si>
    <t>Because They're Young</t>
  </si>
  <si>
    <t>Duane Eddy</t>
  </si>
  <si>
    <t>Corning, NY</t>
  </si>
  <si>
    <t>Lonely Blue Boy</t>
  </si>
  <si>
    <t>Conway Twitty</t>
  </si>
  <si>
    <t>Helena, Arkansas</t>
  </si>
  <si>
    <t>Pretty Blue Eyes</t>
  </si>
  <si>
    <t>Steve Lawrence</t>
  </si>
  <si>
    <t>Way Down Yonder in New Orleans</t>
  </si>
  <si>
    <t>Freddy Cannon</t>
  </si>
  <si>
    <t>Paper Roses</t>
  </si>
  <si>
    <t>Anita Bryant</t>
  </si>
  <si>
    <t>Barnsdale Hill, England, GB</t>
  </si>
  <si>
    <t>Mr. Custer</t>
  </si>
  <si>
    <t>Larry Verne</t>
  </si>
  <si>
    <t>I Want to Be Wanted</t>
  </si>
  <si>
    <t>Mule Skinner Blues</t>
  </si>
  <si>
    <t>The Fendermen</t>
  </si>
  <si>
    <t>Madison, WI, US</t>
  </si>
  <si>
    <t>Cradle of Love</t>
  </si>
  <si>
    <t>You Got What It Takes</t>
  </si>
  <si>
    <t>Marv Johnson</t>
  </si>
  <si>
    <t>Detroit, MI, US</t>
  </si>
  <si>
    <t>Please Help Me, I'm Falling</t>
  </si>
  <si>
    <t>Hank Locklin</t>
  </si>
  <si>
    <t>Mclellan, FL, US</t>
  </si>
  <si>
    <t>Love You So</t>
  </si>
  <si>
    <t>Ron Holden</t>
  </si>
  <si>
    <t>Finger Poppin' Time</t>
  </si>
  <si>
    <t>Hank Ballard and The Midnighters</t>
  </si>
  <si>
    <t>Hank Ballard</t>
  </si>
  <si>
    <t>Harbor Lights</t>
  </si>
  <si>
    <t>The Platters</t>
  </si>
  <si>
    <t>Let the Little Girl Dance</t>
  </si>
  <si>
    <t>Billy Bland</t>
  </si>
  <si>
    <t>Wilmington, NC, US</t>
  </si>
  <si>
    <t>He'll Have To Stay</t>
  </si>
  <si>
    <t>Jeanne Black</t>
  </si>
  <si>
    <t>Pomona, CA, US</t>
  </si>
  <si>
    <t>Theme From The Apartment</t>
  </si>
  <si>
    <t>Ferrante &amp; Teicher</t>
  </si>
  <si>
    <t>Volare</t>
  </si>
  <si>
    <t>A Million to One</t>
  </si>
  <si>
    <t>Jimmy Charles</t>
  </si>
  <si>
    <t>Nashville, TN, US</t>
  </si>
  <si>
    <t>The Village of St. Bernadette</t>
  </si>
  <si>
    <t>Andy Williams</t>
  </si>
  <si>
    <t>Wall Lake, IA, US</t>
  </si>
  <si>
    <t>White Silver Sands</t>
  </si>
  <si>
    <t>The Bill Black Combo</t>
  </si>
  <si>
    <t>The Old Lamp-Lighter</t>
  </si>
  <si>
    <t>The Browns</t>
  </si>
  <si>
    <t>Devil or Angel</t>
  </si>
  <si>
    <t>Bobby Vee</t>
  </si>
  <si>
    <t>Fargo, ND</t>
  </si>
  <si>
    <t>Down by the Station</t>
  </si>
  <si>
    <t>The Four Preps</t>
  </si>
  <si>
    <t>Forever</t>
  </si>
  <si>
    <t>The Little Dippers</t>
  </si>
  <si>
    <t>Grove City,Ohio,United States</t>
  </si>
  <si>
    <t>Image of a Girl</t>
  </si>
  <si>
    <t>The Safaris</t>
  </si>
  <si>
    <t>Los Angeles California</t>
  </si>
  <si>
    <t>Kiddio</t>
  </si>
  <si>
    <t>Brook Benton</t>
  </si>
  <si>
    <t>Mission Bell</t>
  </si>
  <si>
    <t>Donnie Brooks</t>
  </si>
  <si>
    <t>Dallas, TX, US</t>
  </si>
  <si>
    <t>I Love The Way You Love</t>
  </si>
  <si>
    <t>It's Time to Cry</t>
  </si>
  <si>
    <t>Tell Laura I Love Her</t>
  </si>
  <si>
    <t>Ray Peterson</t>
  </si>
  <si>
    <t>New York, NY, US</t>
  </si>
  <si>
    <t>Mama</t>
  </si>
  <si>
    <t>Footsteps</t>
  </si>
  <si>
    <t>So Sad</t>
  </si>
  <si>
    <t>That's All You Gotta Do</t>
  </si>
  <si>
    <t>Walking to New Orleans</t>
  </si>
  <si>
    <t>Fats Domino</t>
  </si>
  <si>
    <t xml:space="preserve">New Orleans, LA, US </t>
  </si>
  <si>
    <t>Among My Souvenirs</t>
  </si>
  <si>
    <t>Swingin' School</t>
  </si>
  <si>
    <t>A Rockin' Good Way (To Mess Around and Fall in Love)</t>
  </si>
  <si>
    <t>Stairway to Heaven</t>
  </si>
  <si>
    <t>Neil Sedaka</t>
  </si>
  <si>
    <t>Brooklyn, NY</t>
  </si>
  <si>
    <t>My Home Town</t>
  </si>
  <si>
    <t>Georgia on My Mind</t>
  </si>
  <si>
    <t>Ray Charles</t>
  </si>
  <si>
    <t>Greenville, Florida</t>
  </si>
  <si>
    <t>Cherry Pie</t>
  </si>
  <si>
    <t>Skip &amp; Flip</t>
  </si>
  <si>
    <t>Salem, OR, US</t>
  </si>
  <si>
    <t>Wonderful World</t>
  </si>
  <si>
    <t>Tracy's Theme</t>
  </si>
  <si>
    <t>Spencer Ross</t>
  </si>
  <si>
    <t>Lady Luck</t>
  </si>
  <si>
    <t>Lloyd Price</t>
  </si>
  <si>
    <t>Kenner, LA</t>
  </si>
  <si>
    <t>Step By Step</t>
  </si>
  <si>
    <t>The Crests</t>
  </si>
  <si>
    <t>Beverly Hills, CA, US</t>
  </si>
  <si>
    <t>Happy-Go-Lucky Me</t>
  </si>
  <si>
    <t>Paul Evans</t>
  </si>
  <si>
    <t>Queens, New York, NY, US</t>
  </si>
  <si>
    <t>Young Emotions</t>
  </si>
  <si>
    <t>Ricky Nelson</t>
  </si>
  <si>
    <t>Dreamin'</t>
  </si>
  <si>
    <t>Johnny Burnette</t>
  </si>
  <si>
    <t>Poetry in Motion</t>
  </si>
  <si>
    <t>Johnny Tillotson</t>
  </si>
  <si>
    <t>Jacksonville, FL</t>
  </si>
  <si>
    <t>O Dio Mio</t>
  </si>
  <si>
    <t>Annette Funicello</t>
  </si>
  <si>
    <t>Utica, NY, US</t>
  </si>
  <si>
    <t>You Talk Too Much</t>
  </si>
  <si>
    <t>Joe Jones</t>
  </si>
  <si>
    <t>United States</t>
  </si>
  <si>
    <t>Beatnik Fly</t>
  </si>
  <si>
    <t>Johnny and the Hurricanes</t>
  </si>
  <si>
    <t>Johnny</t>
  </si>
  <si>
    <t>Toledo, OH</t>
  </si>
  <si>
    <t>When Will I Be Loved</t>
  </si>
  <si>
    <t>live</t>
  </si>
  <si>
    <t>Let's Think About Livin</t>
  </si>
  <si>
    <t>Bob Luman</t>
  </si>
  <si>
    <t>Nacogdoches, TX, US</t>
  </si>
  <si>
    <t>Heartaches by the Number</t>
  </si>
  <si>
    <t>Guy Mitchell</t>
  </si>
  <si>
    <t>My Little Corner of the World</t>
  </si>
  <si>
    <t>Doggin' Around</t>
  </si>
  <si>
    <t>Little Bitty Girl</t>
  </si>
  <si>
    <t>Money (That's What I Want)</t>
  </si>
  <si>
    <t>Barrett Strong</t>
  </si>
  <si>
    <t>Michigan, US</t>
  </si>
  <si>
    <t>Stay</t>
  </si>
  <si>
    <t>Maurice Williams and the Zodiacs</t>
  </si>
  <si>
    <t>Maurice Williams</t>
  </si>
  <si>
    <t>Lancaster, SC, US</t>
  </si>
  <si>
    <t>Lonely Weekends</t>
  </si>
  <si>
    <t>Charlie Rich</t>
  </si>
  <si>
    <t>Colt, Arkansas</t>
  </si>
  <si>
    <t>Sandy</t>
  </si>
  <si>
    <t>Larry Hall</t>
  </si>
  <si>
    <t>Cincinnati, OH, US</t>
  </si>
  <si>
    <t>Tossin' and Turnin'</t>
  </si>
  <si>
    <t>Bobby Lewis</t>
  </si>
  <si>
    <t>Kentucky, US</t>
  </si>
  <si>
    <t>I Fall to Pieces</t>
  </si>
  <si>
    <t>Patsy Cline</t>
  </si>
  <si>
    <t>Winchester, VA</t>
  </si>
  <si>
    <t>Michael</t>
  </si>
  <si>
    <t>The Highwaymen</t>
  </si>
  <si>
    <t>Dayton, OH, US</t>
  </si>
  <si>
    <t>Crying</t>
  </si>
  <si>
    <t>Runaway</t>
  </si>
  <si>
    <t>Del Shannon</t>
  </si>
  <si>
    <t>My True Story</t>
  </si>
  <si>
    <t>The Jive Five</t>
  </si>
  <si>
    <t>Pony Time</t>
  </si>
  <si>
    <t>Wheels</t>
  </si>
  <si>
    <t>The String-A-Longs</t>
  </si>
  <si>
    <t>Clovis, NM, US</t>
  </si>
  <si>
    <t>Raindrops</t>
  </si>
  <si>
    <t>Dee Clark</t>
  </si>
  <si>
    <t>Wooden Heart</t>
  </si>
  <si>
    <t>Joe Dowell</t>
  </si>
  <si>
    <t>Bloomington, IN, US</t>
  </si>
  <si>
    <t>Calcutta</t>
  </si>
  <si>
    <t>Lawrence Welk</t>
  </si>
  <si>
    <t>Strasburg, ND, US</t>
  </si>
  <si>
    <t>Take Good Care of My Baby</t>
  </si>
  <si>
    <t>Running Scared</t>
  </si>
  <si>
    <t>Dedicated to the One I Love</t>
  </si>
  <si>
    <t>The Shirelles</t>
  </si>
  <si>
    <t>Passaic, NJ</t>
  </si>
  <si>
    <t>Last Night</t>
  </si>
  <si>
    <t>The Mar-Keys</t>
  </si>
  <si>
    <t>Will You Love Me Tomorrow</t>
  </si>
  <si>
    <t>Exodus</t>
  </si>
  <si>
    <t>Where the Boys Are</t>
  </si>
  <si>
    <t>Hit the Road Jack</t>
  </si>
  <si>
    <t>Sad Movies (Make Me Cry)</t>
  </si>
  <si>
    <t>Sue Thompson</t>
  </si>
  <si>
    <t>Nevada, MO, US</t>
  </si>
  <si>
    <t>Mother-in-Law</t>
  </si>
  <si>
    <t>Ernie K-Doe</t>
  </si>
  <si>
    <t>New Orleans, LA, US</t>
  </si>
  <si>
    <t>Bristol Stomp</t>
  </si>
  <si>
    <t>The Dovells</t>
  </si>
  <si>
    <t>Travelin' Man</t>
  </si>
  <si>
    <t>Shop Around</t>
  </si>
  <si>
    <t>The Miracles</t>
  </si>
  <si>
    <t>The Boll Weevil Song</t>
  </si>
  <si>
    <t>A Hundred Pounds of Clay</t>
  </si>
  <si>
    <t>Gene McDaniels</t>
  </si>
  <si>
    <t>Kansas City, MO, US</t>
  </si>
  <si>
    <t>The Mountain's High</t>
  </si>
  <si>
    <t>Dick and Dee Dee</t>
  </si>
  <si>
    <t>Dick</t>
  </si>
  <si>
    <t>Hollywood, Los Angeles, CA, US</t>
  </si>
  <si>
    <t>Don't Worry</t>
  </si>
  <si>
    <t>On the Rebound</t>
  </si>
  <si>
    <t>Floyd Cramer</t>
  </si>
  <si>
    <t>Huttig, AR, US</t>
  </si>
  <si>
    <t>Portrait of My Love</t>
  </si>
  <si>
    <t>Quarter to Three</t>
  </si>
  <si>
    <t>Gary U.S. Bonds</t>
  </si>
  <si>
    <t>Jacksonville, FL, US</t>
  </si>
  <si>
    <t>Who Put the Bomp (in the Bomp, Bomp, Bomp)</t>
  </si>
  <si>
    <t>Barry Mann</t>
  </si>
  <si>
    <t>Calendar Girl</t>
  </si>
  <si>
    <t>I Like It Like That</t>
  </si>
  <si>
    <t>Chris Kenner</t>
  </si>
  <si>
    <t>Kenner, LA, US</t>
  </si>
  <si>
    <t>Apache</t>
  </si>
  <si>
    <t>Jørgen Ingmann</t>
  </si>
  <si>
    <t>Denmark</t>
  </si>
  <si>
    <t>Don't Bet Money, Honey</t>
  </si>
  <si>
    <t>Linda Scott</t>
  </si>
  <si>
    <t>San Francisco, CA, US</t>
  </si>
  <si>
    <t>Without You</t>
  </si>
  <si>
    <t>Wings of a Dove</t>
  </si>
  <si>
    <t>Ferlin Husky</t>
  </si>
  <si>
    <t>Flat River, MO, US</t>
  </si>
  <si>
    <t>Little Sister</t>
  </si>
  <si>
    <t>Blue Moon</t>
  </si>
  <si>
    <t>The Marcels</t>
  </si>
  <si>
    <t>Pittsburgh, PA, US</t>
  </si>
  <si>
    <t>karaoke</t>
  </si>
  <si>
    <t>Daddy's Home</t>
  </si>
  <si>
    <t>Shep and the Limelites</t>
  </si>
  <si>
    <t>Shep</t>
  </si>
  <si>
    <t>This Time</t>
  </si>
  <si>
    <t>Troy Shondell</t>
  </si>
  <si>
    <t>Fort Wayne, IN, US</t>
  </si>
  <si>
    <t>(I Don't Know Why) But I Do</t>
  </si>
  <si>
    <t>Clarence "Frogman" Henry</t>
  </si>
  <si>
    <t>Asia Minor</t>
  </si>
  <si>
    <t>Kokomo</t>
  </si>
  <si>
    <t>Hello Walls</t>
  </si>
  <si>
    <t>Faron Young</t>
  </si>
  <si>
    <t>Shreveport, LA, US</t>
  </si>
  <si>
    <t>Runaround Sue</t>
  </si>
  <si>
    <t>Yellow Bird</t>
  </si>
  <si>
    <t>Arthur Lyman</t>
  </si>
  <si>
    <t>Hawaii, US</t>
  </si>
  <si>
    <t>Hurt</t>
  </si>
  <si>
    <t>Timi Yuro</t>
  </si>
  <si>
    <t>Hello Mary Lou</t>
  </si>
  <si>
    <t>There's A Moon Out Tonight</t>
  </si>
  <si>
    <t>The Capris</t>
  </si>
  <si>
    <t>Ozone Park, New York, NY, US</t>
  </si>
  <si>
    <t>Surrender</t>
  </si>
  <si>
    <t>I Love How You Love Me</t>
  </si>
  <si>
    <t>The Paris Sisters</t>
  </si>
  <si>
    <t>Ya Ya</t>
  </si>
  <si>
    <t>Lee Dorsey</t>
  </si>
  <si>
    <t>School Is Out</t>
  </si>
  <si>
    <t>Mexico</t>
  </si>
  <si>
    <t>Bob Moore</t>
  </si>
  <si>
    <t>You Don't Know What You've Got (Until You Lose It)</t>
  </si>
  <si>
    <t>Ral Donner</t>
  </si>
  <si>
    <t>Chicago, IL, US</t>
  </si>
  <si>
    <t>Walk Right Back</t>
  </si>
  <si>
    <t>The Way You Look Tonight</t>
  </si>
  <si>
    <t>The Lettermen</t>
  </si>
  <si>
    <t>Moody River</t>
  </si>
  <si>
    <t>Pat Boone</t>
  </si>
  <si>
    <t>Nashville, TN</t>
  </si>
  <si>
    <t>One Mint Julep</t>
  </si>
  <si>
    <t>Take Good Care of Her</t>
  </si>
  <si>
    <t>Adam Wade</t>
  </si>
  <si>
    <t>Gee Whiz (Look at His Eyes)</t>
  </si>
  <si>
    <t>Carla Thomas</t>
  </si>
  <si>
    <t>Stand by Me</t>
  </si>
  <si>
    <t>Ben E. King</t>
  </si>
  <si>
    <t>Henderson, NC, US</t>
  </si>
  <si>
    <t>Spanish Harlem</t>
  </si>
  <si>
    <t>It's Gonna Work Out Fine</t>
  </si>
  <si>
    <t>Ike &amp; Tina Turner</t>
  </si>
  <si>
    <t>East St. Louis, Il</t>
  </si>
  <si>
    <t>Baby Blue</t>
  </si>
  <si>
    <t>The Echoes</t>
  </si>
  <si>
    <t>Cheltenham, England, GB</t>
  </si>
  <si>
    <t>Baby Sittin' Boogie</t>
  </si>
  <si>
    <t>Buzz Clifford</t>
  </si>
  <si>
    <t>Hats Off to Larry</t>
  </si>
  <si>
    <t>Those Oldies But Goodies</t>
  </si>
  <si>
    <t>Little Caesar &amp; the Romans</t>
  </si>
  <si>
    <t>The Fly</t>
  </si>
  <si>
    <t>(Marie's the Name) His Latest Flame</t>
  </si>
  <si>
    <t>Wonderland by Night</t>
  </si>
  <si>
    <t>Bert Kaempfert</t>
  </si>
  <si>
    <t>Hamburg, Hamburg, DE</t>
  </si>
  <si>
    <t>Bless You</t>
  </si>
  <si>
    <t>Tony Orlando</t>
  </si>
  <si>
    <t>I've Told Ev'ry Little Star</t>
  </si>
  <si>
    <t>One Track Mind</t>
  </si>
  <si>
    <t>Angel Baby</t>
  </si>
  <si>
    <t>Rosie and the Originals</t>
  </si>
  <si>
    <t>Rosie</t>
  </si>
  <si>
    <t>Victoria, AU</t>
  </si>
  <si>
    <t>Pretty Little Angel Eyes</t>
  </si>
  <si>
    <t>Curtis Lee</t>
  </si>
  <si>
    <t>Yuma, AZ, US</t>
  </si>
  <si>
    <t>Think Twice</t>
  </si>
  <si>
    <t>Does Your Chewing Gum Lose Its Flavour (On the Bedpost Overnight?)</t>
  </si>
  <si>
    <t>Lonnie Donegan</t>
  </si>
  <si>
    <t>Glasgow, UK</t>
  </si>
  <si>
    <t>Breakin' in a Brand New Broken Heart</t>
  </si>
  <si>
    <t>Mama Said</t>
  </si>
  <si>
    <t>Let the Four Winds Blow</t>
  </si>
  <si>
    <t>The Writing on the Wall</t>
  </si>
  <si>
    <t>My Kind of Girl</t>
  </si>
  <si>
    <t>Matt Monro</t>
  </si>
  <si>
    <t>London, UK</t>
  </si>
  <si>
    <t>Tonight My Love Tonight</t>
  </si>
  <si>
    <t>Big Bad John</t>
  </si>
  <si>
    <t>Jimmy Dean</t>
  </si>
  <si>
    <t>Plainview, TX, US</t>
  </si>
  <si>
    <t>Good Time Baby</t>
  </si>
  <si>
    <t>San Antonio Rose</t>
  </si>
  <si>
    <t>Rubber Ball</t>
  </si>
  <si>
    <t>Missing You</t>
  </si>
  <si>
    <t>Dum Dum</t>
  </si>
  <si>
    <t>I'm Gonna Knock on Your Door</t>
  </si>
  <si>
    <t>Eddie Hodges</t>
  </si>
  <si>
    <t>Hattiesburg, MS, US</t>
  </si>
  <si>
    <t>You Can Depend on Me</t>
  </si>
  <si>
    <t>Let's Twist Again</t>
  </si>
  <si>
    <t>Take Five</t>
  </si>
  <si>
    <t>The Dave Brubeck Quartet</t>
  </si>
  <si>
    <t>San Francicso, CA</t>
  </si>
  <si>
    <t>Are You Lonesome Tonight?</t>
  </si>
  <si>
    <t>Sea of Heartbreak</t>
  </si>
  <si>
    <t>Don Gibson</t>
  </si>
  <si>
    <t>Shelby, NC</t>
  </si>
  <si>
    <t>More Money for You and Me</t>
  </si>
  <si>
    <t>You Must Have Been a Beautiful Baby</t>
  </si>
  <si>
    <t>Please Stay</t>
  </si>
  <si>
    <t>Stranger on the Shore</t>
  </si>
  <si>
    <t>Acker Bilk</t>
  </si>
  <si>
    <t>Pensford, UK</t>
  </si>
  <si>
    <t>I Can't Stop Loving You</t>
  </si>
  <si>
    <t>Mashed Potato Time</t>
  </si>
  <si>
    <t>Dee Dee Sharp</t>
  </si>
  <si>
    <t>Roses Are Red (My Love)</t>
  </si>
  <si>
    <t>Bobby Vinton</t>
  </si>
  <si>
    <t>Canonsburg, PA</t>
  </si>
  <si>
    <t>The Stripper</t>
  </si>
  <si>
    <t>David Rose</t>
  </si>
  <si>
    <t>San Carlos, CA, US</t>
  </si>
  <si>
    <t>Johnny Angel</t>
  </si>
  <si>
    <t>Shelley Fabares</t>
  </si>
  <si>
    <t>Santa Monica, CA</t>
  </si>
  <si>
    <t>The Loco-Motion</t>
  </si>
  <si>
    <t>Little Eva</t>
  </si>
  <si>
    <t>Belhaven, NC, US</t>
  </si>
  <si>
    <t>Let Me In</t>
  </si>
  <si>
    <t>The Sensations</t>
  </si>
  <si>
    <t>Maine, US</t>
  </si>
  <si>
    <t>Soldier Boy</t>
  </si>
  <si>
    <t>Hey! Baby</t>
  </si>
  <si>
    <t>Bruce Channel</t>
  </si>
  <si>
    <t>Jacksonville, TX, US</t>
  </si>
  <si>
    <t>The Wanderer</t>
  </si>
  <si>
    <t>Duke of Earl</t>
  </si>
  <si>
    <t>Gene Chandler</t>
  </si>
  <si>
    <t>Palisades Park</t>
  </si>
  <si>
    <t>Breaking Up Is Hard to Do</t>
  </si>
  <si>
    <t>Wolverton Mountain</t>
  </si>
  <si>
    <t>Claude King</t>
  </si>
  <si>
    <t>Keithville, LA, US</t>
  </si>
  <si>
    <t>Slow Twistin'</t>
  </si>
  <si>
    <t>Chubby Checker &amp; Dee Dee Sharp</t>
  </si>
  <si>
    <t>It Keeps Right On a-Hurtin'</t>
  </si>
  <si>
    <t>The One Who Really Loves You</t>
  </si>
  <si>
    <t>Mary Wells</t>
  </si>
  <si>
    <t>Good Luck Charm</t>
  </si>
  <si>
    <t>Midnight in Moscow</t>
  </si>
  <si>
    <t>Kenny Ball</t>
  </si>
  <si>
    <t>Ilford, London, England, GB</t>
  </si>
  <si>
    <t>Sheila</t>
  </si>
  <si>
    <t>Tommy Roe</t>
  </si>
  <si>
    <t>Twistin' the Night Away</t>
  </si>
  <si>
    <t>The Wah-Watusi</t>
  </si>
  <si>
    <t>The Orlons</t>
  </si>
  <si>
    <t>Peppermint Twist</t>
  </si>
  <si>
    <t>Joey Dee and the Starliters</t>
  </si>
  <si>
    <t>Joey Dee</t>
  </si>
  <si>
    <t>Break It to Me Gently</t>
  </si>
  <si>
    <t>Playboy</t>
  </si>
  <si>
    <t>The Marvelettes</t>
  </si>
  <si>
    <t>Inkster, MI, US</t>
  </si>
  <si>
    <t>Ramblin' Rose</t>
  </si>
  <si>
    <t>Nat King Cole</t>
  </si>
  <si>
    <t>Montgomery, AL</t>
  </si>
  <si>
    <t>Sealed with a Kiss</t>
  </si>
  <si>
    <t>She Cried</t>
  </si>
  <si>
    <t>Jay and the Americans</t>
  </si>
  <si>
    <t>Jay</t>
  </si>
  <si>
    <t>Belle Harbor, New York, NY, US</t>
  </si>
  <si>
    <t>Don't Break the Heart That Loves You</t>
  </si>
  <si>
    <t>Dear Lady Twist</t>
  </si>
  <si>
    <t>Norman</t>
  </si>
  <si>
    <t>Love Letters</t>
  </si>
  <si>
    <t>Ketty Lester</t>
  </si>
  <si>
    <t>Hope, AR</t>
  </si>
  <si>
    <t>Party Lights</t>
  </si>
  <si>
    <t>Claudine Clark</t>
  </si>
  <si>
    <t>Macon, GA, US</t>
  </si>
  <si>
    <t>Cotton Fields</t>
  </si>
  <si>
    <t>Alley Cat</t>
  </si>
  <si>
    <t>Bent Fabric</t>
  </si>
  <si>
    <t>Woodland Hills, Los Angeles, CA, US</t>
  </si>
  <si>
    <t>Twist and Shout</t>
  </si>
  <si>
    <t>The Isley Brothers</t>
  </si>
  <si>
    <t xml:space="preserve">Cincinnati, OH </t>
  </si>
  <si>
    <t>Theme from Dr. Kildare (Three Stars Will Shine Tonight)</t>
  </si>
  <si>
    <t>Richard Chamberlain</t>
  </si>
  <si>
    <t>Tuff</t>
  </si>
  <si>
    <t>Ace Cannon</t>
  </si>
  <si>
    <t>Grenada, MS, US</t>
  </si>
  <si>
    <t>Lover Please</t>
  </si>
  <si>
    <t>Clyde McPhatter</t>
  </si>
  <si>
    <t xml:space="preserve">Durham, NC </t>
  </si>
  <si>
    <t>I Know (You Don't Love Me No More)</t>
  </si>
  <si>
    <t>Barbara George</t>
  </si>
  <si>
    <t>Young World</t>
  </si>
  <si>
    <t>Baby It's You</t>
  </si>
  <si>
    <t>Speedy Gonzales</t>
  </si>
  <si>
    <t>A Little Bitty Tear</t>
  </si>
  <si>
    <t>Burl Ives</t>
  </si>
  <si>
    <t>Hunt City, IL, US</t>
  </si>
  <si>
    <t>Crying in the Rain</t>
  </si>
  <si>
    <t>Al di là</t>
  </si>
  <si>
    <t>Emilio Pericoli</t>
  </si>
  <si>
    <t>Italy</t>
  </si>
  <si>
    <t>Shout! Shout! (Knock Yourself Out)</t>
  </si>
  <si>
    <t>Ernie Maresca</t>
  </si>
  <si>
    <t>Bronx, New York, NY, US</t>
  </si>
  <si>
    <t>What's Your Name</t>
  </si>
  <si>
    <t>Don and Juan</t>
  </si>
  <si>
    <t>Don</t>
  </si>
  <si>
    <t>Atlanta, GA, US</t>
  </si>
  <si>
    <t>Smoky Places</t>
  </si>
  <si>
    <t>The Corsairs</t>
  </si>
  <si>
    <t>Oxfordshire, England, GB</t>
  </si>
  <si>
    <t>Having a Party</t>
  </si>
  <si>
    <t>Green Onions</t>
  </si>
  <si>
    <t>Booker T. &amp; the M.G.'s</t>
  </si>
  <si>
    <t>You Don't Know Me</t>
  </si>
  <si>
    <t>Sherry</t>
  </si>
  <si>
    <t>The Four Seasons</t>
  </si>
  <si>
    <t>Newark, NJ, US</t>
  </si>
  <si>
    <t>Johnny Get Angry</t>
  </si>
  <si>
    <t>Joanie Sommers</t>
  </si>
  <si>
    <t>Half Moon Bay, CA, US</t>
  </si>
  <si>
    <t>Can't Help Falling in Love</t>
  </si>
  <si>
    <t>Shout</t>
  </si>
  <si>
    <t>Rinky Dink</t>
  </si>
  <si>
    <t>Dave "Baby" Cortez</t>
  </si>
  <si>
    <t>Moon River</t>
  </si>
  <si>
    <t>Henry Mancini</t>
  </si>
  <si>
    <t>Cleveland, OH</t>
  </si>
  <si>
    <t>Ahab the Arab</t>
  </si>
  <si>
    <t>Ray Stevens</t>
  </si>
  <si>
    <t>Clarkdale, GA, US</t>
  </si>
  <si>
    <t>Things</t>
  </si>
  <si>
    <t>The Man Who Shot Liberty Valance</t>
  </si>
  <si>
    <t>Gene Pitney</t>
  </si>
  <si>
    <t>Rockville, CT</t>
  </si>
  <si>
    <t>You Belong to Me</t>
  </si>
  <si>
    <t>The Duprees</t>
  </si>
  <si>
    <t>Dream Baby (How Long Must I Dream)</t>
  </si>
  <si>
    <t>Snap Your Fingers</t>
  </si>
  <si>
    <t>Joe Henderson</t>
  </si>
  <si>
    <t>Lima, OH, US</t>
  </si>
  <si>
    <t>Lovers Who Wander</t>
  </si>
  <si>
    <t>Let's Dance</t>
  </si>
  <si>
    <t>Chris Montez</t>
  </si>
  <si>
    <t>Los Angeles, CA</t>
  </si>
  <si>
    <t>Cindy's Birthday</t>
  </si>
  <si>
    <t>Johnny Crawford</t>
  </si>
  <si>
    <t>You Beat Me to the Punch</t>
  </si>
  <si>
    <t>You'll Lose a Good Thing</t>
  </si>
  <si>
    <t>Barbara Lynn</t>
  </si>
  <si>
    <t>Beaumont, TX, US</t>
  </si>
  <si>
    <t>Uptown</t>
  </si>
  <si>
    <t>The Crystals</t>
  </si>
  <si>
    <t>Nigeria</t>
  </si>
  <si>
    <t>Everybody Loves Me But You</t>
  </si>
  <si>
    <t>Patches</t>
  </si>
  <si>
    <t>Dickey Lee</t>
  </si>
  <si>
    <t>Venus in Blue Jeans</t>
  </si>
  <si>
    <t>Love Me Warm and Tender</t>
  </si>
  <si>
    <t>Teen Age Idol</t>
  </si>
  <si>
    <t>Rick Nelson</t>
  </si>
  <si>
    <t>She's Got You</t>
  </si>
  <si>
    <t>Dear One</t>
  </si>
  <si>
    <t>Larry Finnegan</t>
  </si>
  <si>
    <t>South Bend, IN, US</t>
  </si>
  <si>
    <t>Her Royal Majesty</t>
  </si>
  <si>
    <t>James Darren</t>
  </si>
  <si>
    <t>Old Rivers</t>
  </si>
  <si>
    <t>Walter Brennan</t>
  </si>
  <si>
    <t>Lynn, MA, US</t>
  </si>
  <si>
    <t>Funny Way of Laughin'</t>
  </si>
  <si>
    <t>A Swingin' Safari</t>
  </si>
  <si>
    <t>Billy Vaughn</t>
  </si>
  <si>
    <t>Glasgow, KY</t>
  </si>
  <si>
    <t>Tell Me</t>
  </si>
  <si>
    <t>Santa Monica, CA, US</t>
  </si>
  <si>
    <t>PT-109</t>
  </si>
  <si>
    <t>Little Diane</t>
  </si>
  <si>
    <t>Percolator (Twist)</t>
  </si>
  <si>
    <t>Billy Joe and the Checkmates</t>
  </si>
  <si>
    <t>Billy Joe</t>
  </si>
  <si>
    <t>Twist, Twist, Señora</t>
  </si>
  <si>
    <t>Twistin' Matilda</t>
  </si>
  <si>
    <t>Jimmy Soul</t>
  </si>
  <si>
    <t>Weldon, NC, US</t>
  </si>
  <si>
    <t>Gravy (For My Mashed Potatoes)</t>
  </si>
  <si>
    <t>Walk on the Wild Side</t>
  </si>
  <si>
    <t>Jimmy Smith</t>
  </si>
  <si>
    <t>Philadelphia, PA</t>
  </si>
  <si>
    <t>Soul Twist</t>
  </si>
  <si>
    <t>King Curtis</t>
  </si>
  <si>
    <t>Fort Worth, TX, US</t>
  </si>
  <si>
    <t>I'll Never Dance Again</t>
  </si>
  <si>
    <t>I'm Blue (The Gong-Gong Song)</t>
  </si>
  <si>
    <t>The Ikettes</t>
  </si>
  <si>
    <t>Where Have All the Flowers Gone?</t>
  </si>
  <si>
    <t>The Kingston Trio</t>
  </si>
  <si>
    <t>Palo Alto, CA, US</t>
  </si>
  <si>
    <t>(Girls, Girls, Girls) Made to Love</t>
  </si>
  <si>
    <t>Town Without Pity</t>
  </si>
  <si>
    <t>If I Had a Hammer</t>
  </si>
  <si>
    <t>Peter, Paul and Mary</t>
  </si>
  <si>
    <t>Peter, Paul</t>
  </si>
  <si>
    <t>I Wish That We Were Married</t>
  </si>
  <si>
    <t>Ronnie &amp; the Hi-Lites</t>
  </si>
  <si>
    <t>Surfin' Safari</t>
  </si>
  <si>
    <t>The Beach Boys</t>
  </si>
  <si>
    <t>Hawthorne, CA, US</t>
  </si>
  <si>
    <t>Sugar Shack</t>
  </si>
  <si>
    <t>The Fireballs</t>
  </si>
  <si>
    <t>Raton, NM, US</t>
  </si>
  <si>
    <t>Surfin' U.S.A.</t>
  </si>
  <si>
    <t>The End of the World</t>
  </si>
  <si>
    <t>Skeeter Davis</t>
  </si>
  <si>
    <t>Dry Ridge, KY, US</t>
  </si>
  <si>
    <t>Rhythm of the Rain</t>
  </si>
  <si>
    <t>The Cascades</t>
  </si>
  <si>
    <t>San Diego, California</t>
  </si>
  <si>
    <t>He's So Fine</t>
  </si>
  <si>
    <t>The Chiffons</t>
  </si>
  <si>
    <t>Blue Velvet</t>
  </si>
  <si>
    <t>Hey Paula</t>
  </si>
  <si>
    <t>Paul &amp; Paula</t>
  </si>
  <si>
    <t>Fingertips</t>
  </si>
  <si>
    <t>Little Stevie Wonder</t>
  </si>
  <si>
    <t>Washington Square</t>
  </si>
  <si>
    <t>The Village Stompers</t>
  </si>
  <si>
    <t>Lowell, MA, US</t>
  </si>
  <si>
    <t>It's All Right</t>
  </si>
  <si>
    <t>The Impressions</t>
  </si>
  <si>
    <t>Can't Get Used to Losing You</t>
  </si>
  <si>
    <t>My Boyfriend's Back</t>
  </si>
  <si>
    <t>The Angels</t>
  </si>
  <si>
    <t>Australia</t>
  </si>
  <si>
    <t>Sukiyaki</t>
  </si>
  <si>
    <t>Kyu Sakamoto</t>
  </si>
  <si>
    <t>Kawasaki-shi, Kanagawa Prefecture, JP</t>
  </si>
  <si>
    <t>She's a Fool</t>
  </si>
  <si>
    <t>Lesley Gore</t>
  </si>
  <si>
    <t>So Much in Love</t>
  </si>
  <si>
    <t>The Tymes</t>
  </si>
  <si>
    <t>Puff, the Magic Dragon</t>
  </si>
  <si>
    <t>Blowin' in the Wind</t>
  </si>
  <si>
    <t>I'm Leaving It Up to You</t>
  </si>
  <si>
    <t>Dale and Grace</t>
  </si>
  <si>
    <t>Dale</t>
  </si>
  <si>
    <t>Norway</t>
  </si>
  <si>
    <t>Deep Purple</t>
  </si>
  <si>
    <t>Nino Tempo &amp; April Stevens</t>
  </si>
  <si>
    <t>Wipe Out</t>
  </si>
  <si>
    <t>The Surfaris</t>
  </si>
  <si>
    <t>Glendora, CA</t>
  </si>
  <si>
    <t>I Love You Because</t>
  </si>
  <si>
    <t>Al Martino</t>
  </si>
  <si>
    <t>Wild Weekend</t>
  </si>
  <si>
    <t>The Rebels</t>
  </si>
  <si>
    <t>You're the Reason I'm Living</t>
  </si>
  <si>
    <t>Walk Like a Man</t>
  </si>
  <si>
    <t>Mockingbird</t>
  </si>
  <si>
    <t>Inez and Charlie Foxx</t>
  </si>
  <si>
    <t>Inez</t>
  </si>
  <si>
    <t>Ontario, CA</t>
  </si>
  <si>
    <t>I Will Follow Him</t>
  </si>
  <si>
    <t>Little Peggy March</t>
  </si>
  <si>
    <t>Lansdale Pennsylvania United States</t>
  </si>
  <si>
    <t>Pipeline</t>
  </si>
  <si>
    <t>The Chantays</t>
  </si>
  <si>
    <t>Santa Ana, CA, US</t>
  </si>
  <si>
    <t>Surf City</t>
  </si>
  <si>
    <t>Jan and Dean</t>
  </si>
  <si>
    <t>Jan</t>
  </si>
  <si>
    <t>Minnesota, US</t>
  </si>
  <si>
    <t>It's My Party</t>
  </si>
  <si>
    <t>Blame It on the Bossa Nova</t>
  </si>
  <si>
    <t>Eydie Gormé</t>
  </si>
  <si>
    <t>You Can't Sit Down</t>
  </si>
  <si>
    <t>(Love Is Like a) Heat Wave</t>
  </si>
  <si>
    <t>Martha and the Vandellas</t>
  </si>
  <si>
    <t>Martha</t>
  </si>
  <si>
    <t>Israel</t>
  </si>
  <si>
    <t>Denise</t>
  </si>
  <si>
    <t>Randy &amp; the Rainbows</t>
  </si>
  <si>
    <t>Maspeth, New York, NY, US</t>
  </si>
  <si>
    <t>Walk Right In</t>
  </si>
  <si>
    <t>The Rooftop Singers</t>
  </si>
  <si>
    <t>If You Wanna Be Happy</t>
  </si>
  <si>
    <t>Surfer Girl</t>
  </si>
  <si>
    <t>Trini Lopez</t>
  </si>
  <si>
    <t>Dallas, TX</t>
  </si>
  <si>
    <t>Everybody</t>
  </si>
  <si>
    <t>Easier Said Than Done</t>
  </si>
  <si>
    <t>The Essex</t>
  </si>
  <si>
    <t>Camp Lejeune, Piney Green, NC, US</t>
  </si>
  <si>
    <t>Ruby Baby</t>
  </si>
  <si>
    <t>Maria Elena</t>
  </si>
  <si>
    <t>Los Indios Tabajaras</t>
  </si>
  <si>
    <t>Brazil</t>
  </si>
  <si>
    <t>Our Day Will Come</t>
  </si>
  <si>
    <t>Ruby &amp; the Romantics</t>
  </si>
  <si>
    <t>Akron, OH, US</t>
  </si>
  <si>
    <t>I Can't Stay Mad at You</t>
  </si>
  <si>
    <t>Hello Stranger</t>
  </si>
  <si>
    <t>Barbara Lewis</t>
  </si>
  <si>
    <t>Salem, MI, US</t>
  </si>
  <si>
    <t>Be My Baby</t>
  </si>
  <si>
    <t>The Ronettes</t>
  </si>
  <si>
    <t>New York City, NY</t>
  </si>
  <si>
    <t>Mean Woman Blues</t>
  </si>
  <si>
    <t>South Street</t>
  </si>
  <si>
    <t>Days of Wine and Roses</t>
  </si>
  <si>
    <t>The Monkey Time</t>
  </si>
  <si>
    <t>Major Lance</t>
  </si>
  <si>
    <t>Candy Girl</t>
  </si>
  <si>
    <t>Still</t>
  </si>
  <si>
    <t>Bill Anderson</t>
  </si>
  <si>
    <t>Columbia, SC, US</t>
  </si>
  <si>
    <t>Blue on Blue</t>
  </si>
  <si>
    <t>Cry Baby</t>
  </si>
  <si>
    <t>Garnet Mimms &amp; and the Enchanters</t>
  </si>
  <si>
    <t>Garnet Mimms &amp;</t>
  </si>
  <si>
    <t>Pennsylvania, US</t>
  </si>
  <si>
    <t>Two Faces Have I</t>
  </si>
  <si>
    <t>Lou Christie</t>
  </si>
  <si>
    <t>Glenwillard, PA</t>
  </si>
  <si>
    <t>Busted</t>
  </si>
  <si>
    <t>Da Doo Ron Ron</t>
  </si>
  <si>
    <t>Foolish Little Girl</t>
  </si>
  <si>
    <t>Memphis, Tennessee</t>
  </si>
  <si>
    <t>Lonnie Mack</t>
  </si>
  <si>
    <t>In Dreams</t>
  </si>
  <si>
    <t>More</t>
  </si>
  <si>
    <t>Kai Winding</t>
  </si>
  <si>
    <t>Arhus, Midtjylland, DK</t>
  </si>
  <si>
    <t>Fools Rush In (Where Angels Fear to Tread)</t>
  </si>
  <si>
    <t>Losing You</t>
  </si>
  <si>
    <t>Our Winter Love</t>
  </si>
  <si>
    <t>Bill Pursell</t>
  </si>
  <si>
    <t>Oakland, CA, US</t>
  </si>
  <si>
    <t>I Wanna Be Around</t>
  </si>
  <si>
    <t>Tony Bennett</t>
  </si>
  <si>
    <t>astoria, new york</t>
  </si>
  <si>
    <t>You've Really Got a Hold on Me</t>
  </si>
  <si>
    <t>Sally Go 'Round the Roses</t>
  </si>
  <si>
    <t>The Jaynetts</t>
  </si>
  <si>
    <t>New York, NY [The Bronx]</t>
  </si>
  <si>
    <t>Little Red Rooster</t>
  </si>
  <si>
    <t>Then He Kissed Me</t>
  </si>
  <si>
    <t>(You're the) Devil in Disguise</t>
  </si>
  <si>
    <t>Those Lazy-Hazy-Crazy Days of Summer</t>
  </si>
  <si>
    <t>Baby Workout</t>
  </si>
  <si>
    <t>Pride and Joy</t>
  </si>
  <si>
    <t>Marvin Gaye</t>
  </si>
  <si>
    <t>Washington, DC</t>
  </si>
  <si>
    <t>Walking the Dog</t>
  </si>
  <si>
    <t>Rufus Thomas</t>
  </si>
  <si>
    <t>Memphis, tennessee</t>
  </si>
  <si>
    <t>From a Jack to a King</t>
  </si>
  <si>
    <t>Ned Miller</t>
  </si>
  <si>
    <t>Utah, US</t>
  </si>
  <si>
    <t>Up on the Roof</t>
  </si>
  <si>
    <t>What Will My Mary Say</t>
  </si>
  <si>
    <t>Johnny Mathis</t>
  </si>
  <si>
    <t>Gilmer, TX, US</t>
  </si>
  <si>
    <t>Mama Didn't Lie</t>
  </si>
  <si>
    <t>Jan Bradley</t>
  </si>
  <si>
    <t>Byhalia, MS, US</t>
  </si>
  <si>
    <t>The Night Has a Thousand Eyes</t>
  </si>
  <si>
    <t>Don't Say Nothin' Bad (About My Baby)</t>
  </si>
  <si>
    <t>The Cookies</t>
  </si>
  <si>
    <t>Ring of Fire</t>
  </si>
  <si>
    <t>Johnny Cash</t>
  </si>
  <si>
    <t>Kingsland, AR</t>
  </si>
  <si>
    <t>Just One Look</t>
  </si>
  <si>
    <t>Doris Troy</t>
  </si>
  <si>
    <t>Hello Muddah, Hello Fadduh (A Letter from Camp)</t>
  </si>
  <si>
    <t>Allan Sherman</t>
  </si>
  <si>
    <t>Judy's Turn to Cry</t>
  </si>
  <si>
    <t>Tie Me Kangaroo Down, Sport</t>
  </si>
  <si>
    <t>Rolf Harris</t>
  </si>
  <si>
    <t>Mickey's Monkey</t>
  </si>
  <si>
    <t>Donna the Prima Donna</t>
  </si>
  <si>
    <t>That Sunday, That Summer</t>
  </si>
  <si>
    <t>Another Saturday Night</t>
  </si>
  <si>
    <t>Painted, Tainted Rose</t>
  </si>
  <si>
    <t>(Down At) Papa Joe's</t>
  </si>
  <si>
    <t>Dixie Belles</t>
  </si>
  <si>
    <t>Bristol, England, GB</t>
  </si>
  <si>
    <t>Go Away Little Girl</t>
  </si>
  <si>
    <t>Take These Chains from My Heart</t>
  </si>
  <si>
    <t>Talk to Me</t>
  </si>
  <si>
    <t>Sunny &amp; the Sunglows</t>
  </si>
  <si>
    <t>Peoria, IL, US</t>
  </si>
  <si>
    <t>Come and Get These Memories</t>
  </si>
  <si>
    <t>Detroit Michigan United States</t>
  </si>
  <si>
    <t>Bossa Nova Baby</t>
  </si>
  <si>
    <t>Do the Bird</t>
  </si>
  <si>
    <t>Shut Down</t>
  </si>
  <si>
    <t>One Fine Day</t>
  </si>
  <si>
    <t>500 Miles</t>
  </si>
  <si>
    <t>Bobby Bare</t>
  </si>
  <si>
    <t>Ironton, OH, US</t>
  </si>
  <si>
    <t>Little Town Flirt</t>
  </si>
  <si>
    <t>I Want to Hold Your Hand</t>
  </si>
  <si>
    <t>The Beatles</t>
  </si>
  <si>
    <t>Liverpool, England, GB</t>
  </si>
  <si>
    <t>She Loves You</t>
  </si>
  <si>
    <t>Hello, Dolly!</t>
  </si>
  <si>
    <t>Louis Armstrong</t>
  </si>
  <si>
    <t>Oh, Pretty Woman</t>
  </si>
  <si>
    <t>I Get Around</t>
  </si>
  <si>
    <t>Everybody Loves Somebody</t>
  </si>
  <si>
    <t>Dean Martin</t>
  </si>
  <si>
    <t>Steubenville, OH</t>
  </si>
  <si>
    <t>My Guy</t>
  </si>
  <si>
    <t>We'll Sing in the Sunshine</t>
  </si>
  <si>
    <t>Gale Garnett</t>
  </si>
  <si>
    <t>Auckland, Auckland, NZ</t>
  </si>
  <si>
    <t>Last Kiss</t>
  </si>
  <si>
    <t>J. Frank Wilson and the Cavaliers</t>
  </si>
  <si>
    <t>J. Frank Wilson</t>
  </si>
  <si>
    <t>Texas, US</t>
  </si>
  <si>
    <t>Where Did Our Love Go</t>
  </si>
  <si>
    <t>The Supremes</t>
  </si>
  <si>
    <t>Detroit, Michigan</t>
  </si>
  <si>
    <t>People</t>
  </si>
  <si>
    <t>Barbra Streisand</t>
  </si>
  <si>
    <t>Java</t>
  </si>
  <si>
    <t>Al Hirt</t>
  </si>
  <si>
    <t>A Hard Day's Night</t>
  </si>
  <si>
    <t>Love Me Do</t>
  </si>
  <si>
    <t>Do Wah Diddy Diddy</t>
  </si>
  <si>
    <t>Manfred Mann</t>
  </si>
  <si>
    <t>London, England, GB</t>
  </si>
  <si>
    <t>Please Please Me</t>
  </si>
  <si>
    <t>Dancing in the Street</t>
  </si>
  <si>
    <t>Little Children</t>
  </si>
  <si>
    <t>Billy J. Kramer &amp; The Dakotas</t>
  </si>
  <si>
    <t>Love Me with All Your Heart</t>
  </si>
  <si>
    <t>Ray Charles Singers</t>
  </si>
  <si>
    <t>Under the Boardwalk</t>
  </si>
  <si>
    <t>Chapel of Love</t>
  </si>
  <si>
    <t>The Dixie Cups</t>
  </si>
  <si>
    <t>New Orleans, LA</t>
  </si>
  <si>
    <t>Suspicion</t>
  </si>
  <si>
    <t>Terry Stafford</t>
  </si>
  <si>
    <t>Hollis, OK, US</t>
  </si>
  <si>
    <t>Glad All Over</t>
  </si>
  <si>
    <t>The Dave Clark Five</t>
  </si>
  <si>
    <t>London, England</t>
  </si>
  <si>
    <t>Rag Doll</t>
  </si>
  <si>
    <t>Dawn (Go Away)</t>
  </si>
  <si>
    <t>Bread and Butter</t>
  </si>
  <si>
    <t>The Newbeats</t>
  </si>
  <si>
    <t>It Hurts to Be in Love</t>
  </si>
  <si>
    <t>Dead Man's Curve</t>
  </si>
  <si>
    <t>Come a Little Bit Closer</t>
  </si>
  <si>
    <t>A World Without Love</t>
  </si>
  <si>
    <t>Peter and Gordon</t>
  </si>
  <si>
    <t>Peter</t>
  </si>
  <si>
    <t>Have I the Right?</t>
  </si>
  <si>
    <t>The Honeycombs</t>
  </si>
  <si>
    <t>Don't Let the Rain Come Down (Crooked Little Man)</t>
  </si>
  <si>
    <t>The Serendipity Singers</t>
  </si>
  <si>
    <t>Boulder, CO, US</t>
  </si>
  <si>
    <t>Baby Love</t>
  </si>
  <si>
    <t>Betty Everett &amp; Jerry Butler</t>
  </si>
  <si>
    <t>Wishin' and Hopin'</t>
  </si>
  <si>
    <t>Dusty Springfield</t>
  </si>
  <si>
    <t>West Hampstead, London, England, GB</t>
  </si>
  <si>
    <t>remix</t>
  </si>
  <si>
    <t>You Don't Own Me</t>
  </si>
  <si>
    <t>Walk On By</t>
  </si>
  <si>
    <t>Dionne Warwick</t>
  </si>
  <si>
    <t>East Orange, NJ</t>
  </si>
  <si>
    <t>The House of the Rising Sun</t>
  </si>
  <si>
    <t>The Animals</t>
  </si>
  <si>
    <t>Newcastle upon Tyne, England, GB</t>
  </si>
  <si>
    <t>G.T.O.</t>
  </si>
  <si>
    <t>Ronny &amp; the Daytonas</t>
  </si>
  <si>
    <t>Memphis</t>
  </si>
  <si>
    <t>Johnny Rivers</t>
  </si>
  <si>
    <t>Baton Rouge, LA</t>
  </si>
  <si>
    <t>White On White</t>
  </si>
  <si>
    <t>Danny Williams</t>
  </si>
  <si>
    <t>Port Elizabeth, Eastern Cape, ZA</t>
  </si>
  <si>
    <t>Hey Little Cobra</t>
  </si>
  <si>
    <t>The Rip Chords</t>
  </si>
  <si>
    <t>Canada</t>
  </si>
  <si>
    <t>The Shoop Shoop Song (It's in His Kiss)</t>
  </si>
  <si>
    <t>Betty Everett</t>
  </si>
  <si>
    <t>Greenwood, MS, US</t>
  </si>
  <si>
    <t>Bits and Pieces</t>
  </si>
  <si>
    <t>My Boy Lollipop</t>
  </si>
  <si>
    <t>Millie</t>
  </si>
  <si>
    <t>Cleveland, OH, US</t>
  </si>
  <si>
    <t>Um, Um, Um, Um, Um, Um</t>
  </si>
  <si>
    <t>The Little Old Lady from Pasadena</t>
  </si>
  <si>
    <t>Don't Let the Sun Catch You Crying</t>
  </si>
  <si>
    <t>Gerry and the Pacemakers</t>
  </si>
  <si>
    <t>Gerry</t>
  </si>
  <si>
    <t>Bologna, Emilia Romagna, IT</t>
  </si>
  <si>
    <t>A Summer Song</t>
  </si>
  <si>
    <t>Chad &amp; Jeremy</t>
  </si>
  <si>
    <t>The Girl from Ipanema</t>
  </si>
  <si>
    <t>Stan Getz &amp; Astrud Gilberto</t>
  </si>
  <si>
    <t>Can't Buy Me Love</t>
  </si>
  <si>
    <t>Remember (Walking in the Sand)</t>
  </si>
  <si>
    <t>The Shangri-Las</t>
  </si>
  <si>
    <t>C'mon and Swim</t>
  </si>
  <si>
    <t>Bobby Freeman</t>
  </si>
  <si>
    <t>Do You Want to Know a Secret</t>
  </si>
  <si>
    <t>Keep On Pushing</t>
  </si>
  <si>
    <t>Baby I Need Your Loving</t>
  </si>
  <si>
    <t>Four Tops</t>
  </si>
  <si>
    <t>Navy Blue</t>
  </si>
  <si>
    <t>Diane Renay</t>
  </si>
  <si>
    <t>Nevada, US</t>
  </si>
  <si>
    <t>Diane</t>
  </si>
  <si>
    <t>The Bachelors</t>
  </si>
  <si>
    <t>Dublin, Dublin, IE</t>
  </si>
  <si>
    <t>Out of Limits</t>
  </si>
  <si>
    <t>The Marketts</t>
  </si>
  <si>
    <t>Little Honda</t>
  </si>
  <si>
    <t>The Hondells</t>
  </si>
  <si>
    <t>Bakersfield, CA, US</t>
  </si>
  <si>
    <t>See the Funny Little Clown</t>
  </si>
  <si>
    <t>Bobby Goldsboro</t>
  </si>
  <si>
    <t>Marianna, FL, US</t>
  </si>
  <si>
    <t>Because</t>
  </si>
  <si>
    <t>(Just Like) Romeo and Juliet</t>
  </si>
  <si>
    <t>The Reflections</t>
  </si>
  <si>
    <t>Springfield, MA, US</t>
  </si>
  <si>
    <t>For You</t>
  </si>
  <si>
    <t>Today</t>
  </si>
  <si>
    <t>The New Christy Minstrels</t>
  </si>
  <si>
    <t>Can't You See That She's Mine</t>
  </si>
  <si>
    <t>Leader of the Pack</t>
  </si>
  <si>
    <t>Funny How Time Slips Away</t>
  </si>
  <si>
    <t>Joe Hinton</t>
  </si>
  <si>
    <t>Evansville, IN, US</t>
  </si>
  <si>
    <t>The Way You Do the Things You Do</t>
  </si>
  <si>
    <t>The Temptations</t>
  </si>
  <si>
    <t>Anyone Who Had a Heart</t>
  </si>
  <si>
    <t>I Love You More and More Every Day</t>
  </si>
  <si>
    <t>It's Over</t>
  </si>
  <si>
    <t>Ronnie</t>
  </si>
  <si>
    <t>Surfin' Bird</t>
  </si>
  <si>
    <t>The Trashmen</t>
  </si>
  <si>
    <t>Minneapolis, MN</t>
  </si>
  <si>
    <t>What Kind of Fool (Do You Think I Am)</t>
  </si>
  <si>
    <t>The Tams</t>
  </si>
  <si>
    <t>The Door Is Still Open to My Heart</t>
  </si>
  <si>
    <t>You Really Got Me</t>
  </si>
  <si>
    <t>The Kinks</t>
  </si>
  <si>
    <t>The Shelter of Your Arms</t>
  </si>
  <si>
    <t>Sammy Davis, Jr.</t>
  </si>
  <si>
    <t>I'm So Proud</t>
  </si>
  <si>
    <t>I Wanna Love Him So Bad</t>
  </si>
  <si>
    <t>The Jelly Beans</t>
  </si>
  <si>
    <t>New Jersey, US</t>
  </si>
  <si>
    <t>Chug-a-Lug</t>
  </si>
  <si>
    <t>Roger Miller</t>
  </si>
  <si>
    <t>Fort Worth, TX</t>
  </si>
  <si>
    <t>Dang Me</t>
  </si>
  <si>
    <t>Cotton Candy</t>
  </si>
  <si>
    <t>(You Don't Know) How Glad I Am</t>
  </si>
  <si>
    <t>Nancy Wilson</t>
  </si>
  <si>
    <t>Chillicothe, OH</t>
  </si>
  <si>
    <t>The Kingsmen</t>
  </si>
  <si>
    <t>Portland, OR</t>
  </si>
  <si>
    <t>Don't Throw Your Love Away</t>
  </si>
  <si>
    <t>The Searchers</t>
  </si>
  <si>
    <t>Hi-Heel Sneakers</t>
  </si>
  <si>
    <t>Tommy Tucker</t>
  </si>
  <si>
    <t>Springfield, OH, US</t>
  </si>
  <si>
    <t>How Do You Do It?</t>
  </si>
  <si>
    <t>Walk, Don't Run '64</t>
  </si>
  <si>
    <t>Do You Love Me</t>
  </si>
  <si>
    <t>Shangri-La</t>
  </si>
  <si>
    <t>Robert Maxwell</t>
  </si>
  <si>
    <t>Czechoslovakia</t>
  </si>
  <si>
    <t>Haunted House</t>
  </si>
  <si>
    <t>Jumpin' Gene Simmons</t>
  </si>
  <si>
    <t>Tupelo, MS, US</t>
  </si>
  <si>
    <t>Steal Away</t>
  </si>
  <si>
    <t>Jimmy Hughes</t>
  </si>
  <si>
    <t>Muscle Shoals, AL, US</t>
  </si>
  <si>
    <t>I Saw Her Standing There</t>
  </si>
  <si>
    <t>A Fool Never Learns</t>
  </si>
  <si>
    <t>Bad to Me</t>
  </si>
  <si>
    <t>There! I've Said It Again</t>
  </si>
  <si>
    <t>Louie Louie</t>
  </si>
  <si>
    <t>Needles and Pins</t>
  </si>
  <si>
    <t>Wooly Bully</t>
  </si>
  <si>
    <t>Sam the Sham and the Pharaohs</t>
  </si>
  <si>
    <t>Sam the Sham</t>
  </si>
  <si>
    <t>Rhode Island, US</t>
  </si>
  <si>
    <t>I Can't Help Myself (Sugar Pie Honey Bunch)</t>
  </si>
  <si>
    <t>(I Can't Get No) Satisfaction</t>
  </si>
  <si>
    <t>The Rolling Stones</t>
  </si>
  <si>
    <t>You Were on My Mind</t>
  </si>
  <si>
    <t>We Five</t>
  </si>
  <si>
    <t>You've Lost That Lovin' Feelin'</t>
  </si>
  <si>
    <t>The Righteous Brothers</t>
  </si>
  <si>
    <t>Downtown</t>
  </si>
  <si>
    <t>Petula Clark</t>
  </si>
  <si>
    <t>Epsom, England, GB</t>
  </si>
  <si>
    <t>Help!</t>
  </si>
  <si>
    <t>Can't You Hear My Heart Beat</t>
  </si>
  <si>
    <t>Herman's Hermits</t>
  </si>
  <si>
    <t>Manchester, England</t>
  </si>
  <si>
    <t>Crying in the Chapel</t>
  </si>
  <si>
    <t>My Girl</t>
  </si>
  <si>
    <t>Help Me, Rhonda</t>
  </si>
  <si>
    <t>King of the Road</t>
  </si>
  <si>
    <t>The Birds and the Bees</t>
  </si>
  <si>
    <t>Jewel Akens</t>
  </si>
  <si>
    <t>Houston, TX, US</t>
  </si>
  <si>
    <t>Hold Me, Thrill Me, Kiss Me</t>
  </si>
  <si>
    <t>Mel Carter</t>
  </si>
  <si>
    <t>Shotgun</t>
  </si>
  <si>
    <t>Junior Walker &amp; the All Stars</t>
  </si>
  <si>
    <t>I Got You Babe</t>
  </si>
  <si>
    <t>Sonny &amp; Cher</t>
  </si>
  <si>
    <t>This Diamond Ring</t>
  </si>
  <si>
    <t>Gary Lewis &amp; the Playboys</t>
  </si>
  <si>
    <t>The 'In' Crowd</t>
  </si>
  <si>
    <t>Ramsey Lewis Trio</t>
  </si>
  <si>
    <t>Mrs. Brown, You've Got a Lovely Daughter</t>
  </si>
  <si>
    <t>Stop! In the Name of Love</t>
  </si>
  <si>
    <t>Unchained Melody</t>
  </si>
  <si>
    <t>Silhouettes</t>
  </si>
  <si>
    <t>I'll Never Find Another You</t>
  </si>
  <si>
    <t>The Seekers</t>
  </si>
  <si>
    <t>Melbourne, Victoria, AU</t>
  </si>
  <si>
    <t>Cara Mia</t>
  </si>
  <si>
    <t>Mr. Tambourine Man</t>
  </si>
  <si>
    <t>The Byrds</t>
  </si>
  <si>
    <t>Cast Your Fate to the Wind</t>
  </si>
  <si>
    <t>Sounds Orchestral</t>
  </si>
  <si>
    <t>United Kingdom</t>
  </si>
  <si>
    <t>Yes, I'm Ready</t>
  </si>
  <si>
    <t>Barbara Mason</t>
  </si>
  <si>
    <t>What's New Pussycat?</t>
  </si>
  <si>
    <t>Tom Jones</t>
  </si>
  <si>
    <t>Treforest, Wales</t>
  </si>
  <si>
    <t>Eve of Destruction</t>
  </si>
  <si>
    <t>Barry McGuire</t>
  </si>
  <si>
    <t>Oklahoma City, OK</t>
  </si>
  <si>
    <t>Hang On Sloopy</t>
  </si>
  <si>
    <t>The McCoys</t>
  </si>
  <si>
    <t>Union City, IN, US</t>
  </si>
  <si>
    <t>Ticket to Ride</t>
  </si>
  <si>
    <t>Red Roses for a Blue Lady</t>
  </si>
  <si>
    <t>Papa's Got a Brand New Bag</t>
  </si>
  <si>
    <t>James Brown</t>
  </si>
  <si>
    <t>Taccoa, Georgia</t>
  </si>
  <si>
    <t>Game of Love</t>
  </si>
  <si>
    <t>Wayne Fontana &amp; The Mindbenders</t>
  </si>
  <si>
    <t>Manchester, England, GB</t>
  </si>
  <si>
    <t>The Name Game</t>
  </si>
  <si>
    <t>Shirley Ellis</t>
  </si>
  <si>
    <t>Bronx, New York, NY</t>
  </si>
  <si>
    <t>I Know a Place</t>
  </si>
  <si>
    <t>Back in My Arms Again</t>
  </si>
  <si>
    <t>Baby I'm Yours</t>
  </si>
  <si>
    <t>The Jolly Green Giant</t>
  </si>
  <si>
    <t>Hush, Hush, Sweet Charlotte</t>
  </si>
  <si>
    <t>Patti Page</t>
  </si>
  <si>
    <t>Claremore, OK</t>
  </si>
  <si>
    <t>Like a Rolling Stone</t>
  </si>
  <si>
    <t>Bob Dylan</t>
  </si>
  <si>
    <t>Duluth, MN, US</t>
  </si>
  <si>
    <t>I'm Telling You Now</t>
  </si>
  <si>
    <t>Freddie and the Dreamers</t>
  </si>
  <si>
    <t>Freddie</t>
  </si>
  <si>
    <t>Ferry Cross the Mersey</t>
  </si>
  <si>
    <t>Just Once in My Life</t>
  </si>
  <si>
    <t>The Seventh Son</t>
  </si>
  <si>
    <t>I'm Henery the Eighth, I Am</t>
  </si>
  <si>
    <t>A Walk in the Black Forest</t>
  </si>
  <si>
    <t>Horst Jankowski</t>
  </si>
  <si>
    <t>Berlin, Berlin, DE</t>
  </si>
  <si>
    <t>For Your Love</t>
  </si>
  <si>
    <t>The Yardbirds</t>
  </si>
  <si>
    <t>California Girls</t>
  </si>
  <si>
    <t>Go Now</t>
  </si>
  <si>
    <t>The Moody Blues</t>
  </si>
  <si>
    <t>Birmingham, England, GB</t>
  </si>
  <si>
    <t>Goldfinger</t>
  </si>
  <si>
    <t>Shirley Bassey</t>
  </si>
  <si>
    <t>Cardiff, Wales</t>
  </si>
  <si>
    <t>Down in the Boondocks</t>
  </si>
  <si>
    <t>Billy Joe Royal</t>
  </si>
  <si>
    <t>Marietta, GA</t>
  </si>
  <si>
    <t>Baby the Rain Must Fall</t>
  </si>
  <si>
    <t>Glenn Yarbrough</t>
  </si>
  <si>
    <t>Milwaukee, WI, US</t>
  </si>
  <si>
    <t>Catch Us If You Can</t>
  </si>
  <si>
    <t>Eight Days a Week</t>
  </si>
  <si>
    <t>Just a Little</t>
  </si>
  <si>
    <t>The Beau Brummels</t>
  </si>
  <si>
    <t>You Turn Me On</t>
  </si>
  <si>
    <t>Ian Whitcomb</t>
  </si>
  <si>
    <t>Woking, England, GB</t>
  </si>
  <si>
    <t>I'll Be Doggone</t>
  </si>
  <si>
    <t>Save Your Heart for Me</t>
  </si>
  <si>
    <t>Tired of Waiting for You</t>
  </si>
  <si>
    <t>Count Me In</t>
  </si>
  <si>
    <t>All Day and All of the Night</t>
  </si>
  <si>
    <t>What the World Needs Now Is Love</t>
  </si>
  <si>
    <t>Jackie DeShannon</t>
  </si>
  <si>
    <t>new york</t>
  </si>
  <si>
    <t>It's Not Unusual</t>
  </si>
  <si>
    <t>She's About a Mover</t>
  </si>
  <si>
    <t>Sir Douglas Quintet</t>
  </si>
  <si>
    <t>San Antonio, TX, US</t>
  </si>
  <si>
    <t>Shake</t>
  </si>
  <si>
    <t>Nowhere to Run</t>
  </si>
  <si>
    <t>Heart Full of Soul</t>
  </si>
  <si>
    <t>Love Potion No. 9</t>
  </si>
  <si>
    <t>Laurie (Strange Things Happen)</t>
  </si>
  <si>
    <t>Baby Don't Go</t>
  </si>
  <si>
    <t>It Ain't Me Babe</t>
  </si>
  <si>
    <t>The Turtles</t>
  </si>
  <si>
    <t>Tell Her No</t>
  </si>
  <si>
    <t>The Zombies</t>
  </si>
  <si>
    <t>St. Albans, England, GB</t>
  </si>
  <si>
    <t>I Go to Pieces</t>
  </si>
  <si>
    <t>Vic Dana</t>
  </si>
  <si>
    <t>Buffalo, NY, US</t>
  </si>
  <si>
    <t>Don't Just Stand There</t>
  </si>
  <si>
    <t>Patty Duke</t>
  </si>
  <si>
    <t>Elmhurst, New York, NY, US</t>
  </si>
  <si>
    <t>The Tracks of My Tears</t>
  </si>
  <si>
    <t>Too Many Rivers</t>
  </si>
  <si>
    <t>Little Things</t>
  </si>
  <si>
    <t>True Love Ways</t>
  </si>
  <si>
    <t>It's the Same Old Song</t>
  </si>
  <si>
    <t>You've Got Your Troubles</t>
  </si>
  <si>
    <t>The Fortunes</t>
  </si>
  <si>
    <t>Hold What You've Got</t>
  </si>
  <si>
    <t>Joe Tex</t>
  </si>
  <si>
    <t>Rogers, TX, US</t>
  </si>
  <si>
    <t>We Gotta Get out of This Place</t>
  </si>
  <si>
    <t>Laugh, Laugh</t>
  </si>
  <si>
    <t>The Last Time</t>
  </si>
  <si>
    <t>Do You Believe in Magic</t>
  </si>
  <si>
    <t>The Lovin' Spoonful</t>
  </si>
  <si>
    <t>All I Really Want to Do</t>
  </si>
  <si>
    <t>Cher</t>
  </si>
  <si>
    <t>Take Me Back</t>
  </si>
  <si>
    <t>Little Anthony and the Imperials</t>
  </si>
  <si>
    <t>Little Anthony</t>
  </si>
  <si>
    <t>I Want Candy</t>
  </si>
  <si>
    <t>The Strangeloves</t>
  </si>
  <si>
    <t>Ooo Baby Baby</t>
  </si>
  <si>
    <t>Laugh at Me</t>
  </si>
  <si>
    <t>Sonny Bono</t>
  </si>
  <si>
    <t>Treat Her Right</t>
  </si>
  <si>
    <t>Roy Head</t>
  </si>
  <si>
    <t>Three Rivers, TX, US</t>
  </si>
  <si>
    <t>The Race Is On</t>
  </si>
  <si>
    <t>Jack Jones</t>
  </si>
  <si>
    <t>I'm a Fool</t>
  </si>
  <si>
    <t>Dino, Desi &amp; Billy</t>
  </si>
  <si>
    <t>The Boy from New York City</t>
  </si>
  <si>
    <t>The Ad Libs</t>
  </si>
  <si>
    <t>Keep Searchin' (We'll Follow the Sun)</t>
  </si>
  <si>
    <t>How Sweet It Is (To Be Loved by You)</t>
  </si>
  <si>
    <t>Ballad of the Green Berets</t>
  </si>
  <si>
    <t>SSgt. Barry Sadler</t>
  </si>
  <si>
    <t>Carlsbad, NM, US</t>
  </si>
  <si>
    <t>Cherish</t>
  </si>
  <si>
    <t>The Association</t>
  </si>
  <si>
    <t>California, US</t>
  </si>
  <si>
    <t>(You're My) Soul and Inspiration</t>
  </si>
  <si>
    <t>Reach Out I'll Be There</t>
  </si>
  <si>
    <t>The Four Tops</t>
  </si>
  <si>
    <t>96 Tears</t>
  </si>
  <si>
    <t>? &amp; the Mysterians</t>
  </si>
  <si>
    <t>Last Train to Clarksville</t>
  </si>
  <si>
    <t>The Monkees</t>
  </si>
  <si>
    <t>Monday, Monday</t>
  </si>
  <si>
    <t>The Mamas &amp; the Papas</t>
  </si>
  <si>
    <t>You Can't Hurry Love</t>
  </si>
  <si>
    <t>Poor Side of Town</t>
  </si>
  <si>
    <t>California Dreamin'</t>
  </si>
  <si>
    <t>Summer In The City</t>
  </si>
  <si>
    <t>Lovin' Spoonful</t>
  </si>
  <si>
    <t>Born Free</t>
  </si>
  <si>
    <t>Roger Williams</t>
  </si>
  <si>
    <t>These Boots Are Made for Walkin'</t>
  </si>
  <si>
    <t>Nancy Sinatra</t>
  </si>
  <si>
    <t>What Becomes of the Brokenhearted</t>
  </si>
  <si>
    <t>Jimmy Ruffin</t>
  </si>
  <si>
    <t>Collinsville, MS, US</t>
  </si>
  <si>
    <t>Strangers in the Night</t>
  </si>
  <si>
    <t>Frank Sinatra</t>
  </si>
  <si>
    <t>Hoboken, NJ</t>
  </si>
  <si>
    <t>We Can Work It Out</t>
  </si>
  <si>
    <t>Good Lovin'</t>
  </si>
  <si>
    <t>The Young Rascals</t>
  </si>
  <si>
    <t>Garfield, NJ, US</t>
  </si>
  <si>
    <t>Winchester Cathedral</t>
  </si>
  <si>
    <t>New Vaudeville Band</t>
  </si>
  <si>
    <t>Hanky Panky</t>
  </si>
  <si>
    <t>Tommy James and the Shondells</t>
  </si>
  <si>
    <t>Tommy James</t>
  </si>
  <si>
    <t>When a Man Loves a Woman</t>
  </si>
  <si>
    <t>Percy Sledge</t>
  </si>
  <si>
    <t>Leighton, AL, US</t>
  </si>
  <si>
    <t>Paint It, Black</t>
  </si>
  <si>
    <t>My Love</t>
  </si>
  <si>
    <t>Lightnin' Strikes</t>
  </si>
  <si>
    <t>Wild Thing</t>
  </si>
  <si>
    <t>The Troggs</t>
  </si>
  <si>
    <t>Andover, England</t>
  </si>
  <si>
    <t>Kicks</t>
  </si>
  <si>
    <t>Paul Revere &amp; the Raiders</t>
  </si>
  <si>
    <t>Moon River Theatre in Branson, MO</t>
  </si>
  <si>
    <t>Sunshine Superman</t>
  </si>
  <si>
    <t>Donovan</t>
  </si>
  <si>
    <t>Hatfield, UK</t>
  </si>
  <si>
    <t>Sunny</t>
  </si>
  <si>
    <t>Bobby Hebb</t>
  </si>
  <si>
    <t>Paperback Writer</t>
  </si>
  <si>
    <t>See You In September</t>
  </si>
  <si>
    <t>The Happenings</t>
  </si>
  <si>
    <t>You Keep Me Hangin' On</t>
  </si>
  <si>
    <t>Li'l Red Riding Hood</t>
  </si>
  <si>
    <t>Devil with a Blue Dress On/Good Golly Miss Molly</t>
  </si>
  <si>
    <t>Mitch Ryder &amp; the Detroit Wheels</t>
  </si>
  <si>
    <t>Hamtramck, MI, US</t>
  </si>
  <si>
    <t>Good Vibrations</t>
  </si>
  <si>
    <t>A Groovy Kind of Love</t>
  </si>
  <si>
    <t>The Mindbenders</t>
  </si>
  <si>
    <t>You Don't Have To Say You Love Me</t>
  </si>
  <si>
    <t>Cool Jerk</t>
  </si>
  <si>
    <t>The Capitols</t>
  </si>
  <si>
    <t>Born a Woman</t>
  </si>
  <si>
    <t>Sandy Posey</t>
  </si>
  <si>
    <t>Jasper, AL, US</t>
  </si>
  <si>
    <t>Red Rubber Ball</t>
  </si>
  <si>
    <t>The Cyrkle</t>
  </si>
  <si>
    <t>Easton, PA, US</t>
  </si>
  <si>
    <t>B-A-B-Y</t>
  </si>
  <si>
    <t>Walk Away Renée</t>
  </si>
  <si>
    <t>The Left Banke</t>
  </si>
  <si>
    <t>Daydream</t>
  </si>
  <si>
    <t>Time Won't Let Me</t>
  </si>
  <si>
    <t>The Outsiders</t>
  </si>
  <si>
    <t>Amsterdam, North Holland, NL</t>
  </si>
  <si>
    <t>Hooray for Hazel</t>
  </si>
  <si>
    <t>Sweet Pea</t>
  </si>
  <si>
    <t>Bus Stop</t>
  </si>
  <si>
    <t>The Hollies</t>
  </si>
  <si>
    <t>Lancashire, England, GB</t>
  </si>
  <si>
    <t>I'm Your Puppet</t>
  </si>
  <si>
    <t>James &amp; Bobby Purify</t>
  </si>
  <si>
    <t>Pensacola, FL, US</t>
  </si>
  <si>
    <t>I'm So Lonesome I Could Cry</t>
  </si>
  <si>
    <t>B.J. Thomas</t>
  </si>
  <si>
    <t>Hugo, OK, US</t>
  </si>
  <si>
    <t>Ain't Too Proud to Beg</t>
  </si>
  <si>
    <t>Dirty Water</t>
  </si>
  <si>
    <t>The Standells</t>
  </si>
  <si>
    <t>Elusive Butterfly</t>
  </si>
  <si>
    <t>Bob Lind</t>
  </si>
  <si>
    <t>Baltimore, MD, US</t>
  </si>
  <si>
    <t>I Am a Rock</t>
  </si>
  <si>
    <t>Simon &amp; Garfunkel</t>
  </si>
  <si>
    <t>Forest Hills, NY</t>
  </si>
  <si>
    <t>Crying Time</t>
  </si>
  <si>
    <t>Secret Agent Man</t>
  </si>
  <si>
    <t>The Sound Of Silence</t>
  </si>
  <si>
    <t>Lady Godiva</t>
  </si>
  <si>
    <t>Homeward Bound</t>
  </si>
  <si>
    <t>Did You Ever Have to Make Up Your Mind?</t>
  </si>
  <si>
    <t>Barefootin'</t>
  </si>
  <si>
    <t>Robert Parker</t>
  </si>
  <si>
    <t>Uptight (Everything's Alright)</t>
  </si>
  <si>
    <t>Stevie Wonder</t>
  </si>
  <si>
    <t>Detroit Michigan</t>
  </si>
  <si>
    <t>Bang Bang (My Baby Shot Me Down)</t>
  </si>
  <si>
    <t>Sloop John B</t>
  </si>
  <si>
    <t>19th Nervous Breakdown</t>
  </si>
  <si>
    <t>Psychotic Reaction</t>
  </si>
  <si>
    <t>Count Five</t>
  </si>
  <si>
    <t>San Jose, CA</t>
  </si>
  <si>
    <t>Beauty Is Only Skin Deep</t>
  </si>
  <si>
    <t>No Matter What Shape (Your Stomach's In)</t>
  </si>
  <si>
    <t>The T-Bones</t>
  </si>
  <si>
    <t>Just Like Me</t>
  </si>
  <si>
    <t>Love Makes the World Go Round</t>
  </si>
  <si>
    <t>Deon Jackson</t>
  </si>
  <si>
    <t>Ann Arbor, MI, US</t>
  </si>
  <si>
    <t>The Pied Piper</t>
  </si>
  <si>
    <t>Crispian St. Peters</t>
  </si>
  <si>
    <t>Swanley, England, GB</t>
  </si>
  <si>
    <t>Coming On Strong</t>
  </si>
  <si>
    <t>Somewhere My Love</t>
  </si>
  <si>
    <t>Ray Conniff Singers</t>
  </si>
  <si>
    <t>Almost Persuaded</t>
  </si>
  <si>
    <t>David Houston</t>
  </si>
  <si>
    <t>Bossier City, LA, US</t>
  </si>
  <si>
    <t>If I Were a Carpenter</t>
  </si>
  <si>
    <t>christmas</t>
  </si>
  <si>
    <t>Don't Mess with Bill</t>
  </si>
  <si>
    <t>Cherry, Cherry</t>
  </si>
  <si>
    <t>Neil Diamond</t>
  </si>
  <si>
    <t>Working In The Coal Mine</t>
  </si>
  <si>
    <t>Message to Michael</t>
  </si>
  <si>
    <t>Love Is a Hurtin' Thing</t>
  </si>
  <si>
    <t>Lou Rawls</t>
  </si>
  <si>
    <t>Barbara Ann</t>
  </si>
  <si>
    <t>Gloria</t>
  </si>
  <si>
    <t>Shadows of Knight</t>
  </si>
  <si>
    <t>My World Is Empty Without You</t>
  </si>
  <si>
    <t>Rainy Day Women #12 &amp; 35</t>
  </si>
  <si>
    <t>Guantanamera</t>
  </si>
  <si>
    <t>The Sandpipers</t>
  </si>
  <si>
    <t>Land of 1000 Dances</t>
  </si>
  <si>
    <t>Wilson Pickett</t>
  </si>
  <si>
    <t>Oh How Happy</t>
  </si>
  <si>
    <t>The Shades of Blue</t>
  </si>
  <si>
    <t>Woman</t>
  </si>
  <si>
    <t>You Baby</t>
  </si>
  <si>
    <t>Five O'Clock World</t>
  </si>
  <si>
    <t>The Vogues</t>
  </si>
  <si>
    <t>Turtle Creek, PA, US</t>
  </si>
  <si>
    <t>Black Is Black</t>
  </si>
  <si>
    <t>Los Bravos</t>
  </si>
  <si>
    <t>Madrid, Madrid, ES</t>
  </si>
  <si>
    <t>Nowhere Man</t>
  </si>
  <si>
    <t>Dandy</t>
  </si>
  <si>
    <t>Baby Scratch My Back</t>
  </si>
  <si>
    <t>Slim Harpo</t>
  </si>
  <si>
    <t>Lobdell, LA, US</t>
  </si>
  <si>
    <t>She's Just My Style</t>
  </si>
  <si>
    <t>Gary Lewis &amp; The Playboys</t>
  </si>
  <si>
    <t>The More I See You</t>
  </si>
  <si>
    <t>I Fought the Law</t>
  </si>
  <si>
    <t>Bobby Fuller Four</t>
  </si>
  <si>
    <t>El Paso, TX</t>
  </si>
  <si>
    <t>Yellow Submarine</t>
  </si>
  <si>
    <t>Hungry</t>
  </si>
  <si>
    <t>Zorba the Greek</t>
  </si>
  <si>
    <t>Herb Alpert and the Tijuana Brass</t>
  </si>
  <si>
    <t>Herb Alpert</t>
  </si>
  <si>
    <t>Shapes of Things</t>
  </si>
  <si>
    <t>634-5789 (Soulsville, U.S.A.)</t>
  </si>
  <si>
    <t>To Sir With Love</t>
  </si>
  <si>
    <t>Lulu</t>
  </si>
  <si>
    <t>Glasgow, Scotland, GB</t>
  </si>
  <si>
    <t>The Letter</t>
  </si>
  <si>
    <t>The Box Tops</t>
  </si>
  <si>
    <t>Ode to Billie Joe</t>
  </si>
  <si>
    <t>Bobbie Gentry</t>
  </si>
  <si>
    <t>Chickasaw, MS, US</t>
  </si>
  <si>
    <t>Windy</t>
  </si>
  <si>
    <t>I'm a Believer</t>
  </si>
  <si>
    <t>Light My Fire</t>
  </si>
  <si>
    <t>The Doors</t>
  </si>
  <si>
    <t>Somethin' Stupid</t>
  </si>
  <si>
    <t>Frank &amp; Nancy Sinatra</t>
  </si>
  <si>
    <t>Happy Together</t>
  </si>
  <si>
    <t>Groovin'</t>
  </si>
  <si>
    <t>Can't Take My Eyes off You</t>
  </si>
  <si>
    <t>Frankie Valli</t>
  </si>
  <si>
    <t>Little Bit O' Soul</t>
  </si>
  <si>
    <t>The Music Explosion</t>
  </si>
  <si>
    <t>Mansfield, OH, US</t>
  </si>
  <si>
    <t>I Think We're Alone Now</t>
  </si>
  <si>
    <t>Respect</t>
  </si>
  <si>
    <t>Aretha Franklin</t>
  </si>
  <si>
    <t>I Was Made to Love Her</t>
  </si>
  <si>
    <t>Come Back When You Grow Up</t>
  </si>
  <si>
    <t>Kind of a Drag</t>
  </si>
  <si>
    <t>The Buckinghams</t>
  </si>
  <si>
    <t>Sweet Soul Music</t>
  </si>
  <si>
    <t>Arthur Conley</t>
  </si>
  <si>
    <t>USA</t>
  </si>
  <si>
    <t>Expressway to Your Heart</t>
  </si>
  <si>
    <t>The Soul Survivors</t>
  </si>
  <si>
    <t>Soul Man</t>
  </si>
  <si>
    <t>Sam &amp; Dave</t>
  </si>
  <si>
    <t>Miami, FL, US</t>
  </si>
  <si>
    <t>Never My Love</t>
  </si>
  <si>
    <t>Apples, Peaches, Pumpkin Pie</t>
  </si>
  <si>
    <t>Jay &amp; the Techniques</t>
  </si>
  <si>
    <t>Allentown, PA</t>
  </si>
  <si>
    <t>Come on Down to My Boat</t>
  </si>
  <si>
    <t>Every Mother's Son</t>
  </si>
  <si>
    <t>Incense and Peppermints</t>
  </si>
  <si>
    <t>Strawberry Alarm Clock</t>
  </si>
  <si>
    <t>Ruby Tuesday</t>
  </si>
  <si>
    <t>It Must Be Him</t>
  </si>
  <si>
    <t>Vikki Carr</t>
  </si>
  <si>
    <t>El Paso, TX, US</t>
  </si>
  <si>
    <t>Love Is Here and Now You're Gone</t>
  </si>
  <si>
    <t>For What It's Worth</t>
  </si>
  <si>
    <t>Buffalo Springfield</t>
  </si>
  <si>
    <t>Gimme Little Sign</t>
  </si>
  <si>
    <t>Brenton Wood</t>
  </si>
  <si>
    <t>The Happening</t>
  </si>
  <si>
    <t>All You Need Is Love</t>
  </si>
  <si>
    <t>Release Me</t>
  </si>
  <si>
    <t>Engelbert Humperdinck</t>
  </si>
  <si>
    <t>Leicester, UK</t>
  </si>
  <si>
    <t>Your Precious Love</t>
  </si>
  <si>
    <t>Marvin Gaye &amp; Tammi Terrell</t>
  </si>
  <si>
    <t>Somebody to Love</t>
  </si>
  <si>
    <t>Jefferson Airplane</t>
  </si>
  <si>
    <t>San Francisco, CA</t>
  </si>
  <si>
    <t>Get on Up</t>
  </si>
  <si>
    <t>The Esquires</t>
  </si>
  <si>
    <t>Brown Eyed Girl</t>
  </si>
  <si>
    <t>Van Morrison</t>
  </si>
  <si>
    <t>Belfast, Northern Ireland, GB</t>
  </si>
  <si>
    <t>Jimmy Mack</t>
  </si>
  <si>
    <t>I Got Rhythm</t>
  </si>
  <si>
    <t>A Whiter Shade of Pale</t>
  </si>
  <si>
    <t>Procol Harum</t>
  </si>
  <si>
    <t>Don't You Care</t>
  </si>
  <si>
    <t>Then You Can Tell Me Goodbye</t>
  </si>
  <si>
    <t>The Casinos</t>
  </si>
  <si>
    <t>Reflections</t>
  </si>
  <si>
    <t>On a Carousel</t>
  </si>
  <si>
    <t>Please Love Me Forever</t>
  </si>
  <si>
    <t>Alfie</t>
  </si>
  <si>
    <t>Silence Is Golden</t>
  </si>
  <si>
    <t>The Tremeloes</t>
  </si>
  <si>
    <t>Dagenham, London, England, GB</t>
  </si>
  <si>
    <t>My Cup Runneth Over</t>
  </si>
  <si>
    <t>Ed Ames</t>
  </si>
  <si>
    <t>Boston, MA, US</t>
  </si>
  <si>
    <t>Up, Up and Away</t>
  </si>
  <si>
    <t>The 5th Dimension</t>
  </si>
  <si>
    <t>San Francisco (Be Sure to Wear Flowers in Your Hair)</t>
  </si>
  <si>
    <t>Scott McKenzie</t>
  </si>
  <si>
    <t>Asheville, NC</t>
  </si>
  <si>
    <t>The Rain, The Park &amp; Other Things</t>
  </si>
  <si>
    <t>The Cowsills</t>
  </si>
  <si>
    <t>Newport, RI</t>
  </si>
  <si>
    <t>There's a Kind of Hush</t>
  </si>
  <si>
    <t>Mercy, Mercy, Mercy</t>
  </si>
  <si>
    <t>This Is My Song</t>
  </si>
  <si>
    <t>(Your Love Keeps Lifting Me) Higher and Higher</t>
  </si>
  <si>
    <t>I've Been Lonely Too Long</t>
  </si>
  <si>
    <t>Penny Lane</t>
  </si>
  <si>
    <t>You're My Everything</t>
  </si>
  <si>
    <t>Georgy Girl</t>
  </si>
  <si>
    <t>Western Union</t>
  </si>
  <si>
    <t>Five Americans</t>
  </si>
  <si>
    <t>Baby I Love You</t>
  </si>
  <si>
    <t>A Little Bit Me, a Little Bit You</t>
  </si>
  <si>
    <t>California Nights</t>
  </si>
  <si>
    <t>How Can I Be Sure</t>
  </si>
  <si>
    <t>Carrie Anne</t>
  </si>
  <si>
    <t>(We Ain't Got) Nothin' Yet</t>
  </si>
  <si>
    <t>Blues Magoos</t>
  </si>
  <si>
    <t>Friday on My Mind</t>
  </si>
  <si>
    <t>The Easybeats</t>
  </si>
  <si>
    <t>Sydney, New South Wales, AU</t>
  </si>
  <si>
    <t>Soul Finger</t>
  </si>
  <si>
    <t>The Bar-Kays</t>
  </si>
  <si>
    <t>Gimme Some Lovin'</t>
  </si>
  <si>
    <t>The Spencer Davis Group</t>
  </si>
  <si>
    <t>Let It Out (Let It All Hang Out)</t>
  </si>
  <si>
    <t>The Hombres</t>
  </si>
  <si>
    <t>Let's Live for Today</t>
  </si>
  <si>
    <t>The Grass Roots</t>
  </si>
  <si>
    <t>Close Your Eyes</t>
  </si>
  <si>
    <t>Peaches &amp; Herb</t>
  </si>
  <si>
    <t>Washington, DC, US</t>
  </si>
  <si>
    <t>Booker T &amp; the M.G.'s</t>
  </si>
  <si>
    <t>Funky Broadway</t>
  </si>
  <si>
    <t>Pleasant Valley Sunday</t>
  </si>
  <si>
    <t>I Never Loved a Man (The Way I Love You)</t>
  </si>
  <si>
    <t>Tell It Like It Is</t>
  </si>
  <si>
    <t>Aaron Neville</t>
  </si>
  <si>
    <t>Cold Sweat</t>
  </si>
  <si>
    <t>She'd Rather Be With Me</t>
  </si>
  <si>
    <t>Keith</t>
  </si>
  <si>
    <t>Warrington, England, GB</t>
  </si>
  <si>
    <t>Here We Go Again</t>
  </si>
  <si>
    <t>White Rabbit</t>
  </si>
  <si>
    <t>Bernadette</t>
  </si>
  <si>
    <t>The Beat Goes On</t>
  </si>
  <si>
    <t>Snoopy Vs. The Red Baron</t>
  </si>
  <si>
    <t>The Royal Guardsmen</t>
  </si>
  <si>
    <t>Ocala, FL, US</t>
  </si>
  <si>
    <t>Society's Child</t>
  </si>
  <si>
    <t>Janis Ian</t>
  </si>
  <si>
    <t>Girl, You'll Be a Woman Soon</t>
  </si>
  <si>
    <t>Ain't No Mountain High Enough</t>
  </si>
  <si>
    <t>I Take It Back</t>
  </si>
  <si>
    <t>Here Comes My Baby</t>
  </si>
  <si>
    <t>Everlasting Love</t>
  </si>
  <si>
    <t>Robert Knight</t>
  </si>
  <si>
    <t>Franklin, TN, US</t>
  </si>
  <si>
    <t>I Dig Rock and Roll Music</t>
  </si>
  <si>
    <t>Little Ole Man (Uptight, Everything's Alright)</t>
  </si>
  <si>
    <t>Bill Cosby</t>
  </si>
  <si>
    <t>I Had Too Much to Dream (Last Night)</t>
  </si>
  <si>
    <t>The Electric Prunes</t>
  </si>
  <si>
    <t>Daydream Believer</t>
  </si>
  <si>
    <t>Baby I Need Your Lovin'</t>
  </si>
  <si>
    <t>Mirage</t>
  </si>
  <si>
    <t>Green, Green Grass of Home</t>
  </si>
  <si>
    <t>I Can See for Miles</t>
  </si>
  <si>
    <t>The Who</t>
  </si>
  <si>
    <t>Don't Sleep in the Subway</t>
  </si>
  <si>
    <t>Thank The Lord For The Night Time</t>
  </si>
  <si>
    <t>Hey Jude</t>
  </si>
  <si>
    <t>Love is Blue</t>
  </si>
  <si>
    <t>Paul Mauriat</t>
  </si>
  <si>
    <t>Marseille, France</t>
  </si>
  <si>
    <t>Honey</t>
  </si>
  <si>
    <t>(Sittin' On) The Dock of the Bay</t>
  </si>
  <si>
    <t>Otis Redding</t>
  </si>
  <si>
    <t>Macon, GA</t>
  </si>
  <si>
    <t>People Got to Be Free</t>
  </si>
  <si>
    <t>The Rascals</t>
  </si>
  <si>
    <t>Sunshine of Your Love</t>
  </si>
  <si>
    <t>Cream</t>
  </si>
  <si>
    <t>This Guy's in Love With You</t>
  </si>
  <si>
    <t>The Good, the Bad and the Ugly</t>
  </si>
  <si>
    <t>Hugo Montenegro</t>
  </si>
  <si>
    <t>Mrs. Robinson</t>
  </si>
  <si>
    <t>Tighten Up</t>
  </si>
  <si>
    <t>Archie Bell &amp; the Drells</t>
  </si>
  <si>
    <t>Houston, TX</t>
  </si>
  <si>
    <t>Harper Valley PTA</t>
  </si>
  <si>
    <t>Jeannie C. Riley</t>
  </si>
  <si>
    <t>Anson, TX, US</t>
  </si>
  <si>
    <t>Little Green Apples</t>
  </si>
  <si>
    <t>O. C. Smith</t>
  </si>
  <si>
    <t>Mony Mony</t>
  </si>
  <si>
    <t>Hello, I Love You</t>
  </si>
  <si>
    <t>Young Girl</t>
  </si>
  <si>
    <t>Gary Puckett &amp; The Union Gap</t>
  </si>
  <si>
    <t>San Diego, CA, US</t>
  </si>
  <si>
    <t>Cry Like a Baby</t>
  </si>
  <si>
    <t>Stoned Soul Picnic</t>
  </si>
  <si>
    <t>Grazing in the Grass</t>
  </si>
  <si>
    <t>Hugh Masekela</t>
  </si>
  <si>
    <t xml:space="preserve">Witbank, South Africa </t>
  </si>
  <si>
    <t>Midnight Confessions</t>
  </si>
  <si>
    <t>Dance to the Music</t>
  </si>
  <si>
    <t>Sly &amp; the Family Stone</t>
  </si>
  <si>
    <t>The Horse</t>
  </si>
  <si>
    <t>Cliff Nobles</t>
  </si>
  <si>
    <t>Grove Hill, AL</t>
  </si>
  <si>
    <t>I Wish It Would Rain</t>
  </si>
  <si>
    <t>La-La (Means I Love You)</t>
  </si>
  <si>
    <t>The Delfonics</t>
  </si>
  <si>
    <t>Turn Around, Look at Me</t>
  </si>
  <si>
    <t>Judy in Disguise (With Glasses)</t>
  </si>
  <si>
    <t>John Fred &amp; His Playboy Band</t>
  </si>
  <si>
    <t>Spooky</t>
  </si>
  <si>
    <t>Classics IV</t>
  </si>
  <si>
    <t>Love Child</t>
  </si>
  <si>
    <t>Angel of the Morning</t>
  </si>
  <si>
    <t>Merrilee Rush</t>
  </si>
  <si>
    <t>The Ballad of Bonnie and Clyde</t>
  </si>
  <si>
    <t>Georgie Fame</t>
  </si>
  <si>
    <t>Leigh, England, GB</t>
  </si>
  <si>
    <t>Those Were the Days</t>
  </si>
  <si>
    <t>Mary Hopkin</t>
  </si>
  <si>
    <t>Pontardawe, Wales</t>
  </si>
  <si>
    <t>Born to Be Wild</t>
  </si>
  <si>
    <t>Steppenwolf</t>
  </si>
  <si>
    <t>Toronto Canada</t>
  </si>
  <si>
    <t>Cowboys to Girls</t>
  </si>
  <si>
    <t>The Intruders</t>
  </si>
  <si>
    <t>Simon Says</t>
  </si>
  <si>
    <t>1910 Fruitgum Company</t>
  </si>
  <si>
    <t>Lady Willpower</t>
  </si>
  <si>
    <t>A Beautiful Morning</t>
  </si>
  <si>
    <t>The Look of Love</t>
  </si>
  <si>
    <t>Sérgio Mendes</t>
  </si>
  <si>
    <t>Niteroi, Brazil</t>
  </si>
  <si>
    <t>Hold Me Tight</t>
  </si>
  <si>
    <t>Johnny Nash</t>
  </si>
  <si>
    <t>Yummy Yummy Yummy</t>
  </si>
  <si>
    <t>Ohio Express</t>
  </si>
  <si>
    <t>Ohio, US</t>
  </si>
  <si>
    <t>Fire</t>
  </si>
  <si>
    <t>The Crazy World of Arthur Brown</t>
  </si>
  <si>
    <t>Love Is All Around</t>
  </si>
  <si>
    <t>Gene &amp; Debbe</t>
  </si>
  <si>
    <t>Nashville Tennessee</t>
  </si>
  <si>
    <t>(Theme from) Valley of the Dolls</t>
  </si>
  <si>
    <t>Classical Gas</t>
  </si>
  <si>
    <t>Mason Williams</t>
  </si>
  <si>
    <t>Slip Away</t>
  </si>
  <si>
    <t>Clarence Carter</t>
  </si>
  <si>
    <t>Montgomery, AL, US</t>
  </si>
  <si>
    <t>(I'm A) Girl Watcher</t>
  </si>
  <si>
    <t>The O'Kaysions</t>
  </si>
  <si>
    <t>(Sweet Sweet Baby) Since You've Been Gone</t>
  </si>
  <si>
    <t>Green Tambourine</t>
  </si>
  <si>
    <t>The Lemon Pipers</t>
  </si>
  <si>
    <t>Oxford, OH, US</t>
  </si>
  <si>
    <t>1, 2, 3, Red Light</t>
  </si>
  <si>
    <t>Reach out of the Darkness</t>
  </si>
  <si>
    <t>Friend &amp; Lover</t>
  </si>
  <si>
    <t>Alberta, CA</t>
  </si>
  <si>
    <t>Jumpin' Jack Flash</t>
  </si>
  <si>
    <t>MacArthur Park</t>
  </si>
  <si>
    <t>Richard Harris</t>
  </si>
  <si>
    <t>Limerick, Limerick, IE</t>
  </si>
  <si>
    <t>José Feliciano</t>
  </si>
  <si>
    <t>Lares, Puerto Rico</t>
  </si>
  <si>
    <t>I Love You</t>
  </si>
  <si>
    <t>People!</t>
  </si>
  <si>
    <t>San Jose, CA, US</t>
  </si>
  <si>
    <t>Take Time to Know Her</t>
  </si>
  <si>
    <t>Pictures of Matchstick Men</t>
  </si>
  <si>
    <t>Status Quo</t>
  </si>
  <si>
    <t>Summertime Blues</t>
  </si>
  <si>
    <t>Blue Cheer</t>
  </si>
  <si>
    <t>Ain't Nothing Like the Real Thing</t>
  </si>
  <si>
    <t>I Got the Feelin'</t>
  </si>
  <si>
    <t>I've Gotta Get a Message to You</t>
  </si>
  <si>
    <t>The Bee Gees</t>
  </si>
  <si>
    <t>Lady Madonna</t>
  </si>
  <si>
    <t>Hurdy Gurdy Man</t>
  </si>
  <si>
    <t>Magic Carpet Ride</t>
  </si>
  <si>
    <t>Bottle of Wine</t>
  </si>
  <si>
    <t>Stay in My Corner</t>
  </si>
  <si>
    <t>The Dells</t>
  </si>
  <si>
    <t>Harvey, IL, US</t>
  </si>
  <si>
    <t>Soul Serenade</t>
  </si>
  <si>
    <t>Willie Mitchell</t>
  </si>
  <si>
    <t>Delilah</t>
  </si>
  <si>
    <t>Nobody but Me</t>
  </si>
  <si>
    <t>The Human Beinz</t>
  </si>
  <si>
    <t>Youngstown, OH, US</t>
  </si>
  <si>
    <t>I Thank You</t>
  </si>
  <si>
    <t>Sam and Dave</t>
  </si>
  <si>
    <t>Sam</t>
  </si>
  <si>
    <t>The Fool on the Hill</t>
  </si>
  <si>
    <t>Sky Pilot</t>
  </si>
  <si>
    <t>Indian Lake</t>
  </si>
  <si>
    <t>I Wonder What She's Doing Tonight</t>
  </si>
  <si>
    <t>Tommy Boyce &amp; Bobby Hart</t>
  </si>
  <si>
    <t>Over You</t>
  </si>
  <si>
    <t>Goin' Out of My Head/Can't Take My Eyes Off You</t>
  </si>
  <si>
    <t>Shoo-Be-Doo-Be-Doo-Da-Day</t>
  </si>
  <si>
    <t>The Unicorn</t>
  </si>
  <si>
    <t>The Irish Rovers</t>
  </si>
  <si>
    <t>Vanilla Fudge</t>
  </si>
  <si>
    <t>Revolution</t>
  </si>
  <si>
    <t>Woman, Woman</t>
  </si>
  <si>
    <t>Elenore</t>
  </si>
  <si>
    <t>White Room</t>
  </si>
  <si>
    <t>You're All I Need to Get By</t>
  </si>
  <si>
    <t>Baby, Now That I've Found You</t>
  </si>
  <si>
    <t>The Foundations</t>
  </si>
  <si>
    <t>Sweet Inspiration</t>
  </si>
  <si>
    <t>Sweet Inspirations</t>
  </si>
  <si>
    <t>If You Can Want</t>
  </si>
  <si>
    <t>Cab Driver</t>
  </si>
  <si>
    <t>The Mills Brothers</t>
  </si>
  <si>
    <t>Piqua, OH, US</t>
  </si>
  <si>
    <t>Time Has Come Today</t>
  </si>
  <si>
    <t>The Chambers Brothers</t>
  </si>
  <si>
    <t>Lee, MS, US</t>
  </si>
  <si>
    <t>Do You Know the Way to San Jose</t>
  </si>
  <si>
    <t>Scarborough Fair/Canticle</t>
  </si>
  <si>
    <t>Say It Loud – I'm Black and I'm Proud</t>
  </si>
  <si>
    <t>The Mighty Quinn</t>
  </si>
  <si>
    <t>Here Comes the Judge</t>
  </si>
  <si>
    <t>Shorty Long</t>
  </si>
  <si>
    <t>Birmingham, AL, US</t>
  </si>
  <si>
    <t>I Say a Little Prayer</t>
  </si>
  <si>
    <t>Think</t>
  </si>
  <si>
    <t>Gary Lewis and the Playboys</t>
  </si>
  <si>
    <t>Gary Lewis</t>
  </si>
  <si>
    <t>Piece of My Heart</t>
  </si>
  <si>
    <t>Big Brother and the Holding Company</t>
  </si>
  <si>
    <t>Big Brother</t>
  </si>
  <si>
    <t>Santa Clarita, CA, US</t>
  </si>
  <si>
    <t>Suzie Q.</t>
  </si>
  <si>
    <t>Creedence Clearwater Revival</t>
  </si>
  <si>
    <t>El Cerrito, CA, US</t>
  </si>
  <si>
    <t>Bend Me, Shape Me</t>
  </si>
  <si>
    <t>The American Breed</t>
  </si>
  <si>
    <t>Northampton, England, GB</t>
  </si>
  <si>
    <t>Hey, Western Union Man</t>
  </si>
  <si>
    <t>Jerry Butler</t>
  </si>
  <si>
    <t>Never Give You Up</t>
  </si>
  <si>
    <t>Sugar, Sugar</t>
  </si>
  <si>
    <t>The Archies</t>
  </si>
  <si>
    <t>Aquarius/Let the Sunshine In</t>
  </si>
  <si>
    <t>I Can't Get Next to You</t>
  </si>
  <si>
    <t>Honky Tonk Women</t>
  </si>
  <si>
    <t>Everyday People</t>
  </si>
  <si>
    <t>Dizzy</t>
  </si>
  <si>
    <t>Hot Fun in the Summertime</t>
  </si>
  <si>
    <t>I'll Never Fall in Love Again</t>
  </si>
  <si>
    <t>Build Me Up Buttercup</t>
  </si>
  <si>
    <t>Crimson and Clover</t>
  </si>
  <si>
    <t>One</t>
  </si>
  <si>
    <t>Three Dog Night</t>
  </si>
  <si>
    <t>Crystal Blue Persuasion</t>
  </si>
  <si>
    <t>Hair</t>
  </si>
  <si>
    <t>Too Busy Thinking About My Baby</t>
  </si>
  <si>
    <t>Love Theme from Romeo and Juliet</t>
  </si>
  <si>
    <t>Get Together</t>
  </si>
  <si>
    <t>The Youngbloods</t>
  </si>
  <si>
    <t>The Friends of Distinction</t>
  </si>
  <si>
    <t>Suspicious Minds</t>
  </si>
  <si>
    <t>Proud Mary</t>
  </si>
  <si>
    <t>What Does It Take (To Win Your Love)</t>
  </si>
  <si>
    <t>Jr. Walker &amp; The All Stars</t>
  </si>
  <si>
    <t>South Bend, IN</t>
  </si>
  <si>
    <t>It's Your Thing</t>
  </si>
  <si>
    <t>Sweet Caroline</t>
  </si>
  <si>
    <t>Jean</t>
  </si>
  <si>
    <t>Oliver</t>
  </si>
  <si>
    <t>North Wilkesboro, NC, US</t>
  </si>
  <si>
    <t>Bad Moon Rising</t>
  </si>
  <si>
    <t>Get Back</t>
  </si>
  <si>
    <t>The Beatles with Billy Preston</t>
  </si>
  <si>
    <t>In the Year 2525</t>
  </si>
  <si>
    <t>Zager &amp; Evans</t>
  </si>
  <si>
    <t>Lincoln, NE, US</t>
  </si>
  <si>
    <t>Spinning Wheel</t>
  </si>
  <si>
    <t>Blood, Sweat &amp; Tears</t>
  </si>
  <si>
    <t>Baby, I Love You</t>
  </si>
  <si>
    <t>Andy Kim</t>
  </si>
  <si>
    <t>Montreal, Quebec, CA</t>
  </si>
  <si>
    <t>Going in Circles</t>
  </si>
  <si>
    <t>Hurt So Bad</t>
  </si>
  <si>
    <t>Green River</t>
  </si>
  <si>
    <t>My Cherie Amour</t>
  </si>
  <si>
    <t>Easy to Be Hard</t>
  </si>
  <si>
    <t>Smith</t>
  </si>
  <si>
    <t>In the Ghetto</t>
  </si>
  <si>
    <t>A Boy Named Sue</t>
  </si>
  <si>
    <t>Baby, Baby Don't Cry</t>
  </si>
  <si>
    <t>Only the Strong Survive</t>
  </si>
  <si>
    <t>Time of the Season</t>
  </si>
  <si>
    <t>Wedding Bell Blues</t>
  </si>
  <si>
    <t>Little Woman</t>
  </si>
  <si>
    <t>Bobby Sherman</t>
  </si>
  <si>
    <t>Love (Can Make You Happy)</t>
  </si>
  <si>
    <t>Mercy</t>
  </si>
  <si>
    <t>Good Morning Starshine</t>
  </si>
  <si>
    <t>These Eyes</t>
  </si>
  <si>
    <t>The Guess Who</t>
  </si>
  <si>
    <t>You've Made Me So Very Happy</t>
  </si>
  <si>
    <t>Put a Little Love in Your Heart</t>
  </si>
  <si>
    <t>Do Your Thing</t>
  </si>
  <si>
    <t>The Watts 103rd Street Rhythm Band</t>
  </si>
  <si>
    <t>I'd Wait A Million Years</t>
  </si>
  <si>
    <t>Touch Me</t>
  </si>
  <si>
    <t>More Today Than Yesterday</t>
  </si>
  <si>
    <t>Spiral Starecase</t>
  </si>
  <si>
    <t>Sacramento, CA, US</t>
  </si>
  <si>
    <t>I've Gotta Be Me</t>
  </si>
  <si>
    <t>Lay Lady Lay</t>
  </si>
  <si>
    <t>Atlantis</t>
  </si>
  <si>
    <t>Traces</t>
  </si>
  <si>
    <t>It's Getting Better</t>
  </si>
  <si>
    <t>"Mama" Cass Elliot</t>
  </si>
  <si>
    <t>This Magic Moment</t>
  </si>
  <si>
    <t>Runaway Child, Running Wild</t>
  </si>
  <si>
    <t>Hawaii Five-O</t>
  </si>
  <si>
    <t>Galveston</t>
  </si>
  <si>
    <t>Glen Campbell</t>
  </si>
  <si>
    <t>Delight, AR</t>
  </si>
  <si>
    <t>I'm Gonna Make You Mine</t>
  </si>
  <si>
    <t>Gitarzan</t>
  </si>
  <si>
    <t>Can I Change My Mind</t>
  </si>
  <si>
    <t>Tyrone Davis</t>
  </si>
  <si>
    <t>Time is Tight</t>
  </si>
  <si>
    <t>This Girl's in Love With You</t>
  </si>
  <si>
    <t>Color Him Father</t>
  </si>
  <si>
    <t>The Winstons</t>
  </si>
  <si>
    <t>Black Pearl</t>
  </si>
  <si>
    <t>Checkmates, Ltd.</t>
  </si>
  <si>
    <t>Indian Giver</t>
  </si>
  <si>
    <t>Mother Popcorn</t>
  </si>
  <si>
    <t>Twenty-Five Miles</t>
  </si>
  <si>
    <t>Edwin Starr</t>
  </si>
  <si>
    <t>Things I'd Like to Say</t>
  </si>
  <si>
    <t>New Colony Six</t>
  </si>
  <si>
    <t>When I Die</t>
  </si>
  <si>
    <t>Motherlode</t>
  </si>
  <si>
    <t>That's the Way Love Is</t>
  </si>
  <si>
    <t>Everybody's Talkin'</t>
  </si>
  <si>
    <t>Harry Nilsson</t>
  </si>
  <si>
    <t>The Worst That Could Happen</t>
  </si>
  <si>
    <t>Johnny Maestro &amp; the Brooklyn Bridge</t>
  </si>
  <si>
    <t>The Chokin' Kind</t>
  </si>
  <si>
    <t>Joe Simon</t>
  </si>
  <si>
    <t>Simmesport, LA, US</t>
  </si>
  <si>
    <t>Smile a Little Smile for Me</t>
  </si>
  <si>
    <t>The Flying Machine</t>
  </si>
  <si>
    <t>Rugby, England, GB</t>
  </si>
  <si>
    <t>Polk Salad Annie</t>
  </si>
  <si>
    <t>Tony Joe White</t>
  </si>
  <si>
    <t>Oak Grove, LA, US</t>
  </si>
  <si>
    <t>Ruby, Don't Take Your Love to Town</t>
  </si>
  <si>
    <t>Kenny Rogers &amp; The First Edition</t>
  </si>
  <si>
    <t>Games People Play</t>
  </si>
  <si>
    <t>Joe South</t>
  </si>
  <si>
    <t>You Showed Me</t>
  </si>
  <si>
    <t>Tracy</t>
  </si>
  <si>
    <t>The Cuff Links</t>
  </si>
  <si>
    <t>Staten Island, New York, NY, US</t>
  </si>
  <si>
    <t>Oh, What a Night</t>
  </si>
  <si>
    <t>Something</t>
  </si>
  <si>
    <t>This Girl Is a Woman Now</t>
  </si>
  <si>
    <t>Come Together</t>
  </si>
  <si>
    <t>Ramblin' Gamblin' Man</t>
  </si>
  <si>
    <t>Bob Seger System</t>
  </si>
  <si>
    <t>I'm Gonna Make You Love Me</t>
  </si>
  <si>
    <t>The Supremes &amp; The Temptations</t>
  </si>
  <si>
    <t>I Heard It Through the Grapevine</t>
  </si>
  <si>
    <t>Gimme Gimme Good Lovin'</t>
  </si>
  <si>
    <t>Crazy Elephant</t>
  </si>
  <si>
    <t>Hang 'Em High</t>
  </si>
  <si>
    <t>Your Good Thing (Is About to End)</t>
  </si>
  <si>
    <t>Baby, I'm for Real</t>
  </si>
  <si>
    <t>The Originals</t>
  </si>
  <si>
    <t>Oh Happy Day</t>
  </si>
  <si>
    <t>Edwin Hawkins Singers</t>
  </si>
  <si>
    <t>Love Me Tonight</t>
  </si>
  <si>
    <t>Mr. Sun, Mr. Moon</t>
  </si>
  <si>
    <t>Laughing</t>
  </si>
  <si>
    <t>My Whole World Ended (The Moment You Left Me)</t>
  </si>
  <si>
    <t>David Ruffin</t>
  </si>
  <si>
    <t>Whynot, MS, US</t>
  </si>
  <si>
    <t>Soul Deep</t>
  </si>
  <si>
    <t>Hooked on a Feeling</t>
  </si>
  <si>
    <t>Sweet Cream Ladies</t>
  </si>
  <si>
    <t>Let Me</t>
  </si>
  <si>
    <t>Bridge over Troubled Water</t>
  </si>
  <si>
    <t>(They Long to Be) Close to You</t>
  </si>
  <si>
    <t>The Carpenters</t>
  </si>
  <si>
    <t>American Woman</t>
  </si>
  <si>
    <t>Raindrops Keep Fallin' on My Head</t>
  </si>
  <si>
    <t>War</t>
  </si>
  <si>
    <t>Diana Ross</t>
  </si>
  <si>
    <t xml:space="preserve">Detroit, MI </t>
  </si>
  <si>
    <t>I'll Be There</t>
  </si>
  <si>
    <t>The Jackson 5</t>
  </si>
  <si>
    <t>Gary, IN</t>
  </si>
  <si>
    <t>Get Ready</t>
  </si>
  <si>
    <t>Rare Earth</t>
  </si>
  <si>
    <t>Let It Be</t>
  </si>
  <si>
    <t>Band of Gold</t>
  </si>
  <si>
    <t>Freda Payne</t>
  </si>
  <si>
    <t>Mama Told Me (Not to Come)</t>
  </si>
  <si>
    <t>Everything Is Beautiful</t>
  </si>
  <si>
    <t>Make It with You</t>
  </si>
  <si>
    <t>Bread</t>
  </si>
  <si>
    <t>Hitchin' a Ride</t>
  </si>
  <si>
    <t>Vanity Fare</t>
  </si>
  <si>
    <t>Kent, England, GB</t>
  </si>
  <si>
    <t>ABC</t>
  </si>
  <si>
    <t>The Love You Save</t>
  </si>
  <si>
    <t>Cracklin' Rosie</t>
  </si>
  <si>
    <t>Candida</t>
  </si>
  <si>
    <t>Dawn</t>
  </si>
  <si>
    <t>Linköping, Ostergotland, SE</t>
  </si>
  <si>
    <t>Thank You (Falettinme Be Mice Elf Agin)</t>
  </si>
  <si>
    <t>Spill the Wine</t>
  </si>
  <si>
    <t>Eric Burdon &amp; War</t>
  </si>
  <si>
    <t>O-o-h Child</t>
  </si>
  <si>
    <t>Five Stairsteps</t>
  </si>
  <si>
    <t>Spirit in the Sky</t>
  </si>
  <si>
    <t>Norman Greenbaum</t>
  </si>
  <si>
    <t>Malden, MA</t>
  </si>
  <si>
    <t>Lay Down (Candles in the Rain)</t>
  </si>
  <si>
    <t>Melanie</t>
  </si>
  <si>
    <t>Astoria, New York, NY, US</t>
  </si>
  <si>
    <t>Ball of Confusion (That's What the World Is Today)</t>
  </si>
  <si>
    <t>Love on a Two-Way Street</t>
  </si>
  <si>
    <t>The Moments</t>
  </si>
  <si>
    <t>Kelowna, British Columbia, CA</t>
  </si>
  <si>
    <t>Which Way You Goin' Billy?</t>
  </si>
  <si>
    <t>The Poppy Family</t>
  </si>
  <si>
    <t>Vancouver, British Columbia, CA</t>
  </si>
  <si>
    <t>All Right Now</t>
  </si>
  <si>
    <t>Free</t>
  </si>
  <si>
    <t>I Want You Back</t>
  </si>
  <si>
    <t>Julie (Do Ya Love Me)</t>
  </si>
  <si>
    <t>Green-Eyed Lady</t>
  </si>
  <si>
    <t>Sugarloaf</t>
  </si>
  <si>
    <t>Denver, CO, US</t>
  </si>
  <si>
    <t>Signed, Sealed, Delivered I'm Yours</t>
  </si>
  <si>
    <t>Ride Captain Ride</t>
  </si>
  <si>
    <t>Blues Image</t>
  </si>
  <si>
    <t>Tampa Florida</t>
  </si>
  <si>
    <t>Venus</t>
  </si>
  <si>
    <t>Shocking Blue</t>
  </si>
  <si>
    <t>The Hague, South Holland, NL</t>
  </si>
  <si>
    <t>Instant Karma!</t>
  </si>
  <si>
    <t>John Lennon</t>
  </si>
  <si>
    <t>Lookin' out My Back Door</t>
  </si>
  <si>
    <t>Rainy Night in Georgia</t>
  </si>
  <si>
    <t>Something's Burning</t>
  </si>
  <si>
    <t>Give Me Just a Little More Time</t>
  </si>
  <si>
    <t>Chairmen of the Board</t>
  </si>
  <si>
    <t>Love Grows (Where My Rosemary Goes)</t>
  </si>
  <si>
    <t>Edison Lighthouse</t>
  </si>
  <si>
    <t>The Long and Winding Road</t>
  </si>
  <si>
    <t>Snowbird</t>
  </si>
  <si>
    <t>Anne Murray</t>
  </si>
  <si>
    <t>Springhill, Canada</t>
  </si>
  <si>
    <t>Reflections of My Life</t>
  </si>
  <si>
    <t>Marmalade</t>
  </si>
  <si>
    <t>Hey There Lonely Girl</t>
  </si>
  <si>
    <t>Eddie Holman</t>
  </si>
  <si>
    <t>The Rapper</t>
  </si>
  <si>
    <t>The Jaggerz</t>
  </si>
  <si>
    <t>Beaver Falls, PA, US</t>
  </si>
  <si>
    <t>He Ain't Heavy, He's My Brother</t>
  </si>
  <si>
    <t>Tighter, Tighter</t>
  </si>
  <si>
    <t>Alive N Kickin'</t>
  </si>
  <si>
    <t>Come and Get It</t>
  </si>
  <si>
    <t>Badfinger</t>
  </si>
  <si>
    <t>Swansea, Wales, GB</t>
  </si>
  <si>
    <t>Cecilia</t>
  </si>
  <si>
    <t>Love Land</t>
  </si>
  <si>
    <t>Charles Wright &amp; the Watts 103rd Street Rhythm Band</t>
  </si>
  <si>
    <t>Turn Back the Hands of Time</t>
  </si>
  <si>
    <t>Lola</t>
  </si>
  <si>
    <t>In the Summertime</t>
  </si>
  <si>
    <t>Mungo Jerry</t>
  </si>
  <si>
    <t>Ashford, England, GB</t>
  </si>
  <si>
    <t>Indiana Wants Me</t>
  </si>
  <si>
    <t>R. Dean Taylor</t>
  </si>
  <si>
    <t>(I Know) I'm Losing You</t>
  </si>
  <si>
    <t>Easy Come, Easy Go</t>
  </si>
  <si>
    <t>Express Yourself</t>
  </si>
  <si>
    <t>Still Water (Love)</t>
  </si>
  <si>
    <t>Make Me Smile</t>
  </si>
  <si>
    <t>Chicago</t>
  </si>
  <si>
    <t>Frijid Pink</t>
  </si>
  <si>
    <t>25 or 6 to 4</t>
  </si>
  <si>
    <t>My Baby Loves Lovin'</t>
  </si>
  <si>
    <t>White Plains</t>
  </si>
  <si>
    <t>England, GB</t>
  </si>
  <si>
    <t>Love or Let Me Be Lonely</t>
  </si>
  <si>
    <t>United We Stand</t>
  </si>
  <si>
    <t>The Brotherhood of Man</t>
  </si>
  <si>
    <t>We've Only Just Begun</t>
  </si>
  <si>
    <t>Arizona</t>
  </si>
  <si>
    <t>Mark Lindsay</t>
  </si>
  <si>
    <t>Eugene, OR, US</t>
  </si>
  <si>
    <t>Fire and Rain</t>
  </si>
  <si>
    <t>James Taylor</t>
  </si>
  <si>
    <t>Chapel Hill North Carolina</t>
  </si>
  <si>
    <t>Groovy Situation</t>
  </si>
  <si>
    <t>Evil Ways</t>
  </si>
  <si>
    <t>Santana</t>
  </si>
  <si>
    <t>No Time</t>
  </si>
  <si>
    <t>Didn't I (Blow Your Mind This Time)</t>
  </si>
  <si>
    <t>The Wonder of You</t>
  </si>
  <si>
    <t>Up Around the Bend</t>
  </si>
  <si>
    <t>(If You Let Me Make Love To You Then) Why Can't I Touch You?</t>
  </si>
  <si>
    <t>Ronnie Dyson</t>
  </si>
  <si>
    <t>I Just Can't Help Believing</t>
  </si>
  <si>
    <t>It's a Shame</t>
  </si>
  <si>
    <t>The Spinners</t>
  </si>
  <si>
    <t>For the Love of Him</t>
  </si>
  <si>
    <t>Bobbi Martin</t>
  </si>
  <si>
    <t>Mississippi Queen</t>
  </si>
  <si>
    <t>Mountain</t>
  </si>
  <si>
    <t>Long Island, NY</t>
  </si>
  <si>
    <t>I Want to Take You Higher</t>
  </si>
  <si>
    <t>Joe Cocker</t>
  </si>
  <si>
    <t>Sheffield, England</t>
  </si>
  <si>
    <t>Ma Belle Amie</t>
  </si>
  <si>
    <t>Tee Set</t>
  </si>
  <si>
    <t>Delft, South Holland, NL</t>
  </si>
  <si>
    <t>The Bells</t>
  </si>
  <si>
    <t>Yellow River</t>
  </si>
  <si>
    <t>Christie</t>
  </si>
  <si>
    <t>Leeds, England, GB</t>
  </si>
  <si>
    <t>Somebody's Been Sleeping</t>
  </si>
  <si>
    <t>100 Proof (Aged in Soul)</t>
  </si>
  <si>
    <t>Vehicle</t>
  </si>
  <si>
    <t>The Ides of March</t>
  </si>
  <si>
    <t>Berwyn, IL, US</t>
  </si>
  <si>
    <t>Gimme Dat Ding</t>
  </si>
  <si>
    <t>The Pipkins</t>
  </si>
  <si>
    <t>Germany</t>
  </si>
  <si>
    <t>Lay a Little Lovin' On Me</t>
  </si>
  <si>
    <t>Robin McNamara</t>
  </si>
  <si>
    <t>Up the Ladder to the Roof</t>
  </si>
  <si>
    <t>Travelin' Band</t>
  </si>
  <si>
    <t>Come Saturday Morning</t>
  </si>
  <si>
    <t>Psychedelic Shack</t>
  </si>
  <si>
    <t>Without Love (There Is Nothing)</t>
  </si>
  <si>
    <t>Are You Ready?</t>
  </si>
  <si>
    <t>Pacific Gas &amp; Electric</t>
  </si>
  <si>
    <t>North Hollywood, Los Angeles, CA, US</t>
  </si>
  <si>
    <t>Woodstock</t>
  </si>
  <si>
    <t>Crosby, Stills, Nash &amp; Young</t>
  </si>
  <si>
    <t>Look What They've Done to My Song Ma</t>
  </si>
  <si>
    <t>The New Seekers</t>
  </si>
  <si>
    <t>Walk A Mile In My Shoes</t>
  </si>
  <si>
    <t>The Thrill Is Gone</t>
  </si>
  <si>
    <t>B.B. King</t>
  </si>
  <si>
    <t>Itta Bena, Mississippi</t>
  </si>
  <si>
    <t>It's Only Make Believe</t>
  </si>
  <si>
    <t>Call Me</t>
  </si>
  <si>
    <t>Joy to the World</t>
  </si>
  <si>
    <t>Maggie May</t>
  </si>
  <si>
    <t>Rod Stewart</t>
  </si>
  <si>
    <t>It's Too Late</t>
  </si>
  <si>
    <t>Carole King</t>
  </si>
  <si>
    <t>One Bad Apple</t>
  </si>
  <si>
    <t>The Osmonds</t>
  </si>
  <si>
    <t>Ogden, UT, US</t>
  </si>
  <si>
    <t>How Can You Mend a Broken Heart</t>
  </si>
  <si>
    <t>Bee Gees</t>
  </si>
  <si>
    <t>Redcliffe, Brisbane, Queensland, AU</t>
  </si>
  <si>
    <t>Indian Reservation (The Lament of the Cherokee Reservation Indian)</t>
  </si>
  <si>
    <t>Donny Osmond</t>
  </si>
  <si>
    <t>Take Me Home, Country Roads</t>
  </si>
  <si>
    <t>John Denver</t>
  </si>
  <si>
    <t>Aspen, CO</t>
  </si>
  <si>
    <t>Just My Imagination (Running Away with Me)</t>
  </si>
  <si>
    <t>Knock Three Times</t>
  </si>
  <si>
    <t>Tony Orlando and Dawn</t>
  </si>
  <si>
    <t>Me and Bobby McGee</t>
  </si>
  <si>
    <t>Janis Joplin</t>
  </si>
  <si>
    <t>Tired of Being Alone</t>
  </si>
  <si>
    <t>Al Green</t>
  </si>
  <si>
    <t>Forrest City, AR</t>
  </si>
  <si>
    <t>Want Ads</t>
  </si>
  <si>
    <t>Honey Cone</t>
  </si>
  <si>
    <t>Smiling Faces Sometimes</t>
  </si>
  <si>
    <t>The Undisputed Truth</t>
  </si>
  <si>
    <t>Treat Her Like a Lady</t>
  </si>
  <si>
    <t>Cornelius Brothers &amp; Sister Rose</t>
  </si>
  <si>
    <t>Dania Beach, FL, US</t>
  </si>
  <si>
    <t>You've Got a Friend</t>
  </si>
  <si>
    <t>Mr. Big Stuff</t>
  </si>
  <si>
    <t>Jean Knight</t>
  </si>
  <si>
    <t>Brown Sugar</t>
  </si>
  <si>
    <t>Do You Know What I Mean</t>
  </si>
  <si>
    <t>Lee Michaels</t>
  </si>
  <si>
    <t>The Night They Drove Old Dixie Down</t>
  </si>
  <si>
    <t>Joan Baez</t>
  </si>
  <si>
    <t>Staten Island, NY</t>
  </si>
  <si>
    <t>What's Going On</t>
  </si>
  <si>
    <t>Uncle Albert/Admiral Halsey</t>
  </si>
  <si>
    <t>Paul &amp; Linda McCartney</t>
  </si>
  <si>
    <t>Ain't No Sunshine</t>
  </si>
  <si>
    <t>Bill Withers</t>
  </si>
  <si>
    <t>Slab Fork, WV, US</t>
  </si>
  <si>
    <t>Signs</t>
  </si>
  <si>
    <t>Five Man Electrical Band</t>
  </si>
  <si>
    <t>Ottawa, Ontario, CA</t>
  </si>
  <si>
    <t>She's a Lady</t>
  </si>
  <si>
    <t>Superstar</t>
  </si>
  <si>
    <t>Murray Head &amp; The Trindad Singers</t>
  </si>
  <si>
    <t>I've Found Someone Of My Own</t>
  </si>
  <si>
    <t>The Free Movement</t>
  </si>
  <si>
    <t>Amos Moses</t>
  </si>
  <si>
    <t>Jerry Reed</t>
  </si>
  <si>
    <t>Atlanta, Georgia</t>
  </si>
  <si>
    <t>Temptation Eyes</t>
  </si>
  <si>
    <t>My Sweet Lord</t>
  </si>
  <si>
    <t>George Harrison</t>
  </si>
  <si>
    <t>Sweet and Innocent</t>
  </si>
  <si>
    <t>Put Your Hand in the Hand</t>
  </si>
  <si>
    <t>Ocean</t>
  </si>
  <si>
    <t>Chick-A-Boom</t>
  </si>
  <si>
    <t>Daddy Dewdrop</t>
  </si>
  <si>
    <t>For All We Know</t>
  </si>
  <si>
    <t>Help Me Make It Through the Night</t>
  </si>
  <si>
    <t>Sammi Smith</t>
  </si>
  <si>
    <t>Orange, CA, US</t>
  </si>
  <si>
    <t>Rainy Days and Mondays</t>
  </si>
  <si>
    <t>If You Could Read My Mind</t>
  </si>
  <si>
    <t>Gordon Lightfoot</t>
  </si>
  <si>
    <t>Orillia, Canada</t>
  </si>
  <si>
    <t>Gypsys, Tramps &amp; Thieves</t>
  </si>
  <si>
    <t>Never Can Say Goodbye</t>
  </si>
  <si>
    <t>Rose Garden</t>
  </si>
  <si>
    <t>Lynn Anderson</t>
  </si>
  <si>
    <t>Grand Forks, ND, US</t>
  </si>
  <si>
    <t>Don't Pull Your Love</t>
  </si>
  <si>
    <t>Hamilton, Joe Frank &amp; Reynolds</t>
  </si>
  <si>
    <t>It Don't Come Easy</t>
  </si>
  <si>
    <t>Ringo Starr</t>
  </si>
  <si>
    <t>Liverpool, England</t>
  </si>
  <si>
    <t>Mr. Bojangles</t>
  </si>
  <si>
    <t>Nitty Gritty Dirt Band</t>
  </si>
  <si>
    <t>Long Beach, CA, US</t>
  </si>
  <si>
    <t>I Love You for All Seasons</t>
  </si>
  <si>
    <t>The Fuzz</t>
  </si>
  <si>
    <t>Whatcha See is Whatcha Get</t>
  </si>
  <si>
    <t>The Dramatics</t>
  </si>
  <si>
    <t>That's the Way I've Always Heard It Should Be</t>
  </si>
  <si>
    <t>Carly Simon</t>
  </si>
  <si>
    <t>If You Really Love Me</t>
  </si>
  <si>
    <t>I Don't Know How to Love Him</t>
  </si>
  <si>
    <t>Helen Reddy</t>
  </si>
  <si>
    <t>melbourne, australia</t>
  </si>
  <si>
    <t>Yo-Yo</t>
  </si>
  <si>
    <t>Doesn't Somebody Want to Be Wanted</t>
  </si>
  <si>
    <t>The Partridge Family</t>
  </si>
  <si>
    <t>Draggin' the Line</t>
  </si>
  <si>
    <t>Beginnings</t>
  </si>
  <si>
    <t>Stay Awhile</t>
  </si>
  <si>
    <t>Sweet City Woman</t>
  </si>
  <si>
    <t>The Stampeders</t>
  </si>
  <si>
    <t>Calgary, Alberta, CA</t>
  </si>
  <si>
    <t>Me and You and a Dog Named Boo</t>
  </si>
  <si>
    <t>Lobo</t>
  </si>
  <si>
    <t>Tallahassee, FL</t>
  </si>
  <si>
    <t>Another Day</t>
  </si>
  <si>
    <t>Paul McCartney</t>
  </si>
  <si>
    <t>Liverpool, UK</t>
  </si>
  <si>
    <t>If</t>
  </si>
  <si>
    <t>Mercy Mercy Me (The Ecology)</t>
  </si>
  <si>
    <t>One Toke Over the Line</t>
  </si>
  <si>
    <t>Brewer &amp; Shipley</t>
  </si>
  <si>
    <t>She's Not Just Another Woman</t>
  </si>
  <si>
    <t>8th Day</t>
  </si>
  <si>
    <t>Bring the Boys Home</t>
  </si>
  <si>
    <t>I Just Want to Celebrate</t>
  </si>
  <si>
    <t>Never Ending Song of Love</t>
  </si>
  <si>
    <t>Delaney &amp; Bonnie &amp; Friends</t>
  </si>
  <si>
    <t>Easy Loving</t>
  </si>
  <si>
    <t>Freddie Hart</t>
  </si>
  <si>
    <t>Loachapoka, AL, US</t>
  </si>
  <si>
    <t>Liar</t>
  </si>
  <si>
    <t>Stick-Up</t>
  </si>
  <si>
    <t>The Honey Cone</t>
  </si>
  <si>
    <t>Chirpy Chirpy Cheep Cheep</t>
  </si>
  <si>
    <t>Mac and Katie Kissoon</t>
  </si>
  <si>
    <t>Mac</t>
  </si>
  <si>
    <t>(Where Do I Begin?) Love Story</t>
  </si>
  <si>
    <t>Wild World</t>
  </si>
  <si>
    <t>Cat Stevens</t>
  </si>
  <si>
    <t>When You're Hot, You're Hot</t>
  </si>
  <si>
    <t>Funky Nassau</t>
  </si>
  <si>
    <t>The Beginning of the End</t>
  </si>
  <si>
    <t>Danville, AL, US</t>
  </si>
  <si>
    <t>If Not for You</t>
  </si>
  <si>
    <t>Olivia Newton-John</t>
  </si>
  <si>
    <t>Melbourne, Australia</t>
  </si>
  <si>
    <t>Groove Me</t>
  </si>
  <si>
    <t>King Floyd</t>
  </si>
  <si>
    <t>Watching Scotty Grow</t>
  </si>
  <si>
    <t>Matthews Southern Comfort</t>
  </si>
  <si>
    <t>Scunthorpe, England, GB</t>
  </si>
  <si>
    <t>Amazing Grace</t>
  </si>
  <si>
    <t>Judy Collins</t>
  </si>
  <si>
    <t>Seattle, WA</t>
  </si>
  <si>
    <t>I Hear You Knocking</t>
  </si>
  <si>
    <t>Dave Edmunds</t>
  </si>
  <si>
    <t>Lonely Days</t>
  </si>
  <si>
    <t>Here Comes That Rainy Day Feeling Again</t>
  </si>
  <si>
    <t>Won't Get Fooled Again</t>
  </si>
  <si>
    <t>Trapped By a Thing Called Love</t>
  </si>
  <si>
    <t>Denise LaSalle</t>
  </si>
  <si>
    <t>Humphreys, MS, US</t>
  </si>
  <si>
    <t>Mama's Pearl</t>
  </si>
  <si>
    <t>Timothy</t>
  </si>
  <si>
    <t>The Buoys</t>
  </si>
  <si>
    <t>I Woke Up In Love This Morning</t>
  </si>
  <si>
    <t>Theme from Shaft</t>
  </si>
  <si>
    <t>Isaac Hayes</t>
  </si>
  <si>
    <t>Covington, TN, US</t>
  </si>
  <si>
    <t>If I Were Your Woman</t>
  </si>
  <si>
    <t>Gladys Knight &amp; the Pips</t>
  </si>
  <si>
    <t>I Am...I Said</t>
  </si>
  <si>
    <t>The Wedding Song (There Is Love)</t>
  </si>
  <si>
    <t>Paul Stookey</t>
  </si>
  <si>
    <t>Don't Knock My Love</t>
  </si>
  <si>
    <t>Love Her Madly</t>
  </si>
  <si>
    <t>Here Comes the Sun</t>
  </si>
  <si>
    <t>Richie Havens</t>
  </si>
  <si>
    <t>Sweet Mary</t>
  </si>
  <si>
    <t>Wadsworth Mansion</t>
  </si>
  <si>
    <t>Right on the Tip of My Tongue</t>
  </si>
  <si>
    <t>Brenda &amp; the Tabulations</t>
  </si>
  <si>
    <t>One Less Bell to Answer</t>
  </si>
  <si>
    <t>Riders on the Storm</t>
  </si>
  <si>
    <t>Somos Novios (It's Impossible)</t>
  </si>
  <si>
    <t>Perry Como</t>
  </si>
  <si>
    <t>The First Time Ever I Saw Your Face</t>
  </si>
  <si>
    <t>Roberta Flack</t>
  </si>
  <si>
    <t>Black Mountain, NC, US</t>
  </si>
  <si>
    <t>Alone Again (Naturally)</t>
  </si>
  <si>
    <t>Gilbert O'Sullivan</t>
  </si>
  <si>
    <t>Waterford, Waterford, IE</t>
  </si>
  <si>
    <t>American Pie</t>
  </si>
  <si>
    <t>Don McLean</t>
  </si>
  <si>
    <t>New Rochelle, NY</t>
  </si>
  <si>
    <t>The Candy Man</t>
  </si>
  <si>
    <t>I Gotcha</t>
  </si>
  <si>
    <t>Lean on Me</t>
  </si>
  <si>
    <t>Baby, Don't Get Hooked on Me</t>
  </si>
  <si>
    <t>Mac Davis</t>
  </si>
  <si>
    <t>Lubbock, TX, US</t>
  </si>
  <si>
    <t>Brand New Key</t>
  </si>
  <si>
    <t>Daddy Don't You Walk So Fast</t>
  </si>
  <si>
    <t>Wayne Newton</t>
  </si>
  <si>
    <t>Norfolk, VA, US</t>
  </si>
  <si>
    <t>Let's Stay Together</t>
  </si>
  <si>
    <t>Brandy (You're a Fine Girl)</t>
  </si>
  <si>
    <t>Looking Glass</t>
  </si>
  <si>
    <t>Oh Girl</t>
  </si>
  <si>
    <t>The Chi-Lites</t>
  </si>
  <si>
    <t>Nice to Be with You</t>
  </si>
  <si>
    <t>Gallery</t>
  </si>
  <si>
    <t>West Palm Beach, FL, US</t>
  </si>
  <si>
    <t>My Ding-a-Ling</t>
  </si>
  <si>
    <t>Chuck Berry</t>
  </si>
  <si>
    <t>St. Louis, MO, US</t>
  </si>
  <si>
    <t>(If Loving You Is Wrong) I Don't Want to Be Right</t>
  </si>
  <si>
    <t>Luther Ingram</t>
  </si>
  <si>
    <t>Jackson, TN, US</t>
  </si>
  <si>
    <t>Heart of Gold</t>
  </si>
  <si>
    <t>Neil Young</t>
  </si>
  <si>
    <t>la honda, ca</t>
  </si>
  <si>
    <t>Betcha by Golly, Wow</t>
  </si>
  <si>
    <t>The Stylistics</t>
  </si>
  <si>
    <t>I'll Take You There</t>
  </si>
  <si>
    <t>The Staple Singers</t>
  </si>
  <si>
    <t>Ben</t>
  </si>
  <si>
    <t>Michael Jackson</t>
  </si>
  <si>
    <t>The Lion Sleeps Tonight</t>
  </si>
  <si>
    <t>Robert John</t>
  </si>
  <si>
    <t>Outa-Space</t>
  </si>
  <si>
    <t>Billy Preston</t>
  </si>
  <si>
    <t>Slippin' Into Darkness</t>
  </si>
  <si>
    <t>Long Beach, CA</t>
  </si>
  <si>
    <t>Long Cool Woman in a Black Dress</t>
  </si>
  <si>
    <t>How Do You Do</t>
  </si>
  <si>
    <t>Mouth &amp; MacNeal</t>
  </si>
  <si>
    <t>Netherlands</t>
  </si>
  <si>
    <t>Song Sung Blue</t>
  </si>
  <si>
    <t>A Horse with No Name</t>
  </si>
  <si>
    <t>America</t>
  </si>
  <si>
    <t>Popcorn</t>
  </si>
  <si>
    <t>Hot Butter</t>
  </si>
  <si>
    <t>Fairmont, MN, US</t>
  </si>
  <si>
    <t>Everybody Plays the Fool</t>
  </si>
  <si>
    <t>The Main Ingredient</t>
  </si>
  <si>
    <t>Harlem, New York, NY, US</t>
  </si>
  <si>
    <t>Precious and Few</t>
  </si>
  <si>
    <t>Climax</t>
  </si>
  <si>
    <t>(Last Night) I Didn't Get to Sleep at All</t>
  </si>
  <si>
    <t>Nights in White Satin</t>
  </si>
  <si>
    <t>Go All the Way</t>
  </si>
  <si>
    <t>Raspberries</t>
  </si>
  <si>
    <t>Too Late to Turn Back Now</t>
  </si>
  <si>
    <t>Back Stabbers</t>
  </si>
  <si>
    <t>The O'Jays</t>
  </si>
  <si>
    <t>Canton, OH, US</t>
  </si>
  <si>
    <t>Down by the Lazy River</t>
  </si>
  <si>
    <t>Sunshine</t>
  </si>
  <si>
    <t>Jonathan Edwards</t>
  </si>
  <si>
    <t>Aitkin, MN, US</t>
  </si>
  <si>
    <t>Starting All Over Again</t>
  </si>
  <si>
    <t>Mel and Tim</t>
  </si>
  <si>
    <t>Mel</t>
  </si>
  <si>
    <t>Day After Day</t>
  </si>
  <si>
    <t>Rocket Man</t>
  </si>
  <si>
    <t>Elton John</t>
  </si>
  <si>
    <t>Pinner, UK</t>
  </si>
  <si>
    <t>Rockin' Robin</t>
  </si>
  <si>
    <t>Beautiful Sunday</t>
  </si>
  <si>
    <t>Daniel Boone</t>
  </si>
  <si>
    <t>Scorpio</t>
  </si>
  <si>
    <t>Dennis Coffey</t>
  </si>
  <si>
    <t>Morning Has Broken</t>
  </si>
  <si>
    <t>City of New Orleans</t>
  </si>
  <si>
    <t>Arlo Guthrie</t>
  </si>
  <si>
    <t>Garden Party</t>
  </si>
  <si>
    <t>I Can See Clearly Now</t>
  </si>
  <si>
    <t>Burning Love</t>
  </si>
  <si>
    <t>Clean Up Woman</t>
  </si>
  <si>
    <t>Betty Wright</t>
  </si>
  <si>
    <t>Hold Your Head Up</t>
  </si>
  <si>
    <t>Argent</t>
  </si>
  <si>
    <t>Jungle Fever</t>
  </si>
  <si>
    <t>The Chakachas</t>
  </si>
  <si>
    <t>Belgium</t>
  </si>
  <si>
    <t>Everything I Own</t>
  </si>
  <si>
    <t>In the Rain</t>
  </si>
  <si>
    <t>Look What You Done for Me</t>
  </si>
  <si>
    <t>The Happiest Girl in the Whole U.S.A.</t>
  </si>
  <si>
    <t>Donna Fargo</t>
  </si>
  <si>
    <t>Mount Airy, NC</t>
  </si>
  <si>
    <t>Get It On</t>
  </si>
  <si>
    <t>T. Rex</t>
  </si>
  <si>
    <t>Mother and Child Reunion</t>
  </si>
  <si>
    <t>Paul Simon</t>
  </si>
  <si>
    <t>Where Is the Love</t>
  </si>
  <si>
    <t>Roberta Flack &amp; Donny Hathaway</t>
  </si>
  <si>
    <t>I'm Still in Love with You</t>
  </si>
  <si>
    <t>Layla</t>
  </si>
  <si>
    <t>Derek and the Dominos</t>
  </si>
  <si>
    <t>Derek</t>
  </si>
  <si>
    <t>Day Dreaming</t>
  </si>
  <si>
    <t>The Way of Love</t>
  </si>
  <si>
    <t>Black and White</t>
  </si>
  <si>
    <t>Sylvia's Mother</t>
  </si>
  <si>
    <t>Dr. Hook &amp; The Medicine Show</t>
  </si>
  <si>
    <t>Hurting Each Other</t>
  </si>
  <si>
    <t>Coconut</t>
  </si>
  <si>
    <t>You Don't Mess Around with Jim</t>
  </si>
  <si>
    <t>Jim Croce</t>
  </si>
  <si>
    <t>Hot Rod Lincoln</t>
  </si>
  <si>
    <t>Commander Cody and His Lost Planet Airmen</t>
  </si>
  <si>
    <t>Commander Cody</t>
  </si>
  <si>
    <t>Saratoga Springs, NY, US</t>
  </si>
  <si>
    <t>A Cowboy's Work Is Never Done</t>
  </si>
  <si>
    <t>Joy</t>
  </si>
  <si>
    <t>Apollo 100</t>
  </si>
  <si>
    <t>Anticipation</t>
  </si>
  <si>
    <t>Never Been to Spain</t>
  </si>
  <si>
    <t>Kiss an Angel Good Mornin'</t>
  </si>
  <si>
    <t>Charley Pride</t>
  </si>
  <si>
    <t>Sledge, MS</t>
  </si>
  <si>
    <t>School's Out</t>
  </si>
  <si>
    <t>Alice Cooper</t>
  </si>
  <si>
    <t>Saturday in the Park</t>
  </si>
  <si>
    <t>Drowning In The Sea Of Love</t>
  </si>
  <si>
    <t>Use Me</t>
  </si>
  <si>
    <t>Family Affair</t>
  </si>
  <si>
    <t>Troglodyte (Cave Man)</t>
  </si>
  <si>
    <t>Jimmy Castor Bunch</t>
  </si>
  <si>
    <t>The Witch Queen of New Orleans</t>
  </si>
  <si>
    <t>Redbone</t>
  </si>
  <si>
    <t>Fresno, CA, US</t>
  </si>
  <si>
    <t>Freddie's Dead</t>
  </si>
  <si>
    <t>Curtis Mayfield</t>
  </si>
  <si>
    <t>Power of Love</t>
  </si>
  <si>
    <t>Ain't Understanding Mellow</t>
  </si>
  <si>
    <t>Jerry Butler &amp; Brenda Lee Eager</t>
  </si>
  <si>
    <t>Taxi</t>
  </si>
  <si>
    <t>Harry Chapin</t>
  </si>
  <si>
    <t>Don't Say You Don't Remember</t>
  </si>
  <si>
    <t>Beverly Bremers</t>
  </si>
  <si>
    <t>I Saw the Light</t>
  </si>
  <si>
    <t>Todd Rundgren</t>
  </si>
  <si>
    <t>Upper Darby, PA, US</t>
  </si>
  <si>
    <t>Motorcycle Mama</t>
  </si>
  <si>
    <t>Sailcat</t>
  </si>
  <si>
    <t>Day by Day</t>
  </si>
  <si>
    <t>Original Cast of Godspell</t>
  </si>
  <si>
    <t>Roundabout</t>
  </si>
  <si>
    <t>Yes</t>
  </si>
  <si>
    <t>Doctor My Eyes</t>
  </si>
  <si>
    <t>Jackson Browne</t>
  </si>
  <si>
    <t>I'd Like to Teach the World to Sing (In Perfect Harmony)</t>
  </si>
  <si>
    <t>Vincent</t>
  </si>
  <si>
    <t>Baby Let Me Take You (In My Arms)</t>
  </si>
  <si>
    <t>The Detroit Emeralds</t>
  </si>
  <si>
    <t>Little Rock Arkansas</t>
  </si>
  <si>
    <t>Speak to the Sky</t>
  </si>
  <si>
    <t>Rick Springfield</t>
  </si>
  <si>
    <t>South Wentworthville, Sydney, New South Wales, AU</t>
  </si>
  <si>
    <t>The Hillside Singers</t>
  </si>
  <si>
    <t>Walkin' in the Rain with the One I Love</t>
  </si>
  <si>
    <t>Love Unlimited</t>
  </si>
  <si>
    <t>Get on the Good Foot</t>
  </si>
  <si>
    <t>Pop That Thang</t>
  </si>
  <si>
    <t>Tie a Yellow Ribbon Round the Ole Oak Tree</t>
  </si>
  <si>
    <t>Bad, Bad Leroy Brown</t>
  </si>
  <si>
    <t>Killing Me Softly with His Song</t>
  </si>
  <si>
    <t>Let's Get It On</t>
  </si>
  <si>
    <t>Paul McCartney &amp; Wings</t>
  </si>
  <si>
    <t>Why Me</t>
  </si>
  <si>
    <t>Kris Kristofferson</t>
  </si>
  <si>
    <t>Brownsville, TX</t>
  </si>
  <si>
    <t>Crocodile Rock</t>
  </si>
  <si>
    <t>Will It Go Round in Circles</t>
  </si>
  <si>
    <t>You're So Vain</t>
  </si>
  <si>
    <t>Touch Me in the Morning</t>
  </si>
  <si>
    <t>The Night the Lights Went Out in Georgia</t>
  </si>
  <si>
    <t>Vicki Lawrence</t>
  </si>
  <si>
    <t>Inglewood, CA, US</t>
  </si>
  <si>
    <t>Playground In My Mind</t>
  </si>
  <si>
    <t>Clint Holmes</t>
  </si>
  <si>
    <t>Bournemouth, England, GB</t>
  </si>
  <si>
    <t>Brother Louie</t>
  </si>
  <si>
    <t>Stories</t>
  </si>
  <si>
    <t>Sydney, Australia</t>
  </si>
  <si>
    <t>Delta Dawn</t>
  </si>
  <si>
    <t>Me and Mrs. Jones</t>
  </si>
  <si>
    <t>Billy Paul</t>
  </si>
  <si>
    <t>Frankenstein</t>
  </si>
  <si>
    <t>Edgar Winter Group</t>
  </si>
  <si>
    <t>Beaumont, TX</t>
  </si>
  <si>
    <t>Drift Away</t>
  </si>
  <si>
    <t>Dobie Gray</t>
  </si>
  <si>
    <t>Simonton, TX, US</t>
  </si>
  <si>
    <t>Little Willy</t>
  </si>
  <si>
    <t>Sweet</t>
  </si>
  <si>
    <t>You Are the Sunshine of My Life</t>
  </si>
  <si>
    <t>Half-Breed</t>
  </si>
  <si>
    <t>That Lady</t>
  </si>
  <si>
    <t>Pillow Talk</t>
  </si>
  <si>
    <t>Sylvia</t>
  </si>
  <si>
    <t>Kokomo, IN, US</t>
  </si>
  <si>
    <t>We're an American Band</t>
  </si>
  <si>
    <t>Grand Funk Railroad</t>
  </si>
  <si>
    <t>Flint, MI, US</t>
  </si>
  <si>
    <t>Right Place Wrong Time</t>
  </si>
  <si>
    <t>Dr. John</t>
  </si>
  <si>
    <t>Wildflower</t>
  </si>
  <si>
    <t>Skylark</t>
  </si>
  <si>
    <t>Florida, US</t>
  </si>
  <si>
    <t>Superstition</t>
  </si>
  <si>
    <t>Loves Me Like a Rock</t>
  </si>
  <si>
    <t>The Morning After</t>
  </si>
  <si>
    <t>Maureen McGovern</t>
  </si>
  <si>
    <t>Rocky Mountain High</t>
  </si>
  <si>
    <t>Stuck in the Middle with You</t>
  </si>
  <si>
    <t>Stealers Wheel</t>
  </si>
  <si>
    <t>Paisley, Scotland, GB</t>
  </si>
  <si>
    <t>Shambala</t>
  </si>
  <si>
    <t>Love Train</t>
  </si>
  <si>
    <t>I'm Gonna Love You Just a Little More Baby</t>
  </si>
  <si>
    <t>Barry White</t>
  </si>
  <si>
    <t>Galveston, TX, US</t>
  </si>
  <si>
    <t>Say, Has Anybody Seen My Sweet Gypsy Rose</t>
  </si>
  <si>
    <t>Keep on Truckin'</t>
  </si>
  <si>
    <t>Eddie Kendricks</t>
  </si>
  <si>
    <t>Union Springs, AL, US</t>
  </si>
  <si>
    <t>Dancing in the Moonlight</t>
  </si>
  <si>
    <t>King Harvest</t>
  </si>
  <si>
    <t>Danny's Song</t>
  </si>
  <si>
    <t>Monster Mash</t>
  </si>
  <si>
    <t>Bobby "Boris" Pickett and the Crypt-Kickers</t>
  </si>
  <si>
    <t>Bobby "Boris" Pickett</t>
  </si>
  <si>
    <t>Somerville Massachusetts</t>
  </si>
  <si>
    <t>Natural High</t>
  </si>
  <si>
    <t>Bloodstone</t>
  </si>
  <si>
    <t>Kansas City, MO</t>
  </si>
  <si>
    <t>Diamond Girl</t>
  </si>
  <si>
    <t>Seals and Crofts</t>
  </si>
  <si>
    <t>Seals</t>
  </si>
  <si>
    <t>Tennessee, US</t>
  </si>
  <si>
    <t>Long Train Runnin'</t>
  </si>
  <si>
    <t>The Doobie Brothers</t>
  </si>
  <si>
    <t>Give Me Love (Give Me Peace on Earth)</t>
  </si>
  <si>
    <t>If You Want Me to Stay</t>
  </si>
  <si>
    <t>Jermaine Jackson</t>
  </si>
  <si>
    <t>Neither One of Us (Wants to Be the First to Say Goodbye)</t>
  </si>
  <si>
    <t>I'm Doin' Fine Now</t>
  </si>
  <si>
    <t>New York City</t>
  </si>
  <si>
    <t>Could It Be I'm Falling in Love</t>
  </si>
  <si>
    <t>Daniel</t>
  </si>
  <si>
    <t>Midnight Train to Georgia</t>
  </si>
  <si>
    <t>Smoke on the Water</t>
  </si>
  <si>
    <t>Hertfordshire, England, GB</t>
  </si>
  <si>
    <t>The Cover of the Rolling Stone</t>
  </si>
  <si>
    <t>Behind Closed Doors</t>
  </si>
  <si>
    <t>Your Mama Don't Dance</t>
  </si>
  <si>
    <t>Loggins and Messina</t>
  </si>
  <si>
    <t>Loggins</t>
  </si>
  <si>
    <t>Feelin' Stronger Every Day</t>
  </si>
  <si>
    <t>The Cisco Kid</t>
  </si>
  <si>
    <t>Live and Let Die</t>
  </si>
  <si>
    <t>Oh, Babe, What Would You Say?</t>
  </si>
  <si>
    <t>Hurricane Smith</t>
  </si>
  <si>
    <t>I Believe in You (You Believe in Me)</t>
  </si>
  <si>
    <t>Johnnie Taylor</t>
  </si>
  <si>
    <t>Crawfordsville, AR</t>
  </si>
  <si>
    <t>Sing</t>
  </si>
  <si>
    <t>Ain't No Woman (Like the One I've Got)</t>
  </si>
  <si>
    <t>Dueling Banjos</t>
  </si>
  <si>
    <t>Eric Weissberg &amp; Steve Mandell</t>
  </si>
  <si>
    <t>Higher Ground</t>
  </si>
  <si>
    <t>Here I Am (Come And Take Me)</t>
  </si>
  <si>
    <t>My Maria</t>
  </si>
  <si>
    <t>B.W. Stevenson</t>
  </si>
  <si>
    <t>Superfly</t>
  </si>
  <si>
    <t>Get Down</t>
  </si>
  <si>
    <t>Last Song</t>
  </si>
  <si>
    <t>Edward Bear</t>
  </si>
  <si>
    <t>Reelin' In the Years</t>
  </si>
  <si>
    <t>Steely Dan</t>
  </si>
  <si>
    <t>Annandale-on-Hudson, NY, US</t>
  </si>
  <si>
    <t>Hocus Pocus</t>
  </si>
  <si>
    <t>Focus</t>
  </si>
  <si>
    <t>Yesterday Once More</t>
  </si>
  <si>
    <t>Boogie Woogie Bugle Boy</t>
  </si>
  <si>
    <t>Bette Midler</t>
  </si>
  <si>
    <t>Honolulu, HI</t>
  </si>
  <si>
    <t>Clair</t>
  </si>
  <si>
    <t>Do It Again</t>
  </si>
  <si>
    <t>Kodachrome</t>
  </si>
  <si>
    <t>Why Can't We Live Together</t>
  </si>
  <si>
    <t>Timmy Thomas</t>
  </si>
  <si>
    <t>So Very Hard to Go</t>
  </si>
  <si>
    <t>Tower of Power</t>
  </si>
  <si>
    <t>Do You Wanna Dance?</t>
  </si>
  <si>
    <t>Rockin' Pneumonia and the Boogie Woogie Flu</t>
  </si>
  <si>
    <t>Ramblin' Man</t>
  </si>
  <si>
    <t>The Allman Brothers Band</t>
  </si>
  <si>
    <t>Masterpiece</t>
  </si>
  <si>
    <t>Peaceful</t>
  </si>
  <si>
    <t>One of a Kind (Love Affair)</t>
  </si>
  <si>
    <t>Funny Face</t>
  </si>
  <si>
    <t>Funky Worm</t>
  </si>
  <si>
    <t>Ohio Players</t>
  </si>
  <si>
    <t>Angie</t>
  </si>
  <si>
    <t>Jambalaya (On the Bayou)</t>
  </si>
  <si>
    <t>Blue Ridge Rangers</t>
  </si>
  <si>
    <t>Don't Expect Me to Be Your Friend</t>
  </si>
  <si>
    <t>Break Up to Make Up</t>
  </si>
  <si>
    <t>Daisy a Day</t>
  </si>
  <si>
    <t>Jud Strunk</t>
  </si>
  <si>
    <t>Jamestown, NY, US</t>
  </si>
  <si>
    <t>Also Sprach Zarathustra (2001)</t>
  </si>
  <si>
    <t>Deodato</t>
  </si>
  <si>
    <t>Stir It Up</t>
  </si>
  <si>
    <t>Money</t>
  </si>
  <si>
    <t>Pink Floyd</t>
  </si>
  <si>
    <t>Gypsy Man</t>
  </si>
  <si>
    <t>The World Is a Ghetto</t>
  </si>
  <si>
    <t>Yes We Can Can</t>
  </si>
  <si>
    <t>The Pointer Sisters</t>
  </si>
  <si>
    <t>Oakland, California</t>
  </si>
  <si>
    <t>Free Ride</t>
  </si>
  <si>
    <t>Space Oddity</t>
  </si>
  <si>
    <t>David Bowie</t>
  </si>
  <si>
    <t>It Never Rains in Southern California</t>
  </si>
  <si>
    <t>Albert Hammond</t>
  </si>
  <si>
    <t>Gibraltar</t>
  </si>
  <si>
    <t>The Twelfth of Never</t>
  </si>
  <si>
    <t>Papa Was a Rollin' Stone</t>
  </si>
  <si>
    <t>The Way We Were</t>
  </si>
  <si>
    <t>Seasons in the Sun</t>
  </si>
  <si>
    <t>Terry Jacks</t>
  </si>
  <si>
    <t>Love's Theme</t>
  </si>
  <si>
    <t>Love Unlimited Orchestra</t>
  </si>
  <si>
    <t>San Pedro, CA</t>
  </si>
  <si>
    <t>Come and Get Your Love</t>
  </si>
  <si>
    <t>Dancing Machine</t>
  </si>
  <si>
    <t>TSOP (The Sound of Philadelphia)</t>
  </si>
  <si>
    <t>MFSB</t>
  </si>
  <si>
    <t>The Streak</t>
  </si>
  <si>
    <t>Bennie and the Jets</t>
  </si>
  <si>
    <t>One Hell of a Woman</t>
  </si>
  <si>
    <t>Until You Come Back to Me (That's What I'm Gonna Do)</t>
  </si>
  <si>
    <t>Jungle Boogie</t>
  </si>
  <si>
    <t>Kool &amp; the Gang</t>
  </si>
  <si>
    <t>Jersey City, NJ</t>
  </si>
  <si>
    <t>Midnight at the Oasis</t>
  </si>
  <si>
    <t>Maria Muldaur</t>
  </si>
  <si>
    <t>You Make Me Feel Brand New</t>
  </si>
  <si>
    <t>Show and Tell</t>
  </si>
  <si>
    <t>Al Wilson</t>
  </si>
  <si>
    <t>Spiders and Snakes</t>
  </si>
  <si>
    <t>Jim Stafford</t>
  </si>
  <si>
    <t>Rock On</t>
  </si>
  <si>
    <t>David Essex</t>
  </si>
  <si>
    <t>Sunshine on My Shoulders</t>
  </si>
  <si>
    <t>Sideshow</t>
  </si>
  <si>
    <t>Blue Magic</t>
  </si>
  <si>
    <t>Blue Swede</t>
  </si>
  <si>
    <t>Stockholm, Stockholm, SE</t>
  </si>
  <si>
    <t>Billy Don't Be a Hero</t>
  </si>
  <si>
    <t>Bo Donaldson and The Heywoods</t>
  </si>
  <si>
    <t>Bo Donaldson</t>
  </si>
  <si>
    <t>Band on the Run</t>
  </si>
  <si>
    <t>The Most Beautiful Girl</t>
  </si>
  <si>
    <t>Time in a Bottle</t>
  </si>
  <si>
    <t>Annie's Song</t>
  </si>
  <si>
    <t>Let Me Be There</t>
  </si>
  <si>
    <t>Sundown</t>
  </si>
  <si>
    <t>(You're) Having My Baby</t>
  </si>
  <si>
    <t>Rock Me Gently</t>
  </si>
  <si>
    <t>Boogie Down</t>
  </si>
  <si>
    <t>You're Sixteen</t>
  </si>
  <si>
    <t>If You Love Me (Let Me Know)</t>
  </si>
  <si>
    <t>Dark Lady</t>
  </si>
  <si>
    <t>Best Thing That Ever Happened to Me</t>
  </si>
  <si>
    <t>Feel Like Makin' Love</t>
  </si>
  <si>
    <t>Just Don't Want to Be Lonely</t>
  </si>
  <si>
    <t>Nothing from Nothing</t>
  </si>
  <si>
    <t>Rock Your Baby</t>
  </si>
  <si>
    <t>George McCrae</t>
  </si>
  <si>
    <t>Top of the World</t>
  </si>
  <si>
    <t>The Joker</t>
  </si>
  <si>
    <t>Steve Miller Band</t>
  </si>
  <si>
    <t>I've Got to Use My Imagination</t>
  </si>
  <si>
    <t>The Show Must Go On</t>
  </si>
  <si>
    <t>Rock the Boat</t>
  </si>
  <si>
    <t>The Hues Corporation</t>
  </si>
  <si>
    <t>Smokin' in the Boys Room</t>
  </si>
  <si>
    <t>Brownsville Station</t>
  </si>
  <si>
    <t>Living for the City</t>
  </si>
  <si>
    <t>The Night Chicago Died</t>
  </si>
  <si>
    <t>Paper Lace</t>
  </si>
  <si>
    <t>Nottingham, England, GB</t>
  </si>
  <si>
    <t>Then Came You</t>
  </si>
  <si>
    <t>Dionne Warwick &amp; The Spinners</t>
  </si>
  <si>
    <t>Cheyenne,Wyoming,United States</t>
  </si>
  <si>
    <t>The Entertainer</t>
  </si>
  <si>
    <t>Marvin Hamlisch</t>
  </si>
  <si>
    <t>Waterloo</t>
  </si>
  <si>
    <t>ABBA</t>
  </si>
  <si>
    <t xml:space="preserve">Stockholm, Sweden </t>
  </si>
  <si>
    <t>The Air That I Breathe</t>
  </si>
  <si>
    <t>Rikki Don't Lose That Number</t>
  </si>
  <si>
    <t>Carly Simon &amp; James Taylor</t>
  </si>
  <si>
    <t>Help Me</t>
  </si>
  <si>
    <t>Joni Mitchell</t>
  </si>
  <si>
    <t>Fort Macleod, Alberta, CA</t>
  </si>
  <si>
    <t>You Won't See Me</t>
  </si>
  <si>
    <t>Never, Never Gonna Give You Up</t>
  </si>
  <si>
    <t>Tell Me Something Good</t>
  </si>
  <si>
    <t>Rufus</t>
  </si>
  <si>
    <t>You and Me Against the World</t>
  </si>
  <si>
    <t>Rock and Roll Heaven</t>
  </si>
  <si>
    <t>Hollywood Swinging</t>
  </si>
  <si>
    <t>Be Thankful for What You Got</t>
  </si>
  <si>
    <t>William DeVaughn</t>
  </si>
  <si>
    <t>Hang on in There Baby</t>
  </si>
  <si>
    <t>Johnny Bristol</t>
  </si>
  <si>
    <t>Morganton, NC, US</t>
  </si>
  <si>
    <t>Eres tú</t>
  </si>
  <si>
    <t>Mocedades</t>
  </si>
  <si>
    <t>Bilbao, Basque Country, ES</t>
  </si>
  <si>
    <t>Takin' Care of Business</t>
  </si>
  <si>
    <t>Bachman-Turner Overdrive</t>
  </si>
  <si>
    <t>Winnipeg, Manitoba, CA</t>
  </si>
  <si>
    <t>Radar Love</t>
  </si>
  <si>
    <t>Golden Earring</t>
  </si>
  <si>
    <t>Please Come to Boston</t>
  </si>
  <si>
    <t>Dave Loggins</t>
  </si>
  <si>
    <t>Mountain City, TN, US</t>
  </si>
  <si>
    <t>Keep On Smilin'</t>
  </si>
  <si>
    <t>Wet Willie</t>
  </si>
  <si>
    <t>Mobile, Alabama</t>
  </si>
  <si>
    <t>Lookin' for a Love</t>
  </si>
  <si>
    <t>Bobby Womack</t>
  </si>
  <si>
    <t>Put Your Hands Together</t>
  </si>
  <si>
    <t>On and On</t>
  </si>
  <si>
    <t>Oh Very Young</t>
  </si>
  <si>
    <t>Leave Me Alone (Ruby Red Dress)</t>
  </si>
  <si>
    <t>Goodbye Yellow Brick Road</t>
  </si>
  <si>
    <t>(I've Been) Searchin' So Long</t>
  </si>
  <si>
    <t>Oh My My</t>
  </si>
  <si>
    <t>For the Love of Money</t>
  </si>
  <si>
    <t>I Shot the Sheriff</t>
  </si>
  <si>
    <t>Eric Clapton</t>
  </si>
  <si>
    <t>Ripley, England, GB</t>
  </si>
  <si>
    <t>Jet</t>
  </si>
  <si>
    <t>Don't Let the Sun Go Down on Me</t>
  </si>
  <si>
    <t>Tubular Bells</t>
  </si>
  <si>
    <t>Mike Oldfield</t>
  </si>
  <si>
    <t>Reading, England, GB</t>
  </si>
  <si>
    <t>A Love Song</t>
  </si>
  <si>
    <t>Donny and Marie Osmond</t>
  </si>
  <si>
    <t>Donny</t>
  </si>
  <si>
    <t>Hello It's Me</t>
  </si>
  <si>
    <t>I Love</t>
  </si>
  <si>
    <t>Tom T. Hall</t>
  </si>
  <si>
    <t>Olive Hill, KY, US</t>
  </si>
  <si>
    <t>Clap for the Wolfman</t>
  </si>
  <si>
    <t>The Guess Who featuring Wolfman Jack</t>
  </si>
  <si>
    <t>I'll Have to Say I Love You in a Song</t>
  </si>
  <si>
    <t>The Lord's Prayer</t>
  </si>
  <si>
    <t>Sister Janet Mead</t>
  </si>
  <si>
    <t>Trying To Hold On To My Woman</t>
  </si>
  <si>
    <t>Lamont Dozier</t>
  </si>
  <si>
    <t>Don't You Worry 'bout a Thing</t>
  </si>
  <si>
    <t>A Very Special Love Song</t>
  </si>
  <si>
    <t>My Girl Bill</t>
  </si>
  <si>
    <t>Eloise, FL, US</t>
  </si>
  <si>
    <t>My Mistake (Was to Love You)</t>
  </si>
  <si>
    <t>Diana Ross &amp; Marvin Gaye</t>
  </si>
  <si>
    <t>Helen Wheels</t>
  </si>
  <si>
    <t>Wildwood Weed</t>
  </si>
  <si>
    <t>Beach Baby</t>
  </si>
  <si>
    <t>The First Class</t>
  </si>
  <si>
    <t>Me and Baby Brother</t>
  </si>
  <si>
    <t>Rockin' Roll Baby</t>
  </si>
  <si>
    <t>I Honestly Love You</t>
  </si>
  <si>
    <t>Call on Me</t>
  </si>
  <si>
    <t>Fancy</t>
  </si>
  <si>
    <t>Mighty Love</t>
  </si>
  <si>
    <t>Love Will Keep Us Together</t>
  </si>
  <si>
    <t>Captain &amp; Tennille</t>
  </si>
  <si>
    <t>Rhinestone Cowboy</t>
  </si>
  <si>
    <t>Philadelphia Freedom</t>
  </si>
  <si>
    <t>Before the Next Teardrop Falls</t>
  </si>
  <si>
    <t>Freddy Fender</t>
  </si>
  <si>
    <t>San Benito, TX</t>
  </si>
  <si>
    <t>My Eyes Adored You</t>
  </si>
  <si>
    <t>Shining Star</t>
  </si>
  <si>
    <t>Earth, Wind &amp; Fire</t>
  </si>
  <si>
    <t>Fame</t>
  </si>
  <si>
    <t>Laughter in the Rain</t>
  </si>
  <si>
    <t>One of These Nights</t>
  </si>
  <si>
    <t>Eagles</t>
  </si>
  <si>
    <t>Thank God I'm a Country Boy</t>
  </si>
  <si>
    <t>Jive Talkin'</t>
  </si>
  <si>
    <t>Best of My Love</t>
  </si>
  <si>
    <t>Lovin' You</t>
  </si>
  <si>
    <t>Minnie Riperton</t>
  </si>
  <si>
    <t>Kung Fu Fighting</t>
  </si>
  <si>
    <t>Carl Douglas</t>
  </si>
  <si>
    <t>Kingston, Jamaica</t>
  </si>
  <si>
    <t>Black Water</t>
  </si>
  <si>
    <t>The Ballroom Blitz</t>
  </si>
  <si>
    <t>(Hey Won't You Play) Another Somebody Done Somebody Wrong Song</t>
  </si>
  <si>
    <t>He Don't Love You (Like I Love You)</t>
  </si>
  <si>
    <t>At Seventeen</t>
  </si>
  <si>
    <t>Pick Up the Pieces</t>
  </si>
  <si>
    <t>Average White Band</t>
  </si>
  <si>
    <t>Dundee, Scotland, GB</t>
  </si>
  <si>
    <t>The Hustle</t>
  </si>
  <si>
    <t>Van McCoy &amp; the Soul City Symphony</t>
  </si>
  <si>
    <t>Washington,United States</t>
  </si>
  <si>
    <t>Lady Marmalade</t>
  </si>
  <si>
    <t>Labelle</t>
  </si>
  <si>
    <t>Why Can't We Be Friends</t>
  </si>
  <si>
    <t>Love Won't Let Me Wait</t>
  </si>
  <si>
    <t>Major Harris</t>
  </si>
  <si>
    <t>Boogie On Reggae Woman</t>
  </si>
  <si>
    <t>Wasted Days and Wasted Nights</t>
  </si>
  <si>
    <t>Fight the Power</t>
  </si>
  <si>
    <t>Angie Baby</t>
  </si>
  <si>
    <t>Jackie Blue</t>
  </si>
  <si>
    <t>Ozark Mountain Daredevils</t>
  </si>
  <si>
    <t>Springfield, MO, US</t>
  </si>
  <si>
    <t>Magic</t>
  </si>
  <si>
    <t>Pilot</t>
  </si>
  <si>
    <t>Edinburgh, Scotland, GB</t>
  </si>
  <si>
    <t>Please Mr. Postman</t>
  </si>
  <si>
    <t>Sister Golden Hair</t>
  </si>
  <si>
    <t>Lucy in the Sky with Diamonds</t>
  </si>
  <si>
    <t>Mandy</t>
  </si>
  <si>
    <t>Barry Manilow</t>
  </si>
  <si>
    <t>Have You Never Been Mellow</t>
  </si>
  <si>
    <t>Could It Be Magic</t>
  </si>
  <si>
    <t>Cat's in the Cradle</t>
  </si>
  <si>
    <t>Wildfire</t>
  </si>
  <si>
    <t>Michael Martin Murphey</t>
  </si>
  <si>
    <t>I'm Not Lisa</t>
  </si>
  <si>
    <t>Jessi Colter</t>
  </si>
  <si>
    <t>Phoenix, AZ, US</t>
  </si>
  <si>
    <t>Listen to What the Man Said</t>
  </si>
  <si>
    <t>Wings</t>
  </si>
  <si>
    <t>England</t>
  </si>
  <si>
    <t>I'm Not in Love</t>
  </si>
  <si>
    <t>10cc</t>
  </si>
  <si>
    <t>Stockport, England</t>
  </si>
  <si>
    <t>I Can Help</t>
  </si>
  <si>
    <t>Billy Swan</t>
  </si>
  <si>
    <t>Cape Girardeau, MO, US</t>
  </si>
  <si>
    <t>Fallin' in Love</t>
  </si>
  <si>
    <t>Feelings</t>
  </si>
  <si>
    <t>Morris Albert</t>
  </si>
  <si>
    <t>Chevy Van</t>
  </si>
  <si>
    <t>Sammy Johns</t>
  </si>
  <si>
    <t>North Carolina, US</t>
  </si>
  <si>
    <t>Linda Ronstadt</t>
  </si>
  <si>
    <t>Tucson, AZ, US</t>
  </si>
  <si>
    <t>You're the First, the Last, My Everything</t>
  </si>
  <si>
    <t>Please Mr. Please</t>
  </si>
  <si>
    <t>You're No Good</t>
  </si>
  <si>
    <t>Dynomite</t>
  </si>
  <si>
    <t>Bazuka</t>
  </si>
  <si>
    <t>Walking in Rhythm</t>
  </si>
  <si>
    <t>The Blackbyrds</t>
  </si>
  <si>
    <t>The Way We Were/Try to Remember</t>
  </si>
  <si>
    <t>Midnight Blue</t>
  </si>
  <si>
    <t>Melissa Manchester</t>
  </si>
  <si>
    <t>Don't Call Us, We'll Call You</t>
  </si>
  <si>
    <t>Poetry Man</t>
  </si>
  <si>
    <t>Phoebe Snow</t>
  </si>
  <si>
    <t>How Long?</t>
  </si>
  <si>
    <t>Ace</t>
  </si>
  <si>
    <t>Sheffield, England, GB</t>
  </si>
  <si>
    <t>Express</t>
  </si>
  <si>
    <t>B.T. Express</t>
  </si>
  <si>
    <t>That's the Way of the World</t>
  </si>
  <si>
    <t>Lady</t>
  </si>
  <si>
    <t>Styx</t>
  </si>
  <si>
    <t>Bad Time</t>
  </si>
  <si>
    <t>Grand Funk</t>
  </si>
  <si>
    <t>Only Women Bleed</t>
  </si>
  <si>
    <t>Doctor's Orders</t>
  </si>
  <si>
    <t>Carol Douglas</t>
  </si>
  <si>
    <t>Bedford-Stuyvesant, New York, NY, US</t>
  </si>
  <si>
    <t>Get Down Tonight</t>
  </si>
  <si>
    <t>KC and the Sunshine Band</t>
  </si>
  <si>
    <t>KC</t>
  </si>
  <si>
    <t>Hialeah, FL</t>
  </si>
  <si>
    <t>You Are So Beautiful</t>
  </si>
  <si>
    <t>One Man Woman/One Woman Man</t>
  </si>
  <si>
    <t>Paul Anka &amp; Odia Coates</t>
  </si>
  <si>
    <t>Bad Company</t>
  </si>
  <si>
    <t>Dance with Me</t>
  </si>
  <si>
    <t>Orleans</t>
  </si>
  <si>
    <t>Woodstock, NY, US</t>
  </si>
  <si>
    <t>Cut the Cake</t>
  </si>
  <si>
    <t>Gloria Gaynor</t>
  </si>
  <si>
    <t>I Don't Like to Sleep Alone</t>
  </si>
  <si>
    <t>Morning Side of the Mountain</t>
  </si>
  <si>
    <t>Donny &amp; Marie Osmond</t>
  </si>
  <si>
    <t>Some Kind of Wonderful</t>
  </si>
  <si>
    <t>When Will I See You Again</t>
  </si>
  <si>
    <t>The Three Degrees</t>
  </si>
  <si>
    <t xml:space="preserve">Philadelphia, PA, US </t>
  </si>
  <si>
    <t>Get Down, Get Down (Get on the Floor)</t>
  </si>
  <si>
    <t>Killer Queen</t>
  </si>
  <si>
    <t>Queen</t>
  </si>
  <si>
    <t>Shoeshine Boy</t>
  </si>
  <si>
    <t>Do It ('Til You're Satisfied)</t>
  </si>
  <si>
    <t>Can't Get It Out of My Head</t>
  </si>
  <si>
    <t>Electric Light Orchestra</t>
  </si>
  <si>
    <t>Birmingham, England,</t>
  </si>
  <si>
    <t>Sha-La-La (Make Me Happy)</t>
  </si>
  <si>
    <t>Lonely People</t>
  </si>
  <si>
    <t>You Got the Love</t>
  </si>
  <si>
    <t>The Rockford Files</t>
  </si>
  <si>
    <t>Mike Post</t>
  </si>
  <si>
    <t>Berkeley, CA, US</t>
  </si>
  <si>
    <t>It Only Takes a Minute</t>
  </si>
  <si>
    <t>Tavares</t>
  </si>
  <si>
    <t>New Bedford, MA, US</t>
  </si>
  <si>
    <t>No No Song</t>
  </si>
  <si>
    <t>Junior's Farm</t>
  </si>
  <si>
    <t>Bungle in the Jungle</t>
  </si>
  <si>
    <t>Jethro Tull</t>
  </si>
  <si>
    <t>Blackpool, England, GB</t>
  </si>
  <si>
    <t>Long Tall Glasses</t>
  </si>
  <si>
    <t>Leo Sayer</t>
  </si>
  <si>
    <t>Shoreham-by-Sea, England</t>
  </si>
  <si>
    <t>Someone Saved My Life Tonight</t>
  </si>
  <si>
    <t>Misty</t>
  </si>
  <si>
    <t>Bad Blood</t>
  </si>
  <si>
    <t>Neil Sedaka &amp; Elton John</t>
  </si>
  <si>
    <t>Only Yesterday</t>
  </si>
  <si>
    <t>I'm on Fire</t>
  </si>
  <si>
    <t>Dwight Twilley Band</t>
  </si>
  <si>
    <t>Tulsa, OK, US</t>
  </si>
  <si>
    <t>Only You (And You Alone)</t>
  </si>
  <si>
    <t>Third Rate Romance</t>
  </si>
  <si>
    <t>Amazing Rhythm Aces</t>
  </si>
  <si>
    <t>You Ain't Seen Nothing Yet</t>
  </si>
  <si>
    <t>Bachman–Turner Overdrive</t>
  </si>
  <si>
    <t>Swearin' to God</t>
  </si>
  <si>
    <t>Get Dancin'</t>
  </si>
  <si>
    <t>Disco-Tex and the Sex-O-Lettes</t>
  </si>
  <si>
    <t>Disco-Tex</t>
  </si>
  <si>
    <t>Silly Love Songs</t>
  </si>
  <si>
    <t>Don't Go Breaking My Heart</t>
  </si>
  <si>
    <t>Elton John &amp; Kiki Dee</t>
  </si>
  <si>
    <t>Disco Lady</t>
  </si>
  <si>
    <t>December, 1963 (Oh, What a Night)</t>
  </si>
  <si>
    <t>Play That Funky Music</t>
  </si>
  <si>
    <t>Wild Cherry</t>
  </si>
  <si>
    <t>Pittsburgh, PA</t>
  </si>
  <si>
    <t>Kiss and Say Goodbye</t>
  </si>
  <si>
    <t>The Manhattans</t>
  </si>
  <si>
    <t xml:space="preserve">Jersey City, NJ </t>
  </si>
  <si>
    <t>Love Machine</t>
  </si>
  <si>
    <t>50 Ways to Leave Your Lover</t>
  </si>
  <si>
    <t>Love Is Alive</t>
  </si>
  <si>
    <t>Gary Wright</t>
  </si>
  <si>
    <t>Cresskill New Jersey</t>
  </si>
  <si>
    <t>A Fifth of Beethoven</t>
  </si>
  <si>
    <t>Walter Murphy &amp; The Big Apple Band</t>
  </si>
  <si>
    <t>Sara Smile</t>
  </si>
  <si>
    <t>Hall &amp; Oates</t>
  </si>
  <si>
    <t>Afternoon Delight</t>
  </si>
  <si>
    <t>Starland Vocal Band</t>
  </si>
  <si>
    <t>I Write the Songs</t>
  </si>
  <si>
    <t>Fly, Robin, Fly</t>
  </si>
  <si>
    <t>Silver Convention</t>
  </si>
  <si>
    <t>Munich, Bavaria, DE</t>
  </si>
  <si>
    <t>Love Hangover</t>
  </si>
  <si>
    <t>Get Closer</t>
  </si>
  <si>
    <t>More, More, More</t>
  </si>
  <si>
    <t>Andrea True Connection</t>
  </si>
  <si>
    <t>Bohemian Rhapsody</t>
  </si>
  <si>
    <t>Misty Blue</t>
  </si>
  <si>
    <t>Dorothy Moore</t>
  </si>
  <si>
    <t>Jackson, MS, US</t>
  </si>
  <si>
    <t>Boogie Fever</t>
  </si>
  <si>
    <t>The Sylvers</t>
  </si>
  <si>
    <t>Watts, Los Angeles, CA, US</t>
  </si>
  <si>
    <t>I'd Really Love to See You Tonight</t>
  </si>
  <si>
    <t>England Dan &amp; John Ford Coley</t>
  </si>
  <si>
    <t>Austin, TX, US</t>
  </si>
  <si>
    <t>You Sexy Thing</t>
  </si>
  <si>
    <t>Hot Chocolate</t>
  </si>
  <si>
    <t>Brixton, London, England, GB</t>
  </si>
  <si>
    <t>Love Hurts</t>
  </si>
  <si>
    <t>Nazareth</t>
  </si>
  <si>
    <t>Dunfermline, Scotland</t>
  </si>
  <si>
    <t xml:space="preserve"> Get Up and Boogie</t>
  </si>
  <si>
    <t>Take It to the Limit</t>
  </si>
  <si>
    <t>(Shake, Shake, Shake) Shake Your Booty</t>
  </si>
  <si>
    <t>Sweet Love</t>
  </si>
  <si>
    <t>Commodores</t>
  </si>
  <si>
    <t>Tuskegee, AL, US</t>
  </si>
  <si>
    <t>Right Back Where We Started From</t>
  </si>
  <si>
    <t>Maxine Nightingale</t>
  </si>
  <si>
    <t>Wembley, London, England, GB</t>
  </si>
  <si>
    <t>Theme from S.W.A.T.</t>
  </si>
  <si>
    <t>Rhythm Heritage</t>
  </si>
  <si>
    <t>Love Rollercoaster</t>
  </si>
  <si>
    <t>You Should Be Dancing</t>
  </si>
  <si>
    <t>You'll Never Find Another Love Like Mine</t>
  </si>
  <si>
    <t>Golden Years</t>
  </si>
  <si>
    <t>Moonlight Feels Right</t>
  </si>
  <si>
    <t>Starbuck</t>
  </si>
  <si>
    <t>Only Sixteen</t>
  </si>
  <si>
    <t>Dr. Hook</t>
  </si>
  <si>
    <t>Union City, NJ, US</t>
  </si>
  <si>
    <t>Let Your Love Flow</t>
  </si>
  <si>
    <t>The Bellamy Brothers</t>
  </si>
  <si>
    <t>Dream Weaver</t>
  </si>
  <si>
    <t>Turn the Beat Around</t>
  </si>
  <si>
    <t>Vicki Sue Robinson</t>
  </si>
  <si>
    <t>Harlem, NY</t>
  </si>
  <si>
    <t>Lonely Night (Angel Face)</t>
  </si>
  <si>
    <t>All by Myself</t>
  </si>
  <si>
    <t>Eric Carmen</t>
  </si>
  <si>
    <t>Lyndhurst, OH, US</t>
  </si>
  <si>
    <t>Love to Love You Baby</t>
  </si>
  <si>
    <t>Donna Summer</t>
  </si>
  <si>
    <t>Boston, MA</t>
  </si>
  <si>
    <t>Theme from Mahogany (Do You Know Where You're Going To)</t>
  </si>
  <si>
    <t>Sweet Thing</t>
  </si>
  <si>
    <t>That's the Way (I Like It)</t>
  </si>
  <si>
    <t>A Little Bit More</t>
  </si>
  <si>
    <t>Shannon</t>
  </si>
  <si>
    <t>Henry Gross</t>
  </si>
  <si>
    <t>If You Leave Me Now</t>
  </si>
  <si>
    <t>Lowdown</t>
  </si>
  <si>
    <t>Boz Scaggs</t>
  </si>
  <si>
    <t>Canton, OH</t>
  </si>
  <si>
    <t>Show Me the Way (live)</t>
  </si>
  <si>
    <t>Peter Frampton</t>
  </si>
  <si>
    <t>Bromley, Kent, England</t>
  </si>
  <si>
    <t>Dream On</t>
  </si>
  <si>
    <t>Aerosmith</t>
  </si>
  <si>
    <t>I Love Music</t>
  </si>
  <si>
    <t>Say You Love Me</t>
  </si>
  <si>
    <t>Fleetwood Mac</t>
  </si>
  <si>
    <t>Times of Your Life</t>
  </si>
  <si>
    <t>Devil Woman</t>
  </si>
  <si>
    <t>Cliff Richard</t>
  </si>
  <si>
    <t>Fooled Around and Fell in Love</t>
  </si>
  <si>
    <t>Elvin Bishop</t>
  </si>
  <si>
    <t>Tulsa, OK</t>
  </si>
  <si>
    <t>Convoy</t>
  </si>
  <si>
    <t>C. W. McCall</t>
  </si>
  <si>
    <t>Welcome Back</t>
  </si>
  <si>
    <t>John Sebastian</t>
  </si>
  <si>
    <t>Greenwich Village, New York, NY, US</t>
  </si>
  <si>
    <t>Sing a Song</t>
  </si>
  <si>
    <t>Heaven Must Be Missing an Angel</t>
  </si>
  <si>
    <t>I'll Be Good to You</t>
  </si>
  <si>
    <t>The Brothers Johnson</t>
  </si>
  <si>
    <t>Rock and Roll Music</t>
  </si>
  <si>
    <t>Saturday Night</t>
  </si>
  <si>
    <t>Bay City Rollers</t>
  </si>
  <si>
    <t>Island Girl</t>
  </si>
  <si>
    <t>Let's Do It Again</t>
  </si>
  <si>
    <t>Let 'Em In</t>
  </si>
  <si>
    <t>Baby Face</t>
  </si>
  <si>
    <t>Wing and a Prayer Fife and Drum Corps</t>
  </si>
  <si>
    <t>Wing</t>
  </si>
  <si>
    <t>This Masquerade</t>
  </si>
  <si>
    <t>George Benson</t>
  </si>
  <si>
    <t>Evil Woman</t>
  </si>
  <si>
    <t>Wham Bam</t>
  </si>
  <si>
    <t>Silver</t>
  </si>
  <si>
    <t>I'm Easy</t>
  </si>
  <si>
    <t>Keith Carradine</t>
  </si>
  <si>
    <t>Wake Up Everybody</t>
  </si>
  <si>
    <t>Harold Melvin &amp; the Blue Notes</t>
  </si>
  <si>
    <t>Summer</t>
  </si>
  <si>
    <t>Let Her In</t>
  </si>
  <si>
    <t>John Travolta</t>
  </si>
  <si>
    <t>Englewood, NJ, US</t>
  </si>
  <si>
    <t>Fox on the Run</t>
  </si>
  <si>
    <t>Rhiannon</t>
  </si>
  <si>
    <t>Got to Get You into My Life</t>
  </si>
  <si>
    <t>Fanny (Be Tender with My Love)</t>
  </si>
  <si>
    <t>Getaway</t>
  </si>
  <si>
    <t>She's Gone</t>
  </si>
  <si>
    <t>Still the One</t>
  </si>
  <si>
    <t>You're My Best Friend</t>
  </si>
  <si>
    <t>With Your Love</t>
  </si>
  <si>
    <t>Jefferson Starship</t>
  </si>
  <si>
    <t>Slow Ride</t>
  </si>
  <si>
    <t>Foghat</t>
  </si>
  <si>
    <t>Who'd She Coo?</t>
  </si>
  <si>
    <t>The Boys Are Back in Town</t>
  </si>
  <si>
    <t>Thin Lizzy</t>
  </si>
  <si>
    <t>Walk Away from Love</t>
  </si>
  <si>
    <t>Baby, I Love Your Way (live)</t>
  </si>
  <si>
    <t>Young Hearts Run Free</t>
  </si>
  <si>
    <t>Candi Staton</t>
  </si>
  <si>
    <t>Money Honey</t>
  </si>
  <si>
    <t>Give Up the Funk (Tear the Roof off the Sucker)</t>
  </si>
  <si>
    <t>Parliament</t>
  </si>
  <si>
    <t>Junk Food Junkie</t>
  </si>
  <si>
    <t>Larry Groce</t>
  </si>
  <si>
    <t>childrens</t>
  </si>
  <si>
    <t>Tryin' to Get the Feeling Again</t>
  </si>
  <si>
    <t>Rock and Roll All Nite (live)</t>
  </si>
  <si>
    <t>Kiss</t>
  </si>
  <si>
    <t>Disco Duck</t>
  </si>
  <si>
    <t>Rick Dees &amp; His Cast of Idiots</t>
  </si>
  <si>
    <t>Take the Money and Run</t>
  </si>
  <si>
    <t>Squeeze Box</t>
  </si>
  <si>
    <t>Country Boy (You Got Your Feet in L.A.)</t>
  </si>
  <si>
    <t>Tonight's the Night (Gonna Be Alright)</t>
  </si>
  <si>
    <t>I Just Want to Be Your Everything</t>
  </si>
  <si>
    <t>Andy Gibb</t>
  </si>
  <si>
    <t>Redcliffe, Australia</t>
  </si>
  <si>
    <t>The Emotions</t>
  </si>
  <si>
    <t>Evergreen (Love Theme from A Star Is Born)</t>
  </si>
  <si>
    <t>Angel in Your Arms</t>
  </si>
  <si>
    <t>Hot</t>
  </si>
  <si>
    <t>I Like Dreamin'</t>
  </si>
  <si>
    <t>Kenny Nolan</t>
  </si>
  <si>
    <t>Don't Leave Me This Way</t>
  </si>
  <si>
    <t>Thelma Houston</t>
  </si>
  <si>
    <t>Leland, MS, US</t>
  </si>
  <si>
    <t>(Your Love Has Lifted Me) Higher and Higher</t>
  </si>
  <si>
    <t>Rita Coolidge</t>
  </si>
  <si>
    <t>Lafayette, TN</t>
  </si>
  <si>
    <t>Undercover Angel</t>
  </si>
  <si>
    <t>Alan O'Day</t>
  </si>
  <si>
    <t>Torn Between Two Lovers</t>
  </si>
  <si>
    <t>Mary MacGregor</t>
  </si>
  <si>
    <t>Harbor Beach, MI, US</t>
  </si>
  <si>
    <t>I'm Your Boogie Man</t>
  </si>
  <si>
    <t>Dancing Queen</t>
  </si>
  <si>
    <t>You Make Me Feel Like Dancing</t>
  </si>
  <si>
    <t>Margaritaville</t>
  </si>
  <si>
    <t>Jimmy Buffett</t>
  </si>
  <si>
    <t>Pascagoula, MS, US</t>
  </si>
  <si>
    <t>Telephone Line</t>
  </si>
  <si>
    <t>Whatcha Gonna Do?</t>
  </si>
  <si>
    <t>Pablo Cruise</t>
  </si>
  <si>
    <t>Do You Wanna Make Love</t>
  </si>
  <si>
    <t>Peter McCann</t>
  </si>
  <si>
    <t>Sir Duke</t>
  </si>
  <si>
    <t>Hotel California</t>
  </si>
  <si>
    <t>Got to Give It Up</t>
  </si>
  <si>
    <t>Gonna Fly Now</t>
  </si>
  <si>
    <t>Bill Conti, DeEtta Little and Nelson Pigford</t>
  </si>
  <si>
    <t>Bill Conti, DeEtta Little</t>
  </si>
  <si>
    <t>Southern Nights</t>
  </si>
  <si>
    <t>Rich Girl</t>
  </si>
  <si>
    <t>When I Need You</t>
  </si>
  <si>
    <t>Hot Line</t>
  </si>
  <si>
    <t>Car Wash</t>
  </si>
  <si>
    <t>Rose Royce</t>
  </si>
  <si>
    <t>You Don't Have to Be a Star (To Be in My Show)</t>
  </si>
  <si>
    <t>Marilyn McCoo &amp; Billy Davis, Jr.</t>
  </si>
  <si>
    <t>Fly Like an Eagle</t>
  </si>
  <si>
    <t>Don't Give Up on Us</t>
  </si>
  <si>
    <t>David Soul</t>
  </si>
  <si>
    <t>Stephen Bishop</t>
  </si>
  <si>
    <t>Feels Like the First Time</t>
  </si>
  <si>
    <t>Foreigner</t>
  </si>
  <si>
    <t>Couldn't Get It Right</t>
  </si>
  <si>
    <t>Climax Blues Band</t>
  </si>
  <si>
    <t>Stafford, England, GB</t>
  </si>
  <si>
    <t>Easy</t>
  </si>
  <si>
    <t>Right Time of the Night</t>
  </si>
  <si>
    <t>Jennifer Warnes</t>
  </si>
  <si>
    <t>Anaheim, CA, US</t>
  </si>
  <si>
    <t>I've Got Love on My Mind</t>
  </si>
  <si>
    <t>Natalie Cole</t>
  </si>
  <si>
    <t>Blinded by the Light</t>
  </si>
  <si>
    <t>Manfred Mann's Earth Band</t>
  </si>
  <si>
    <t>Looks Like We Made It</t>
  </si>
  <si>
    <t>So In to You</t>
  </si>
  <si>
    <t>Atlanta Rhythm Section</t>
  </si>
  <si>
    <t>Doraville, GA, US</t>
  </si>
  <si>
    <t>Dreams</t>
  </si>
  <si>
    <t>Enjoy Yourself</t>
  </si>
  <si>
    <t>The Jacksons</t>
  </si>
  <si>
    <t>Dazz</t>
  </si>
  <si>
    <t>Brick</t>
  </si>
  <si>
    <t>I'm in You</t>
  </si>
  <si>
    <t>Lucille</t>
  </si>
  <si>
    <t>Kenny Rogers</t>
  </si>
  <si>
    <t>The Things We Do for Love</t>
  </si>
  <si>
    <t>Shaun Cassidy</t>
  </si>
  <si>
    <t>Just a Song Before I Go</t>
  </si>
  <si>
    <t>Crosby, Stills &amp; Nash</t>
  </si>
  <si>
    <t>Laurel Canyon, Los Angeles, CA, US</t>
  </si>
  <si>
    <t>You and Me</t>
  </si>
  <si>
    <t>Swayin' to the Music (Slow Dancing)</t>
  </si>
  <si>
    <t>Lonely Boy</t>
  </si>
  <si>
    <t>Andrew Gold</t>
  </si>
  <si>
    <t>Burbank, CA, US</t>
  </si>
  <si>
    <t>I Wish</t>
  </si>
  <si>
    <t>Don't Stop</t>
  </si>
  <si>
    <t>Barracuda</t>
  </si>
  <si>
    <t>Heart</t>
  </si>
  <si>
    <t>Strawberry Letter 23</t>
  </si>
  <si>
    <t>Night Moves</t>
  </si>
  <si>
    <t>Bob Seger &amp; The Silver Bullet Band</t>
  </si>
  <si>
    <t>You're My World</t>
  </si>
  <si>
    <t>Heard It in a Love Song</t>
  </si>
  <si>
    <t>The Marshall Tucker Band</t>
  </si>
  <si>
    <t>Spartanburg, SC</t>
  </si>
  <si>
    <t>Carry On Wayward Son</t>
  </si>
  <si>
    <t>Kansas</t>
  </si>
  <si>
    <t>Topeka, KS</t>
  </si>
  <si>
    <t>New Kid in Town</t>
  </si>
  <si>
    <t>My Heart Belongs to Me</t>
  </si>
  <si>
    <t>After the Lovin'</t>
  </si>
  <si>
    <t>Jet Airliner</t>
  </si>
  <si>
    <t>Stand Tall</t>
  </si>
  <si>
    <t>Burton Cummings</t>
  </si>
  <si>
    <t>Way Down</t>
  </si>
  <si>
    <t>Weekend in New England</t>
  </si>
  <si>
    <t>It Was Almost Like a Song</t>
  </si>
  <si>
    <t>Ronnie Milsap</t>
  </si>
  <si>
    <t xml:space="preserve">Robbinsville, NC </t>
  </si>
  <si>
    <t>Smoke from a Distant Fire</t>
  </si>
  <si>
    <t>Sanford-Townsend Band</t>
  </si>
  <si>
    <t>Alabama</t>
  </si>
  <si>
    <t>Cold as Ice</t>
  </si>
  <si>
    <t>Ariel</t>
  </si>
  <si>
    <t>Dean Friedman</t>
  </si>
  <si>
    <t>Paramus, NJ, US</t>
  </si>
  <si>
    <t>Lost Without Your Love</t>
  </si>
  <si>
    <t>Star Wars Theme/Cantina Band</t>
  </si>
  <si>
    <t>Meco</t>
  </si>
  <si>
    <t>Johnsonburg, PA, US</t>
  </si>
  <si>
    <t>Float On</t>
  </si>
  <si>
    <t>The Floaters</t>
  </si>
  <si>
    <t>Jeans On</t>
  </si>
  <si>
    <t>Lord David Dundas</t>
  </si>
  <si>
    <t>Lido Shuffle</t>
  </si>
  <si>
    <t>Keep It Comin' Love</t>
  </si>
  <si>
    <t>You Made Me Believe in Magic</t>
  </si>
  <si>
    <t>Livin' Thing</t>
  </si>
  <si>
    <t>Give a Little Bit</t>
  </si>
  <si>
    <t>Supertramp</t>
  </si>
  <si>
    <t>UK</t>
  </si>
  <si>
    <t>That's Rock 'n' Roll</t>
  </si>
  <si>
    <t>Love So Right</t>
  </si>
  <si>
    <t>The Rubberband Man</t>
  </si>
  <si>
    <t>I Never Cry</t>
  </si>
  <si>
    <t>Nobody Does It Better</t>
  </si>
  <si>
    <t>High School Dance</t>
  </si>
  <si>
    <t>Love's Grown Deep</t>
  </si>
  <si>
    <t>Ain't Gonna Bump No More (With No Big Fat Woman)</t>
  </si>
  <si>
    <t>I Wanna Get Next to You</t>
  </si>
  <si>
    <t>Muskrat Love</t>
  </si>
  <si>
    <t>Walk This Way</t>
  </si>
  <si>
    <t>Cherchez La Femme</t>
  </si>
  <si>
    <t>Dr. Buzzard's Original Savannah Band</t>
  </si>
  <si>
    <t>Year of the Cat</t>
  </si>
  <si>
    <t>Al Stewart</t>
  </si>
  <si>
    <t>Wimborne Minster, England, GB</t>
  </si>
  <si>
    <t>Boogie Nights</t>
  </si>
  <si>
    <t>Heatwave</t>
  </si>
  <si>
    <t>Go Your Own Way</t>
  </si>
  <si>
    <t>Sorry Seems to Be the Hardest Word</t>
  </si>
  <si>
    <t>Don't Worry Baby</t>
  </si>
  <si>
    <t>Knowing Me, Knowing You</t>
  </si>
  <si>
    <t>How Much Love</t>
  </si>
  <si>
    <t>Star Wars (Main Title)</t>
  </si>
  <si>
    <t>London Symphony Orchestra</t>
  </si>
  <si>
    <t>Devil's Gun</t>
  </si>
  <si>
    <t>C.J. &amp; Company</t>
  </si>
  <si>
    <t>Shadow Dancing</t>
  </si>
  <si>
    <t>Night Fever</t>
  </si>
  <si>
    <t>You Light Up My Life</t>
  </si>
  <si>
    <t>Debby Boone</t>
  </si>
  <si>
    <t>Hackensack, NJ, US</t>
  </si>
  <si>
    <t>Stayin' Alive</t>
  </si>
  <si>
    <t>Kiss You All Over</t>
  </si>
  <si>
    <t>Exile</t>
  </si>
  <si>
    <t>Tokyo, Tokyo Prefecture, JP</t>
  </si>
  <si>
    <t>How Deep Is Your Love</t>
  </si>
  <si>
    <t>Baby Come Back</t>
  </si>
  <si>
    <t>Player</t>
  </si>
  <si>
    <t>(Love Is) Thicker Than Water</t>
  </si>
  <si>
    <t>Boogie Oogie Oogie</t>
  </si>
  <si>
    <t>A Taste of Honey</t>
  </si>
  <si>
    <t>Three Times a Lady</t>
  </si>
  <si>
    <t>Grease</t>
  </si>
  <si>
    <t>I Go Crazy</t>
  </si>
  <si>
    <t>Paul Davis</t>
  </si>
  <si>
    <t>Meridian, MS, US</t>
  </si>
  <si>
    <t>You're the One That I Want</t>
  </si>
  <si>
    <t>John Travolta &amp; Olivia Newton-John</t>
  </si>
  <si>
    <t>Emotion</t>
  </si>
  <si>
    <t>Samantha Sang</t>
  </si>
  <si>
    <t>Lay Down Sally</t>
  </si>
  <si>
    <t>Miss You</t>
  </si>
  <si>
    <t>Just the Way You Are</t>
  </si>
  <si>
    <t>Billy Joel</t>
  </si>
  <si>
    <t>With a Little Luck</t>
  </si>
  <si>
    <t>If I Can't Have You</t>
  </si>
  <si>
    <t>Yvonne Elliman</t>
  </si>
  <si>
    <t>Dance, Dance, Dance (Yowsah, Yowsah, Yowsah)</t>
  </si>
  <si>
    <t>Chic</t>
  </si>
  <si>
    <t>Feels So Good</t>
  </si>
  <si>
    <t>Chuck Mangione</t>
  </si>
  <si>
    <t>Rochester, NY</t>
  </si>
  <si>
    <t>Hot Child in the City</t>
  </si>
  <si>
    <t>Nick Gilder</t>
  </si>
  <si>
    <t>Love Is Like Oxygen</t>
  </si>
  <si>
    <t>It's a Heartache</t>
  </si>
  <si>
    <t>Bonnie Tyler</t>
  </si>
  <si>
    <t>Skewen, Wales, GB</t>
  </si>
  <si>
    <t>We Will Rock You/We Are the Champions</t>
  </si>
  <si>
    <t>Baker Street</t>
  </si>
  <si>
    <t>Gerry Rafferty</t>
  </si>
  <si>
    <t>Paisley, UK</t>
  </si>
  <si>
    <t>Can't Smile Without You</t>
  </si>
  <si>
    <t>Too Much, Too Little, Too Late</t>
  </si>
  <si>
    <t>Johnny Mathis &amp; Deniece Williams</t>
  </si>
  <si>
    <t>Dance With Me</t>
  </si>
  <si>
    <t>Peter Brown</t>
  </si>
  <si>
    <t>Blue Island, IL, US</t>
  </si>
  <si>
    <t>Two Out of Three Ain't Bad</t>
  </si>
  <si>
    <t>Meat Loaf</t>
  </si>
  <si>
    <t>Jack And Jill</t>
  </si>
  <si>
    <t>Raydio</t>
  </si>
  <si>
    <t>Take a Chance on Me</t>
  </si>
  <si>
    <t>Sometimes When We Touch</t>
  </si>
  <si>
    <t>Dan Hill</t>
  </si>
  <si>
    <t>Last Dance</t>
  </si>
  <si>
    <t>Hopelessly Devoted to You</t>
  </si>
  <si>
    <t>Hot Blooded</t>
  </si>
  <si>
    <t>You're in My Heart (The Final Acclaim)</t>
  </si>
  <si>
    <t>The Closer I Get to You</t>
  </si>
  <si>
    <t>Dust in the Wind</t>
  </si>
  <si>
    <t>Magnet and Steel</t>
  </si>
  <si>
    <t>Walter Egan</t>
  </si>
  <si>
    <t>Short People</t>
  </si>
  <si>
    <t>Randy Newman</t>
  </si>
  <si>
    <t>Use ta Be My Girl</t>
  </si>
  <si>
    <t>Our Love</t>
  </si>
  <si>
    <t>Love Will Find a Way</t>
  </si>
  <si>
    <t>An Everlasting Love</t>
  </si>
  <si>
    <t>Love Is in the Air</t>
  </si>
  <si>
    <t>John Paul Young</t>
  </si>
  <si>
    <t>Goodbye Girl</t>
  </si>
  <si>
    <t>David Gates</t>
  </si>
  <si>
    <t>Slip Slidin' Away</t>
  </si>
  <si>
    <t>The Groove Line</t>
  </si>
  <si>
    <t>Thunder Island</t>
  </si>
  <si>
    <t>Jay Ferguson</t>
  </si>
  <si>
    <t>San Fernando Valley, CA, US</t>
  </si>
  <si>
    <t>Imaginary Lover</t>
  </si>
  <si>
    <t>Still the Same</t>
  </si>
  <si>
    <t>My Angel Baby</t>
  </si>
  <si>
    <t>Toby Beau</t>
  </si>
  <si>
    <t>Disco Inferno</t>
  </si>
  <si>
    <t>The Trammps</t>
  </si>
  <si>
    <t>On Broadway</t>
  </si>
  <si>
    <t>Come Sail Away</t>
  </si>
  <si>
    <t>(Every Time I Turn Around) Back in Love Again</t>
  </si>
  <si>
    <t>L.T.D.</t>
  </si>
  <si>
    <t>This Time I'm In It For Love</t>
  </si>
  <si>
    <t>Here You Come Again</t>
  </si>
  <si>
    <t>Dolly Parton</t>
  </si>
  <si>
    <t>Sevierville, TN, US</t>
  </si>
  <si>
    <t>Blue Bayou</t>
  </si>
  <si>
    <t>Peg</t>
  </si>
  <si>
    <t>You Needed Me</t>
  </si>
  <si>
    <t>Shame</t>
  </si>
  <si>
    <t>Evelyn "Champagne" King</t>
  </si>
  <si>
    <t>Reminiscing</t>
  </si>
  <si>
    <t>Little River Band</t>
  </si>
  <si>
    <t>Count On Me</t>
  </si>
  <si>
    <t>Baby Hold On</t>
  </si>
  <si>
    <t>Eddie Money</t>
  </si>
  <si>
    <t>Hey Deanie</t>
  </si>
  <si>
    <t>Summer Nights</t>
  </si>
  <si>
    <t>Lynyrd Skynyrd</t>
  </si>
  <si>
    <t>Don't It Make My Brown Eyes Blue</t>
  </si>
  <si>
    <t>Crystal Gayle</t>
  </si>
  <si>
    <t>Paintsville, KY, US</t>
  </si>
  <si>
    <t>Because the Night</t>
  </si>
  <si>
    <t>Patti Smith Group</t>
  </si>
  <si>
    <t>Every Kinda People</t>
  </si>
  <si>
    <t>Robert Palmer</t>
  </si>
  <si>
    <t>Batley, England, GB</t>
  </si>
  <si>
    <t>Copacabana</t>
  </si>
  <si>
    <t>Always and Forever</t>
  </si>
  <si>
    <t>You and I</t>
  </si>
  <si>
    <t>Rick James</t>
  </si>
  <si>
    <t>Burbank, CA</t>
  </si>
  <si>
    <t>Serpentine Fire</t>
  </si>
  <si>
    <t>Sentimental Lady</t>
  </si>
  <si>
    <t>Bob Welch</t>
  </si>
  <si>
    <t>Falling</t>
  </si>
  <si>
    <t>LeBlanc &amp; Carr</t>
  </si>
  <si>
    <t>Don't Let Me Be Misunderstood</t>
  </si>
  <si>
    <t>Santa Esmeralda</t>
  </si>
  <si>
    <t>France</t>
  </si>
  <si>
    <t>Bluer Than Blue</t>
  </si>
  <si>
    <t>Michael Johnson</t>
  </si>
  <si>
    <t>Running on Empty</t>
  </si>
  <si>
    <t>Whenever I Call You 'Friend'</t>
  </si>
  <si>
    <t>Kenny Loggins &amp; Stevie Nicks</t>
  </si>
  <si>
    <t>Fool (If You Think It's Over)</t>
  </si>
  <si>
    <t>Chris Rea</t>
  </si>
  <si>
    <t>Middlesbrough, England, GB</t>
  </si>
  <si>
    <t>Get Off</t>
  </si>
  <si>
    <t>Foxy</t>
  </si>
  <si>
    <t>Sweet Talkin' Woman</t>
  </si>
  <si>
    <t>Life's Been Good</t>
  </si>
  <si>
    <t>Joe Walsh</t>
  </si>
  <si>
    <t>Wichita, KS, US</t>
  </si>
  <si>
    <t>I Love the Nightlife</t>
  </si>
  <si>
    <t>Alicia Bridges</t>
  </si>
  <si>
    <t>You Can't Turn Me Off (In The Middle Of Turning Me On)</t>
  </si>
  <si>
    <t>High Inergy</t>
  </si>
  <si>
    <t>Pasadena, CA, US</t>
  </si>
  <si>
    <t>It's So Easy</t>
  </si>
  <si>
    <t>Native New Yorker</t>
  </si>
  <si>
    <t>Odyssey</t>
  </si>
  <si>
    <t>Flash Light</t>
  </si>
  <si>
    <t>Don't Look Back</t>
  </si>
  <si>
    <t>Boston</t>
  </si>
  <si>
    <t>Turn to Stone</t>
  </si>
  <si>
    <t>I Can't Stand the Rain</t>
  </si>
  <si>
    <t>Eruption</t>
  </si>
  <si>
    <t>Ghana</t>
  </si>
  <si>
    <t>Ebony Eyes</t>
  </si>
  <si>
    <t>The Name of the Game</t>
  </si>
  <si>
    <t>We're All Alone</t>
  </si>
  <si>
    <t>Hollywood Nights</t>
  </si>
  <si>
    <t>Deacon Blues</t>
  </si>
  <si>
    <t>My Sharona</t>
  </si>
  <si>
    <t>The Knack</t>
  </si>
  <si>
    <t>Bad Girls</t>
  </si>
  <si>
    <t>Le Freak</t>
  </si>
  <si>
    <t>Da Ya Think I'm Sexy?</t>
  </si>
  <si>
    <t>Reunited</t>
  </si>
  <si>
    <t>I Will Survive</t>
  </si>
  <si>
    <t>Hot Stuff</t>
  </si>
  <si>
    <t>Y.M.C.A.</t>
  </si>
  <si>
    <t>Village People</t>
  </si>
  <si>
    <t>Ring My Bell</t>
  </si>
  <si>
    <t>Anita Ward</t>
  </si>
  <si>
    <t>Sad Eyes</t>
  </si>
  <si>
    <t>Too Much Heaven</t>
  </si>
  <si>
    <t>When You're in Love with a Beautiful Woman</t>
  </si>
  <si>
    <t>Makin' It</t>
  </si>
  <si>
    <t>David Naughton</t>
  </si>
  <si>
    <t>Tragedy</t>
  </si>
  <si>
    <t>A Little More Love</t>
  </si>
  <si>
    <t>Heart of Glass</t>
  </si>
  <si>
    <t>Blondie</t>
  </si>
  <si>
    <t>new york, NY</t>
  </si>
  <si>
    <t>What a Fool Believes</t>
  </si>
  <si>
    <t>Good Times</t>
  </si>
  <si>
    <t>You Don't Bring Me Flowers</t>
  </si>
  <si>
    <t>Neil Diamond &amp; Barbra Streisand</t>
  </si>
  <si>
    <t>Knock on Wood</t>
  </si>
  <si>
    <t>Amii Stewart</t>
  </si>
  <si>
    <t>Stumblin' In</t>
  </si>
  <si>
    <t>Suzi Quatro &amp; Chris Norman</t>
  </si>
  <si>
    <t>Lead Me On</t>
  </si>
  <si>
    <t>Shake Your Body (Down to the Ground)</t>
  </si>
  <si>
    <t>Don't Cry Out Loud</t>
  </si>
  <si>
    <t>The Logical Song</t>
  </si>
  <si>
    <t>My Life</t>
  </si>
  <si>
    <t>Just When I Needed You Most</t>
  </si>
  <si>
    <t>Randy VanWarmer</t>
  </si>
  <si>
    <t>Indian Hills, CO, US</t>
  </si>
  <si>
    <t>You Can't Change That</t>
  </si>
  <si>
    <t>Shake Your Groove Thing</t>
  </si>
  <si>
    <t>I'll Never Love This Way Again</t>
  </si>
  <si>
    <t>Love You Inside Out</t>
  </si>
  <si>
    <t>I Want You to Want Me</t>
  </si>
  <si>
    <t>Cheap Trick</t>
  </si>
  <si>
    <t>Rockford, IL, US</t>
  </si>
  <si>
    <t>The Main Event/Fight</t>
  </si>
  <si>
    <t>Mama Can't Buy You Love</t>
  </si>
  <si>
    <t>I Was Made for Dancin'</t>
  </si>
  <si>
    <t>Leif Garrett</t>
  </si>
  <si>
    <t>Hollywood, CA</t>
  </si>
  <si>
    <t>After the Love Has Gone</t>
  </si>
  <si>
    <t>Heaven Knows</t>
  </si>
  <si>
    <t>Donna Summer and Brooklyn Dreams</t>
  </si>
  <si>
    <t>The Gambler</t>
  </si>
  <si>
    <t>Lotta Love</t>
  </si>
  <si>
    <t>Nicolette Larson</t>
  </si>
  <si>
    <t>Helena, MT, US</t>
  </si>
  <si>
    <t>Heaven Must Have Sent You</t>
  </si>
  <si>
    <t>Bonnie Pointer</t>
  </si>
  <si>
    <t>Hold the Line</t>
  </si>
  <si>
    <t>Toto</t>
  </si>
  <si>
    <t>He's the Greatest Dancer</t>
  </si>
  <si>
    <t>Sister Sledge</t>
  </si>
  <si>
    <t>North Philadelphia, Philadelphia, PA, US</t>
  </si>
  <si>
    <t>Sharing the Night Together</t>
  </si>
  <si>
    <t>She Believes in Me</t>
  </si>
  <si>
    <t>In the Navy</t>
  </si>
  <si>
    <t>Music Box Dancer</t>
  </si>
  <si>
    <t>Frank Mills</t>
  </si>
  <si>
    <t>The Devil Went Down to Georgia</t>
  </si>
  <si>
    <t>The Charlie Daniels Band</t>
  </si>
  <si>
    <t>Mount Juliet, TN, US</t>
  </si>
  <si>
    <t>Gold</t>
  </si>
  <si>
    <t>John Stewart</t>
  </si>
  <si>
    <t>Goodnight Tonight</t>
  </si>
  <si>
    <t>We Are Family</t>
  </si>
  <si>
    <t>Rock 'n' Roll Fantasy</t>
  </si>
  <si>
    <t>Every 1's a Winner</t>
  </si>
  <si>
    <t>Take Me Home</t>
  </si>
  <si>
    <t>Boogie Wonderland</t>
  </si>
  <si>
    <t>Earth, Wind &amp; Fire &amp; The Emotions</t>
  </si>
  <si>
    <t>(Our Love) Don't Throw It All Away</t>
  </si>
  <si>
    <t>What You Won't Do for Love</t>
  </si>
  <si>
    <t>Bobby Caldwell</t>
  </si>
  <si>
    <t>Manhattan, New York</t>
  </si>
  <si>
    <t>New York Groove</t>
  </si>
  <si>
    <t>Ace Frehley</t>
  </si>
  <si>
    <t>Sultans of Swing</t>
  </si>
  <si>
    <t>Dire Straits</t>
  </si>
  <si>
    <t>I Want Your Love</t>
  </si>
  <si>
    <t>Chuck E.'s In Love</t>
  </si>
  <si>
    <t>Rickie Lee Jones</t>
  </si>
  <si>
    <t>Ain't No Stoppin' Us Now</t>
  </si>
  <si>
    <t>McFadden &amp; Whitehead</t>
  </si>
  <si>
    <t>Lonesome Loser</t>
  </si>
  <si>
    <t>Renegade</t>
  </si>
  <si>
    <t>Love Is the Answer</t>
  </si>
  <si>
    <t>Got to Be Real</t>
  </si>
  <si>
    <t>Cheryl Lynn</t>
  </si>
  <si>
    <t>Born to Be Alive</t>
  </si>
  <si>
    <t>Patrick Hernandez</t>
  </si>
  <si>
    <t>L'Isle-sur-la-Sorgue, Provence-Alpes-Cote d'Azur, FR</t>
  </si>
  <si>
    <t>Shine a Little Love</t>
  </si>
  <si>
    <t>I Just Fall in Love Again</t>
  </si>
  <si>
    <t>Shake It</t>
  </si>
  <si>
    <t>Ian Matthews</t>
  </si>
  <si>
    <t>I Was Made for Lovin' You</t>
  </si>
  <si>
    <t>I Just Wanna Stop</t>
  </si>
  <si>
    <t>Gino Vannelli</t>
  </si>
  <si>
    <t>Montreal, canada</t>
  </si>
  <si>
    <t>Disco Nights (Rock-Freak)</t>
  </si>
  <si>
    <t>GQ</t>
  </si>
  <si>
    <t>September</t>
  </si>
  <si>
    <t>Los Angeles,California,United States</t>
  </si>
  <si>
    <t>Time Passages</t>
  </si>
  <si>
    <t>Rise</t>
  </si>
  <si>
    <t>Don't Bring Me Down</t>
  </si>
  <si>
    <t>Promises</t>
  </si>
  <si>
    <t>Get Used To It</t>
  </si>
  <si>
    <t>Roger Voudouris</t>
  </si>
  <si>
    <t>How Much I Feel</t>
  </si>
  <si>
    <t>Ambrosia</t>
  </si>
  <si>
    <t>Suspicions</t>
  </si>
  <si>
    <t>Eddie Rabbitt</t>
  </si>
  <si>
    <t>You Take My Breath Away</t>
  </si>
  <si>
    <t>Rex Smith</t>
  </si>
  <si>
    <t>How You Gonna See Me Now</t>
  </si>
  <si>
    <t>Double Vision</t>
  </si>
  <si>
    <t>Everytime I Think of You</t>
  </si>
  <si>
    <t>The Babys</t>
  </si>
  <si>
    <t>I Got My Mind Made Up (You Can Get It Girl)</t>
  </si>
  <si>
    <t>Instant Funk</t>
  </si>
  <si>
    <t>Don't Stop 'til You Get Enough</t>
  </si>
  <si>
    <t>Bad Case of Loving You (Doctor, Doctor)</t>
  </si>
  <si>
    <t>Somewhere in the Night</t>
  </si>
  <si>
    <t>We've Got Tonight</t>
  </si>
  <si>
    <t>Dance the Night Away</t>
  </si>
  <si>
    <t>Van Halen</t>
  </si>
  <si>
    <t>Pasadena, CA</t>
  </si>
  <si>
    <t>Dancin' Shoes</t>
  </si>
  <si>
    <t>Nigel Olsson</t>
  </si>
  <si>
    <t>The Boss</t>
  </si>
  <si>
    <t>Sail On</t>
  </si>
  <si>
    <t>I Do Love You</t>
  </si>
  <si>
    <t>Strange Way</t>
  </si>
  <si>
    <t>Firefall</t>
  </si>
  <si>
    <t>Another Brick in the Wall, Part II</t>
  </si>
  <si>
    <t>Rock with You</t>
  </si>
  <si>
    <t>Do That to Me One More Time</t>
  </si>
  <si>
    <t>Crazy Little Thing Called Love</t>
  </si>
  <si>
    <t>Coming Up</t>
  </si>
  <si>
    <t>Funkytown</t>
  </si>
  <si>
    <t>Lipps Inc</t>
  </si>
  <si>
    <t>Minneapolis, MN, US</t>
  </si>
  <si>
    <t>It's Still Rock and Roll to Me</t>
  </si>
  <si>
    <t>The Rose</t>
  </si>
  <si>
    <t>Escape (The Piña Colada song)</t>
  </si>
  <si>
    <t>Rupert Holmes</t>
  </si>
  <si>
    <t>Nanuet, NY, US</t>
  </si>
  <si>
    <t>Cars</t>
  </si>
  <si>
    <t>Gary Numan</t>
  </si>
  <si>
    <t>Hammersmith, London</t>
  </si>
  <si>
    <t>Cruisin</t>
  </si>
  <si>
    <t>Smokey Robinson</t>
  </si>
  <si>
    <t>Working My Way Back to You/Forgive Me, Girl</t>
  </si>
  <si>
    <t>Lost in Love</t>
  </si>
  <si>
    <t>Air Supply</t>
  </si>
  <si>
    <t xml:space="preserve">Melbourne, Australia </t>
  </si>
  <si>
    <t>Little Jeannie</t>
  </si>
  <si>
    <t>Ride Like the Wind</t>
  </si>
  <si>
    <t>Christopher Cross</t>
  </si>
  <si>
    <t>Upside Down</t>
  </si>
  <si>
    <t>Please Don't Go</t>
  </si>
  <si>
    <t>Babe</t>
  </si>
  <si>
    <t>With You I'm Born Again</t>
  </si>
  <si>
    <t>Billy Preston and Syreeta</t>
  </si>
  <si>
    <t>Teri DeSario &amp; KC</t>
  </si>
  <si>
    <t>Sexy Eyes</t>
  </si>
  <si>
    <t>Robbie Dupree</t>
  </si>
  <si>
    <t>Biggest Part of Me</t>
  </si>
  <si>
    <t>This Is It</t>
  </si>
  <si>
    <t>Kenny Loggins</t>
  </si>
  <si>
    <t>Cupid/I've Loved You for a Long Time</t>
  </si>
  <si>
    <t>Let's Get Serious</t>
  </si>
  <si>
    <t>Don't Fall in Love with a Dreamer</t>
  </si>
  <si>
    <t>Kenny Rogers &amp; Kim Carnes</t>
  </si>
  <si>
    <t>Sailing</t>
  </si>
  <si>
    <t>Longer</t>
  </si>
  <si>
    <t>Dan Fogelberg</t>
  </si>
  <si>
    <t>Coward of the County</t>
  </si>
  <si>
    <t>Ladies' Night</t>
  </si>
  <si>
    <t>Too Hot</t>
  </si>
  <si>
    <t>Take Your Time (Do It Right)</t>
  </si>
  <si>
    <t>The SOS Band</t>
  </si>
  <si>
    <t>No More Tears (Enough Is Enough)</t>
  </si>
  <si>
    <t>Barbra Streisand &amp; Donna Summer</t>
  </si>
  <si>
    <t>More Love</t>
  </si>
  <si>
    <t>Kim Carnes</t>
  </si>
  <si>
    <t>Pop Muzik</t>
  </si>
  <si>
    <t>M</t>
  </si>
  <si>
    <t>Brass in Pocket</t>
  </si>
  <si>
    <t>The Pretenders</t>
  </si>
  <si>
    <t>Special Lady</t>
  </si>
  <si>
    <t>Ray, Goodman &amp; Brown</t>
  </si>
  <si>
    <t>Hackensack, NJ</t>
  </si>
  <si>
    <t>Send One Your Love</t>
  </si>
  <si>
    <t>The Second Time Around</t>
  </si>
  <si>
    <t>Shalamar</t>
  </si>
  <si>
    <t>We Don't Talk Anymore</t>
  </si>
  <si>
    <t>Heartache Tonight</t>
  </si>
  <si>
    <t>Stomp!</t>
  </si>
  <si>
    <t>Tired of Toein' the Line</t>
  </si>
  <si>
    <t>Rocky Burnette</t>
  </si>
  <si>
    <t>Better Love Next Time</t>
  </si>
  <si>
    <t>Him</t>
  </si>
  <si>
    <t>Against the Wind</t>
  </si>
  <si>
    <t>Bob Seger and the Silver Bullet Band</t>
  </si>
  <si>
    <t>Bob Seger</t>
  </si>
  <si>
    <t>Lincoln Park, Michigan</t>
  </si>
  <si>
    <t>On the Radio</t>
  </si>
  <si>
    <t>Emotional Rescue</t>
  </si>
  <si>
    <t>All Out of Love</t>
  </si>
  <si>
    <t>Cool Change</t>
  </si>
  <si>
    <t>You're Only Lonely</t>
  </si>
  <si>
    <t>J.D. Souther</t>
  </si>
  <si>
    <t>Desire</t>
  </si>
  <si>
    <t>Let My Love Open the Door</t>
  </si>
  <si>
    <t>Pete Townshend</t>
  </si>
  <si>
    <t>Romeo's Tune</t>
  </si>
  <si>
    <t>Steve Forbert</t>
  </si>
  <si>
    <t>I Can't Tell You Why</t>
  </si>
  <si>
    <t>Don't Let Go</t>
  </si>
  <si>
    <t>Don't Do Me Like That</t>
  </si>
  <si>
    <t>Tom Petty and the Heartbreakers</t>
  </si>
  <si>
    <t>Tom Petty</t>
  </si>
  <si>
    <t>Gainesville, FL, US</t>
  </si>
  <si>
    <t>She's Out of My Life</t>
  </si>
  <si>
    <t>Irene Cara</t>
  </si>
  <si>
    <t>Fire Lake</t>
  </si>
  <si>
    <t>How Do I Make You</t>
  </si>
  <si>
    <t>Into the Night</t>
  </si>
  <si>
    <t>Benny Mardones</t>
  </si>
  <si>
    <t>Let Me Love You Tonight</t>
  </si>
  <si>
    <t>Pure Prairie League</t>
  </si>
  <si>
    <t>Waverly, OH, US</t>
  </si>
  <si>
    <t>Misunderstanding</t>
  </si>
  <si>
    <t>Genesis</t>
  </si>
  <si>
    <t>Godalming, England</t>
  </si>
  <si>
    <t>An American Dream</t>
  </si>
  <si>
    <t>The Dirt Band</t>
  </si>
  <si>
    <t>Dim All the Lights</t>
  </si>
  <si>
    <t>You May Be Right</t>
  </si>
  <si>
    <t>Should've Never Let You Go</t>
  </si>
  <si>
    <t>Neil &amp; Dara Sedaka</t>
  </si>
  <si>
    <t>Pilot of the Airwaves</t>
  </si>
  <si>
    <t>Charlie Dore</t>
  </si>
  <si>
    <t>Pinner, London, England, GB</t>
  </si>
  <si>
    <t>Off the Wall</t>
  </si>
  <si>
    <t>I Pledge My Love</t>
  </si>
  <si>
    <t>The Long Run</t>
  </si>
  <si>
    <t>Mickey Gilley</t>
  </si>
  <si>
    <t>Natchez, MS, US</t>
  </si>
  <si>
    <t>Heartbreaker</t>
  </si>
  <si>
    <t>Pat Benatar</t>
  </si>
  <si>
    <t>Déjà Vu</t>
  </si>
  <si>
    <t>Drivin' My Life Away</t>
  </si>
  <si>
    <t>Take the Long Way Home</t>
  </si>
  <si>
    <t>Sara</t>
  </si>
  <si>
    <t>Wait for Me</t>
  </si>
  <si>
    <t>Jojo</t>
  </si>
  <si>
    <t>September Morn</t>
  </si>
  <si>
    <t>Give Me the Night</t>
  </si>
  <si>
    <t>Broken Hearted Me</t>
  </si>
  <si>
    <t>You Decorated My Life</t>
  </si>
  <si>
    <t>Tusk</t>
  </si>
  <si>
    <t>I Wanna Be Your Lover</t>
  </si>
  <si>
    <t>Prince</t>
  </si>
  <si>
    <t>In America</t>
  </si>
  <si>
    <t>Charlie Daniels Band</t>
  </si>
  <si>
    <t>Breakdown Dead Ahead</t>
  </si>
  <si>
    <t>Ships</t>
  </si>
  <si>
    <t>All Night Long</t>
  </si>
  <si>
    <t>Refugee</t>
  </si>
  <si>
    <t>Bette Davis Eyes</t>
  </si>
  <si>
    <t>Endless Love</t>
  </si>
  <si>
    <t>Diana Ross &amp; Lionel Richie</t>
  </si>
  <si>
    <t>(Just Like) Starting Over</t>
  </si>
  <si>
    <t>Jessie's Girl</t>
  </si>
  <si>
    <t>Celebration</t>
  </si>
  <si>
    <t>Kiss on My List</t>
  </si>
  <si>
    <t>I Love a Rainy Night</t>
  </si>
  <si>
    <t>9 to 5</t>
  </si>
  <si>
    <t>Keep on Loving You</t>
  </si>
  <si>
    <t>REO Speedwagon</t>
  </si>
  <si>
    <t>Champaign, IL, US</t>
  </si>
  <si>
    <t>Theme from The Greatest American Hero (Believe It or Not)</t>
  </si>
  <si>
    <t>Joey Scarbury</t>
  </si>
  <si>
    <t>Morning Train (Nine to Five)</t>
  </si>
  <si>
    <t>Sheena Easton</t>
  </si>
  <si>
    <t>Bellshill, Scotland, GB</t>
  </si>
  <si>
    <t>Being with You</t>
  </si>
  <si>
    <t>Queen of Hearts</t>
  </si>
  <si>
    <t>Juice Newton</t>
  </si>
  <si>
    <t>Lakehurst, NJ, US</t>
  </si>
  <si>
    <t>Rapture</t>
  </si>
  <si>
    <t>A Woman Needs Love (Just Like You Do)</t>
  </si>
  <si>
    <t>The Tide Is High</t>
  </si>
  <si>
    <t>Just the Two of Us</t>
  </si>
  <si>
    <t>Grover Washington, Jr. &amp; Bill Withers</t>
  </si>
  <si>
    <t>Slow Hand</t>
  </si>
  <si>
    <t>The Winner Takes It All</t>
  </si>
  <si>
    <t>Stars on 45 Medley</t>
  </si>
  <si>
    <t>Stars on 45</t>
  </si>
  <si>
    <t>Love on the Rocks</t>
  </si>
  <si>
    <t>Every Woman in the World</t>
  </si>
  <si>
    <t>The One That You Love</t>
  </si>
  <si>
    <t>Guilty</t>
  </si>
  <si>
    <t>Barbra Streisand &amp; Barry Gibb</t>
  </si>
  <si>
    <t>The Best of Times</t>
  </si>
  <si>
    <t>Elvira</t>
  </si>
  <si>
    <t>The Oak Ridge Boys</t>
  </si>
  <si>
    <t>Knoxville, TN</t>
  </si>
  <si>
    <t>Take It on the Run</t>
  </si>
  <si>
    <t>(There's) No Gettin' Over Me</t>
  </si>
  <si>
    <t>Living Inside Myself</t>
  </si>
  <si>
    <t>Woman in Love</t>
  </si>
  <si>
    <t>The Manhattan Transfer</t>
  </si>
  <si>
    <t>Urgent</t>
  </si>
  <si>
    <t>Passion</t>
  </si>
  <si>
    <t>Lady (You Bring Me Up)</t>
  </si>
  <si>
    <t>Hearts</t>
  </si>
  <si>
    <t>Marty Balin</t>
  </si>
  <si>
    <t>It's My Turn</t>
  </si>
  <si>
    <t>You Make My Dreams</t>
  </si>
  <si>
    <t>I Don't Need You</t>
  </si>
  <si>
    <t>How 'Bout Us</t>
  </si>
  <si>
    <t>Champaign</t>
  </si>
  <si>
    <t>Hit Me with Your Best Shot</t>
  </si>
  <si>
    <t>The Breakup Song (They Don't Write 'Em)</t>
  </si>
  <si>
    <t>The Greg Kihn Band</t>
  </si>
  <si>
    <t>Time</t>
  </si>
  <si>
    <t>The Alan Parsons Project</t>
  </si>
  <si>
    <t>Hungry Heart</t>
  </si>
  <si>
    <t>Bruce Springsteen</t>
  </si>
  <si>
    <t>Freehold, NJ, US</t>
  </si>
  <si>
    <t>Sweetheart</t>
  </si>
  <si>
    <t>Franke and the Knockouts</t>
  </si>
  <si>
    <t>Franke</t>
  </si>
  <si>
    <t>New Brunswick, CA</t>
  </si>
  <si>
    <t>Somebody's Knockin'</t>
  </si>
  <si>
    <t>Terri Gibbs</t>
  </si>
  <si>
    <t>More Than I Can Say</t>
  </si>
  <si>
    <t>Together</t>
  </si>
  <si>
    <t>Tierra</t>
  </si>
  <si>
    <t>East Los Angeles, CA, US</t>
  </si>
  <si>
    <t>Too Much Time on My Hands</t>
  </si>
  <si>
    <t>What Are We Doin' in Love</t>
  </si>
  <si>
    <t>Dottie West &amp; Kenny Rogers</t>
  </si>
  <si>
    <t>Who's Crying Now</t>
  </si>
  <si>
    <t>Journey</t>
  </si>
  <si>
    <t>De Do Do Do, De Da Da Da</t>
  </si>
  <si>
    <t>The Police</t>
  </si>
  <si>
    <t>This Little Girl</t>
  </si>
  <si>
    <t>Stop Draggin' My Heart Around</t>
  </si>
  <si>
    <t>Stevie Nicks &amp; Tom Petty</t>
  </si>
  <si>
    <t>Giving It Up for Your Love</t>
  </si>
  <si>
    <t>Delbert McClinton</t>
  </si>
  <si>
    <t>A Little in Love</t>
  </si>
  <si>
    <t>Ain't Even Done With The Night</t>
  </si>
  <si>
    <t>John Cougar</t>
  </si>
  <si>
    <t>Arthur's Theme (Best That You Can Do)</t>
  </si>
  <si>
    <t>Another One Bites the Dust</t>
  </si>
  <si>
    <t>I Can't Stand It</t>
  </si>
  <si>
    <t>While You See a Chance</t>
  </si>
  <si>
    <t>Steve Winwood</t>
  </si>
  <si>
    <t>Handsworth, Sheffield, England, GB</t>
  </si>
  <si>
    <t>Master Blaster (Jammin')</t>
  </si>
  <si>
    <t>Hello Again</t>
  </si>
  <si>
    <t>Don't Stand So Close to Me</t>
  </si>
  <si>
    <t>Hey Nineteen</t>
  </si>
  <si>
    <t>I Ain't Gonna Stand for It</t>
  </si>
  <si>
    <t>All Those Years Ago</t>
  </si>
  <si>
    <t>The Stroke</t>
  </si>
  <si>
    <t>Billy Squier</t>
  </si>
  <si>
    <t>Feels So Right</t>
  </si>
  <si>
    <t>Fort Payne, AL, US</t>
  </si>
  <si>
    <t>Sweet Baby</t>
  </si>
  <si>
    <t>George Duke &amp; Stanley Clarke</t>
  </si>
  <si>
    <t>Same Old Lang Syne</t>
  </si>
  <si>
    <t>Cool Love</t>
  </si>
  <si>
    <t>Hold On Tight</t>
  </si>
  <si>
    <t>John Schneider</t>
  </si>
  <si>
    <t>Mount Kisco, NY, US</t>
  </si>
  <si>
    <t>Treat Me Right</t>
  </si>
  <si>
    <t>Winning</t>
  </si>
  <si>
    <t>What Kind of Fool</t>
  </si>
  <si>
    <t>Watching the Wheels</t>
  </si>
  <si>
    <t>Smoky Mountain Rain</t>
  </si>
  <si>
    <t>I Made It Through the Rain</t>
  </si>
  <si>
    <t>Suddenly</t>
  </si>
  <si>
    <t>Olivia Newton-John &amp; Cliff Richard</t>
  </si>
  <si>
    <t>For Your Eyes Only</t>
  </si>
  <si>
    <t>The Beach Boys Medley</t>
  </si>
  <si>
    <t>Whip It</t>
  </si>
  <si>
    <t>Devo</t>
  </si>
  <si>
    <t>Modern Girl</t>
  </si>
  <si>
    <t>Really Wanna Know You</t>
  </si>
  <si>
    <t>Seven Year Ache</t>
  </si>
  <si>
    <t>Rosanne Cash</t>
  </si>
  <si>
    <t>I'm Coming Out</t>
  </si>
  <si>
    <t>Miss Sun</t>
  </si>
  <si>
    <t>Time Is Time</t>
  </si>
  <si>
    <t>Physical</t>
  </si>
  <si>
    <t>Eye of the Tiger</t>
  </si>
  <si>
    <t>Survivor</t>
  </si>
  <si>
    <t>I Love Rock 'n Roll</t>
  </si>
  <si>
    <t>Joan Jett and the Blackhearts</t>
  </si>
  <si>
    <t>Joan Jett</t>
  </si>
  <si>
    <t>Wynnewood, Pennsylvania</t>
  </si>
  <si>
    <t>Ebony and Ivory</t>
  </si>
  <si>
    <t>Paul McCartney and Stevie Wonder</t>
  </si>
  <si>
    <t>Centerfold</t>
  </si>
  <si>
    <t>The J. Geils Band</t>
  </si>
  <si>
    <t>Worcester, MA</t>
  </si>
  <si>
    <t>Don't You Want Me</t>
  </si>
  <si>
    <t>The Human League</t>
  </si>
  <si>
    <t>Jack &amp; Diane</t>
  </si>
  <si>
    <t>Hurts So Good</t>
  </si>
  <si>
    <t>Abracadabra</t>
  </si>
  <si>
    <t>Hard to Say I'm Sorry</t>
  </si>
  <si>
    <t>Tainted Love</t>
  </si>
  <si>
    <t>Soft Cell</t>
  </si>
  <si>
    <t>Chariots of Fire</t>
  </si>
  <si>
    <t>Vangelis</t>
  </si>
  <si>
    <t>Volos Greece</t>
  </si>
  <si>
    <t>Harden My Heart</t>
  </si>
  <si>
    <t>Quarterflash</t>
  </si>
  <si>
    <t>Portland, OR, US</t>
  </si>
  <si>
    <t>Rosanna</t>
  </si>
  <si>
    <t>I Can't Go for That (No Can Do)</t>
  </si>
  <si>
    <t>Daryl Hall &amp; John Oates</t>
  </si>
  <si>
    <t>Philadelphia, United States</t>
  </si>
  <si>
    <t>867-5309/Jenny</t>
  </si>
  <si>
    <t>Tommy Tutone</t>
  </si>
  <si>
    <t>Key Largo</t>
  </si>
  <si>
    <t>Bertie Higgins</t>
  </si>
  <si>
    <t>Tarpon Springs, FL, US</t>
  </si>
  <si>
    <t>You Should Hear How She Talks About You</t>
  </si>
  <si>
    <t>Waiting for a Girl Like You</t>
  </si>
  <si>
    <t>Don't Talk to Strangers</t>
  </si>
  <si>
    <t>The Sweetest Thing (I've Ever Known)</t>
  </si>
  <si>
    <t>Always on My Mind</t>
  </si>
  <si>
    <t>Willie Nelson</t>
  </si>
  <si>
    <t>Abbott, TX, US</t>
  </si>
  <si>
    <t>Shake It Up</t>
  </si>
  <si>
    <t>The Cars</t>
  </si>
  <si>
    <t>Let It Whip</t>
  </si>
  <si>
    <t>Dazz Band</t>
  </si>
  <si>
    <t>We Got the Beat</t>
  </si>
  <si>
    <t>The Go-Go's</t>
  </si>
  <si>
    <t>The Other Woman</t>
  </si>
  <si>
    <t>Ray Parker, Jr.</t>
  </si>
  <si>
    <t>Turn Your Love Around</t>
  </si>
  <si>
    <t>Sweet Dreams</t>
  </si>
  <si>
    <t>The Motels</t>
  </si>
  <si>
    <t>Berkeley, CA</t>
  </si>
  <si>
    <t>Who Can It Be Now?</t>
  </si>
  <si>
    <t>Men at Work</t>
  </si>
  <si>
    <t>Hold Me</t>
  </si>
  <si>
    <t>Eye in the Sky</t>
  </si>
  <si>
    <t>Let's Groove</t>
  </si>
  <si>
    <t>Open Arms</t>
  </si>
  <si>
    <t>Leader of the Band</t>
  </si>
  <si>
    <t>Leather and Lace</t>
  </si>
  <si>
    <t>Stevie Nicks and Don Henley</t>
  </si>
  <si>
    <t>Stevie Nicks</t>
  </si>
  <si>
    <t>Phoenix, AZ</t>
  </si>
  <si>
    <t>Even the Nights Are Better</t>
  </si>
  <si>
    <t>I've Never Been to Me</t>
  </si>
  <si>
    <t>Charlene</t>
  </si>
  <si>
    <t>Allston, Boston, MA, US</t>
  </si>
  <si>
    <t>'65 Love Affair</t>
  </si>
  <si>
    <t>Heat of the Moment</t>
  </si>
  <si>
    <t>Asia</t>
  </si>
  <si>
    <t>Take It Easy on Me</t>
  </si>
  <si>
    <t>Pac-Man Fever</t>
  </si>
  <si>
    <t>Buckner &amp; Garcia</t>
  </si>
  <si>
    <t>Georgia, US</t>
  </si>
  <si>
    <t>That Girl</t>
  </si>
  <si>
    <t>Private Eyes</t>
  </si>
  <si>
    <t>Trouble</t>
  </si>
  <si>
    <t>Lindsey Buckingham</t>
  </si>
  <si>
    <t>Making Love</t>
  </si>
  <si>
    <t>Love's Been a Little Bit Hard on Me</t>
  </si>
  <si>
    <t>Young Turks</t>
  </si>
  <si>
    <t>Freeze-Frame</t>
  </si>
  <si>
    <t>Keep the Fire Burnin'</t>
  </si>
  <si>
    <t>Do You Believe in Love</t>
  </si>
  <si>
    <t>Huey Lewis and the News</t>
  </si>
  <si>
    <t>Huey Lewis</t>
  </si>
  <si>
    <t>Cool Night</t>
  </si>
  <si>
    <t>Caught Up in You</t>
  </si>
  <si>
    <t>.38 Special</t>
  </si>
  <si>
    <t>Why Do Fools Fall in Love</t>
  </si>
  <si>
    <t>Love in the First Degree</t>
  </si>
  <si>
    <t>Hooked on Classics</t>
  </si>
  <si>
    <t>Royal Philharmonic Orchestra</t>
  </si>
  <si>
    <t>Wasted on the Way</t>
  </si>
  <si>
    <t>Think I'm in Love</t>
  </si>
  <si>
    <t>Love Is in Control (Finger on the Trigger)</t>
  </si>
  <si>
    <t>Personally</t>
  </si>
  <si>
    <t>Karla Bonoff</t>
  </si>
  <si>
    <t>One Hundred Ways</t>
  </si>
  <si>
    <t>Quincy Jones featuring James Ingram</t>
  </si>
  <si>
    <t>Quincy Jones</t>
  </si>
  <si>
    <t>Blue Eyes</t>
  </si>
  <si>
    <t>Our Lips Are Sealed</t>
  </si>
  <si>
    <t>You Could Have Been with Me</t>
  </si>
  <si>
    <t>You Can Do Magic</t>
  </si>
  <si>
    <t>Did It in a Minute</t>
  </si>
  <si>
    <t>I Ran (So Far Away)</t>
  </si>
  <si>
    <t>A Flock of Seagulls</t>
  </si>
  <si>
    <t>Somebody's Baby</t>
  </si>
  <si>
    <t>Oh No</t>
  </si>
  <si>
    <t>Take It Away</t>
  </si>
  <si>
    <t>It's Gonna Take a Miracle</t>
  </si>
  <si>
    <t>Deniece Williams</t>
  </si>
  <si>
    <t>Gary, IN, US</t>
  </si>
  <si>
    <t>Love Will Turn You Around</t>
  </si>
  <si>
    <t>Don't Stop Believin'</t>
  </si>
  <si>
    <t>Comin' In and Out of Your Life</t>
  </si>
  <si>
    <t>Laura Branigan</t>
  </si>
  <si>
    <t>Armonk, NY, US</t>
  </si>
  <si>
    <t>Empty Garden (Hey Hey Johnny)</t>
  </si>
  <si>
    <t>Yesterday's Songs</t>
  </si>
  <si>
    <t>Joan Jett &amp; The Blackhearts</t>
  </si>
  <si>
    <t>Every Little Thing She Does Is Magic</t>
  </si>
  <si>
    <t>Here I Am</t>
  </si>
  <si>
    <t>I Keep Forgettin' (Every Time You're Near)</t>
  </si>
  <si>
    <t>Michael McDonald</t>
  </si>
  <si>
    <t>Get Down on It</t>
  </si>
  <si>
    <t>Any Day Now</t>
  </si>
  <si>
    <t>Make a Move on Me</t>
  </si>
  <si>
    <t>Take My Heart (You Can Have It If You Want It)</t>
  </si>
  <si>
    <t>Mirror Mirror</t>
  </si>
  <si>
    <t>Vacation</t>
  </si>
  <si>
    <t>Should I Do It</t>
  </si>
  <si>
    <t>Hot in the City</t>
  </si>
  <si>
    <t>Billy Idol</t>
  </si>
  <si>
    <t>Kids in America</t>
  </si>
  <si>
    <t>Kim Wilde</t>
  </si>
  <si>
    <t>Man on Your Mind</t>
  </si>
  <si>
    <t>What's Forever For</t>
  </si>
  <si>
    <t>Michael Murphey</t>
  </si>
  <si>
    <t>Waiting on a Friend</t>
  </si>
  <si>
    <t>Do I Do</t>
  </si>
  <si>
    <t>Working for the Weekend</t>
  </si>
  <si>
    <t>Loverboy</t>
  </si>
  <si>
    <t>Calgary, Canada</t>
  </si>
  <si>
    <t>Goin' Down</t>
  </si>
  <si>
    <t>Greg Guidry</t>
  </si>
  <si>
    <t>Through the Years</t>
  </si>
  <si>
    <t>Edge of Seventeen (Just Like the White Winged Dove)</t>
  </si>
  <si>
    <t>Every Breath You Take</t>
  </si>
  <si>
    <t>Billie Jean</t>
  </si>
  <si>
    <t>Flashdance... What a Feeling</t>
  </si>
  <si>
    <t>Down Under</t>
  </si>
  <si>
    <t>Beat It</t>
  </si>
  <si>
    <t>Total Eclipse of the Heart</t>
  </si>
  <si>
    <t>Maneater</t>
  </si>
  <si>
    <t>Baby, Come to Me</t>
  </si>
  <si>
    <t>Patti Austin and James Ingram</t>
  </si>
  <si>
    <t>Patti Austin</t>
  </si>
  <si>
    <t>Maniac</t>
  </si>
  <si>
    <t>Michael Sembello</t>
  </si>
  <si>
    <t>Sweet Dreams (Are Made of This)</t>
  </si>
  <si>
    <t>Eurythmics</t>
  </si>
  <si>
    <t>Aberdeen, Scotland, GB</t>
  </si>
  <si>
    <t>Do You Really Want to Hurt Me</t>
  </si>
  <si>
    <t>Culture Club</t>
  </si>
  <si>
    <t>Eddie Rabbitt and Crystal Gayle</t>
  </si>
  <si>
    <t>Come On Eileen</t>
  </si>
  <si>
    <t>Dexys Midnight Runners</t>
  </si>
  <si>
    <t>Birmingham,</t>
  </si>
  <si>
    <t>Shame on the Moon</t>
  </si>
  <si>
    <t>She Works Hard for the Money</t>
  </si>
  <si>
    <t>Never Gonna Let You Go</t>
  </si>
  <si>
    <t>Hungry Like the Wolf</t>
  </si>
  <si>
    <t>Duran Duran</t>
  </si>
  <si>
    <t>Birmingham, UK</t>
  </si>
  <si>
    <t>Twilight Zone</t>
  </si>
  <si>
    <t>I Know There's Something Going On</t>
  </si>
  <si>
    <t>Frida</t>
  </si>
  <si>
    <t>Sweden</t>
  </si>
  <si>
    <t>Jeopardy</t>
  </si>
  <si>
    <t>Electric Avenue</t>
  </si>
  <si>
    <t>Eddy Grant</t>
  </si>
  <si>
    <t>london,</t>
  </si>
  <si>
    <t>She Blinded Me with Science</t>
  </si>
  <si>
    <t>Thomas Dolby</t>
  </si>
  <si>
    <t>Africa</t>
  </si>
  <si>
    <t>Little Red Corvette</t>
  </si>
  <si>
    <t>Back on the Chain Gang</t>
  </si>
  <si>
    <t>London , UK</t>
  </si>
  <si>
    <t>Up Where We Belong</t>
  </si>
  <si>
    <t>Joe Cocker and Jennifer Warnes</t>
  </si>
  <si>
    <t>Mr. Roboto</t>
  </si>
  <si>
    <t>You Are</t>
  </si>
  <si>
    <t>Lionel Richie</t>
  </si>
  <si>
    <t>Tuskegee AL</t>
  </si>
  <si>
    <t>Der Kommissar</t>
  </si>
  <si>
    <t>After the Fire</t>
  </si>
  <si>
    <t>Puttin' on the Ritz</t>
  </si>
  <si>
    <t>Taco</t>
  </si>
  <si>
    <t>Sexual Healing</t>
  </si>
  <si>
    <t>(Keep Feeling) Fascination</t>
  </si>
  <si>
    <t>Time (Clock of the Heart)</t>
  </si>
  <si>
    <t>The Safety Dance</t>
  </si>
  <si>
    <t>Men Without Hats</t>
  </si>
  <si>
    <t>Montreal, Canada</t>
  </si>
  <si>
    <t>Mickey</t>
  </si>
  <si>
    <t>Toni Basil</t>
  </si>
  <si>
    <t>Phil Collins</t>
  </si>
  <si>
    <t>Separate Ways (Worlds Apart)</t>
  </si>
  <si>
    <t>One on One</t>
  </si>
  <si>
    <t>Kenny Rogers and Sheena Easton</t>
  </si>
  <si>
    <t>Stray Cat Strut</t>
  </si>
  <si>
    <t>Stray Cats</t>
  </si>
  <si>
    <t>Massapequa, NY, US</t>
  </si>
  <si>
    <t>Allentown</t>
  </si>
  <si>
    <t>Stand Back</t>
  </si>
  <si>
    <t>Tell Her About It</t>
  </si>
  <si>
    <t>Always Something There to Remind Me</t>
  </si>
  <si>
    <t>Naked Eyes</t>
  </si>
  <si>
    <t>Bath, England, GB</t>
  </si>
  <si>
    <t>Truly</t>
  </si>
  <si>
    <t>Dirty Laundry</t>
  </si>
  <si>
    <t>Don Henley</t>
  </si>
  <si>
    <t>Linden, TX</t>
  </si>
  <si>
    <t>The Girl Is Mine</t>
  </si>
  <si>
    <t>Michael Jackson and Paul McCartney</t>
  </si>
  <si>
    <t>Too Shy</t>
  </si>
  <si>
    <t>Kajagoogoo</t>
  </si>
  <si>
    <t>Leighton Buzzard, England</t>
  </si>
  <si>
    <t>Goody Two-Shoes</t>
  </si>
  <si>
    <t>Adam Ant</t>
  </si>
  <si>
    <t>Rock the Casbah</t>
  </si>
  <si>
    <t>The Clash</t>
  </si>
  <si>
    <t>Our House</t>
  </si>
  <si>
    <t>Madness</t>
  </si>
  <si>
    <t>Camden Town, London, England, GB</t>
  </si>
  <si>
    <t>Overkill</t>
  </si>
  <si>
    <t>Is There Something I Should Know?</t>
  </si>
  <si>
    <t>Affair of the Heart</t>
  </si>
  <si>
    <t>She's a Beauty</t>
  </si>
  <si>
    <t>The Tubes</t>
  </si>
  <si>
    <t>Solitaire</t>
  </si>
  <si>
    <t>Don't Let It End</t>
  </si>
  <si>
    <t>How Am I Supposed to Live Without You</t>
  </si>
  <si>
    <t>China Girl</t>
  </si>
  <si>
    <t>Come Dancing</t>
  </si>
  <si>
    <t>Promises, Promises</t>
  </si>
  <si>
    <t>The Other Guy</t>
  </si>
  <si>
    <t>Making Love Out of Nothing at All</t>
  </si>
  <si>
    <t>Family Man</t>
  </si>
  <si>
    <t>Wanna Be Startin' Somethin'</t>
  </si>
  <si>
    <t>I Won't Hold You Back</t>
  </si>
  <si>
    <t>All Right</t>
  </si>
  <si>
    <t>Straight from the Heart</t>
  </si>
  <si>
    <t>Bryan Adams</t>
  </si>
  <si>
    <t xml:space="preserve">Kingston, Canada </t>
  </si>
  <si>
    <t>Heart to Heart</t>
  </si>
  <si>
    <t xml:space="preserve">Everett, WA, US </t>
  </si>
  <si>
    <t>I'm Still Standing</t>
  </si>
  <si>
    <t>Hot Girls in Love</t>
  </si>
  <si>
    <t>It's a Mistake</t>
  </si>
  <si>
    <t>I'll Tumble 4 Ya</t>
  </si>
  <si>
    <t>All This Love</t>
  </si>
  <si>
    <t>DeBarge</t>
  </si>
  <si>
    <t>Grand Rapids, MI, US</t>
  </si>
  <si>
    <t>Your Love Is Driving Me Crazy</t>
  </si>
  <si>
    <t>Sammy Hagar</t>
  </si>
  <si>
    <t>Salinas, CA, US</t>
  </si>
  <si>
    <t>Faithfully</t>
  </si>
  <si>
    <t>Steppin' Out</t>
  </si>
  <si>
    <t>Joe Jackson</t>
  </si>
  <si>
    <t>Burton upon Trent, England, GB</t>
  </si>
  <si>
    <t>Take Me to Heart</t>
  </si>
  <si>
    <t>(She's) Sexy + 17</t>
  </si>
  <si>
    <t>Try Again</t>
  </si>
  <si>
    <t>Dead Giveaway</t>
  </si>
  <si>
    <t>Lawyers in Love</t>
  </si>
  <si>
    <t>What About Me</t>
  </si>
  <si>
    <t>Moving Pictures</t>
  </si>
  <si>
    <t>Human Nature</t>
  </si>
  <si>
    <t>Photograph</t>
  </si>
  <si>
    <t>Def Leppard</t>
  </si>
  <si>
    <t>Pass the Dutchie</t>
  </si>
  <si>
    <t>Musical Youth</t>
  </si>
  <si>
    <t>Spandau Ballet</t>
  </si>
  <si>
    <t>Far from Over</t>
  </si>
  <si>
    <t>Frank Stallone</t>
  </si>
  <si>
    <t>I've Got a Rock 'n' Roll Heart</t>
  </si>
  <si>
    <t>It Might Be You</t>
  </si>
  <si>
    <t>Tonight, I Celebrate My Love</t>
  </si>
  <si>
    <t>Peabo Bryson and Roberta Flack</t>
  </si>
  <si>
    <t>Peabo Bryson</t>
  </si>
  <si>
    <t>Greenville, SC, US</t>
  </si>
  <si>
    <t>You Got Lucky</t>
  </si>
  <si>
    <t>Don't Cry</t>
  </si>
  <si>
    <t>Breaking Us in Two</t>
  </si>
  <si>
    <t>Burton, England</t>
  </si>
  <si>
    <t>Fall in Love with Me</t>
  </si>
  <si>
    <t>When Doves Cry</t>
  </si>
  <si>
    <t>What's Love Got to Do with It</t>
  </si>
  <si>
    <t>Tina Turner</t>
  </si>
  <si>
    <t>Nutbush, Tennessee</t>
  </si>
  <si>
    <t>Say Say Say</t>
  </si>
  <si>
    <t>Paul McCartney and Michael Jackson</t>
  </si>
  <si>
    <t>Footloose</t>
  </si>
  <si>
    <t>Against All Odds (Take a Look at Me Now)</t>
  </si>
  <si>
    <t>Jump</t>
  </si>
  <si>
    <t>Hello</t>
  </si>
  <si>
    <t>Owner of a Lonely Heart</t>
  </si>
  <si>
    <t>Ghostbusters</t>
  </si>
  <si>
    <t>Karma Chameleon</t>
  </si>
  <si>
    <t>John Waite</t>
  </si>
  <si>
    <t>All Night Long (All Night)</t>
  </si>
  <si>
    <t>Let's Hear It for the Boy</t>
  </si>
  <si>
    <t>Dancing in the Dark</t>
  </si>
  <si>
    <t>Girls Just Want To Have Fun</t>
  </si>
  <si>
    <t>Cyndi Lauper</t>
  </si>
  <si>
    <t>The Reflex</t>
  </si>
  <si>
    <t>Time After Time</t>
  </si>
  <si>
    <t>Jump (For My Love)</t>
  </si>
  <si>
    <t>Pointer Sisters</t>
  </si>
  <si>
    <t>Talking in Your Sleep</t>
  </si>
  <si>
    <t>The Romantics</t>
  </si>
  <si>
    <t>Self Control</t>
  </si>
  <si>
    <t>Let's Go Crazy</t>
  </si>
  <si>
    <t>Prince and The Revolution</t>
  </si>
  <si>
    <t>Say It Isn't So</t>
  </si>
  <si>
    <t>Hold Me Now</t>
  </si>
  <si>
    <t>Thompson Twins</t>
  </si>
  <si>
    <t>Joanna</t>
  </si>
  <si>
    <t>Kool &amp; The Gang</t>
  </si>
  <si>
    <t>I Just Called to Say I Love You</t>
  </si>
  <si>
    <t>Somebody's Watching Me</t>
  </si>
  <si>
    <t>Rockwell</t>
  </si>
  <si>
    <t>Break My Stride</t>
  </si>
  <si>
    <t>Matthew Wilder</t>
  </si>
  <si>
    <t>99 Luftballons</t>
  </si>
  <si>
    <t>Nena</t>
  </si>
  <si>
    <t>Hagen, North Rhine-Westphalia, DE</t>
  </si>
  <si>
    <t>I Can Dream About You</t>
  </si>
  <si>
    <t>Dan Hartman</t>
  </si>
  <si>
    <t>Harrisburg, PA</t>
  </si>
  <si>
    <t>The Glamorous Life</t>
  </si>
  <si>
    <t>Sheila E.</t>
  </si>
  <si>
    <t>Oakland, CA</t>
  </si>
  <si>
    <t>Oh Sherrie</t>
  </si>
  <si>
    <t>Steve Perry</t>
  </si>
  <si>
    <t>Hanford, CA</t>
  </si>
  <si>
    <t>I Guess That's Why They Call It the Blues</t>
  </si>
  <si>
    <t>She Bop</t>
  </si>
  <si>
    <t>Borderline</t>
  </si>
  <si>
    <t>Madonna</t>
  </si>
  <si>
    <t>Sunglasses at Night</t>
  </si>
  <si>
    <t>Corey Hart</t>
  </si>
  <si>
    <t>Eyes Without a Face</t>
  </si>
  <si>
    <t>Middlesex, England, GB</t>
  </si>
  <si>
    <t>Here Comes the Rain Again</t>
  </si>
  <si>
    <t>Uptown Girl</t>
  </si>
  <si>
    <t>Sister Christian</t>
  </si>
  <si>
    <t>Night Ranger</t>
  </si>
  <si>
    <t>Drive</t>
  </si>
  <si>
    <t>Twist of Fate</t>
  </si>
  <si>
    <t>Union of the Snake</t>
  </si>
  <si>
    <t>The Heart of Rock &amp; Roll</t>
  </si>
  <si>
    <t>Hard Habit to Break</t>
  </si>
  <si>
    <t>The Warrior</t>
  </si>
  <si>
    <t>Scandal</t>
  </si>
  <si>
    <t>Osaka, Japan</t>
  </si>
  <si>
    <t>If Ever You're in My Arms Again</t>
  </si>
  <si>
    <t>Automatic</t>
  </si>
  <si>
    <t>Let the Music Play</t>
  </si>
  <si>
    <t>To All the Girls I've Loved Before</t>
  </si>
  <si>
    <t>Julio Iglesias and Willie Nelson</t>
  </si>
  <si>
    <t>Julio Iglesias</t>
  </si>
  <si>
    <t>Madrid, Spain</t>
  </si>
  <si>
    <t>Caribbean Queen</t>
  </si>
  <si>
    <t>Billy Ocean</t>
  </si>
  <si>
    <t>That's All</t>
  </si>
  <si>
    <t>Running with the Night</t>
  </si>
  <si>
    <t>Sad Songs (Say So Much)</t>
  </si>
  <si>
    <t>I Want a New Drug</t>
  </si>
  <si>
    <t>Islands in the Stream</t>
  </si>
  <si>
    <t>Kenny Rogers and Dolly Parton</t>
  </si>
  <si>
    <t>Love Is a Battlefield</t>
  </si>
  <si>
    <t>Infatuation</t>
  </si>
  <si>
    <t>Almost Paradise</t>
  </si>
  <si>
    <t>Mike Reno and Ann Wilson</t>
  </si>
  <si>
    <t>Mike Reno</t>
  </si>
  <si>
    <t>New Westminster, British Columbia, CA</t>
  </si>
  <si>
    <t>Legs</t>
  </si>
  <si>
    <t>ZZ Top</t>
  </si>
  <si>
    <t>State of Shock</t>
  </si>
  <si>
    <t>Love Somebody</t>
  </si>
  <si>
    <t>Miss Me Blind</t>
  </si>
  <si>
    <t>If This Is It</t>
  </si>
  <si>
    <t>You Might Think</t>
  </si>
  <si>
    <t>Lucky Star</t>
  </si>
  <si>
    <t>Cover Me</t>
  </si>
  <si>
    <t>Cum on Feel the Noize</t>
  </si>
  <si>
    <t>Quiet Riot</t>
  </si>
  <si>
    <t>Breakdance</t>
  </si>
  <si>
    <t>Adult Education</t>
  </si>
  <si>
    <t>They Don't Know</t>
  </si>
  <si>
    <t>Tracey Ullman</t>
  </si>
  <si>
    <t>Hackbridge, London, England, GB</t>
  </si>
  <si>
    <t>An Innocent Man</t>
  </si>
  <si>
    <t>Cruel Summer</t>
  </si>
  <si>
    <t>Bananarama</t>
  </si>
  <si>
    <t>Dance Hall Days</t>
  </si>
  <si>
    <t>Wang Chung</t>
  </si>
  <si>
    <t>Give It Up</t>
  </si>
  <si>
    <t>KC &amp; the Sunshine Band</t>
  </si>
  <si>
    <t>I'm So Excited</t>
  </si>
  <si>
    <t>I Still Can't Get Over Loving You</t>
  </si>
  <si>
    <t>Thriller</t>
  </si>
  <si>
    <t>Holiday</t>
  </si>
  <si>
    <t>Breakin'... There's No Stopping Us</t>
  </si>
  <si>
    <t>Ollie &amp; Jerry</t>
  </si>
  <si>
    <t>Nobody Told Me</t>
  </si>
  <si>
    <t>Church of the Poison Mind</t>
  </si>
  <si>
    <t>Think of Laura</t>
  </si>
  <si>
    <t>Time Will Reveal</t>
  </si>
  <si>
    <t>Wrapped Around Your Finger</t>
  </si>
  <si>
    <t>Pink Houses</t>
  </si>
  <si>
    <t>John Cougar Mellencamp</t>
  </si>
  <si>
    <t>Round and Round</t>
  </si>
  <si>
    <t>Ratt</t>
  </si>
  <si>
    <t>Head over Heels</t>
  </si>
  <si>
    <t>The Longest Time</t>
  </si>
  <si>
    <t>Tonight</t>
  </si>
  <si>
    <t>Got a Hold on Me</t>
  </si>
  <si>
    <t>Christine McVie</t>
  </si>
  <si>
    <t>uk</t>
  </si>
  <si>
    <t>Dancing in the Sheets</t>
  </si>
  <si>
    <t>Undercover of the Night</t>
  </si>
  <si>
    <t>On the Dark Side</t>
  </si>
  <si>
    <t>John Cafferty &amp; The Beaver Brown Band</t>
  </si>
  <si>
    <t>Narragansett, RI, US</t>
  </si>
  <si>
    <t>New Moon on Monday</t>
  </si>
  <si>
    <t>Major Tom (Coming Home)</t>
  </si>
  <si>
    <t>Peter Schilling</t>
  </si>
  <si>
    <t>Stuttgart, Germany</t>
  </si>
  <si>
    <t>When You Close Your Eyes</t>
  </si>
  <si>
    <t>Rock Me Tonite</t>
  </si>
  <si>
    <t>Yah Mo B There</t>
  </si>
  <si>
    <t>James Ingram and Michael McDonald</t>
  </si>
  <si>
    <t>James Ingram</t>
  </si>
  <si>
    <t>Careless Whisper</t>
  </si>
  <si>
    <t>Wham! featuring George Michael</t>
  </si>
  <si>
    <t>Wham!</t>
  </si>
  <si>
    <t>Bushey, Hertfordshire, England</t>
  </si>
  <si>
    <t>Like a Virgin</t>
  </si>
  <si>
    <t>Wake Me Up Before You Go-Go</t>
  </si>
  <si>
    <t>I Want To Know What Love Is</t>
  </si>
  <si>
    <t>I Feel For You</t>
  </si>
  <si>
    <t>Chaka Khan</t>
  </si>
  <si>
    <t>Out of Touch</t>
  </si>
  <si>
    <t>Everybody Wants to Rule the World</t>
  </si>
  <si>
    <t>Tears for Fears</t>
  </si>
  <si>
    <t>Money for Nothing</t>
  </si>
  <si>
    <t>Crazy for You</t>
  </si>
  <si>
    <t>Take on Me</t>
  </si>
  <si>
    <t>a-ha</t>
  </si>
  <si>
    <t>Oslo, Oslo Fylke, NO</t>
  </si>
  <si>
    <t>Everytime You Go Away</t>
  </si>
  <si>
    <t>Paul Young</t>
  </si>
  <si>
    <t>Easy Lover</t>
  </si>
  <si>
    <t>Philip Bailey and Phil Collins</t>
  </si>
  <si>
    <t>Philip Bailey</t>
  </si>
  <si>
    <t>Can't Fight This Feeling</t>
  </si>
  <si>
    <t>We Built This City</t>
  </si>
  <si>
    <t>Starship</t>
  </si>
  <si>
    <t>Cairo, GA, US</t>
  </si>
  <si>
    <t>The Power of Love</t>
  </si>
  <si>
    <t>Don't You (Forget About Me)</t>
  </si>
  <si>
    <t>Simple Minds</t>
  </si>
  <si>
    <t>St. Elmo's Fire (Man in Motion)</t>
  </si>
  <si>
    <t>John Parr</t>
  </si>
  <si>
    <t>Doncaster, UK</t>
  </si>
  <si>
    <t>The Heat Is On</t>
  </si>
  <si>
    <t>Glenn Frey</t>
  </si>
  <si>
    <t>We Are the World</t>
  </si>
  <si>
    <t>USA for Africa</t>
  </si>
  <si>
    <t>Part-Time Lover</t>
  </si>
  <si>
    <t>Saving All My Love For You</t>
  </si>
  <si>
    <t>Whitney Houston</t>
  </si>
  <si>
    <t>Heaven</t>
  </si>
  <si>
    <t>Everything She Wants</t>
  </si>
  <si>
    <t>Cool It Now</t>
  </si>
  <si>
    <t>New Edition</t>
  </si>
  <si>
    <t>Miami Vice Theme</t>
  </si>
  <si>
    <t>Jan Hammer</t>
  </si>
  <si>
    <t xml:space="preserve">Praha, Czech Republic </t>
  </si>
  <si>
    <t>Lovergirl</t>
  </si>
  <si>
    <t>Teena Marie</t>
  </si>
  <si>
    <t>Santa Monica, California</t>
  </si>
  <si>
    <t>You Belong to the City</t>
  </si>
  <si>
    <t>Oh Sheila</t>
  </si>
  <si>
    <t>Ready for the World</t>
  </si>
  <si>
    <t>Flint, MI</t>
  </si>
  <si>
    <t>Rhythm of the Night</t>
  </si>
  <si>
    <t>One More Night</t>
  </si>
  <si>
    <t>Sea of Love</t>
  </si>
  <si>
    <t>The Honeydrippers</t>
  </si>
  <si>
    <t>A View to a Kill</t>
  </si>
  <si>
    <t>The Wild Boys</t>
  </si>
  <si>
    <t>You're the Inspiration</t>
  </si>
  <si>
    <t>Neutron Dance</t>
  </si>
  <si>
    <t>We Belong</t>
  </si>
  <si>
    <t>Nightshift</t>
  </si>
  <si>
    <t>Things Can Only Get Better</t>
  </si>
  <si>
    <t>Howard Jones</t>
  </si>
  <si>
    <t>Southampton, England, GB</t>
  </si>
  <si>
    <t>All I Need</t>
  </si>
  <si>
    <t>Jack Wagner</t>
  </si>
  <si>
    <t>Freeway of Love</t>
  </si>
  <si>
    <t>Never Surrender</t>
  </si>
  <si>
    <t>Sussudio</t>
  </si>
  <si>
    <t>Strut</t>
  </si>
  <si>
    <t>You Give Good Love</t>
  </si>
  <si>
    <t>The Search Is Over</t>
  </si>
  <si>
    <t>Separate Lives</t>
  </si>
  <si>
    <t>Phil Collins and Marilyn Martin</t>
  </si>
  <si>
    <t>Raspberry Beret</t>
  </si>
  <si>
    <t>The Boys of Summer</t>
  </si>
  <si>
    <t>One Night in Bangkok</t>
  </si>
  <si>
    <t>Murray Head</t>
  </si>
  <si>
    <t>If You Love Somebody Set Them Free</t>
  </si>
  <si>
    <t>Sting</t>
  </si>
  <si>
    <t>Wallsend, UK</t>
  </si>
  <si>
    <t>Obsession</t>
  </si>
  <si>
    <t>Animotion</t>
  </si>
  <si>
    <t>We Don't Need Another Hero</t>
  </si>
  <si>
    <t>Material Girl</t>
  </si>
  <si>
    <t>Better Be Good to Me</t>
  </si>
  <si>
    <t>Axel F</t>
  </si>
  <si>
    <t>Harold Faltermeyer</t>
  </si>
  <si>
    <t>Melville, NY, US</t>
  </si>
  <si>
    <t>Smooth Operator</t>
  </si>
  <si>
    <t>Sade</t>
  </si>
  <si>
    <t>In My House</t>
  </si>
  <si>
    <t>Mary Jane Girls</t>
  </si>
  <si>
    <t>Don't Lose My Number</t>
  </si>
  <si>
    <t>All Through the Night</t>
  </si>
  <si>
    <t>Run to You</t>
  </si>
  <si>
    <t>Glory Days</t>
  </si>
  <si>
    <t>Voices Carry</t>
  </si>
  <si>
    <t>'Til Tuesday</t>
  </si>
  <si>
    <t>Misled</t>
  </si>
  <si>
    <t>Would I Lie to You?</t>
  </si>
  <si>
    <t>Be Near Me</t>
  </si>
  <si>
    <t>No More Lonely Nights</t>
  </si>
  <si>
    <t>I Can't Hold Back</t>
  </si>
  <si>
    <t>Summer Of '69</t>
  </si>
  <si>
    <t>Walking on Sunshine</t>
  </si>
  <si>
    <t>Katrina and the Waves</t>
  </si>
  <si>
    <t>Katrina</t>
  </si>
  <si>
    <t>Freedom</t>
  </si>
  <si>
    <t>Too Late for Goodbyes</t>
  </si>
  <si>
    <t>Julian Lennon</t>
  </si>
  <si>
    <t xml:space="preserve">Liverpool, England </t>
  </si>
  <si>
    <t>Valotte</t>
  </si>
  <si>
    <t>Some Like It Hot</t>
  </si>
  <si>
    <t>Power Station</t>
  </si>
  <si>
    <t>Solid</t>
  </si>
  <si>
    <t>Ashford &amp; Simpson</t>
  </si>
  <si>
    <t>Angel</t>
  </si>
  <si>
    <t>Method of Modern Love</t>
  </si>
  <si>
    <t>Lay Your Hands on Me</t>
  </si>
  <si>
    <t>Who's Holding Donna Now</t>
  </si>
  <si>
    <t>Lonely Ol' Night</t>
  </si>
  <si>
    <t>What About Love</t>
  </si>
  <si>
    <t>David Lee Roth</t>
  </si>
  <si>
    <t>Fresh</t>
  </si>
  <si>
    <t>Do What You Do</t>
  </si>
  <si>
    <t>Jungle Love</t>
  </si>
  <si>
    <t>The Time</t>
  </si>
  <si>
    <t xml:space="preserve">Zagreb, Croatia </t>
  </si>
  <si>
    <t>Born in the U.S.A.</t>
  </si>
  <si>
    <t>Private Dancer</t>
  </si>
  <si>
    <t>Who's Zoomin' Who</t>
  </si>
  <si>
    <t>Fortress Around Your Heart</t>
  </si>
  <si>
    <t>Penny Lover</t>
  </si>
  <si>
    <t>All She Wants to Do Is Dance</t>
  </si>
  <si>
    <t>Dress You Up</t>
  </si>
  <si>
    <t>Sentimental Street</t>
  </si>
  <si>
    <t>Sugar Walls</t>
  </si>
  <si>
    <t>That's What Friends are For</t>
  </si>
  <si>
    <t>Dionne and Friends (Dionne Warwick, Gladys Knight, Elton John and Stevie Wonder)</t>
  </si>
  <si>
    <t>Dionne</t>
  </si>
  <si>
    <t>Say You, Say Me</t>
  </si>
  <si>
    <t>I Miss You</t>
  </si>
  <si>
    <t>Klymaxx</t>
  </si>
  <si>
    <t>On My Own</t>
  </si>
  <si>
    <t>Patti LaBelle and Michael McDonald</t>
  </si>
  <si>
    <t>Patti LaBelle</t>
  </si>
  <si>
    <t>Broken Wings</t>
  </si>
  <si>
    <t>Mr. Mister</t>
  </si>
  <si>
    <t>How Will I Know</t>
  </si>
  <si>
    <t>Party All the Time</t>
  </si>
  <si>
    <t>Eddie Murphy</t>
  </si>
  <si>
    <t>Brooklyn, New York</t>
  </si>
  <si>
    <t>Burning Heart</t>
  </si>
  <si>
    <t>Kyrie</t>
  </si>
  <si>
    <t>Addicted to Love</t>
  </si>
  <si>
    <t>Greatest Love of All</t>
  </si>
  <si>
    <t>Secret Lovers</t>
  </si>
  <si>
    <t>Atlantic Starr</t>
  </si>
  <si>
    <t>White Plains, NY, US</t>
  </si>
  <si>
    <t>Friends and Lovers</t>
  </si>
  <si>
    <t>Gloria Loring and Carl Anderson</t>
  </si>
  <si>
    <t>Gloria Loring</t>
  </si>
  <si>
    <t>Glory of Love</t>
  </si>
  <si>
    <t>Peter Cetera</t>
  </si>
  <si>
    <t>West End Girls</t>
  </si>
  <si>
    <t>Pet Shop Boys</t>
  </si>
  <si>
    <t>There'll Be Sad Songs (To Make You Cry)</t>
  </si>
  <si>
    <t>Alive and Kicking</t>
  </si>
  <si>
    <t>Never</t>
  </si>
  <si>
    <t>Higher Love</t>
  </si>
  <si>
    <t>Stuck with You</t>
  </si>
  <si>
    <t>Holding Back the Years</t>
  </si>
  <si>
    <t>Simply Red</t>
  </si>
  <si>
    <t>Sledgehammer</t>
  </si>
  <si>
    <t>Peter Gabriel</t>
  </si>
  <si>
    <t>Chobham, UK</t>
  </si>
  <si>
    <t>Human</t>
  </si>
  <si>
    <t>I Can't Wait</t>
  </si>
  <si>
    <t>Nu Shooz</t>
  </si>
  <si>
    <t>Take My Breath Away</t>
  </si>
  <si>
    <t>Berlin</t>
  </si>
  <si>
    <t>Rock Me Amadeus</t>
  </si>
  <si>
    <t>Falco</t>
  </si>
  <si>
    <t>Vienna, Austria</t>
  </si>
  <si>
    <t>Papa Don't Preach</t>
  </si>
  <si>
    <t>You Give Love a Bad Name</t>
  </si>
  <si>
    <t>Bon Jovi</t>
  </si>
  <si>
    <t>Sayreville, NJ</t>
  </si>
  <si>
    <t>When the Going Gets Tough, the Tough Get Going</t>
  </si>
  <si>
    <t>When I Think of You</t>
  </si>
  <si>
    <t>Janet Jackson</t>
  </si>
  <si>
    <t>These Dreams</t>
  </si>
  <si>
    <t>Don't Forget Me (When I'm Gone)</t>
  </si>
  <si>
    <t>Glass Tiger</t>
  </si>
  <si>
    <t>Newmarket, Ontario, CA</t>
  </si>
  <si>
    <t>Live to Tell</t>
  </si>
  <si>
    <t>Mad About You</t>
  </si>
  <si>
    <t>Belinda Carlisle</t>
  </si>
  <si>
    <t>Something About You</t>
  </si>
  <si>
    <t>Level 42</t>
  </si>
  <si>
    <t>Isle of Wight, UK</t>
  </si>
  <si>
    <t>Dancing on the Ceiling</t>
  </si>
  <si>
    <t>Conga</t>
  </si>
  <si>
    <t>Miami Sound Machine</t>
  </si>
  <si>
    <t>True Colors</t>
  </si>
  <si>
    <t>Danger Zone</t>
  </si>
  <si>
    <t>What Have You Done For Me Lately</t>
  </si>
  <si>
    <t>No One Is to Blame</t>
  </si>
  <si>
    <t>Let's Go All the Way</t>
  </si>
  <si>
    <t>Sly Fox</t>
  </si>
  <si>
    <t>I Didn't Mean to Turn You On</t>
  </si>
  <si>
    <t>Words Get in the Way</t>
  </si>
  <si>
    <t>Manic Monday</t>
  </si>
  <si>
    <t>The Bangles</t>
  </si>
  <si>
    <t>Walk of Life</t>
  </si>
  <si>
    <t>Amanda</t>
  </si>
  <si>
    <t>Two of Hearts</t>
  </si>
  <si>
    <t>Stacey Q</t>
  </si>
  <si>
    <t>Fullerton, CA, US</t>
  </si>
  <si>
    <t>Crush on You</t>
  </si>
  <si>
    <t>The Jets</t>
  </si>
  <si>
    <t>If You Leave</t>
  </si>
  <si>
    <t>Orchestral Manoeuvres in the Dark</t>
  </si>
  <si>
    <t>The Wirral, England, GB</t>
  </si>
  <si>
    <t>Invisible Touch</t>
  </si>
  <si>
    <t>The Sweetest Taboo</t>
  </si>
  <si>
    <t>What You Need</t>
  </si>
  <si>
    <t>INXS</t>
  </si>
  <si>
    <t>Nasty</t>
  </si>
  <si>
    <t>Take Me Home Tonight</t>
  </si>
  <si>
    <t>We Don't Have to Take Our Clothes Off</t>
  </si>
  <si>
    <t>Jermaine Stewart</t>
  </si>
  <si>
    <t>All Cried Out</t>
  </si>
  <si>
    <t>Lisa Lisa and Cult Jam</t>
  </si>
  <si>
    <t>Lisa Lisa</t>
  </si>
  <si>
    <t>Your Love</t>
  </si>
  <si>
    <t>The Outfield</t>
  </si>
  <si>
    <t>I'm Your Man</t>
  </si>
  <si>
    <t>Perfect Way</t>
  </si>
  <si>
    <t>Scritti Politti</t>
  </si>
  <si>
    <t>Leeds, England</t>
  </si>
  <si>
    <t>Living in America</t>
  </si>
  <si>
    <t>R.O.C.K. in the U.S.A.</t>
  </si>
  <si>
    <t>Who's Johnny</t>
  </si>
  <si>
    <t>El DeBarge</t>
  </si>
  <si>
    <t>Word Up!</t>
  </si>
  <si>
    <t>Cameo</t>
  </si>
  <si>
    <t>Why Can't This Be Love</t>
  </si>
  <si>
    <t>Silent Running (On Dangerous Ground)</t>
  </si>
  <si>
    <t>Mike + The Mechanics</t>
  </si>
  <si>
    <t>Typical Male</t>
  </si>
  <si>
    <t>Small Town</t>
  </si>
  <si>
    <t>Tarzan Boy</t>
  </si>
  <si>
    <t>Baltimora</t>
  </si>
  <si>
    <t>Milan, Italy</t>
  </si>
  <si>
    <t>All I Need Is a Miracle</t>
  </si>
  <si>
    <t>Sweet Freedom</t>
  </si>
  <si>
    <t>True Blue</t>
  </si>
  <si>
    <t>Rumors</t>
  </si>
  <si>
    <t>Timex Social Club</t>
  </si>
  <si>
    <t>Life in a Northern Town</t>
  </si>
  <si>
    <t>Dream Academy</t>
  </si>
  <si>
    <t>Bad Boy</t>
  </si>
  <si>
    <t>Sleeping Bag</t>
  </si>
  <si>
    <t>Tonight She Comes</t>
  </si>
  <si>
    <t>Love Touch</t>
  </si>
  <si>
    <t>A Love Bizarre</t>
  </si>
  <si>
    <t>Throwing It All Away</t>
  </si>
  <si>
    <t>Regina</t>
  </si>
  <si>
    <t>Yugoslavia</t>
  </si>
  <si>
    <t>Election Day</t>
  </si>
  <si>
    <t>Arcadia</t>
  </si>
  <si>
    <t>Nikita</t>
  </si>
  <si>
    <t>Run–D.M.C.</t>
  </si>
  <si>
    <t>Anita Baker</t>
  </si>
  <si>
    <t>Your Wildest Dreams</t>
  </si>
  <si>
    <t>Moody Blues</t>
  </si>
  <si>
    <t>Spies Like Us</t>
  </si>
  <si>
    <t>Object of My Desire</t>
  </si>
  <si>
    <t>Starpoint</t>
  </si>
  <si>
    <t>Dreamtime</t>
  </si>
  <si>
    <t>Daryl Hall</t>
  </si>
  <si>
    <t>Pottstown, PA, US</t>
  </si>
  <si>
    <t>Tender Love</t>
  </si>
  <si>
    <t>Force MDs</t>
  </si>
  <si>
    <t>King for a Day</t>
  </si>
  <si>
    <t>Love Will Conquer All</t>
  </si>
  <si>
    <t>A Different Corner</t>
  </si>
  <si>
    <t>George Michael</t>
  </si>
  <si>
    <t>East Finchley, London, England, GB</t>
  </si>
  <si>
    <t>I'll Be Over You</t>
  </si>
  <si>
    <t>Go Home</t>
  </si>
  <si>
    <t>Walk Like An Egyptian</t>
  </si>
  <si>
    <t>Alone</t>
  </si>
  <si>
    <t>Shake You Down</t>
  </si>
  <si>
    <t>Gregory Abbott</t>
  </si>
  <si>
    <t>I Wanna Dance With Somebody (Who Loves Me)</t>
  </si>
  <si>
    <t>Nothing's Gonna Stop Us Now</t>
  </si>
  <si>
    <t>C'est La Vie</t>
  </si>
  <si>
    <t>Robbie Nevil</t>
  </si>
  <si>
    <t>Here I Go Again</t>
  </si>
  <si>
    <t>Whitesnake</t>
  </si>
  <si>
    <t>The Way It Is</t>
  </si>
  <si>
    <t>Bruce Hornsby and the Range</t>
  </si>
  <si>
    <t>Bruce Hornsby</t>
  </si>
  <si>
    <t>Williamsburg, VA</t>
  </si>
  <si>
    <t>Shakedown</t>
  </si>
  <si>
    <t>Livin' on a Prayer</t>
  </si>
  <si>
    <t>La Bamba</t>
  </si>
  <si>
    <t>Los Lobos</t>
  </si>
  <si>
    <t>Everybody Have Fun Tonight</t>
  </si>
  <si>
    <t>Don't Dream It's Over</t>
  </si>
  <si>
    <t>Crowded House</t>
  </si>
  <si>
    <t>Always</t>
  </si>
  <si>
    <t>With or Without You</t>
  </si>
  <si>
    <t>U2</t>
  </si>
  <si>
    <t xml:space="preserve">Dublin, Ireland </t>
  </si>
  <si>
    <t>Looking for a New Love</t>
  </si>
  <si>
    <t>Jody Watley</t>
  </si>
  <si>
    <t>Head to Toe</t>
  </si>
  <si>
    <t>Tiffany</t>
  </si>
  <si>
    <t>Norwalk, CA</t>
  </si>
  <si>
    <t>At This Moment</t>
  </si>
  <si>
    <t>Billy Vera and the Beaters</t>
  </si>
  <si>
    <t>Billy Vera</t>
  </si>
  <si>
    <t>Riverside, CA, US</t>
  </si>
  <si>
    <t>The Lady in Red</t>
  </si>
  <si>
    <t>Chris de Burgh</t>
  </si>
  <si>
    <t>County Wexford, Ireland</t>
  </si>
  <si>
    <t>Didn't We Almost Have It All</t>
  </si>
  <si>
    <t>I Still Haven't Found What I'm Looking For</t>
  </si>
  <si>
    <t>I Want Your Sex</t>
  </si>
  <si>
    <t>Notorious</t>
  </si>
  <si>
    <t>Only in My Dreams</t>
  </si>
  <si>
    <t>Debbie Gibson</t>
  </si>
  <si>
    <t>(I've Had) The Time of My Life</t>
  </si>
  <si>
    <t>Bill Medley and Jennifer Warnes</t>
  </si>
  <si>
    <t>Bill Medley</t>
  </si>
  <si>
    <t>Central City,Colorado,United States</t>
  </si>
  <si>
    <t>The Next Time I Fall</t>
  </si>
  <si>
    <t>Peter Cetera and Amy Grant</t>
  </si>
  <si>
    <t>Club Nouveau</t>
  </si>
  <si>
    <t>Open Your Heart</t>
  </si>
  <si>
    <t>Lost in Emotion</t>
  </si>
  <si>
    <t>(I Just) Died In Your Arms</t>
  </si>
  <si>
    <t>Cutting Crew</t>
  </si>
  <si>
    <t>London</t>
  </si>
  <si>
    <t>Heart and Soul</t>
  </si>
  <si>
    <t>T'Pau</t>
  </si>
  <si>
    <t>Shrewsbury, England, GB</t>
  </si>
  <si>
    <t>Keep Your Hands to Yourself</t>
  </si>
  <si>
    <t>Georgia Satellites</t>
  </si>
  <si>
    <t>I Knew You Were Waiting (For Me)</t>
  </si>
  <si>
    <t>Aretha Franklin and George Michael</t>
  </si>
  <si>
    <t>Control</t>
  </si>
  <si>
    <t>U Got the Look</t>
  </si>
  <si>
    <t>Somewhere Out There</t>
  </si>
  <si>
    <t>Linda Ronstadt and James Ingram</t>
  </si>
  <si>
    <t>Land of Confusion</t>
  </si>
  <si>
    <t>Jacob's Ladder</t>
  </si>
  <si>
    <t>Who's That Girl</t>
  </si>
  <si>
    <t>You Got It All</t>
  </si>
  <si>
    <t>Touch Me (I Want Your Body)</t>
  </si>
  <si>
    <t>Samantha Fox</t>
  </si>
  <si>
    <t>I Just Can't Stop Loving You</t>
  </si>
  <si>
    <t>Michael Jackson with Siedah Garrett</t>
  </si>
  <si>
    <t>Causing a Commotion</t>
  </si>
  <si>
    <t>In Too Deep</t>
  </si>
  <si>
    <t>Let's Wait Awhile</t>
  </si>
  <si>
    <t>Hip to Be Square</t>
  </si>
  <si>
    <t>Will You Still Love Me?</t>
  </si>
  <si>
    <t>Little Lies</t>
  </si>
  <si>
    <t>Luka</t>
  </si>
  <si>
    <t>Suzanne Vega</t>
  </si>
  <si>
    <t>I Heard A Rumour</t>
  </si>
  <si>
    <t>Don't Mean Nothing</t>
  </si>
  <si>
    <t>Richard Marx</t>
  </si>
  <si>
    <t>Songbird</t>
  </si>
  <si>
    <t>Kenny G</t>
  </si>
  <si>
    <t>Carrie</t>
  </si>
  <si>
    <t>Europe</t>
  </si>
  <si>
    <t>Upplands Väsby, Odenslunda, Stockholm, SE</t>
  </si>
  <si>
    <t>Don't Disturb This Groove</t>
  </si>
  <si>
    <t>The System</t>
  </si>
  <si>
    <t>Venezuela</t>
  </si>
  <si>
    <t>La Isla Bonita</t>
  </si>
  <si>
    <t>Bad</t>
  </si>
  <si>
    <t>Sign o' the Times</t>
  </si>
  <si>
    <t>Change of Heart</t>
  </si>
  <si>
    <t>Come Go with Me</t>
  </si>
  <si>
    <t>Exposé</t>
  </si>
  <si>
    <t>Can't We Try</t>
  </si>
  <si>
    <t>Dan Hill featuring Vonda Shepard</t>
  </si>
  <si>
    <t>To Be a Lover</t>
  </si>
  <si>
    <t>Mandolin Rain</t>
  </si>
  <si>
    <t>Breakout</t>
  </si>
  <si>
    <t>Swing Out Sister</t>
  </si>
  <si>
    <t>Manchester, UK</t>
  </si>
  <si>
    <t>Tonight, Tonight, Tonight</t>
  </si>
  <si>
    <t>Someday</t>
  </si>
  <si>
    <t>When Smokey Sings</t>
  </si>
  <si>
    <t>Casanova</t>
  </si>
  <si>
    <t>LeVert</t>
  </si>
  <si>
    <t>Rhythm Is Gonna Get You</t>
  </si>
  <si>
    <t>Gloria Estefan and Miami Sound Machine</t>
  </si>
  <si>
    <t>Gloria Estefan</t>
  </si>
  <si>
    <t>Rock Steady</t>
  </si>
  <si>
    <t>The Whispers</t>
  </si>
  <si>
    <t>Wanted Dead or Alive</t>
  </si>
  <si>
    <t>Big Time</t>
  </si>
  <si>
    <t>The Finer Things</t>
  </si>
  <si>
    <t>Let Me Be the One</t>
  </si>
  <si>
    <t>Miami, FL</t>
  </si>
  <si>
    <t>Is This Love</t>
  </si>
  <si>
    <t>Diamonds</t>
  </si>
  <si>
    <t>Point of No Return</t>
  </si>
  <si>
    <t>Big Love</t>
  </si>
  <si>
    <t>Lou Gramm</t>
  </si>
  <si>
    <t>Rochester, NY, US</t>
  </si>
  <si>
    <t>Something So Strong</t>
  </si>
  <si>
    <t>Heat of the Night</t>
  </si>
  <si>
    <t>Nothing's Gonna Change My Love for You</t>
  </si>
  <si>
    <t>Glenn Medeiros</t>
  </si>
  <si>
    <t>Honolulu, HI, US</t>
  </si>
  <si>
    <t>Brilliant Disguise</t>
  </si>
  <si>
    <t>Just to See Her</t>
  </si>
  <si>
    <t>Who Will You Run To</t>
  </si>
  <si>
    <t>Respect Yourself</t>
  </si>
  <si>
    <t>Bruce Willis</t>
  </si>
  <si>
    <t>West Germany, DE</t>
  </si>
  <si>
    <t>Cross My Broken Heart</t>
  </si>
  <si>
    <t>Victory</t>
  </si>
  <si>
    <t>Don't Get Me Wrong</t>
  </si>
  <si>
    <t>Doing It All for My Baby</t>
  </si>
  <si>
    <t>Right on Track</t>
  </si>
  <si>
    <t>Breakfast Club</t>
  </si>
  <si>
    <t>Ballerina Girl</t>
  </si>
  <si>
    <t>Meet Me Half Way</t>
  </si>
  <si>
    <t>I've Been in Love Before</t>
  </si>
  <si>
    <t>(You Gotta) Fight for Your Right (To Party!)</t>
  </si>
  <si>
    <t>Beastie Boys</t>
  </si>
  <si>
    <t xml:space="preserve">New York, NY </t>
  </si>
  <si>
    <t>Pseudo Echo</t>
  </si>
  <si>
    <t>Love You Down</t>
  </si>
  <si>
    <t>Faith</t>
  </si>
  <si>
    <t>Need You Tonight</t>
  </si>
  <si>
    <t>Got My Mind Set on You</t>
  </si>
  <si>
    <t>Never Gonna Give You Up</t>
  </si>
  <si>
    <t>Rick Astley</t>
  </si>
  <si>
    <t>Newton-le-Willows, England, GB</t>
  </si>
  <si>
    <t>Sweet Child o' Mine</t>
  </si>
  <si>
    <t>Guns N' Roses</t>
  </si>
  <si>
    <t>So Emotional</t>
  </si>
  <si>
    <t>Heaven Is a Place on Earth</t>
  </si>
  <si>
    <t>Could've Been</t>
  </si>
  <si>
    <t>Hands to Heaven</t>
  </si>
  <si>
    <t>Breathe</t>
  </si>
  <si>
    <t>Roll with It</t>
  </si>
  <si>
    <t>One More Try</t>
  </si>
  <si>
    <t>Wishing Well</t>
  </si>
  <si>
    <t>Terence Trent D'Arby</t>
  </si>
  <si>
    <t>Anything for You</t>
  </si>
  <si>
    <t>The Flame</t>
  </si>
  <si>
    <t>Get Outta My Dreams, Get into My Car</t>
  </si>
  <si>
    <t>Seasons Change</t>
  </si>
  <si>
    <t>Wild, Wild West</t>
  </si>
  <si>
    <t>The Escape Club</t>
  </si>
  <si>
    <t>New South Wales, AU</t>
  </si>
  <si>
    <t>Pour Some Sugar on Me</t>
  </si>
  <si>
    <t>I'll Always Love You</t>
  </si>
  <si>
    <t>Taylor Dayne</t>
  </si>
  <si>
    <t>Baldwin, NY</t>
  </si>
  <si>
    <t>Man in the Mirror</t>
  </si>
  <si>
    <t>Shake Your Love</t>
  </si>
  <si>
    <t>Simply Irresistible</t>
  </si>
  <si>
    <t>Hold On to the Nights</t>
  </si>
  <si>
    <t>Hungry Eyes</t>
  </si>
  <si>
    <t>Shattered Dreams</t>
  </si>
  <si>
    <t>Johnny Hates Jazz</t>
  </si>
  <si>
    <t>Father Figure</t>
  </si>
  <si>
    <t>Naughty Girls (Need Love Too)</t>
  </si>
  <si>
    <t>Love Bites</t>
  </si>
  <si>
    <t>Endless Summer Nights</t>
  </si>
  <si>
    <t>Foolish Beat</t>
  </si>
  <si>
    <t>Where Do Broken Hearts Go</t>
  </si>
  <si>
    <t>A Hazy Shade of Winter</t>
  </si>
  <si>
    <t>The Way You Make Me Feel</t>
  </si>
  <si>
    <t>Don't Worry, Be Happy</t>
  </si>
  <si>
    <t>Bobby McFerrin</t>
  </si>
  <si>
    <t>Manhattan, New York, NY, US</t>
  </si>
  <si>
    <t>Make Me Lose Control</t>
  </si>
  <si>
    <t>Red Red Wine</t>
  </si>
  <si>
    <t>UB40</t>
  </si>
  <si>
    <t>Birmingham, England</t>
  </si>
  <si>
    <t>She's Like the Wind</t>
  </si>
  <si>
    <t>Patrick Swayze featuring Wendy Fraser</t>
  </si>
  <si>
    <t>Patrick Swayze</t>
  </si>
  <si>
    <t>Bad Medicine</t>
  </si>
  <si>
    <t>I Don't Wanna Go on with You Like That</t>
  </si>
  <si>
    <t>Together Forever</t>
  </si>
  <si>
    <t>Monkey</t>
  </si>
  <si>
    <t>Devil Inside</t>
  </si>
  <si>
    <t>Should've Known Better</t>
  </si>
  <si>
    <t>I Don't Wanna Live Without Your Love</t>
  </si>
  <si>
    <t>Kylie Minogue</t>
  </si>
  <si>
    <t>What Have I Done to Deserve This?</t>
  </si>
  <si>
    <t>Pet Shop Boys with Dusty Springfield</t>
  </si>
  <si>
    <t>Make It Real</t>
  </si>
  <si>
    <t>What's On Your Mind (Pure Energy)</t>
  </si>
  <si>
    <t>Information Society</t>
  </si>
  <si>
    <t>Tell It to My Heart</t>
  </si>
  <si>
    <t>Out of the Blue</t>
  </si>
  <si>
    <t>I Get Weak</t>
  </si>
  <si>
    <t>Sign Your Name</t>
  </si>
  <si>
    <t>I Want to Be Your Man</t>
  </si>
  <si>
    <t>Roger Troutman</t>
  </si>
  <si>
    <t>Girlfriend</t>
  </si>
  <si>
    <t>Pebbles</t>
  </si>
  <si>
    <t xml:space="preserve">Oakland, CA </t>
  </si>
  <si>
    <t>Dirty Diana</t>
  </si>
  <si>
    <t>Mercedes Boy</t>
  </si>
  <si>
    <t>Perfect World</t>
  </si>
  <si>
    <t>New Sensation</t>
  </si>
  <si>
    <t>Catch Me (I'm Falling)</t>
  </si>
  <si>
    <t>Pretty Poison</t>
  </si>
  <si>
    <t>If It Isn't Love</t>
  </si>
  <si>
    <t>Rocket 2 U</t>
  </si>
  <si>
    <t>One Good Woman</t>
  </si>
  <si>
    <t>Don't Be Cruel</t>
  </si>
  <si>
    <t>Candle in the Wind</t>
  </si>
  <si>
    <t>Everything Your Heart Desires</t>
  </si>
  <si>
    <t>Say You Will</t>
  </si>
  <si>
    <t>I Want Her</t>
  </si>
  <si>
    <t>Keith Sweat</t>
  </si>
  <si>
    <t>Pink Cadillac</t>
  </si>
  <si>
    <t>Fast Car</t>
  </si>
  <si>
    <t>Tracy Chapman</t>
  </si>
  <si>
    <t>Electric Blue</t>
  </si>
  <si>
    <t>Icehouse</t>
  </si>
  <si>
    <t>The Valley Road</t>
  </si>
  <si>
    <t>Bobby Brown</t>
  </si>
  <si>
    <t>Roxbury, Boston, MA, US</t>
  </si>
  <si>
    <t>Piano in the Dark</t>
  </si>
  <si>
    <t>Brenda Russell featuring Joe Esposito</t>
  </si>
  <si>
    <t>Brenda Russell</t>
  </si>
  <si>
    <t>When It's Love</t>
  </si>
  <si>
    <t>Don't Shed a Tear</t>
  </si>
  <si>
    <t>Paul Carrack</t>
  </si>
  <si>
    <t>sheffield uk</t>
  </si>
  <si>
    <t>We'll Be Together</t>
  </si>
  <si>
    <t>I Hate Myself for Loving You</t>
  </si>
  <si>
    <t>I Don't Want to Live Without You</t>
  </si>
  <si>
    <t>Nite and Day</t>
  </si>
  <si>
    <t>Al B. Sure!</t>
  </si>
  <si>
    <t>Don't You Know What the Night Can Do?</t>
  </si>
  <si>
    <t>One Moment in Time</t>
  </si>
  <si>
    <t>Can't Stay Away from You</t>
  </si>
  <si>
    <t>Kissing a Fool</t>
  </si>
  <si>
    <t>Cherry Bomb</t>
  </si>
  <si>
    <t>I Still Believe</t>
  </si>
  <si>
    <t>Brenda K. Starr</t>
  </si>
  <si>
    <t>I Found Someone</t>
  </si>
  <si>
    <t>Never Tear Us Apart</t>
  </si>
  <si>
    <t>Valerie</t>
  </si>
  <si>
    <t>Just Like Paradise</t>
  </si>
  <si>
    <t>Nothin' but a Good Time</t>
  </si>
  <si>
    <t>Poison</t>
  </si>
  <si>
    <t>Mechanicsburg, PA</t>
  </si>
  <si>
    <t>Wait</t>
  </si>
  <si>
    <t>White Lion</t>
  </si>
  <si>
    <t xml:space="preserve">Copenhagen, Denmark </t>
  </si>
  <si>
    <t>Prove Your Love</t>
  </si>
  <si>
    <t>Look Away</t>
  </si>
  <si>
    <t>My Prerogative</t>
  </si>
  <si>
    <t>Every Rose Has Its Thorn</t>
  </si>
  <si>
    <t>Straight Up</t>
  </si>
  <si>
    <t>Paula Abdul</t>
  </si>
  <si>
    <t>San Fernando, CA</t>
  </si>
  <si>
    <t>Miss You Much</t>
  </si>
  <si>
    <t>Cold Hearted</t>
  </si>
  <si>
    <t>Wind Beneath My Wings</t>
  </si>
  <si>
    <t>Girl You Know It's True</t>
  </si>
  <si>
    <t>Milli Vanilli</t>
  </si>
  <si>
    <t>Baby, I Love Your Way/Freebird Medley</t>
  </si>
  <si>
    <t>Will to Power</t>
  </si>
  <si>
    <t>Giving You the Best That I Got</t>
  </si>
  <si>
    <t>Right Here Waiting</t>
  </si>
  <si>
    <t>Waiting For a Star to Fall</t>
  </si>
  <si>
    <t>Boy Meets Girl</t>
  </si>
  <si>
    <t>Lost in Your Eyes</t>
  </si>
  <si>
    <t>Don't Wanna Lose You</t>
  </si>
  <si>
    <t>Warrant</t>
  </si>
  <si>
    <t>Girl I'm Gonna Miss You</t>
  </si>
  <si>
    <t>The Look</t>
  </si>
  <si>
    <t>Roxette</t>
  </si>
  <si>
    <t>Halmstad, Halland, SE</t>
  </si>
  <si>
    <t>She Drives Me Crazy</t>
  </si>
  <si>
    <t>Fine Young Cannibals</t>
  </si>
  <si>
    <t>On Our Own</t>
  </si>
  <si>
    <t>Two Hearts</t>
  </si>
  <si>
    <t>Blame It on the Rain</t>
  </si>
  <si>
    <t>Listen to Your Heart</t>
  </si>
  <si>
    <t>I'll Be There for You</t>
  </si>
  <si>
    <t>If You Don't Know Me by Now</t>
  </si>
  <si>
    <t>Like a Prayer</t>
  </si>
  <si>
    <t>I'll Be Loving You (Forever)</t>
  </si>
  <si>
    <t>New Kids on the Block</t>
  </si>
  <si>
    <t>How Can I Fall?</t>
  </si>
  <si>
    <t>Baby Don't Forget My Number</t>
  </si>
  <si>
    <t>Toy Soldiers</t>
  </si>
  <si>
    <t>Martika</t>
  </si>
  <si>
    <t>Whittier, CA, US</t>
  </si>
  <si>
    <t>Forever Your Girl</t>
  </si>
  <si>
    <t>The Living Years</t>
  </si>
  <si>
    <t>Eternal Flame</t>
  </si>
  <si>
    <t>Tone Lōc</t>
  </si>
  <si>
    <t>When I See You Smile</t>
  </si>
  <si>
    <t>Bad English</t>
  </si>
  <si>
    <t>If I Could Turn Back Time</t>
  </si>
  <si>
    <t>Buffalo Stance</t>
  </si>
  <si>
    <t>Neneh Cherry</t>
  </si>
  <si>
    <t>Stockholm, Sweden</t>
  </si>
  <si>
    <t>When I'm with You</t>
  </si>
  <si>
    <t>Sheriff</t>
  </si>
  <si>
    <t>Don't Rush Me</t>
  </si>
  <si>
    <t>Born to Be My Baby</t>
  </si>
  <si>
    <t>Good Thing</t>
  </si>
  <si>
    <t>The Lover in Me</t>
  </si>
  <si>
    <t>Bust a Move</t>
  </si>
  <si>
    <t>Young MC</t>
  </si>
  <si>
    <t>Once Bitten, Twice Shy</t>
  </si>
  <si>
    <t>Great White</t>
  </si>
  <si>
    <t>Batdance</t>
  </si>
  <si>
    <t>Michael Damian</t>
  </si>
  <si>
    <t>Real Love</t>
  </si>
  <si>
    <t>Love Shack</t>
  </si>
  <si>
    <t>The B-52's</t>
  </si>
  <si>
    <t>Athens, GA, US</t>
  </si>
  <si>
    <t>Every Little Step</t>
  </si>
  <si>
    <t>Hangin' Tough</t>
  </si>
  <si>
    <t>My Heart Can't Tell You No</t>
  </si>
  <si>
    <t>So Alive</t>
  </si>
  <si>
    <t>Love and Rockets</t>
  </si>
  <si>
    <t>Love</t>
  </si>
  <si>
    <t>Northampton, England</t>
  </si>
  <si>
    <t>You Got It (The Right Stuff)</t>
  </si>
  <si>
    <t>Armageddon It</t>
  </si>
  <si>
    <t>Satisfied</t>
  </si>
  <si>
    <t>I Like It</t>
  </si>
  <si>
    <t>Dino</t>
  </si>
  <si>
    <t>Soldier of Love</t>
  </si>
  <si>
    <t>Sowing the Seeds of Love</t>
  </si>
  <si>
    <t>When the Children Cry</t>
  </si>
  <si>
    <t>18 and Life</t>
  </si>
  <si>
    <t>Skid Row</t>
  </si>
  <si>
    <t>Toms River, NJ, US</t>
  </si>
  <si>
    <t>I Don't Want Your Love</t>
  </si>
  <si>
    <t>Second Chance</t>
  </si>
  <si>
    <t>38 Special</t>
  </si>
  <si>
    <t>The Way You Love Me</t>
  </si>
  <si>
    <t>Karyn White</t>
  </si>
  <si>
    <t>Island Grove, FL, US</t>
  </si>
  <si>
    <t>Funky Cold Medina</t>
  </si>
  <si>
    <t>In Your Room</t>
  </si>
  <si>
    <t>Miss You Like Crazy</t>
  </si>
  <si>
    <t>Lovesong</t>
  </si>
  <si>
    <t>The Cure</t>
  </si>
  <si>
    <t>Crawley, England, GB</t>
  </si>
  <si>
    <t>Secret Rendezvous</t>
  </si>
  <si>
    <t>Angel Eyes</t>
  </si>
  <si>
    <t>The Jeff Healey Band</t>
  </si>
  <si>
    <t>Toronto, Ontario, Canada</t>
  </si>
  <si>
    <t>Patience</t>
  </si>
  <si>
    <t>Walk on Water</t>
  </si>
  <si>
    <t>Cover Girl</t>
  </si>
  <si>
    <t>Welcome to the Jungle</t>
  </si>
  <si>
    <t>Shower Me With Your Love</t>
  </si>
  <si>
    <t>Surface</t>
  </si>
  <si>
    <t>Stand</t>
  </si>
  <si>
    <t>R.E.M.</t>
  </si>
  <si>
    <t>Athens, GA</t>
  </si>
  <si>
    <t>Close My Eyes Forever</t>
  </si>
  <si>
    <t>Lita Ford and Ozzy Osbourne</t>
  </si>
  <si>
    <t>Lita Ford</t>
  </si>
  <si>
    <t>All This Time</t>
  </si>
  <si>
    <t>After All</t>
  </si>
  <si>
    <t>Cher and Peter Cetera</t>
  </si>
  <si>
    <t>Roni</t>
  </si>
  <si>
    <t>Love in an Elevator</t>
  </si>
  <si>
    <t>The Promise</t>
  </si>
  <si>
    <t>When in Rome</t>
  </si>
  <si>
    <t>What I Am</t>
  </si>
  <si>
    <t>Edie Brickell &amp; New Bohemians</t>
  </si>
  <si>
    <t>I Remember Holding You</t>
  </si>
  <si>
    <t>Boys Club</t>
  </si>
  <si>
    <t>Paradise City</t>
  </si>
  <si>
    <t>I Wanna Have Some Fun</t>
  </si>
  <si>
    <t>She Wants to Dance with Me</t>
  </si>
  <si>
    <t>Vanessa Williams</t>
  </si>
  <si>
    <t>Tarrytown, NY, US</t>
  </si>
  <si>
    <t>It's No Crime</t>
  </si>
  <si>
    <t>Babyface</t>
  </si>
  <si>
    <t xml:space="preserve">Indianapolis, IN </t>
  </si>
  <si>
    <t>This Time I Know It's for Real</t>
  </si>
  <si>
    <t>Smooth Criminal</t>
  </si>
  <si>
    <t>Heaven Help Me</t>
  </si>
  <si>
    <t>Deon Estus</t>
  </si>
  <si>
    <t>Rock Wit'cha</t>
  </si>
  <si>
    <t>Thinking of You</t>
  </si>
  <si>
    <t>Sa-Fire</t>
  </si>
  <si>
    <t>Sayville, NY, US</t>
  </si>
  <si>
    <t>What You Don't Know</t>
  </si>
  <si>
    <t>Surrender To Me</t>
  </si>
  <si>
    <t>Ann Wilson and Robin Zander</t>
  </si>
  <si>
    <t>Ann Wilson</t>
  </si>
  <si>
    <t>The End of the Innocence</t>
  </si>
  <si>
    <t>Keep on Movin'</t>
  </si>
  <si>
    <t>Soul II Soul</t>
  </si>
  <si>
    <t>Hold On</t>
  </si>
  <si>
    <t>Wilson Phillips</t>
  </si>
  <si>
    <t>It Must Have Been Love</t>
  </si>
  <si>
    <t>Nothing Compares 2 U</t>
  </si>
  <si>
    <t>Sinéad O'Connor</t>
  </si>
  <si>
    <t>Dublin, Ireland</t>
  </si>
  <si>
    <t>Bell Biv DeVoe</t>
  </si>
  <si>
    <t>Vogue</t>
  </si>
  <si>
    <t>Vision of Love</t>
  </si>
  <si>
    <t>Mariah Carey</t>
  </si>
  <si>
    <t>Another Day in Paradise</t>
  </si>
  <si>
    <t>En Vogue</t>
  </si>
  <si>
    <t>Blaze of Glory</t>
  </si>
  <si>
    <t>Jon Bon Jovi</t>
  </si>
  <si>
    <t>Do Me!</t>
  </si>
  <si>
    <t>Michael Bolton</t>
  </si>
  <si>
    <t>New Haven, CT, US</t>
  </si>
  <si>
    <t>Pump Up the Jam</t>
  </si>
  <si>
    <t>Technotronic featuring Felly</t>
  </si>
  <si>
    <t>Technotronic</t>
  </si>
  <si>
    <t>Aalst, Belgium</t>
  </si>
  <si>
    <t>Opposites Attract</t>
  </si>
  <si>
    <t>Paula Abdul and The Wild Pair</t>
  </si>
  <si>
    <t>Escapade</t>
  </si>
  <si>
    <t>All I Wanna Do Is Make Love to You</t>
  </si>
  <si>
    <t>Close to You</t>
  </si>
  <si>
    <t>Maxi Priest</t>
  </si>
  <si>
    <t>Lewisham, London, England, GB</t>
  </si>
  <si>
    <t>Black Velvet</t>
  </si>
  <si>
    <t>Alannah Myles</t>
  </si>
  <si>
    <t>Toronto, Canada</t>
  </si>
  <si>
    <t>Don't Know Much</t>
  </si>
  <si>
    <t>Linda Ronstadt and Aaron Neville</t>
  </si>
  <si>
    <t>All Around the World</t>
  </si>
  <si>
    <t>Lisa Stansfield</t>
  </si>
  <si>
    <t>Heywood, Lancashire, England</t>
  </si>
  <si>
    <t>I Wanna Be Rich</t>
  </si>
  <si>
    <t>Calloway</t>
  </si>
  <si>
    <t>Rub You the Right Way</t>
  </si>
  <si>
    <t>Johnny Gill</t>
  </si>
  <si>
    <t>She Ain't Worth It</t>
  </si>
  <si>
    <t>Glenn Medeiros and Bobby Brown</t>
  </si>
  <si>
    <t>If Wishes Came True</t>
  </si>
  <si>
    <t>Sweet Sensation</t>
  </si>
  <si>
    <t>The Power</t>
  </si>
  <si>
    <t>Snap!</t>
  </si>
  <si>
    <t>(Can't Live Without Your) Love and Affection</t>
  </si>
  <si>
    <t>Nelson</t>
  </si>
  <si>
    <t>Love Will Lead You Back</t>
  </si>
  <si>
    <t>Don't Wanna Fall in Love</t>
  </si>
  <si>
    <t>Jane Child</t>
  </si>
  <si>
    <t>Two to Make It Right</t>
  </si>
  <si>
    <t>Seduction</t>
  </si>
  <si>
    <t>Sending All My Love</t>
  </si>
  <si>
    <t>Linear</t>
  </si>
  <si>
    <t>Unskinny Bop</t>
  </si>
  <si>
    <t>Step by Step</t>
  </si>
  <si>
    <t>Dangerous</t>
  </si>
  <si>
    <t>We Didn't Start the Fire</t>
  </si>
  <si>
    <t>I Don't Have the Heart</t>
  </si>
  <si>
    <t>Downtown Train</t>
  </si>
  <si>
    <t>Rhythm Nation</t>
  </si>
  <si>
    <t>I'll Be Your Everything</t>
  </si>
  <si>
    <t>Tommy Page</t>
  </si>
  <si>
    <t>Glen Ridge, NJ, US</t>
  </si>
  <si>
    <t>Roam</t>
  </si>
  <si>
    <t>The B-52s</t>
  </si>
  <si>
    <t>Everything</t>
  </si>
  <si>
    <t>Back to Life (However Do You Want Me)</t>
  </si>
  <si>
    <t>Soul II Soul featuring Caron Wheeler</t>
  </si>
  <si>
    <t>Here and Now</t>
  </si>
  <si>
    <t>Luther Vandross</t>
  </si>
  <si>
    <t>Alright</t>
  </si>
  <si>
    <t>Ice Ice Baby</t>
  </si>
  <si>
    <t>Vanilla Ice</t>
  </si>
  <si>
    <t>Have You Seen Her</t>
  </si>
  <si>
    <t>MC Hammer</t>
  </si>
  <si>
    <t>With Every Beat of My Heart</t>
  </si>
  <si>
    <t>Come Back to Me</t>
  </si>
  <si>
    <t>No More Lies</t>
  </si>
  <si>
    <t>Michel'le</t>
  </si>
  <si>
    <t>Compton, CA, US</t>
  </si>
  <si>
    <t>Praying for Time</t>
  </si>
  <si>
    <t>How Can We Be Lovers</t>
  </si>
  <si>
    <t>Do You Remember</t>
  </si>
  <si>
    <t>Ready or Not</t>
  </si>
  <si>
    <t>After 7</t>
  </si>
  <si>
    <t>Indianapolis, IN, US</t>
  </si>
  <si>
    <t>U Can't Touch This</t>
  </si>
  <si>
    <t>I Wish It Would Rain Down</t>
  </si>
  <si>
    <t>Just Between You and Me</t>
  </si>
  <si>
    <t>Something Happened on the Way to Heaven</t>
  </si>
  <si>
    <t>Black Cat</t>
  </si>
  <si>
    <t>Can't Stop</t>
  </si>
  <si>
    <t>Janie's Got a Gun</t>
  </si>
  <si>
    <t>The Humpty Dance</t>
  </si>
  <si>
    <t>Digital Underground</t>
  </si>
  <si>
    <t>I'll Be Your Shelter</t>
  </si>
  <si>
    <t>Free Fallin'</t>
  </si>
  <si>
    <t>Gainesville, FL</t>
  </si>
  <si>
    <t>Giving You the Benefit</t>
  </si>
  <si>
    <t>Enjoy the Silence</t>
  </si>
  <si>
    <t>Depeche Mode</t>
  </si>
  <si>
    <t>Basildon, England, GB</t>
  </si>
  <si>
    <t>Love Song</t>
  </si>
  <si>
    <t>Tesla</t>
  </si>
  <si>
    <t>Price of Love</t>
  </si>
  <si>
    <t>Girls Nite Out</t>
  </si>
  <si>
    <t>Tyler Collins</t>
  </si>
  <si>
    <t>King of Wishful Thinking</t>
  </si>
  <si>
    <t>Go West</t>
  </si>
  <si>
    <t>What Kind of Man Would I Be?</t>
  </si>
  <si>
    <t>I Remember You</t>
  </si>
  <si>
    <t>Get Up! (Before the Night Is Over)</t>
  </si>
  <si>
    <t>Technotronic featuring Ya Kid K</t>
  </si>
  <si>
    <t>Here We Are</t>
  </si>
  <si>
    <t>Epic</t>
  </si>
  <si>
    <t>Faith No More</t>
  </si>
  <si>
    <t>Love Takes Time</t>
  </si>
  <si>
    <t>Just Like Jesse James</t>
  </si>
  <si>
    <t>All or Nothing</t>
  </si>
  <si>
    <t>Romeo</t>
  </si>
  <si>
    <t>Everybody Everybody</t>
  </si>
  <si>
    <t>Black Box</t>
  </si>
  <si>
    <t>I Go to Extremes</t>
  </si>
  <si>
    <t>Whip Appeal</t>
  </si>
  <si>
    <t>C'mon and Get My Love</t>
  </si>
  <si>
    <t>D Mob featuring Cathy Dennis</t>
  </si>
  <si>
    <t>D Mob</t>
  </si>
  <si>
    <t>Detroit,Michigan,United States</t>
  </si>
  <si>
    <t>(It's Just) The Way That You Love Me</t>
  </si>
  <si>
    <t>We Can't Go Wrong</t>
  </si>
  <si>
    <t>The Cover Girls</t>
  </si>
  <si>
    <t>When I'm Back on My Feet Again</t>
  </si>
  <si>
    <t>Make You Sweat</t>
  </si>
  <si>
    <t>This One's for the Children</t>
  </si>
  <si>
    <t>What It Takes</t>
  </si>
  <si>
    <t>Jerk Out</t>
  </si>
  <si>
    <t>Just a Friend</t>
  </si>
  <si>
    <t>Biz Markie</t>
  </si>
  <si>
    <t>Whole Wide World</t>
  </si>
  <si>
    <t>A'me Lorain</t>
  </si>
  <si>
    <t>Mötley Crüe</t>
  </si>
  <si>
    <t>Swing the Mood</t>
  </si>
  <si>
    <t>Jive Bunny and the Mastermixers</t>
  </si>
  <si>
    <t>Jive Bunny</t>
  </si>
  <si>
    <t>Rotherham South Yorkshire England</t>
  </si>
  <si>
    <t>Thieves in the Temple</t>
  </si>
  <si>
    <t>Mentirosa</t>
  </si>
  <si>
    <t>Mellow Man Ace</t>
  </si>
  <si>
    <t>South Gate, CA, US</t>
  </si>
  <si>
    <t>Tic-Tac-Toe</t>
  </si>
  <si>
    <t>Kyper</t>
  </si>
  <si>
    <t>(Everything I Do) I Do It for You</t>
  </si>
  <si>
    <t>I Wanna Sex You Up</t>
  </si>
  <si>
    <t>Color Me Badd</t>
  </si>
  <si>
    <t>Oklahoma City, OK, US</t>
  </si>
  <si>
    <t>Gonna Make You Sweat (Everybody Dance Now)</t>
  </si>
  <si>
    <t>C+C Music Factory</t>
  </si>
  <si>
    <t>Rush Rush</t>
  </si>
  <si>
    <t>Timmy T</t>
  </si>
  <si>
    <t>Unbelievable</t>
  </si>
  <si>
    <t>EMF</t>
  </si>
  <si>
    <t>Cinderford, England</t>
  </si>
  <si>
    <t>More Than Words</t>
  </si>
  <si>
    <t>Extreme</t>
  </si>
  <si>
    <t>I Like the Way (The Kissing Game)</t>
  </si>
  <si>
    <t>Hi-Five</t>
  </si>
  <si>
    <t>Waco, TX, US</t>
  </si>
  <si>
    <t>The First Time</t>
  </si>
  <si>
    <t>Baby Baby</t>
  </si>
  <si>
    <t>Amy Grant</t>
  </si>
  <si>
    <t>Motownphilly</t>
  </si>
  <si>
    <t>Boyz II Men</t>
  </si>
  <si>
    <t>Because I Love You (The Postman Song)</t>
  </si>
  <si>
    <t>Stevie B</t>
  </si>
  <si>
    <t>High Enough</t>
  </si>
  <si>
    <t>Damn Yankees</t>
  </si>
  <si>
    <t>Fort Lauderdale, FL, US</t>
  </si>
  <si>
    <t>From a Distance</t>
  </si>
  <si>
    <t>All the Man That I Need</t>
  </si>
  <si>
    <t>Right Here, Right Now</t>
  </si>
  <si>
    <t>Jesus Jones</t>
  </si>
  <si>
    <t>Bradford-on-Avon, Wiltshire, England</t>
  </si>
  <si>
    <t>I Adore Mi Amor</t>
  </si>
  <si>
    <t>Love Will Never Do (Without You)</t>
  </si>
  <si>
    <t>Marky Mark and the Funky Bunch featuring Loleatta Holloway</t>
  </si>
  <si>
    <t>Marky Mark</t>
  </si>
  <si>
    <t>boston, ma</t>
  </si>
  <si>
    <t>Justify My Love</t>
  </si>
  <si>
    <t>Emotions</t>
  </si>
  <si>
    <t>Joyride</t>
  </si>
  <si>
    <t>Romantic</t>
  </si>
  <si>
    <t>Hold You Tight</t>
  </si>
  <si>
    <t>Tara Kemp</t>
  </si>
  <si>
    <t>I Don't Wanna Cry</t>
  </si>
  <si>
    <t>You're in Love</t>
  </si>
  <si>
    <t>Every Heartbeat</t>
  </si>
  <si>
    <t>Sensitivity</t>
  </si>
  <si>
    <t>Ralph Tresvant</t>
  </si>
  <si>
    <t>Touch Me (All Night Long)</t>
  </si>
  <si>
    <t>Cathy Dennis</t>
  </si>
  <si>
    <t>Norwich, England, GB</t>
  </si>
  <si>
    <t>I've Been Thinking About You</t>
  </si>
  <si>
    <t>Londonbeat</t>
  </si>
  <si>
    <t>Do Anything</t>
  </si>
  <si>
    <t>Natural Selection</t>
  </si>
  <si>
    <t>Losing My Religion</t>
  </si>
  <si>
    <t>Coming Out of the Dark</t>
  </si>
  <si>
    <t>Here We Go</t>
  </si>
  <si>
    <t>It Ain't Over 'til It's Over</t>
  </si>
  <si>
    <t>Lenny Kravitz</t>
  </si>
  <si>
    <t>Where Does My Heart Beat Now</t>
  </si>
  <si>
    <t>Celine Dion</t>
  </si>
  <si>
    <t>Charlemagne, Charlemagne, Quebec, CA</t>
  </si>
  <si>
    <t>Summertime</t>
  </si>
  <si>
    <t>DJ Jazzy Jeff &amp; The Fresh Prince</t>
  </si>
  <si>
    <t>Wind of Change</t>
  </si>
  <si>
    <t>Scorpions</t>
  </si>
  <si>
    <t>Hanover, Lower Saxony, DE</t>
  </si>
  <si>
    <t>P.A.S.S.I.O.N.</t>
  </si>
  <si>
    <t>Rythm Syndicate</t>
  </si>
  <si>
    <t>The Promise of a New Day</t>
  </si>
  <si>
    <t>I'm Your Baby Tonight</t>
  </si>
  <si>
    <t>Love of a Lifetime</t>
  </si>
  <si>
    <t>FireHouse</t>
  </si>
  <si>
    <t>Charlotte, NC</t>
  </si>
  <si>
    <t>Fading Like a Flower (Every Time You Leave)</t>
  </si>
  <si>
    <t>This House</t>
  </si>
  <si>
    <t>Tracie Spencer</t>
  </si>
  <si>
    <t>Waterloo, IA, US</t>
  </si>
  <si>
    <t>Hole Hearted</t>
  </si>
  <si>
    <t>Power of Love/Love Power</t>
  </si>
  <si>
    <t>Impulsive</t>
  </si>
  <si>
    <t>Love Is a Wonderful Thing</t>
  </si>
  <si>
    <t>Rhythm of My Heart</t>
  </si>
  <si>
    <t>Things That Make You Go Hmmm...</t>
  </si>
  <si>
    <t>I Touch Myself</t>
  </si>
  <si>
    <t>Divinyls</t>
  </si>
  <si>
    <t>Tom's Diner</t>
  </si>
  <si>
    <t>DNA featuring Suzanne Vega</t>
  </si>
  <si>
    <t>DNA</t>
  </si>
  <si>
    <t>Niagara Falls, NY, US</t>
  </si>
  <si>
    <t>Iesha</t>
  </si>
  <si>
    <t>Another Bad Creation</t>
  </si>
  <si>
    <t>Something to Talk About</t>
  </si>
  <si>
    <t>Bonnie Raitt</t>
  </si>
  <si>
    <t>After the Rain</t>
  </si>
  <si>
    <t>Temptation</t>
  </si>
  <si>
    <t>Corina</t>
  </si>
  <si>
    <t>Can't Stop This Thing We Started</t>
  </si>
  <si>
    <t>I Can't Wait Another Minute</t>
  </si>
  <si>
    <t>3 a.m. Eternal</t>
  </si>
  <si>
    <t>The KLF</t>
  </si>
  <si>
    <t>Time, Love and Tenderness</t>
  </si>
  <si>
    <t>Sadeness (Part I)</t>
  </si>
  <si>
    <t>Enigma</t>
  </si>
  <si>
    <t>Around the Way Girl</t>
  </si>
  <si>
    <t>LL Cool J</t>
  </si>
  <si>
    <t>Bay Shore, NY, US</t>
  </si>
  <si>
    <t>Prince and The New Power Generation</t>
  </si>
  <si>
    <t>Now That We Found Love</t>
  </si>
  <si>
    <t>Heavy D &amp; the Boyz</t>
  </si>
  <si>
    <t>Mandeville, Manchester, JM</t>
  </si>
  <si>
    <t>Show Me the Way</t>
  </si>
  <si>
    <t>Cry for Help</t>
  </si>
  <si>
    <t>Here I Am (Come and Take Me)</t>
  </si>
  <si>
    <t>Too Many Walls</t>
  </si>
  <si>
    <t>Crazy</t>
  </si>
  <si>
    <t>Seal</t>
  </si>
  <si>
    <t>I'll Give All My Love to You</t>
  </si>
  <si>
    <t>Place in this World</t>
  </si>
  <si>
    <t>Michael W. Smith</t>
  </si>
  <si>
    <t>Something to Believe In</t>
  </si>
  <si>
    <t>Wicked Game</t>
  </si>
  <si>
    <t>Chris Isaak</t>
  </si>
  <si>
    <t>Stockton, CA, US</t>
  </si>
  <si>
    <t>Get Here</t>
  </si>
  <si>
    <t>Oleta Adams</t>
  </si>
  <si>
    <t>Tevin Campbell</t>
  </si>
  <si>
    <t>Waxahachie, TX, US</t>
  </si>
  <si>
    <t>Silent Lucidity</t>
  </si>
  <si>
    <t>Queensrÿche</t>
  </si>
  <si>
    <t>Bellevue, WA, US</t>
  </si>
  <si>
    <t>I'm Not In Love</t>
  </si>
  <si>
    <t>Real Real Real</t>
  </si>
  <si>
    <t>Just Another Dream</t>
  </si>
  <si>
    <t>Strike It Up</t>
  </si>
  <si>
    <t>Rico Suave</t>
  </si>
  <si>
    <t>Gerardo</t>
  </si>
  <si>
    <t>Guayaquil, Guayas, EC</t>
  </si>
  <si>
    <t>Disappear</t>
  </si>
  <si>
    <t>Groove Is in the Heart</t>
  </si>
  <si>
    <t>Deee-Lite</t>
  </si>
  <si>
    <t>The One and Only</t>
  </si>
  <si>
    <t>Chesney Hawkes</t>
  </si>
  <si>
    <t>Windsor, Belfast, Northern Ireland, GB</t>
  </si>
  <si>
    <t>O.P.P.</t>
  </si>
  <si>
    <t>Naughty by Nature</t>
  </si>
  <si>
    <t xml:space="preserve">East Orange, NJ </t>
  </si>
  <si>
    <t>Freedom 90</t>
  </si>
  <si>
    <t>I Saw Red</t>
  </si>
  <si>
    <t>Miles Away</t>
  </si>
  <si>
    <t>Winger</t>
  </si>
  <si>
    <t>Do You Want Me</t>
  </si>
  <si>
    <t>Salt-n-Pepa</t>
  </si>
  <si>
    <t>The Motown Song</t>
  </si>
  <si>
    <t>Shiny Happy People</t>
  </si>
  <si>
    <t>End of the Road</t>
  </si>
  <si>
    <t>Baby Got Back</t>
  </si>
  <si>
    <t>Sir Mix-a-Lot</t>
  </si>
  <si>
    <t>Kris Kross</t>
  </si>
  <si>
    <t>Save the Best for Last</t>
  </si>
  <si>
    <t>Baby-Baby-Baby</t>
  </si>
  <si>
    <t>TLC</t>
  </si>
  <si>
    <t>Tears in Heaven</t>
  </si>
  <si>
    <t>My Lovin' (You're Never Gonna Get It)</t>
  </si>
  <si>
    <t>Under the Bridge</t>
  </si>
  <si>
    <t>Red Hot Chili Peppers</t>
  </si>
  <si>
    <t>All 4 Love</t>
  </si>
  <si>
    <t>Just Another Day</t>
  </si>
  <si>
    <t>Jon Secada</t>
  </si>
  <si>
    <t>I Love Your Smile</t>
  </si>
  <si>
    <t>Shanice</t>
  </si>
  <si>
    <t>To Be with You</t>
  </si>
  <si>
    <t>Mr. Big</t>
  </si>
  <si>
    <t>I'm Too Sexy</t>
  </si>
  <si>
    <t>Right Said Fred</t>
  </si>
  <si>
    <t>Black or White</t>
  </si>
  <si>
    <t>Achy Breaky Heart</t>
  </si>
  <si>
    <t>Billy Ray Cyrus</t>
  </si>
  <si>
    <t>Flatwoods, KY</t>
  </si>
  <si>
    <t>November Rain</t>
  </si>
  <si>
    <t>Life Is a Highway</t>
  </si>
  <si>
    <t>Tom Cochrane</t>
  </si>
  <si>
    <t>Lynn Lake, Manitoba, CA</t>
  </si>
  <si>
    <t>Remember the Time</t>
  </si>
  <si>
    <t>Finally</t>
  </si>
  <si>
    <t>CeCe Peniston</t>
  </si>
  <si>
    <t>This Used to Be My Playground</t>
  </si>
  <si>
    <t>Sometimes Love Just Ain't Enough</t>
  </si>
  <si>
    <t>Patty Smyth</t>
  </si>
  <si>
    <t>Can't Let Go</t>
  </si>
  <si>
    <t>Jump Around</t>
  </si>
  <si>
    <t>House of Pain</t>
  </si>
  <si>
    <t>Diamonds and Pearls</t>
  </si>
  <si>
    <t>George Michael and Elton John</t>
  </si>
  <si>
    <t>If You Asked Me To</t>
  </si>
  <si>
    <t>Giving Him Something He Can Feel</t>
  </si>
  <si>
    <t>Live and Learn</t>
  </si>
  <si>
    <t>Joe Public</t>
  </si>
  <si>
    <t>Come and Talk to Me</t>
  </si>
  <si>
    <t>Jodeci</t>
  </si>
  <si>
    <t>Smells Like Teen Spirit</t>
  </si>
  <si>
    <t>Nirvana</t>
  </si>
  <si>
    <t>Aberdeen, WA</t>
  </si>
  <si>
    <t>Humpin' Around</t>
  </si>
  <si>
    <t>Damn I Wish I Was Your Lover</t>
  </si>
  <si>
    <t>Sophie B. Hawkins</t>
  </si>
  <si>
    <t>Tell Me What You Want Me to Do</t>
  </si>
  <si>
    <t>Ain't 2 Proud 2 Beg</t>
  </si>
  <si>
    <t>It's So Hard to Say Goodbye to Yesterday</t>
  </si>
  <si>
    <t>Move This</t>
  </si>
  <si>
    <t>Tennessee</t>
  </si>
  <si>
    <t>Arrested Development</t>
  </si>
  <si>
    <t>The Best Things in Life Are Free</t>
  </si>
  <si>
    <t>Luther Vandross and Janet Jackson</t>
  </si>
  <si>
    <t>Make It Happen</t>
  </si>
  <si>
    <t>The One</t>
  </si>
  <si>
    <t>Set Adrift on Memory Bliss</t>
  </si>
  <si>
    <t>P.M. Dawn</t>
  </si>
  <si>
    <t>Blissville, New York, NY, US</t>
  </si>
  <si>
    <t>Shakespears Sister</t>
  </si>
  <si>
    <t>2 Legit 2 Quit</t>
  </si>
  <si>
    <t>Hammer</t>
  </si>
  <si>
    <t>KWS</t>
  </si>
  <si>
    <t>Breakin' My Heart (Pretty Brown Eyes)</t>
  </si>
  <si>
    <t>Mint Condition</t>
  </si>
  <si>
    <t>St. Paul, MN</t>
  </si>
  <si>
    <t>Wishing on a Star</t>
  </si>
  <si>
    <t>She's Playing Hard to Get</t>
  </si>
  <si>
    <t>I'd Die Without You</t>
  </si>
  <si>
    <t>Good for Me</t>
  </si>
  <si>
    <t>All I Want</t>
  </si>
  <si>
    <t>Toad the Wet Sprocket</t>
  </si>
  <si>
    <t>Santa Barbara, CA</t>
  </si>
  <si>
    <t>I Can't Dance</t>
  </si>
  <si>
    <t>Hazard</t>
  </si>
  <si>
    <t>Mysterious Ways</t>
  </si>
  <si>
    <t>Too Funky</t>
  </si>
  <si>
    <t>How Do You Talk to an Angel</t>
  </si>
  <si>
    <t>The Heights</t>
  </si>
  <si>
    <t>Albion, CA, US</t>
  </si>
  <si>
    <t>Keep on Walkin'</t>
  </si>
  <si>
    <t>Hold on My Heart</t>
  </si>
  <si>
    <t>The Way I Feel About You</t>
  </si>
  <si>
    <t>Beauty and the Beast</t>
  </si>
  <si>
    <t>Celine Dion and Peabo Bryson</t>
  </si>
  <si>
    <t>Warm It Up</t>
  </si>
  <si>
    <t>In the Closet</t>
  </si>
  <si>
    <t>People Everyday</t>
  </si>
  <si>
    <t>No Son of Mine</t>
  </si>
  <si>
    <t>Wildside</t>
  </si>
  <si>
    <t>Marky Mark and the Funky Bunch</t>
  </si>
  <si>
    <t>Do I Have to Say the Words?</t>
  </si>
  <si>
    <t>Friday I'm in Love</t>
  </si>
  <si>
    <t>Everything About You</t>
  </si>
  <si>
    <t>Ugly Kid Joe</t>
  </si>
  <si>
    <t>Isla Vista, CA, US</t>
  </si>
  <si>
    <t>Blowing Kisses in the Wind</t>
  </si>
  <si>
    <t>Thought I'd Died and Gone to Heaven</t>
  </si>
  <si>
    <t>Rhythm Is a Dancer</t>
  </si>
  <si>
    <t>Addams Groove</t>
  </si>
  <si>
    <t>Missing You Now</t>
  </si>
  <si>
    <t>Back to the Hotel</t>
  </si>
  <si>
    <t>N2Deep</t>
  </si>
  <si>
    <t>Everything Changes</t>
  </si>
  <si>
    <t>Kathy Troccoli</t>
  </si>
  <si>
    <t>Have You Ever Needed Someone So Bad</t>
  </si>
  <si>
    <t>Take This Heart</t>
  </si>
  <si>
    <t>When I Look Into Your Eyes</t>
  </si>
  <si>
    <t>I Wanna Love You</t>
  </si>
  <si>
    <t>Jade</t>
  </si>
  <si>
    <t>Do You Feel Like I Feel</t>
  </si>
  <si>
    <t>Mary J. Blige</t>
  </si>
  <si>
    <t>Yonkers, New York</t>
  </si>
  <si>
    <t>Justified and Ancient</t>
  </si>
  <si>
    <t>Slow Motion</t>
  </si>
  <si>
    <t>What About Your Friends</t>
  </si>
  <si>
    <t>Thinkin' Back</t>
  </si>
  <si>
    <t>Charles &amp; Eddie</t>
  </si>
  <si>
    <t>That's What Love Is For</t>
  </si>
  <si>
    <t>Keep Coming Back</t>
  </si>
  <si>
    <t>Free Your Mind</t>
  </si>
  <si>
    <t>Keep It Comin'</t>
  </si>
  <si>
    <t>Just Take My Heart</t>
  </si>
  <si>
    <t>I Will Remember You</t>
  </si>
  <si>
    <t>We Got a Love Thang</t>
  </si>
  <si>
    <t>Let's Get Rocked</t>
  </si>
  <si>
    <t>They Want EFX</t>
  </si>
  <si>
    <t>Das EFX</t>
  </si>
  <si>
    <t>Petersburg, VA, US</t>
  </si>
  <si>
    <t>I Can't Make You Love Me</t>
  </si>
  <si>
    <t>I Will Always Love You</t>
  </si>
  <si>
    <t>Whoomp! (There It Is)</t>
  </si>
  <si>
    <t>Tag Team</t>
  </si>
  <si>
    <t>That's the Way Love Goes</t>
  </si>
  <si>
    <t>Freak Me</t>
  </si>
  <si>
    <t>Silk</t>
  </si>
  <si>
    <t>Weak</t>
  </si>
  <si>
    <t>SWV</t>
  </si>
  <si>
    <t>If I Ever Fall in Love</t>
  </si>
  <si>
    <t>Shai</t>
  </si>
  <si>
    <t>Washington,DC</t>
  </si>
  <si>
    <t>Dreamlover</t>
  </si>
  <si>
    <t>Rump Shaker</t>
  </si>
  <si>
    <t>Wreckx-n-Effect</t>
  </si>
  <si>
    <t>Peoria, AZ, US</t>
  </si>
  <si>
    <t>Informer</t>
  </si>
  <si>
    <t>Snow</t>
  </si>
  <si>
    <t>North York, Canada</t>
  </si>
  <si>
    <t>Nuthin' but a 'G' Thang</t>
  </si>
  <si>
    <t>Dr. Dre</t>
  </si>
  <si>
    <t>In the Still of the Nite</t>
  </si>
  <si>
    <t>Don't Walk Away</t>
  </si>
  <si>
    <t>Knockin' da Boots</t>
  </si>
  <si>
    <t>H-Town</t>
  </si>
  <si>
    <t>Lately</t>
  </si>
  <si>
    <t xml:space="preserve">Charlotte, NC </t>
  </si>
  <si>
    <t>Dazzey Duks</t>
  </si>
  <si>
    <t>Duice</t>
  </si>
  <si>
    <t>Show Me Love</t>
  </si>
  <si>
    <t>Robin S.</t>
  </si>
  <si>
    <t>Queens New York</t>
  </si>
  <si>
    <t>A Whole New World</t>
  </si>
  <si>
    <t>Peabo Bryson and Regina Belle</t>
  </si>
  <si>
    <t>I'm So Into You</t>
  </si>
  <si>
    <t>Love Is</t>
  </si>
  <si>
    <t>Vanessa Williams and Brian McKnight</t>
  </si>
  <si>
    <t>Runaway Train</t>
  </si>
  <si>
    <t>Soul Asylum</t>
  </si>
  <si>
    <t>I'll Never Get Over You (Getting Over Me)</t>
  </si>
  <si>
    <t>Ditty</t>
  </si>
  <si>
    <t>Paperboy</t>
  </si>
  <si>
    <t>The River of Dreams</t>
  </si>
  <si>
    <t>I'm Gonna Be (500 Miles)</t>
  </si>
  <si>
    <t>The Proclaimers</t>
  </si>
  <si>
    <t>Auchtermuchty, Fife, Scotland</t>
  </si>
  <si>
    <t>Two Princes</t>
  </si>
  <si>
    <t>Spin Doctors</t>
  </si>
  <si>
    <t>Right Here</t>
  </si>
  <si>
    <t>I Have Nothing</t>
  </si>
  <si>
    <t>Mr. Wendal</t>
  </si>
  <si>
    <t>Have I Told You Lately</t>
  </si>
  <si>
    <t>Saving Forever for You</t>
  </si>
  <si>
    <t>Ordinary World</t>
  </si>
  <si>
    <t>If I Had No Loot</t>
  </si>
  <si>
    <t>Tony! Toni! Toné!</t>
  </si>
  <si>
    <t>I'd Do Anything for Love (But I Won't Do That)</t>
  </si>
  <si>
    <t>Slam</t>
  </si>
  <si>
    <t>Onyx</t>
  </si>
  <si>
    <t>South Jamaica, New York, NY, US</t>
  </si>
  <si>
    <t>Looking Through Patient Eyes</t>
  </si>
  <si>
    <t>I'm Every Woman</t>
  </si>
  <si>
    <t>Come Undone</t>
  </si>
  <si>
    <t>I Don't Wanna Fight</t>
  </si>
  <si>
    <t>Whoot, There It Is</t>
  </si>
  <si>
    <t>95 South</t>
  </si>
  <si>
    <t>Hip Hop Hooray</t>
  </si>
  <si>
    <t>Another Sad Love Song</t>
  </si>
  <si>
    <t>Toni Braxton</t>
  </si>
  <si>
    <t>Severn, MD</t>
  </si>
  <si>
    <t>Will You Be There</t>
  </si>
  <si>
    <t>Comforter</t>
  </si>
  <si>
    <t>Good Enough</t>
  </si>
  <si>
    <t>What's Up?</t>
  </si>
  <si>
    <t>4 Non Blondes</t>
  </si>
  <si>
    <t>All That She Wants</t>
  </si>
  <si>
    <t>Ace of Base</t>
  </si>
  <si>
    <t>Gothenburg, Sweden</t>
  </si>
  <si>
    <t>Dre Day</t>
  </si>
  <si>
    <t>Dr. Dre featuring Snoop Doggy Dogg</t>
  </si>
  <si>
    <t>One Last Cry</t>
  </si>
  <si>
    <t>Brian McKnight</t>
  </si>
  <si>
    <t>Just Kickin' It</t>
  </si>
  <si>
    <t>Xscape</t>
  </si>
  <si>
    <t>2Pac</t>
  </si>
  <si>
    <t>Marin City, CA</t>
  </si>
  <si>
    <t>Bed of Roses</t>
  </si>
  <si>
    <t>Here We Go Again!</t>
  </si>
  <si>
    <t>Portrait</t>
  </si>
  <si>
    <t>Cryin'</t>
  </si>
  <si>
    <t>I Got a Man</t>
  </si>
  <si>
    <t>Positive K</t>
  </si>
  <si>
    <t>Hey Mr. D.J.</t>
  </si>
  <si>
    <t>Zhané</t>
  </si>
  <si>
    <t>Insane in the Brain</t>
  </si>
  <si>
    <t>Cypress Hill</t>
  </si>
  <si>
    <t>south gate, ca</t>
  </si>
  <si>
    <t>Deeper and Deeper</t>
  </si>
  <si>
    <t>Rain</t>
  </si>
  <si>
    <t>The Right Kind of Love</t>
  </si>
  <si>
    <t>Jeremy Jordan</t>
  </si>
  <si>
    <t>Bad Boys</t>
  </si>
  <si>
    <t>Inner Circle</t>
  </si>
  <si>
    <t>Jamaica</t>
  </si>
  <si>
    <t>That's What Love Can Do</t>
  </si>
  <si>
    <t>Boy Krazy</t>
  </si>
  <si>
    <t>Do You Believe in Us</t>
  </si>
  <si>
    <t>Forever in Love</t>
  </si>
  <si>
    <t>Again</t>
  </si>
  <si>
    <t>Boom! Shake the Room</t>
  </si>
  <si>
    <t>When She Cries</t>
  </si>
  <si>
    <t>Restless Heart</t>
  </si>
  <si>
    <t>Sweat (A La La La La Long)</t>
  </si>
  <si>
    <t>It Was a Good Day</t>
  </si>
  <si>
    <t>Ice Cube</t>
  </si>
  <si>
    <t>More and More</t>
  </si>
  <si>
    <t>Captain Hollywood Project</t>
  </si>
  <si>
    <t>Rebirth of Slick (Cool Like Dat)</t>
  </si>
  <si>
    <t>Digable Planets</t>
  </si>
  <si>
    <t>What Is Love</t>
  </si>
  <si>
    <t>Haddaway</t>
  </si>
  <si>
    <t>Cologne, Germany</t>
  </si>
  <si>
    <t>To Love Somebody</t>
  </si>
  <si>
    <t>Give It Up, Turn It Loose</t>
  </si>
  <si>
    <t>Check Yo Self</t>
  </si>
  <si>
    <t>Ice Cube featuring Das EFX</t>
  </si>
  <si>
    <t>Fields of Gold</t>
  </si>
  <si>
    <t>Faithful</t>
  </si>
  <si>
    <t>Reason to Believe</t>
  </si>
  <si>
    <t>Break It Down Again</t>
  </si>
  <si>
    <t>Nothin' My Love Can't Fix</t>
  </si>
  <si>
    <t>Joey Lawrence</t>
  </si>
  <si>
    <t>Three Little Pigs</t>
  </si>
  <si>
    <t>Green Jellÿ</t>
  </si>
  <si>
    <t>Livin' on the Edge</t>
  </si>
  <si>
    <t>Hey Jealousy</t>
  </si>
  <si>
    <t>Gin Blossoms</t>
  </si>
  <si>
    <t>Tempe, Arizona</t>
  </si>
  <si>
    <t>If I Ever Lose My Faith in You</t>
  </si>
  <si>
    <t>Anniversary</t>
  </si>
  <si>
    <t>One Woman</t>
  </si>
  <si>
    <t>Can't Get Enough of Your Love</t>
  </si>
  <si>
    <t>Two Steps Behind</t>
  </si>
  <si>
    <t>The Sign</t>
  </si>
  <si>
    <t>I Swear</t>
  </si>
  <si>
    <t>All-4-One</t>
  </si>
  <si>
    <t>I'll Make Love to You</t>
  </si>
  <si>
    <t>Céline Dion</t>
  </si>
  <si>
    <t>Hero</t>
  </si>
  <si>
    <t>Stay (I Missed You)</t>
  </si>
  <si>
    <t>Lisa Loeb and Nine Stories</t>
  </si>
  <si>
    <t>Lisa Loeb</t>
  </si>
  <si>
    <t>Breathe Again</t>
  </si>
  <si>
    <t>All for Love</t>
  </si>
  <si>
    <t>Bryan Adams, Rod Stewart and Sting</t>
  </si>
  <si>
    <t>Bryan Adams, Rod Stewart</t>
  </si>
  <si>
    <t>Don't Turn Around</t>
  </si>
  <si>
    <t>Bump n' Grind</t>
  </si>
  <si>
    <t>R. Kelly</t>
  </si>
  <si>
    <t>I'll Remember</t>
  </si>
  <si>
    <t>Whatta Man</t>
  </si>
  <si>
    <t>Salt-n-Pepa and En Vogue</t>
  </si>
  <si>
    <t>Wild Night</t>
  </si>
  <si>
    <t>John Mellencamp featuring Meshell Ndegeocello</t>
  </si>
  <si>
    <t>John Mellencamp</t>
  </si>
  <si>
    <t>Without You" / "Never Forget You</t>
  </si>
  <si>
    <t>You Mean the World to Me</t>
  </si>
  <si>
    <t>Can You Feel the Love Tonight</t>
  </si>
  <si>
    <t>The Most Beautiful Girl in the World</t>
  </si>
  <si>
    <t>Fantastic Voyage</t>
  </si>
  <si>
    <t>Coolio</t>
  </si>
  <si>
    <t>Baby, I Love Your Way</t>
  </si>
  <si>
    <t>Big Mountain</t>
  </si>
  <si>
    <t>Regulate</t>
  </si>
  <si>
    <t>Warren G featuring Nate Dogg</t>
  </si>
  <si>
    <t>Warren G</t>
  </si>
  <si>
    <t>If You Go</t>
  </si>
  <si>
    <t>Back &amp; Forth</t>
  </si>
  <si>
    <t>Aaliyah</t>
  </si>
  <si>
    <t>Now and Forever</t>
  </si>
  <si>
    <t>When Can I See You</t>
  </si>
  <si>
    <t>Please Forgive Me</t>
  </si>
  <si>
    <t>Shoop</t>
  </si>
  <si>
    <t>Any Time, Any Place</t>
  </si>
  <si>
    <t>Shine</t>
  </si>
  <si>
    <t>Collective Soul</t>
  </si>
  <si>
    <t>Stockbridge, GA, US</t>
  </si>
  <si>
    <t>Said I Loved You...But I Lied</t>
  </si>
  <si>
    <t>Return to Innocence</t>
  </si>
  <si>
    <t>All I Wanna Do</t>
  </si>
  <si>
    <t>Sheryl Crow</t>
  </si>
  <si>
    <t>Kennett, MO</t>
  </si>
  <si>
    <t>Mmm Mmm Mmm Mmm</t>
  </si>
  <si>
    <t>Crash Test Dummies</t>
  </si>
  <si>
    <t>Can We Talk</t>
  </si>
  <si>
    <t>Funkdafied</t>
  </si>
  <si>
    <t>Da Brat</t>
  </si>
  <si>
    <t>Gangsta Lean</t>
  </si>
  <si>
    <t>DRS</t>
  </si>
  <si>
    <t>10,000 Maniacs</t>
  </si>
  <si>
    <t>Jamestown, NY</t>
  </si>
  <si>
    <t>Cantaloop (Flip Fantasia)</t>
  </si>
  <si>
    <t>Us3</t>
  </si>
  <si>
    <t>Come to My Window</t>
  </si>
  <si>
    <t>Melissa Etheridge</t>
  </si>
  <si>
    <t>Leavenworth, KS</t>
  </si>
  <si>
    <t>Stroke You Up</t>
  </si>
  <si>
    <t>Changing Faces</t>
  </si>
  <si>
    <t>New York City New York</t>
  </si>
  <si>
    <t>I'm Ready</t>
  </si>
  <si>
    <t>100% Pure Love</t>
  </si>
  <si>
    <t>Crystal Waters</t>
  </si>
  <si>
    <t>Anytime You Need a Friend</t>
  </si>
  <si>
    <t>Because of Love</t>
  </si>
  <si>
    <t>Linger</t>
  </si>
  <si>
    <t>The Cranberries</t>
  </si>
  <si>
    <t>Limerick, Ireland</t>
  </si>
  <si>
    <t>Loser</t>
  </si>
  <si>
    <t>Beck</t>
  </si>
  <si>
    <t>Found Out About You</t>
  </si>
  <si>
    <t>Gin and Juice</t>
  </si>
  <si>
    <t>Snoop Doggy Dogg</t>
  </si>
  <si>
    <t>Never Lie</t>
  </si>
  <si>
    <t>Immature</t>
  </si>
  <si>
    <t>Streets of Philadelphia</t>
  </si>
  <si>
    <t>Getto Jam</t>
  </si>
  <si>
    <t>Domino</t>
  </si>
  <si>
    <t>Jakarta, DKI Jakarta, ID</t>
  </si>
  <si>
    <t>Luther Vandross and Mariah Carey</t>
  </si>
  <si>
    <t>Aaron Hall</t>
  </si>
  <si>
    <t>Understanding</t>
  </si>
  <si>
    <t>This D.J.</t>
  </si>
  <si>
    <t>Cry for You</t>
  </si>
  <si>
    <t>Keep Ya Head Up</t>
  </si>
  <si>
    <t>What's My Name?</t>
  </si>
  <si>
    <t>Another Night</t>
  </si>
  <si>
    <t>Real McCoy</t>
  </si>
  <si>
    <t>Berlin, Germany</t>
  </si>
  <si>
    <t>Your Body's Callin'</t>
  </si>
  <si>
    <t>Tootsee Roll</t>
  </si>
  <si>
    <t>69 Boyz</t>
  </si>
  <si>
    <t>Jimmy Cliff</t>
  </si>
  <si>
    <t>Somerton, Saint James, JM</t>
  </si>
  <si>
    <t>Never Keeping Secrets</t>
  </si>
  <si>
    <t>(At Your Best) You Are Love</t>
  </si>
  <si>
    <t>Rock and Roll Dreams Come Through</t>
  </si>
  <si>
    <t>Amazing</t>
  </si>
  <si>
    <t>Erasure</t>
  </si>
  <si>
    <t>Groove Thang</t>
  </si>
  <si>
    <t>Gabrielle</t>
  </si>
  <si>
    <t>Hackney, London, England, GB</t>
  </si>
  <si>
    <t>Mr. Vain</t>
  </si>
  <si>
    <t>Culture Beat</t>
  </si>
  <si>
    <t>frankfurt, germany</t>
  </si>
  <si>
    <t>Mary Jane's Last Dance</t>
  </si>
  <si>
    <t>Anything</t>
  </si>
  <si>
    <t>Beautiful in My Eyes</t>
  </si>
  <si>
    <t>Joshua Kadison</t>
  </si>
  <si>
    <t>Eternal</t>
  </si>
  <si>
    <t>Flava in Ya Ear</t>
  </si>
  <si>
    <t>Craig Mack</t>
  </si>
  <si>
    <t>Brentwood, NY, US</t>
  </si>
  <si>
    <t>U.N.I.T.Y.</t>
  </si>
  <si>
    <t>Queen Latifah</t>
  </si>
  <si>
    <t>Prayer for the Dying</t>
  </si>
  <si>
    <t>Secret</t>
  </si>
  <si>
    <t>Here Comes the Hotstepper</t>
  </si>
  <si>
    <t>Ini Kamoze</t>
  </si>
  <si>
    <t>Everyday</t>
  </si>
  <si>
    <t>Don't Take the Girl</t>
  </si>
  <si>
    <t>Tim McGraw</t>
  </si>
  <si>
    <t>Delhi, LA</t>
  </si>
  <si>
    <t>Got Me Waiting</t>
  </si>
  <si>
    <t>Indian Outlaw</t>
  </si>
  <si>
    <t>I'm the Only One</t>
  </si>
  <si>
    <t>Back in the Day</t>
  </si>
  <si>
    <t>Ahmad</t>
  </si>
  <si>
    <t>Love Sneakin' Up On You</t>
  </si>
  <si>
    <t>General Public</t>
  </si>
  <si>
    <t>Always in My Heart</t>
  </si>
  <si>
    <t>And Our Feelings</t>
  </si>
  <si>
    <t>Bop Gun (One Nation)</t>
  </si>
  <si>
    <t>Ice Cube featuring George Clinton</t>
  </si>
  <si>
    <t>I Wanna Be Down</t>
  </si>
  <si>
    <t>Brandy</t>
  </si>
  <si>
    <t>McComb, Mississippi</t>
  </si>
  <si>
    <t>Gangsta's Paradise</t>
  </si>
  <si>
    <t>Coolio featuring L.V.</t>
  </si>
  <si>
    <t>Waterfalls</t>
  </si>
  <si>
    <t>Creep</t>
  </si>
  <si>
    <t>Kiss from a Rose</t>
  </si>
  <si>
    <t>On Bended Knee</t>
  </si>
  <si>
    <t>Fantasy</t>
  </si>
  <si>
    <t>Take a Bow</t>
  </si>
  <si>
    <t>Don't Take It Personal (Just One of Dem Days)</t>
  </si>
  <si>
    <t>Monica</t>
  </si>
  <si>
    <t>This Is How We Do It</t>
  </si>
  <si>
    <t>Montell Jordan</t>
  </si>
  <si>
    <t>los angeles, ca</t>
  </si>
  <si>
    <t>I Know</t>
  </si>
  <si>
    <t>Dionne Farris</t>
  </si>
  <si>
    <t>Plainfield, New Jersey</t>
  </si>
  <si>
    <t>Water Runs Dry</t>
  </si>
  <si>
    <t>Freak Like Me</t>
  </si>
  <si>
    <t>Adina Howard</t>
  </si>
  <si>
    <t>Grand Rapids, MI</t>
  </si>
  <si>
    <t>Run-Around</t>
  </si>
  <si>
    <t>Blues Traveler</t>
  </si>
  <si>
    <t>Princeton, NJ</t>
  </si>
  <si>
    <t>I Can Love You Like That</t>
  </si>
  <si>
    <t>Have You Ever Really Loved a Woman?</t>
  </si>
  <si>
    <t>Boombastic</t>
  </si>
  <si>
    <t>Shaggy</t>
  </si>
  <si>
    <t>Flatbush, New York, NY, US</t>
  </si>
  <si>
    <t>Nicki French</t>
  </si>
  <si>
    <t>Carlisle, PA, US</t>
  </si>
  <si>
    <t>You Gotta Be</t>
  </si>
  <si>
    <t>Des'ree</t>
  </si>
  <si>
    <t>You Are Not Alone</t>
  </si>
  <si>
    <t>Hold My Hand</t>
  </si>
  <si>
    <t>Hootie &amp; the Blowfish</t>
  </si>
  <si>
    <t>Columbia, South Carolina</t>
  </si>
  <si>
    <t>One More Chance</t>
  </si>
  <si>
    <t>The Notorious B.I.G.</t>
  </si>
  <si>
    <t>Saint Mary, JM</t>
  </si>
  <si>
    <t>Candy Rain</t>
  </si>
  <si>
    <t>Soul for Real</t>
  </si>
  <si>
    <t>Wheatley Heights, NY, US</t>
  </si>
  <si>
    <t>Let Her Cry</t>
  </si>
  <si>
    <t>I Believe</t>
  </si>
  <si>
    <t>Blessid Union of Souls</t>
  </si>
  <si>
    <t>Morrow, OH</t>
  </si>
  <si>
    <t>Red Light Special</t>
  </si>
  <si>
    <t>Strong Enough</t>
  </si>
  <si>
    <t>Colors of the Wind</t>
  </si>
  <si>
    <t>Someone to Love</t>
  </si>
  <si>
    <t>Jon B.</t>
  </si>
  <si>
    <t>Only Wanna Be with You</t>
  </si>
  <si>
    <t>If You Love Me</t>
  </si>
  <si>
    <t>Brownstone</t>
  </si>
  <si>
    <t>Uppsala, Uppsala, SE</t>
  </si>
  <si>
    <t>In the House of Stone and Light</t>
  </si>
  <si>
    <t>Martin Page</t>
  </si>
  <si>
    <t>I Got 5 on It</t>
  </si>
  <si>
    <t>Luniz</t>
  </si>
  <si>
    <t>Baby</t>
  </si>
  <si>
    <t>Run Away</t>
  </si>
  <si>
    <t>As I Lay Me Down</t>
  </si>
  <si>
    <t>He's Mine</t>
  </si>
  <si>
    <t>Mokenstef</t>
  </si>
  <si>
    <t>Crystal City, MO, US</t>
  </si>
  <si>
    <t>December</t>
  </si>
  <si>
    <t>I'll Be There for You/You're All I Need to Get By</t>
  </si>
  <si>
    <t>Method Man featuring Mary J. Blige</t>
  </si>
  <si>
    <t>Method Man</t>
  </si>
  <si>
    <t>Shy Guy</t>
  </si>
  <si>
    <t>Diana King</t>
  </si>
  <si>
    <t>Spanish Town, Saint Catherine, JM</t>
  </si>
  <si>
    <t>Every Little Thing I Do</t>
  </si>
  <si>
    <t>Before I Let You Go</t>
  </si>
  <si>
    <t>Blackstreet</t>
  </si>
  <si>
    <t>Big Poppa</t>
  </si>
  <si>
    <t>4 P.M.</t>
  </si>
  <si>
    <t>Dear Mama</t>
  </si>
  <si>
    <t>Jamie Walters</t>
  </si>
  <si>
    <t>Keep Their Heads Ringin'</t>
  </si>
  <si>
    <t>The Rhythm of the Night</t>
  </si>
  <si>
    <t>Corona</t>
  </si>
  <si>
    <t>Roll to Me</t>
  </si>
  <si>
    <t>Del Amitri</t>
  </si>
  <si>
    <t>Scream</t>
  </si>
  <si>
    <t>Michael Jackson and Janet Jackson</t>
  </si>
  <si>
    <t>Freek'n You</t>
  </si>
  <si>
    <t>Skee-Lo</t>
  </si>
  <si>
    <t>Believe</t>
  </si>
  <si>
    <t>Carnival</t>
  </si>
  <si>
    <t>Natalie Merchant</t>
  </si>
  <si>
    <t>You Don't Know How It Feels</t>
  </si>
  <si>
    <t>Back for Good</t>
  </si>
  <si>
    <t>Take That</t>
  </si>
  <si>
    <t>You Want This</t>
  </si>
  <si>
    <t>Groove Theory</t>
  </si>
  <si>
    <t>Can't You See</t>
  </si>
  <si>
    <t>Total featuring The Notorious B.I.G.</t>
  </si>
  <si>
    <t>Total</t>
  </si>
  <si>
    <t>This Lil' Game We Play</t>
  </si>
  <si>
    <t>Subway featuring 702</t>
  </si>
  <si>
    <t>Subway</t>
  </si>
  <si>
    <t>This Ain't a Love Song</t>
  </si>
  <si>
    <t>Player's Anthem</t>
  </si>
  <si>
    <t>Junior M.A.F.I.A. featuring The Notorious B.I.G.</t>
  </si>
  <si>
    <t>Junior M.A.F.I.A.</t>
  </si>
  <si>
    <t>Feel Me Flow</t>
  </si>
  <si>
    <t>Every Day of the Week</t>
  </si>
  <si>
    <t>The Sweetest Days</t>
  </si>
  <si>
    <t>Short Dick Man</t>
  </si>
  <si>
    <t>20 Fingers featuring Gillette</t>
  </si>
  <si>
    <t>20 Fingers</t>
  </si>
  <si>
    <t>Brokenhearted</t>
  </si>
  <si>
    <t>Brandy featuring Wanya Morris</t>
  </si>
  <si>
    <t>No More I Love You's</t>
  </si>
  <si>
    <t>Annie Lennox</t>
  </si>
  <si>
    <t>Aberdeen, Scotland</t>
  </si>
  <si>
    <t>You Used to Love Me</t>
  </si>
  <si>
    <t>Faith Evans</t>
  </si>
  <si>
    <t>Constantly</t>
  </si>
  <si>
    <t>Hold Me, Thrill Me, Kiss Me, Kill Me</t>
  </si>
  <si>
    <t>Ask of You</t>
  </si>
  <si>
    <t>Raphael Saadiq</t>
  </si>
  <si>
    <t>Sugar Hill</t>
  </si>
  <si>
    <t>AZ</t>
  </si>
  <si>
    <t>Good</t>
  </si>
  <si>
    <t>Better Than Ezra</t>
  </si>
  <si>
    <t>D'Angelo</t>
  </si>
  <si>
    <t>richmond, va</t>
  </si>
  <si>
    <t>'Til You Do Me Right</t>
  </si>
  <si>
    <t>1st of tha Month</t>
  </si>
  <si>
    <t>Bone Thugs-n-Harmony</t>
  </si>
  <si>
    <t>Cleveland Ohio</t>
  </si>
  <si>
    <t>Like the Way I Do</t>
  </si>
  <si>
    <t>I Live My Life for You</t>
  </si>
  <si>
    <t>Dream About You</t>
  </si>
  <si>
    <t>Cotton Eye Joe</t>
  </si>
  <si>
    <t>Rednex</t>
  </si>
  <si>
    <t>Thank You</t>
  </si>
  <si>
    <t>I'll Stand by You</t>
  </si>
  <si>
    <t>N II U</t>
  </si>
  <si>
    <t>New York,New York,United States</t>
  </si>
  <si>
    <t>Give It 2 You</t>
  </si>
  <si>
    <t>Best Friend</t>
  </si>
  <si>
    <t>Misery</t>
  </si>
  <si>
    <t>Can't Stop Lovin' You</t>
  </si>
  <si>
    <t>Macarena (Bayside Boys Mix)</t>
  </si>
  <si>
    <t>Los del Río</t>
  </si>
  <si>
    <t>One Sweet Day</t>
  </si>
  <si>
    <t>Mariah Carey and Boyz II Men</t>
  </si>
  <si>
    <t>Because You Loved Me</t>
  </si>
  <si>
    <t>Nobody Knows</t>
  </si>
  <si>
    <t>The Tony Rich Project</t>
  </si>
  <si>
    <t>Always Be My Baby</t>
  </si>
  <si>
    <t>Give Me One Reason</t>
  </si>
  <si>
    <t>Tha Crossroads</t>
  </si>
  <si>
    <t>I Love You Always Forever</t>
  </si>
  <si>
    <t>Donna Lewis</t>
  </si>
  <si>
    <t>Cardiff, Wales, GB</t>
  </si>
  <si>
    <t>You're Makin' Me High" / "Let It Flow</t>
  </si>
  <si>
    <t>Twisted</t>
  </si>
  <si>
    <t>C'mon N' Ride It (The Train)</t>
  </si>
  <si>
    <t>Quad City DJ's</t>
  </si>
  <si>
    <t>Missing</t>
  </si>
  <si>
    <t>Everything but the Girl</t>
  </si>
  <si>
    <t>Hull, England, GB</t>
  </si>
  <si>
    <t>Ironic</t>
  </si>
  <si>
    <t>Alanis Morissette</t>
  </si>
  <si>
    <t>Exhale (Shoop Shoop)</t>
  </si>
  <si>
    <t>Follow You Down" / "Til I Hear It from You</t>
  </si>
  <si>
    <t>Sittin' Up in My Room</t>
  </si>
  <si>
    <t>How Do U Want It" / "California Love</t>
  </si>
  <si>
    <t>2Pac featuring K-Ci &amp; JoJo / featuring Dr. Dre</t>
  </si>
  <si>
    <t>It's All Coming Back to Me Now</t>
  </si>
  <si>
    <t>Change the World</t>
  </si>
  <si>
    <t>Hey Lover</t>
  </si>
  <si>
    <t>Loungin</t>
  </si>
  <si>
    <t>Insensitive</t>
  </si>
  <si>
    <t>Jann Arden</t>
  </si>
  <si>
    <t>Be My Lover</t>
  </si>
  <si>
    <t>La Bouche</t>
  </si>
  <si>
    <t>Name</t>
  </si>
  <si>
    <t>Goo Goo Dolls</t>
  </si>
  <si>
    <t>Who Will Save Your Soul</t>
  </si>
  <si>
    <t>Jewel</t>
  </si>
  <si>
    <t>Homer, Alaska</t>
  </si>
  <si>
    <t>Where Do You Go</t>
  </si>
  <si>
    <t>No Mercy</t>
  </si>
  <si>
    <t>Miami, Florida</t>
  </si>
  <si>
    <t>I Can't Sleep Baby (If I)</t>
  </si>
  <si>
    <t>Counting Blue Cars</t>
  </si>
  <si>
    <t>Dishwalla</t>
  </si>
  <si>
    <t>Santa Barbara, CA, US</t>
  </si>
  <si>
    <t>You Learn" / "You Oughta Know</t>
  </si>
  <si>
    <t>One of Us</t>
  </si>
  <si>
    <t>Joan Osborne</t>
  </si>
  <si>
    <t>Anchorage, KY, US</t>
  </si>
  <si>
    <t>Wonder</t>
  </si>
  <si>
    <t>Not Gon' Cry</t>
  </si>
  <si>
    <t>Only You</t>
  </si>
  <si>
    <t>112 featuring The Notorious B.I.G. and Mase</t>
  </si>
  <si>
    <t>Down Low (Nobody Has to Know)</t>
  </si>
  <si>
    <t>R. Kelly featuring The Isley Brothers</t>
  </si>
  <si>
    <t>You're the One</t>
  </si>
  <si>
    <t>Before You Walk Out of My Life" / "Like This and Like That</t>
  </si>
  <si>
    <t>Breakfast at Tiffany's</t>
  </si>
  <si>
    <t>Deep Blue Something</t>
  </si>
  <si>
    <t>Denton, TX</t>
  </si>
  <si>
    <t>1, 2, 3, 4 (Sumpin' New)</t>
  </si>
  <si>
    <t>The World I Know</t>
  </si>
  <si>
    <t>No Diggity</t>
  </si>
  <si>
    <t>Blackstreet featuring Dr. Dre</t>
  </si>
  <si>
    <t>3T</t>
  </si>
  <si>
    <t>The Smashing Pumpkins</t>
  </si>
  <si>
    <t>Diggin' on You</t>
  </si>
  <si>
    <t>Why I Love You So Much" / "Ain't Nobody</t>
  </si>
  <si>
    <t>Kissin' You</t>
  </si>
  <si>
    <t>Whitney Houston featuring CeCe Winans</t>
  </si>
  <si>
    <t>You'll See</t>
  </si>
  <si>
    <t>Az Yet</t>
  </si>
  <si>
    <t>Mouth</t>
  </si>
  <si>
    <t>Merril Bainbridge</t>
  </si>
  <si>
    <t>The Earth, the Sun, the Rain</t>
  </si>
  <si>
    <t>All the Things (Your Man Won't Do)</t>
  </si>
  <si>
    <t>Joe</t>
  </si>
  <si>
    <t>Columbus, GA</t>
  </si>
  <si>
    <t>Wonderwall</t>
  </si>
  <si>
    <t>Oasis</t>
  </si>
  <si>
    <t>Woo Hah!! Got You All in Check</t>
  </si>
  <si>
    <t>Busta Rhymes</t>
  </si>
  <si>
    <t>New York , NY</t>
  </si>
  <si>
    <t>Elevators (Me &amp; You)</t>
  </si>
  <si>
    <t>Outkast</t>
  </si>
  <si>
    <t>Hook</t>
  </si>
  <si>
    <t>Doin' It</t>
  </si>
  <si>
    <t>Fastlove</t>
  </si>
  <si>
    <t>Touch Me, Tease Me</t>
  </si>
  <si>
    <t>Case featuring Foxy Brown</t>
  </si>
  <si>
    <t>Case</t>
  </si>
  <si>
    <t>New York</t>
  </si>
  <si>
    <t xml:space="preserve">Tonite's tha Night </t>
  </si>
  <si>
    <t>Children</t>
  </si>
  <si>
    <t>Robert Miles</t>
  </si>
  <si>
    <t>Fagagna, Italy</t>
  </si>
  <si>
    <t>Theme from Mission: Impossible</t>
  </si>
  <si>
    <t>Adam Clayton and Larry Mullen</t>
  </si>
  <si>
    <t>Adam Clayton</t>
  </si>
  <si>
    <t>Chinnor, England, GB</t>
  </si>
  <si>
    <t>Closer to Free</t>
  </si>
  <si>
    <t>BoDeans</t>
  </si>
  <si>
    <t>Waukesha, WI</t>
  </si>
  <si>
    <t>Just a Girl</t>
  </si>
  <si>
    <t>No Doubt</t>
  </si>
  <si>
    <t>Anaheim, Ca</t>
  </si>
  <si>
    <t>If Your Girl Only Knew</t>
  </si>
  <si>
    <t>Key West Intermezzo (I Saw You First)</t>
  </si>
  <si>
    <t>Pony</t>
  </si>
  <si>
    <t>Ginuwine</t>
  </si>
  <si>
    <t>Nobody</t>
  </si>
  <si>
    <t>Keith Sweat featuring Athena Cage</t>
  </si>
  <si>
    <t>Old Man and Me (When I Get To Heaven)</t>
  </si>
  <si>
    <t>If It Makes You Happy</t>
  </si>
  <si>
    <t>Keep On, Keepin' On</t>
  </si>
  <si>
    <t>MC Lyte featuring Xscape</t>
  </si>
  <si>
    <t>MC Lyte</t>
  </si>
  <si>
    <t>Jealousy</t>
  </si>
  <si>
    <t>I Want to Come Over</t>
  </si>
  <si>
    <t>Who Do U Love</t>
  </si>
  <si>
    <t>Deborah Cox</t>
  </si>
  <si>
    <t>Un-Break My Heart</t>
  </si>
  <si>
    <t>This Is Your Night</t>
  </si>
  <si>
    <t>Amber</t>
  </si>
  <si>
    <t>You Remind Me of Something</t>
  </si>
  <si>
    <t>Set U Free</t>
  </si>
  <si>
    <t>Planet Soul</t>
  </si>
  <si>
    <t>Hit Me Off</t>
  </si>
  <si>
    <t>No One Else</t>
  </si>
  <si>
    <t>My Boo</t>
  </si>
  <si>
    <t>Ghost Town DJ's</t>
  </si>
  <si>
    <t>Poughkeepsie, NY, US</t>
  </si>
  <si>
    <t>Get Money</t>
  </si>
  <si>
    <t>Maxi Priest featuring Shaggy</t>
  </si>
  <si>
    <t>Po Pimp</t>
  </si>
  <si>
    <t>Do or Die featuring Twista</t>
  </si>
  <si>
    <t>Do or Die</t>
  </si>
  <si>
    <t>Hillside, IL, US</t>
  </si>
  <si>
    <t>Until It Sleeps</t>
  </si>
  <si>
    <t>Metallica</t>
  </si>
  <si>
    <t>Hay</t>
  </si>
  <si>
    <t>Crucial Conflict</t>
  </si>
  <si>
    <t>Beautiful Life</t>
  </si>
  <si>
    <t>I Got Id</t>
  </si>
  <si>
    <t>Pearl Jam</t>
  </si>
  <si>
    <t>Soon as I Get Home</t>
  </si>
  <si>
    <t>Macarena</t>
  </si>
  <si>
    <t>Spain</t>
  </si>
  <si>
    <t>Something About the Way You Look Tonight" / "Candle in the Wind 1997</t>
  </si>
  <si>
    <t>Foolish Games" / "You Were Meant for Me</t>
  </si>
  <si>
    <t>I'll Be Missing You</t>
  </si>
  <si>
    <t>Puff Daddy featuring Faith Evans and 112</t>
  </si>
  <si>
    <t>Puff Daddy</t>
  </si>
  <si>
    <t>Can't Nobody Hold Me Down</t>
  </si>
  <si>
    <t>Puff Daddy featuring Mase</t>
  </si>
  <si>
    <t>I Believe I Can Fly</t>
  </si>
  <si>
    <t>Don't Let Go (Love)</t>
  </si>
  <si>
    <t>Return of the Mack</t>
  </si>
  <si>
    <t>Mark Morrison</t>
  </si>
  <si>
    <t>Hannover, Germany</t>
  </si>
  <si>
    <t>How Do I Live</t>
  </si>
  <si>
    <t>LeAnn Rimes</t>
  </si>
  <si>
    <t>Garland, TX</t>
  </si>
  <si>
    <t>Wannabe</t>
  </si>
  <si>
    <t>Spice Girls</t>
  </si>
  <si>
    <t>Quit Playing Games (With My Heart)</t>
  </si>
  <si>
    <t>Backstreet Boys</t>
  </si>
  <si>
    <t>Orlando, FL</t>
  </si>
  <si>
    <t>MMMBop</t>
  </si>
  <si>
    <t>Hanson</t>
  </si>
  <si>
    <t>For You I Will</t>
  </si>
  <si>
    <t>You Make Me Wanna...</t>
  </si>
  <si>
    <t>Usher</t>
  </si>
  <si>
    <t xml:space="preserve">Atlanta, Georgia </t>
  </si>
  <si>
    <t>Bitch</t>
  </si>
  <si>
    <t>Meredith Brooks</t>
  </si>
  <si>
    <t>Oregon City, OR</t>
  </si>
  <si>
    <t>Nobody_(Keith_Sweat_song)</t>
  </si>
  <si>
    <t>Semi-Charmed Life</t>
  </si>
  <si>
    <t>Third Eye Blind</t>
  </si>
  <si>
    <t>Barely Breathing</t>
  </si>
  <si>
    <t>Duncan Sheik</t>
  </si>
  <si>
    <t>Az Yet featuring Peter Cetera</t>
  </si>
  <si>
    <t>Mo Money Mo Problems</t>
  </si>
  <si>
    <t>The Notorious B.I.G. featuring Puff Daddy and Mase</t>
  </si>
  <si>
    <t>The Freshmen</t>
  </si>
  <si>
    <t>The Verve Pipe</t>
  </si>
  <si>
    <t>I Want You</t>
  </si>
  <si>
    <t>Savage Garden</t>
  </si>
  <si>
    <t>Brisbane, Australia</t>
  </si>
  <si>
    <t>I Belong to You (Every Time I See Your Face)</t>
  </si>
  <si>
    <t>Rome</t>
  </si>
  <si>
    <t>Luxembourg</t>
  </si>
  <si>
    <t>Hypnotize</t>
  </si>
  <si>
    <t>Every Time I Close My Eyes</t>
  </si>
  <si>
    <t>In My Bed</t>
  </si>
  <si>
    <t>Dru Hill</t>
  </si>
  <si>
    <t>Baltimore, MD</t>
  </si>
  <si>
    <t>Say You'll Be There</t>
  </si>
  <si>
    <t>Do You Know (What It Takes)</t>
  </si>
  <si>
    <t>Robyn</t>
  </si>
  <si>
    <t>4 Seasons of Loneliness</t>
  </si>
  <si>
    <t>G.H.E.T.T.O.U.T.</t>
  </si>
  <si>
    <t>I Believe in You and Me</t>
  </si>
  <si>
    <t>Da' Dip</t>
  </si>
  <si>
    <t>Freak Nasty</t>
  </si>
  <si>
    <t>2 Become 1</t>
  </si>
  <si>
    <t>All for You</t>
  </si>
  <si>
    <t>Sister Hazel</t>
  </si>
  <si>
    <t>Cupid</t>
  </si>
  <si>
    <t>Where Have All the Cowboys Gone?</t>
  </si>
  <si>
    <t>Paula Cole</t>
  </si>
  <si>
    <t>Rockport, MA</t>
  </si>
  <si>
    <t>Sunny Came Home</t>
  </si>
  <si>
    <t>Shawn Colvin</t>
  </si>
  <si>
    <t>Carbondale, IL</t>
  </si>
  <si>
    <t>It's Your Love</t>
  </si>
  <si>
    <t>Tim McGraw and Faith Hill</t>
  </si>
  <si>
    <t>Ooh Aah... Just a Little Bit</t>
  </si>
  <si>
    <t>Gina G</t>
  </si>
  <si>
    <t>Brisbane Australia</t>
  </si>
  <si>
    <t>Allure featuring 112</t>
  </si>
  <si>
    <t>Allure</t>
  </si>
  <si>
    <t>Invisible Man</t>
  </si>
  <si>
    <t>98 Degrees</t>
  </si>
  <si>
    <t>Not Tonight</t>
  </si>
  <si>
    <t>Lil' Kim featuring Da Brat, Left Eye, Missy Elliott and Angie Martinez</t>
  </si>
  <si>
    <t>Lil' Kim</t>
  </si>
  <si>
    <t>Look into My Eyes</t>
  </si>
  <si>
    <t>Get It Together</t>
  </si>
  <si>
    <t>Las Vegas, NV, US</t>
  </si>
  <si>
    <t>My Love Is the Shhh!</t>
  </si>
  <si>
    <t>Somethin' for the People featuring Trina &amp; Tamara</t>
  </si>
  <si>
    <t>Somethin' for the People</t>
  </si>
  <si>
    <t>I Finally Found Someone</t>
  </si>
  <si>
    <t>Barbra Streisand and Bryan Adams</t>
  </si>
  <si>
    <t>I'll Be</t>
  </si>
  <si>
    <t>Foxy Brown featuring Jay-Z</t>
  </si>
  <si>
    <t>Foxy Brown</t>
  </si>
  <si>
    <t>Never Make a Promise</t>
  </si>
  <si>
    <t>When You Love a Woman</t>
  </si>
  <si>
    <t>Up Jumps da Boogie</t>
  </si>
  <si>
    <t>Timbaland &amp; Magoo featuring Missy Elliott and Aaliyah</t>
  </si>
  <si>
    <t>Timbaland &amp; Magoo</t>
  </si>
  <si>
    <t>Norfolk, Virginia</t>
  </si>
  <si>
    <t>I Don't Want To" / "I Love Me Some Him</t>
  </si>
  <si>
    <t>Everyday Is a Winding Road</t>
  </si>
  <si>
    <t>Cold Rock a Party</t>
  </si>
  <si>
    <t>Building a Mystery</t>
  </si>
  <si>
    <t>Sarah McLachlan</t>
  </si>
  <si>
    <t>Halifax, Canada</t>
  </si>
  <si>
    <t>Your Woman</t>
  </si>
  <si>
    <t>White Town</t>
  </si>
  <si>
    <t>Derby, England</t>
  </si>
  <si>
    <t>C U When U Get There</t>
  </si>
  <si>
    <t>Coolio featuring 40 Thevz</t>
  </si>
  <si>
    <t>My Baby Daddy</t>
  </si>
  <si>
    <t>B-Rock and the Bizz</t>
  </si>
  <si>
    <t>B-Rock</t>
  </si>
  <si>
    <t>Tubthumping</t>
  </si>
  <si>
    <t>Chumbawamba</t>
  </si>
  <si>
    <t>Burnley, England</t>
  </si>
  <si>
    <t>Gotham City</t>
  </si>
  <si>
    <t>The Jock Jam</t>
  </si>
  <si>
    <t>Various artists</t>
  </si>
  <si>
    <t>Big Daddy</t>
  </si>
  <si>
    <t>Heavy D</t>
  </si>
  <si>
    <t>Mount Vernon, NY, US</t>
  </si>
  <si>
    <t>What About Us</t>
  </si>
  <si>
    <t>Smile</t>
  </si>
  <si>
    <t>Scarface featuring 2Pac and Johnny P.</t>
  </si>
  <si>
    <t>Scarface</t>
  </si>
  <si>
    <t>What's on Tonight</t>
  </si>
  <si>
    <t>Secret Garden</t>
  </si>
  <si>
    <t>The One I Gave My Heart To</t>
  </si>
  <si>
    <t>Lil' Kim featuring Puff Daddy</t>
  </si>
  <si>
    <t>Naked Eye</t>
  </si>
  <si>
    <t>Luscious Jackson</t>
  </si>
  <si>
    <t>On &amp; On</t>
  </si>
  <si>
    <t>Erykah Badu</t>
  </si>
  <si>
    <t>Don't Wanna Be a Player</t>
  </si>
  <si>
    <t>You Should Be Mine (Don't Waste Your Time)</t>
  </si>
  <si>
    <t>Brian McKnight featuring Mase</t>
  </si>
  <si>
    <t>Don't Cry for Me Argentina</t>
  </si>
  <si>
    <t>Someone</t>
  </si>
  <si>
    <t>SWV and Puff Daddy</t>
  </si>
  <si>
    <t>Go the Distance</t>
  </si>
  <si>
    <t>One More Time</t>
  </si>
  <si>
    <t>Butta Love</t>
  </si>
  <si>
    <t>Next</t>
  </si>
  <si>
    <t>Minneapolis Minnesota,</t>
  </si>
  <si>
    <t>Coco Jambo</t>
  </si>
  <si>
    <t>Mr. President</t>
  </si>
  <si>
    <t>Barbie Girl</t>
  </si>
  <si>
    <t>Aqua</t>
  </si>
  <si>
    <t>Copenhagen, Hovedstaden, DK</t>
  </si>
  <si>
    <t>When You're Gone" / "Free to Decide</t>
  </si>
  <si>
    <t>Let Me Clear My Throat</t>
  </si>
  <si>
    <t>DJ Kool</t>
  </si>
  <si>
    <t>The Blackout All-Stars</t>
  </si>
  <si>
    <t>You Must Love Me</t>
  </si>
  <si>
    <t>Let It Go</t>
  </si>
  <si>
    <t>Ray J</t>
  </si>
  <si>
    <t>Carson, CA</t>
  </si>
  <si>
    <t>Too Close</t>
  </si>
  <si>
    <t>The Boy Is Mine</t>
  </si>
  <si>
    <t>Brandy and Monica</t>
  </si>
  <si>
    <t>You're Still the One</t>
  </si>
  <si>
    <t>Shania Twain</t>
  </si>
  <si>
    <t>Windsor, Canada</t>
  </si>
  <si>
    <t>Truly Madly Deeply</t>
  </si>
  <si>
    <t>Together Again</t>
  </si>
  <si>
    <t>Janet</t>
  </si>
  <si>
    <t>All My Life</t>
  </si>
  <si>
    <t>K-Ci &amp; JoJo</t>
  </si>
  <si>
    <t>Monroe, North Carolina</t>
  </si>
  <si>
    <t>Candle in the Wind 1997</t>
  </si>
  <si>
    <t>Nice and Slow</t>
  </si>
  <si>
    <t>I Don't Want to Wait</t>
  </si>
  <si>
    <t>How's It Going to Be</t>
  </si>
  <si>
    <t>No, No, No</t>
  </si>
  <si>
    <t>Destiny's Child</t>
  </si>
  <si>
    <t>My Heart Will Go On</t>
  </si>
  <si>
    <t>Gettin' Jiggy wit It</t>
  </si>
  <si>
    <t>Will Smith</t>
  </si>
  <si>
    <t>You Make Me Wanna</t>
  </si>
  <si>
    <t>My Way</t>
  </si>
  <si>
    <t>My All</t>
  </si>
  <si>
    <t>The First Night</t>
  </si>
  <si>
    <t>Been Around the World</t>
  </si>
  <si>
    <t>Puff Daddy featuring The Notorious B.I.G. and Mase</t>
  </si>
  <si>
    <t>Adia</t>
  </si>
  <si>
    <t>Crush</t>
  </si>
  <si>
    <t>Jennifer Paige</t>
  </si>
  <si>
    <t>Marietta, GA, US</t>
  </si>
  <si>
    <t>Everybody (Backstreet's Back)</t>
  </si>
  <si>
    <t>I Don't Want to Miss a Thing</t>
  </si>
  <si>
    <t>Body Bumpin' (Yippie-Yi-Yo)</t>
  </si>
  <si>
    <t>Public Announcement</t>
  </si>
  <si>
    <t>This Kiss</t>
  </si>
  <si>
    <t>Faith Hill</t>
  </si>
  <si>
    <t>Ridgeland, MS</t>
  </si>
  <si>
    <t>I Don't Ever Want to See You Again</t>
  </si>
  <si>
    <t>Uncle Sam</t>
  </si>
  <si>
    <t>Let's Ride</t>
  </si>
  <si>
    <t>Montell Jordan featuring Master P and Silkk the Shocker</t>
  </si>
  <si>
    <t>Sex and Candy</t>
  </si>
  <si>
    <t>Marcy Playground</t>
  </si>
  <si>
    <t>A Song for Mama</t>
  </si>
  <si>
    <t>What You Want</t>
  </si>
  <si>
    <t>Mase featuring Total</t>
  </si>
  <si>
    <t>Mase</t>
  </si>
  <si>
    <t>Harlem, New York City</t>
  </si>
  <si>
    <t>Frozen</t>
  </si>
  <si>
    <t>Gone till November</t>
  </si>
  <si>
    <t>Wyclef Jean</t>
  </si>
  <si>
    <t>Croix des Bouquets, Ouest, HT</t>
  </si>
  <si>
    <t>My Body</t>
  </si>
  <si>
    <t>LSG</t>
  </si>
  <si>
    <t>Seabrook, TX, US</t>
  </si>
  <si>
    <t>Deja Vu (Uptown Baby)</t>
  </si>
  <si>
    <t>Lord Tariq and Peter Gunz</t>
  </si>
  <si>
    <t>Lord Tariq</t>
  </si>
  <si>
    <t>'N Sync</t>
  </si>
  <si>
    <t>When the Lights Go Out</t>
  </si>
  <si>
    <t>Five</t>
  </si>
  <si>
    <t>Make 'Em Say Uhh!</t>
  </si>
  <si>
    <t>Master P featuring Fiend, Silkk the Shocker, Mia X and Mystikal</t>
  </si>
  <si>
    <t>Master P</t>
  </si>
  <si>
    <t>Make It Hot</t>
  </si>
  <si>
    <t>Nicole featuring Missy Elliott and Mocha</t>
  </si>
  <si>
    <t>Nicole</t>
  </si>
  <si>
    <t>Saarbrucken, Germany</t>
  </si>
  <si>
    <t>Never Ever</t>
  </si>
  <si>
    <t>All Saints</t>
  </si>
  <si>
    <t>I Get Lonely</t>
  </si>
  <si>
    <t>Janet Jackson featuring Blackstreet</t>
  </si>
  <si>
    <t>Feel So Good</t>
  </si>
  <si>
    <t>Mase featuring Kelly Price</t>
  </si>
  <si>
    <t>Say It</t>
  </si>
  <si>
    <t>Voices of Theory</t>
  </si>
  <si>
    <t>Kiss the Rain</t>
  </si>
  <si>
    <t>Billie Myers</t>
  </si>
  <si>
    <t>Conventry, England, GB</t>
  </si>
  <si>
    <t>Come with Me</t>
  </si>
  <si>
    <t>Puff Daddy featuring Jimmy Page</t>
  </si>
  <si>
    <t>Romeo and Juliet</t>
  </si>
  <si>
    <t>Sylk-E. Fyne featuring Chill</t>
  </si>
  <si>
    <t>Sylk-E. Fyne</t>
  </si>
  <si>
    <t>It's All About Me</t>
  </si>
  <si>
    <t>Mýa and Sisqo</t>
  </si>
  <si>
    <t>Mýa</t>
  </si>
  <si>
    <t>I Will Come to You</t>
  </si>
  <si>
    <t>One Week</t>
  </si>
  <si>
    <t>Barenaked Ladies</t>
  </si>
  <si>
    <t>Scarborough, Canada</t>
  </si>
  <si>
    <t>Swing My Way</t>
  </si>
  <si>
    <t>K. P. &amp; Envyi</t>
  </si>
  <si>
    <t>The Arms of the One Who Loves You</t>
  </si>
  <si>
    <t>Daydreamin'</t>
  </si>
  <si>
    <t>Tatyana Ali</t>
  </si>
  <si>
    <t>North Bellmore, NY, US</t>
  </si>
  <si>
    <t>We're Not Making Love No More</t>
  </si>
  <si>
    <t>I Do</t>
  </si>
  <si>
    <t>Lookin' at Me</t>
  </si>
  <si>
    <t>Mase featuring Puff Daddy</t>
  </si>
  <si>
    <t>Looking Through Your Eyes</t>
  </si>
  <si>
    <t>Divine</t>
  </si>
  <si>
    <t>Sun City, AZ, US</t>
  </si>
  <si>
    <t>I Still Love You</t>
  </si>
  <si>
    <t>INOJ</t>
  </si>
  <si>
    <t>Are You Jimmy Ray?</t>
  </si>
  <si>
    <t>Jimmy Ray</t>
  </si>
  <si>
    <t>I Got the Hook Up</t>
  </si>
  <si>
    <t>Master P featuring Sons of Funk</t>
  </si>
  <si>
    <t>Puff Daddy featuring The Notorious B.I.G. and Busta Rhymes</t>
  </si>
  <si>
    <t>Too Much</t>
  </si>
  <si>
    <t>Ghetto Supastar (That Is What You Are)</t>
  </si>
  <si>
    <t>Pras Michel featuring Ol' Dirty Bastard and Mýa</t>
  </si>
  <si>
    <t>Pras Michel</t>
  </si>
  <si>
    <t>Dru Hill featuring Redman</t>
  </si>
  <si>
    <t>Friend of Mine</t>
  </si>
  <si>
    <t>Kelly Price featuring R. Kelly and Ron Isley</t>
  </si>
  <si>
    <t>Kelly Price</t>
  </si>
  <si>
    <t>Turn It Up (Remix)/Fire It Up</t>
  </si>
  <si>
    <t>Edwin McCain</t>
  </si>
  <si>
    <t>Greenville, SC</t>
  </si>
  <si>
    <t>Ray of Light</t>
  </si>
  <si>
    <t>Touch It</t>
  </si>
  <si>
    <t>Monifah</t>
  </si>
  <si>
    <t>Money, Power &amp; Respect</t>
  </si>
  <si>
    <t>The LOX featuring DMX and Lil' Kim</t>
  </si>
  <si>
    <t>The LOX</t>
  </si>
  <si>
    <t>Yonkers, NY, US</t>
  </si>
  <si>
    <t>Bitter Sweet Symphony</t>
  </si>
  <si>
    <t>The Verve</t>
  </si>
  <si>
    <t>Wigan, England, GB</t>
  </si>
  <si>
    <t>Spice Up Your Life</t>
  </si>
  <si>
    <t>Because of You</t>
  </si>
  <si>
    <t>The Mummers' Dance</t>
  </si>
  <si>
    <t>Loreena McKennitt</t>
  </si>
  <si>
    <t>Stratford, Canada</t>
  </si>
  <si>
    <t>Still Not a Player</t>
  </si>
  <si>
    <t>Big Pun featuring Joe</t>
  </si>
  <si>
    <t>Big Pun</t>
  </si>
  <si>
    <t>Do for Love</t>
  </si>
  <si>
    <t>2Pac featuring Eric Williams</t>
  </si>
  <si>
    <t>Raise the Roof</t>
  </si>
  <si>
    <t>Luke featuring No Good But So Good</t>
  </si>
  <si>
    <t>Luke</t>
  </si>
  <si>
    <t>Missouri, US</t>
  </si>
  <si>
    <t>Nu Flavor</t>
  </si>
  <si>
    <t>The Party Continues</t>
  </si>
  <si>
    <t>Jermaine Dupri featuring Da Brat and Usher</t>
  </si>
  <si>
    <t>Jermaine Dupri</t>
  </si>
  <si>
    <t>Sock It 2 Me</t>
  </si>
  <si>
    <t>Missy Elliott featuring Da Brat</t>
  </si>
  <si>
    <t>Missy Elliott</t>
  </si>
  <si>
    <t>Portsmouth, VA</t>
  </si>
  <si>
    <t>A Rose Is Still a Rose</t>
  </si>
  <si>
    <t>Father</t>
  </si>
  <si>
    <t>Thinkin' Bout It</t>
  </si>
  <si>
    <t>Gerald Levert</t>
  </si>
  <si>
    <t>Cleveland, Ohio</t>
  </si>
  <si>
    <t>Nobody's Supposed to Be Here</t>
  </si>
  <si>
    <t>Westside</t>
  </si>
  <si>
    <t>TQ</t>
  </si>
  <si>
    <t>No Scrubs</t>
  </si>
  <si>
    <t>Angel of Mine</t>
  </si>
  <si>
    <t>Heartbreak Hotel</t>
  </si>
  <si>
    <t>Whitney Houston featuring Faith Evans and Kelly Price</t>
  </si>
  <si>
    <t>...Baby One More Time</t>
  </si>
  <si>
    <t>Britney Spears</t>
  </si>
  <si>
    <t>Kentwood, LA</t>
  </si>
  <si>
    <t>Kiss Me</t>
  </si>
  <si>
    <t>Sixpence None the Richer</t>
  </si>
  <si>
    <t>New Braunfels, TX, US</t>
  </si>
  <si>
    <t>Genie in a Bottle</t>
  </si>
  <si>
    <t>Christina Aguilera</t>
  </si>
  <si>
    <t>Every Morning</t>
  </si>
  <si>
    <t>Sugar Ray</t>
  </si>
  <si>
    <t>Newport Beach, CA, US</t>
  </si>
  <si>
    <t>Livin' la Vida Loca</t>
  </si>
  <si>
    <t>Ricky Martin</t>
  </si>
  <si>
    <t>San Juan, San Juan, PR</t>
  </si>
  <si>
    <t>Where My Girls At?</t>
  </si>
  <si>
    <t>If You Had My Love</t>
  </si>
  <si>
    <t>Jennifer Lopez</t>
  </si>
  <si>
    <t>New York, N</t>
  </si>
  <si>
    <t>Slide</t>
  </si>
  <si>
    <t>Have You Ever?</t>
  </si>
  <si>
    <t>I Want It That Way</t>
  </si>
  <si>
    <t>I'm Your Angel</t>
  </si>
  <si>
    <t>R. Kelly and Celine Dion</t>
  </si>
  <si>
    <t>All Star</t>
  </si>
  <si>
    <t>Smash Mouth</t>
  </si>
  <si>
    <t>Smooth</t>
  </si>
  <si>
    <t>Santana featuring Rob Thomas</t>
  </si>
  <si>
    <t>Unpretty</t>
  </si>
  <si>
    <t>Bills, Bills, Bills</t>
  </si>
  <si>
    <t>Save Tonight</t>
  </si>
  <si>
    <t>Eagle-Eye Cherry</t>
  </si>
  <si>
    <t>Fortunate</t>
  </si>
  <si>
    <t>Maxwell</t>
  </si>
  <si>
    <t>All I Have to Give</t>
  </si>
  <si>
    <t>Bailamos</t>
  </si>
  <si>
    <t>Enrique Iglesias</t>
  </si>
  <si>
    <t>What's It Gonna Be?!</t>
  </si>
  <si>
    <t>Busta Rhymes featuring Janet</t>
  </si>
  <si>
    <t>What It's Like</t>
  </si>
  <si>
    <t>Everlast</t>
  </si>
  <si>
    <t>Valley Stream, NY, US</t>
  </si>
  <si>
    <t>Fly Away</t>
  </si>
  <si>
    <t>That Don't Impress Me Much</t>
  </si>
  <si>
    <t>Wild Wild West</t>
  </si>
  <si>
    <t>Will Smith featuring Dru Hill and Kool Moe Dee</t>
  </si>
  <si>
    <t>Scar Tissue</t>
  </si>
  <si>
    <t>Mariah Carey featuring Jay-Z</t>
  </si>
  <si>
    <t>The Hardest Thing</t>
  </si>
  <si>
    <t>Summer Girls</t>
  </si>
  <si>
    <t>LFO</t>
  </si>
  <si>
    <t>Can I Get A...</t>
  </si>
  <si>
    <t>Jay-Z featuring Amil and Ja Rule</t>
  </si>
  <si>
    <t>Jay-Z</t>
  </si>
  <si>
    <t>Jumper</t>
  </si>
  <si>
    <t>Doo Wop (That Thing)</t>
  </si>
  <si>
    <t>Lauryn Hill</t>
  </si>
  <si>
    <t>South Orange, NJ</t>
  </si>
  <si>
    <t>Mambo No. 5</t>
  </si>
  <si>
    <t>Lou Bega</t>
  </si>
  <si>
    <t>munich, germany</t>
  </si>
  <si>
    <t>Sweet Lady</t>
  </si>
  <si>
    <t>Tyrese</t>
  </si>
  <si>
    <t>It's Not Right but It's Okay</t>
  </si>
  <si>
    <t>(God Must Have Spent) A Little More Time on You</t>
  </si>
  <si>
    <t>Lullaby</t>
  </si>
  <si>
    <t>Shawn Mullins</t>
  </si>
  <si>
    <t>Anywhere</t>
  </si>
  <si>
    <t>112 featuring Lil Zane</t>
  </si>
  <si>
    <t>Tell Me It's Real</t>
  </si>
  <si>
    <t>Back 2 Good</t>
  </si>
  <si>
    <t>Matchbox 20</t>
  </si>
  <si>
    <t>Blaque</t>
  </si>
  <si>
    <t>She's So High</t>
  </si>
  <si>
    <t>Tal Bachman</t>
  </si>
  <si>
    <t>Winnipeg, Canada</t>
  </si>
  <si>
    <t>She's All I Ever Had</t>
  </si>
  <si>
    <t>Miami</t>
  </si>
  <si>
    <t>Hands</t>
  </si>
  <si>
    <t>Who Dat</t>
  </si>
  <si>
    <t>JT Money featuring Solé</t>
  </si>
  <si>
    <t>JT Money</t>
  </si>
  <si>
    <t>Please Remember Me</t>
  </si>
  <si>
    <t>From This Moment On</t>
  </si>
  <si>
    <t>Love Like This</t>
  </si>
  <si>
    <t>You</t>
  </si>
  <si>
    <t>Jesse Powell</t>
  </si>
  <si>
    <t>Trippin'</t>
  </si>
  <si>
    <t>Total featuring Missy Elliott</t>
  </si>
  <si>
    <t>If You</t>
  </si>
  <si>
    <t>Ex-Factor</t>
  </si>
  <si>
    <t>Give It to You</t>
  </si>
  <si>
    <t>Jordan Knight</t>
  </si>
  <si>
    <t>Black Balloon</t>
  </si>
  <si>
    <t>Spend My Life with You</t>
  </si>
  <si>
    <t>Eric Benét featuring Tamia</t>
  </si>
  <si>
    <t>Eric Benét</t>
  </si>
  <si>
    <t>These Are the Times</t>
  </si>
  <si>
    <t>Mark Chesnutt</t>
  </si>
  <si>
    <t>I Do (Cherish You)</t>
  </si>
  <si>
    <t>Chanté's Got a Man</t>
  </si>
  <si>
    <t>Chanté Moore</t>
  </si>
  <si>
    <t>Happily Ever After</t>
  </si>
  <si>
    <t>My Love Is Your Love</t>
  </si>
  <si>
    <t>Faith Evans featuring Puff Daddy</t>
  </si>
  <si>
    <t>Back That Azz Up</t>
  </si>
  <si>
    <t>Juvenile featuring Mannie Fresh and Lil Wayne</t>
  </si>
  <si>
    <t>Juvenile</t>
  </si>
  <si>
    <t>Almost Doesn't Count</t>
  </si>
  <si>
    <t>Man! I Feel Like a Woman!</t>
  </si>
  <si>
    <t>Steal My Sunshine</t>
  </si>
  <si>
    <t>Len</t>
  </si>
  <si>
    <t>I Need to Know</t>
  </si>
  <si>
    <t>Marc Anthony</t>
  </si>
  <si>
    <t>So Anxious</t>
  </si>
  <si>
    <t>Faded Pictures</t>
  </si>
  <si>
    <t>Case featuring Joe</t>
  </si>
  <si>
    <t>Back at One</t>
  </si>
  <si>
    <t>When a Woman's Fed Up</t>
  </si>
  <si>
    <t>How Forever Feels</t>
  </si>
  <si>
    <t>Kenny Chesney</t>
  </si>
  <si>
    <t>Corryton, Tennessee</t>
  </si>
  <si>
    <t>Amazed</t>
  </si>
  <si>
    <t>Lonestar</t>
  </si>
  <si>
    <t>Sometimes</t>
  </si>
  <si>
    <t>Ghetto Cowboy</t>
  </si>
  <si>
    <t>Mo Thugs</t>
  </si>
  <si>
    <t>South Hadley, MA, US</t>
  </si>
  <si>
    <t>Out of My Head</t>
  </si>
  <si>
    <t>Fastball</t>
  </si>
  <si>
    <t>Austin, TX</t>
  </si>
  <si>
    <t>Hard Knock Life (Ghetto Anthem)</t>
  </si>
  <si>
    <t>Jamboree</t>
  </si>
  <si>
    <t>Naughty by Nature featuring Zhané</t>
  </si>
  <si>
    <t>Take Me There</t>
  </si>
  <si>
    <t>Blackstreet featuring Mýa, Mase and Blinky Blink</t>
  </si>
  <si>
    <t>Stay the Same</t>
  </si>
  <si>
    <t>Joey McIntyre</t>
  </si>
  <si>
    <t>Needham, MA</t>
  </si>
  <si>
    <t>A Lesson in Leavin'</t>
  </si>
  <si>
    <t>Jo Dee Messina</t>
  </si>
  <si>
    <t>Iris</t>
  </si>
  <si>
    <t>Satisfy You</t>
  </si>
  <si>
    <t>Puff Daddy featuring R. Kelly</t>
  </si>
  <si>
    <t>Better Days (And the Bottom Drops Out)</t>
  </si>
  <si>
    <t>Citizen King</t>
  </si>
  <si>
    <t>Music of My Heart</t>
  </si>
  <si>
    <t>'N Sync and Gloria Estefan</t>
  </si>
  <si>
    <t>Write This Down</t>
  </si>
  <si>
    <t>George Strait</t>
  </si>
  <si>
    <t>Poteet TX</t>
  </si>
  <si>
    <t>When You Believe</t>
  </si>
  <si>
    <t>Whitney Houston and Mariah Carey</t>
  </si>
  <si>
    <t>Alabama and 'N Sync</t>
  </si>
  <si>
    <t>Maria Maria</t>
  </si>
  <si>
    <t>Santana featuring The Product G&amp;B</t>
  </si>
  <si>
    <t>I Wanna Know</t>
  </si>
  <si>
    <t>Everything You Want</t>
  </si>
  <si>
    <t>Vertical Horizon</t>
  </si>
  <si>
    <t>Say My Name</t>
  </si>
  <si>
    <t>I Knew I Loved You</t>
  </si>
  <si>
    <t>Bent</t>
  </si>
  <si>
    <t>Matchbox Twenty</t>
  </si>
  <si>
    <t>He Wasn't Man Enough</t>
  </si>
  <si>
    <t>Higher</t>
  </si>
  <si>
    <t>Creed</t>
  </si>
  <si>
    <t>Jumpin', Jumpin'</t>
  </si>
  <si>
    <t>Thong Song</t>
  </si>
  <si>
    <t>Sisqó</t>
  </si>
  <si>
    <t>Kryptonite</t>
  </si>
  <si>
    <t>3 Doors Down</t>
  </si>
  <si>
    <t>Escatawpa, MS</t>
  </si>
  <si>
    <t>There You Go</t>
  </si>
  <si>
    <t>Pink</t>
  </si>
  <si>
    <t>Abington, PA</t>
  </si>
  <si>
    <t>Music</t>
  </si>
  <si>
    <t>Doesn't Really Matter</t>
  </si>
  <si>
    <t>What a Girl Wants</t>
  </si>
  <si>
    <t>Bye Bye Bye</t>
  </si>
  <si>
    <t>You Sang to Me</t>
  </si>
  <si>
    <t>Get It On Tonite</t>
  </si>
  <si>
    <t>Incomplete</t>
  </si>
  <si>
    <t>I Try</t>
  </si>
  <si>
    <t>Macy Gray</t>
  </si>
  <si>
    <t>It's Gonna Be Me</t>
  </si>
  <si>
    <t>That's The Way It Is</t>
  </si>
  <si>
    <t>Country Grammar (Hot Shit)</t>
  </si>
  <si>
    <t>Nelly</t>
  </si>
  <si>
    <t>Bring It All to Me</t>
  </si>
  <si>
    <t>Show Me the Meaning of Being Lonely</t>
  </si>
  <si>
    <t>Hot Boyz</t>
  </si>
  <si>
    <t>Missy Elliott featuring Nas, Eve and Q-Tip</t>
  </si>
  <si>
    <t>Back Here</t>
  </si>
  <si>
    <t>BBMak</t>
  </si>
  <si>
    <t>It Feels So Good</t>
  </si>
  <si>
    <t>Sonique</t>
  </si>
  <si>
    <t>Crouch End, London, England, GB</t>
  </si>
  <si>
    <t>Absolutely (Story of a Girl)</t>
  </si>
  <si>
    <t>Nine Days</t>
  </si>
  <si>
    <t>Oyster Bay, NY, US</t>
  </si>
  <si>
    <t>With Arms Wide Open</t>
  </si>
  <si>
    <t>Be with You</t>
  </si>
  <si>
    <t>Come On Over Baby (All I Want Is You)</t>
  </si>
  <si>
    <t>No More</t>
  </si>
  <si>
    <t>Ruff Endz</t>
  </si>
  <si>
    <t>West Baltimore, Baltimore, MD, US</t>
  </si>
  <si>
    <t>All The Small Things</t>
  </si>
  <si>
    <t>Blink 182</t>
  </si>
  <si>
    <t>Poway, CA</t>
  </si>
  <si>
    <t>I Turn To You</t>
  </si>
  <si>
    <t>Never Let You Go</t>
  </si>
  <si>
    <t>I Need You</t>
  </si>
  <si>
    <t>Thank God I Found You</t>
  </si>
  <si>
    <t>Mariah Carey featuring Joe and 98 Degrees</t>
  </si>
  <si>
    <t>Let's Get Married</t>
  </si>
  <si>
    <t>Jagged Edge</t>
  </si>
  <si>
    <t>Then The Morning Comes</t>
  </si>
  <si>
    <t>Blue (Da Ba Dee)</t>
  </si>
  <si>
    <t>Eiffel 65</t>
  </si>
  <si>
    <t>Turin, Italy</t>
  </si>
  <si>
    <t>Desert Rose</t>
  </si>
  <si>
    <t>Sting featuring Cheb Mami</t>
  </si>
  <si>
    <t>The Real Slim Shady</t>
  </si>
  <si>
    <t>Eminem</t>
  </si>
  <si>
    <t>detroit, MI</t>
  </si>
  <si>
    <t>Most Girls</t>
  </si>
  <si>
    <t>Wifey</t>
  </si>
  <si>
    <t>Wonderful</t>
  </si>
  <si>
    <t>Everclear</t>
  </si>
  <si>
    <t>Oops!... I Did It Again</t>
  </si>
  <si>
    <t>I Wanna Love You Forever</t>
  </si>
  <si>
    <t>Jessica Simpson</t>
  </si>
  <si>
    <t>Abilene, TX</t>
  </si>
  <si>
    <t>Give Me Just One Night (Una Noche)</t>
  </si>
  <si>
    <t>Take a Picture</t>
  </si>
  <si>
    <t>Filter</t>
  </si>
  <si>
    <t>Otherside</t>
  </si>
  <si>
    <t>Big Pimpin'</t>
  </si>
  <si>
    <t>Jay-Z featuring UGK</t>
  </si>
  <si>
    <t>A Puro Dolor</t>
  </si>
  <si>
    <t>Son by Four</t>
  </si>
  <si>
    <t>Puerto Rico</t>
  </si>
  <si>
    <t>He Can't Love U</t>
  </si>
  <si>
    <t>Separated</t>
  </si>
  <si>
    <t>Avant</t>
  </si>
  <si>
    <t>Carl Thomas</t>
  </si>
  <si>
    <t>Aurora, IL, US</t>
  </si>
  <si>
    <t>U Know What's Up</t>
  </si>
  <si>
    <t>Donell Jones</t>
  </si>
  <si>
    <t>Faded</t>
  </si>
  <si>
    <t>soulDecision featuring Thrust</t>
  </si>
  <si>
    <t>soulDecision</t>
  </si>
  <si>
    <t>Only God Knows Why</t>
  </si>
  <si>
    <t>Kid Rock</t>
  </si>
  <si>
    <t>Shake Ya Ass</t>
  </si>
  <si>
    <t>Mystikal</t>
  </si>
  <si>
    <t>Bag Lady</t>
  </si>
  <si>
    <t>Meet Virginia</t>
  </si>
  <si>
    <t>Train</t>
  </si>
  <si>
    <t>Party Up (Up in Here)</t>
  </si>
  <si>
    <t>DMX</t>
  </si>
  <si>
    <t>Case of the Ex</t>
  </si>
  <si>
    <t>Forgot About Dre</t>
  </si>
  <si>
    <t>Dr. Dre featuring Eminem</t>
  </si>
  <si>
    <t>That's the Way</t>
  </si>
  <si>
    <t>Holliston, MA, US</t>
  </si>
  <si>
    <t>Swear It Again</t>
  </si>
  <si>
    <t>Westlife</t>
  </si>
  <si>
    <t>The Next Episode</t>
  </si>
  <si>
    <t>Dr. Dre featuring Snoop Dogg</t>
  </si>
  <si>
    <t>From the Bottom of My Broken Heart</t>
  </si>
  <si>
    <t>Crash and Burn</t>
  </si>
  <si>
    <t>Yes!</t>
  </si>
  <si>
    <t>Chad Brock</t>
  </si>
  <si>
    <t>The Best Day</t>
  </si>
  <si>
    <t>Where I Wanna Be</t>
  </si>
  <si>
    <t>How Do You Like Me Now?!</t>
  </si>
  <si>
    <t>Toby Keith</t>
  </si>
  <si>
    <t>My Best Friend</t>
  </si>
  <si>
    <t>Broadway</t>
  </si>
  <si>
    <t>What'chu Like</t>
  </si>
  <si>
    <t>Da Brat featuring Tyrese</t>
  </si>
  <si>
    <t>Don't Think I'm Not</t>
  </si>
  <si>
    <t>Kandi</t>
  </si>
  <si>
    <t>I Hope You Dance</t>
  </si>
  <si>
    <t>Lee Ann Womack</t>
  </si>
  <si>
    <t>Better Off Alone</t>
  </si>
  <si>
    <t>Alice Deejay</t>
  </si>
  <si>
    <t>Debelah Morgan</t>
  </si>
  <si>
    <t>What About Now</t>
  </si>
  <si>
    <t>Sammie</t>
  </si>
  <si>
    <t>Boynton Beach, FL, US</t>
  </si>
  <si>
    <t>Kevon Edmonds</t>
  </si>
  <si>
    <t>Girl on TV</t>
  </si>
  <si>
    <t>Bounce with Me</t>
  </si>
  <si>
    <t>Lil' Bow Wow featuring Xscape</t>
  </si>
  <si>
    <t>Lil' Bow Wow</t>
  </si>
  <si>
    <t>Cowboy Take Me Away</t>
  </si>
  <si>
    <t>Dixie Chicks</t>
  </si>
  <si>
    <t>I Don't Wanna</t>
  </si>
  <si>
    <t>Independent Women</t>
  </si>
  <si>
    <t>Gotta Tell You</t>
  </si>
  <si>
    <t>Samantha Mumba</t>
  </si>
  <si>
    <t>Waiting for Tonight</t>
  </si>
  <si>
    <t>Shackles (Praise You)</t>
  </si>
  <si>
    <t>Mary Mary</t>
  </si>
  <si>
    <t>Hanging by a Moment</t>
  </si>
  <si>
    <t>Lifehouse</t>
  </si>
  <si>
    <t>Fallin'</t>
  </si>
  <si>
    <t>Alicia Keys</t>
  </si>
  <si>
    <t>Drops of Jupiter (Tell Me)</t>
  </si>
  <si>
    <t>I'm Real</t>
  </si>
  <si>
    <t>Jennifer Lopez featuring Ja Rule</t>
  </si>
  <si>
    <t>If You're Gone</t>
  </si>
  <si>
    <t>Let Me Blow Ya Mind</t>
  </si>
  <si>
    <t>Eve featuring Gwen Stefani</t>
  </si>
  <si>
    <t>Eve</t>
  </si>
  <si>
    <t>Dido</t>
  </si>
  <si>
    <t>Hit 'Em Up Style (Oops!)</t>
  </si>
  <si>
    <t>Blu Cantrell</t>
  </si>
  <si>
    <t xml:space="preserve">Providence, RI </t>
  </si>
  <si>
    <t>It Wasn't Me</t>
  </si>
  <si>
    <t>Shaggy featuring Rikrok</t>
  </si>
  <si>
    <t>Stutter</t>
  </si>
  <si>
    <t>Joe featuring Mystikal</t>
  </si>
  <si>
    <t>It's Been Awhile</t>
  </si>
  <si>
    <t>Staind</t>
  </si>
  <si>
    <t>Springfield, MA</t>
  </si>
  <si>
    <t>U Remind Me</t>
  </si>
  <si>
    <t>Where the Party At</t>
  </si>
  <si>
    <t>Jagged Edge featuring Nelly</t>
  </si>
  <si>
    <t>Ride wit Me</t>
  </si>
  <si>
    <t>Nelly featuring City Spud</t>
  </si>
  <si>
    <t xml:space="preserve">Saint Louis, MO </t>
  </si>
  <si>
    <t>Follow Me</t>
  </si>
  <si>
    <t>Uncle Kracker</t>
  </si>
  <si>
    <t>Mount Clemens, MI</t>
  </si>
  <si>
    <t>Peaches &amp; Cream</t>
  </si>
  <si>
    <t>Incubus</t>
  </si>
  <si>
    <t>Calabasas, CA</t>
  </si>
  <si>
    <t>What Would You Do?</t>
  </si>
  <si>
    <t>City High</t>
  </si>
  <si>
    <t>Willingboro, NJ, US</t>
  </si>
  <si>
    <t>Christina Aguilera, Lil' Kim, Mýa and Pink</t>
  </si>
  <si>
    <t>Christina Aguilera, Lil' Kim, Mýa</t>
  </si>
  <si>
    <t>Ms. Jackson</t>
  </si>
  <si>
    <t>OutKast</t>
  </si>
  <si>
    <t>Love Don't Cost a Thing</t>
  </si>
  <si>
    <t>He Loves U Not</t>
  </si>
  <si>
    <t>Dream</t>
  </si>
  <si>
    <t>Butterfly</t>
  </si>
  <si>
    <t>Crazy Town</t>
  </si>
  <si>
    <t>Put It on Me</t>
  </si>
  <si>
    <t>Ja Rule featuring Lil' Mo and Vita</t>
  </si>
  <si>
    <t>Ja Rule</t>
  </si>
  <si>
    <t>queens, new york</t>
  </si>
  <si>
    <t>South Side</t>
  </si>
  <si>
    <t>Moby featuring Gwen Stefani</t>
  </si>
  <si>
    <t>Moby</t>
  </si>
  <si>
    <t>new york, ny</t>
  </si>
  <si>
    <t>Don't Tell Me</t>
  </si>
  <si>
    <t>Get Ur Freak On</t>
  </si>
  <si>
    <t>Fill Me In</t>
  </si>
  <si>
    <t>Craig David</t>
  </si>
  <si>
    <t>Southampton, UK</t>
  </si>
  <si>
    <t>Someone to Call My Lover</t>
  </si>
  <si>
    <t>O-Town</t>
  </si>
  <si>
    <t>Orlando, FL, US</t>
  </si>
  <si>
    <t>Bootylicious</t>
  </si>
  <si>
    <t>I'm like a Bird</t>
  </si>
  <si>
    <t>Nelly Furtado</t>
  </si>
  <si>
    <t>Victoria, Canada</t>
  </si>
  <si>
    <t>Fiesta</t>
  </si>
  <si>
    <t>R. Kelly featuring Jay-Z</t>
  </si>
  <si>
    <t>When It's Over</t>
  </si>
  <si>
    <t>Jaded</t>
  </si>
  <si>
    <t>Promise</t>
  </si>
  <si>
    <t>Differences</t>
  </si>
  <si>
    <t>This I Promise You</t>
  </si>
  <si>
    <t>Izzo (H.O.V.A.)</t>
  </si>
  <si>
    <t>Superwoman Pt. II</t>
  </si>
  <si>
    <t>Lil' Mo featuring Fabolous</t>
  </si>
  <si>
    <t>Lil' Mo</t>
  </si>
  <si>
    <t>Long Island, NY, US</t>
  </si>
  <si>
    <t>Crazy for This Girl</t>
  </si>
  <si>
    <t>Evan and Jaron</t>
  </si>
  <si>
    <t>Evan</t>
  </si>
  <si>
    <t>Tucker, GA, US</t>
  </si>
  <si>
    <t>Nobody Wants to Be Lonely</t>
  </si>
  <si>
    <t>Ricky Martin and Christina Aguilera</t>
  </si>
  <si>
    <t>I Just Wanna Love U (Give It 2 Me)</t>
  </si>
  <si>
    <t>One Minute Man</t>
  </si>
  <si>
    <t>Missy Elliott featuring Ludacris</t>
  </si>
  <si>
    <t>Danger (Been So Long)</t>
  </si>
  <si>
    <t>Mystikal featuring Nivea</t>
  </si>
  <si>
    <t>Only Time</t>
  </si>
  <si>
    <t>Enya</t>
  </si>
  <si>
    <t>Gweedore, Ireland</t>
  </si>
  <si>
    <t>I Do!!</t>
  </si>
  <si>
    <t>Toya</t>
  </si>
  <si>
    <t>Cali, Valle del Cauca, CO</t>
  </si>
  <si>
    <t>Never Had a Dream Come True</t>
  </si>
  <si>
    <t>S Club 7</t>
  </si>
  <si>
    <t>Stranger in My House</t>
  </si>
  <si>
    <t>Tamia</t>
  </si>
  <si>
    <t>Windsor Canada</t>
  </si>
  <si>
    <t>Irresistible</t>
  </si>
  <si>
    <t>Heard It All Before</t>
  </si>
  <si>
    <t>Sunshine Anderson</t>
  </si>
  <si>
    <t>Charlotte, NC, US</t>
  </si>
  <si>
    <t>The Space Between</t>
  </si>
  <si>
    <t>Dave Matthews Band</t>
  </si>
  <si>
    <t>Charlottesville, VA</t>
  </si>
  <si>
    <t>There You'll Be</t>
  </si>
  <si>
    <t>Musiq Soulchild</t>
  </si>
  <si>
    <t>It's Over Now</t>
  </si>
  <si>
    <t>No More (Baby I'ma Do Right)</t>
  </si>
  <si>
    <t>3LW</t>
  </si>
  <si>
    <t>Turn Off the Light</t>
  </si>
  <si>
    <t>Ain't Nothing 'bout You</t>
  </si>
  <si>
    <t>Brooks &amp; Dunn</t>
  </si>
  <si>
    <t>Play</t>
  </si>
  <si>
    <t>I'm Already There</t>
  </si>
  <si>
    <t>My Baby</t>
  </si>
  <si>
    <t>Lil' Romeo</t>
  </si>
  <si>
    <t>Billings, MT, US</t>
  </si>
  <si>
    <t>Beautiful Day</t>
  </si>
  <si>
    <t>Austin</t>
  </si>
  <si>
    <t>Blake Shelton</t>
  </si>
  <si>
    <t>Southern Hospitality</t>
  </si>
  <si>
    <t>Ludacris</t>
  </si>
  <si>
    <t>atlanta, georgia</t>
  </si>
  <si>
    <t>Grown Men Don't Cry</t>
  </si>
  <si>
    <t>Livin' It Up</t>
  </si>
  <si>
    <t>Ja Rule featuring Case</t>
  </si>
  <si>
    <t>Mariah Carey featuring Cameo</t>
  </si>
  <si>
    <t>Contagious</t>
  </si>
  <si>
    <t>The Isley Brothers featuring R. Kelly and Chanté Moore</t>
  </si>
  <si>
    <t>Who I Am</t>
  </si>
  <si>
    <t>Jessica Andrews</t>
  </si>
  <si>
    <t>Erick Sermon featuring Marvin Gaye</t>
  </si>
  <si>
    <t>Erick Sermon</t>
  </si>
  <si>
    <t>I Wanna Be Bad</t>
  </si>
  <si>
    <t>Willa Ford</t>
  </si>
  <si>
    <t>Ruskin, FL, US</t>
  </si>
  <si>
    <t>Don't Happen Twice</t>
  </si>
  <si>
    <t>One More Day</t>
  </si>
  <si>
    <t>Diamond Rio</t>
  </si>
  <si>
    <t>It's a Great Day to Be Alive</t>
  </si>
  <si>
    <t>Travis Tritt</t>
  </si>
  <si>
    <t>I'm a Thug</t>
  </si>
  <si>
    <t>Trick Daddy</t>
  </si>
  <si>
    <t>Here's to the Night</t>
  </si>
  <si>
    <t>Eve 6</t>
  </si>
  <si>
    <t>La Crescenta-Montrose, California</t>
  </si>
  <si>
    <t>You Shouldn't Kiss Me Like This</t>
  </si>
  <si>
    <t>Get Over Yourself</t>
  </si>
  <si>
    <t>Eden's Crush</t>
  </si>
  <si>
    <t>Manorville, NY, US</t>
  </si>
  <si>
    <t>So Fresh So Clean</t>
  </si>
  <si>
    <t>E.I.</t>
  </si>
  <si>
    <t>Be Like That</t>
  </si>
  <si>
    <t>Oochie Wally</t>
  </si>
  <si>
    <t>Nas and Bravehearts</t>
  </si>
  <si>
    <t>Nas</t>
  </si>
  <si>
    <t>Queensbridge, New York, NY, US</t>
  </si>
  <si>
    <t>Hemorrhage (In My Hands)</t>
  </si>
  <si>
    <t>Fuel</t>
  </si>
  <si>
    <t>How You Remind Me</t>
  </si>
  <si>
    <t>Nickelback</t>
  </si>
  <si>
    <t>Hanna, Canada</t>
  </si>
  <si>
    <t>Foolish</t>
  </si>
  <si>
    <t>Ashanti</t>
  </si>
  <si>
    <t>Hot in Herre</t>
  </si>
  <si>
    <t>Dilemma</t>
  </si>
  <si>
    <t>Nelly featuring Kelly Rowland</t>
  </si>
  <si>
    <t>Wherever You Will Go</t>
  </si>
  <si>
    <t>The Calling</t>
  </si>
  <si>
    <t>A Thousand Miles</t>
  </si>
  <si>
    <t>Vanessa Carlton</t>
  </si>
  <si>
    <t>Milford, PA, US</t>
  </si>
  <si>
    <t>In the End</t>
  </si>
  <si>
    <t>Linkin Park</t>
  </si>
  <si>
    <t>Agoura Hills, CA, US</t>
  </si>
  <si>
    <t>What's Luv?</t>
  </si>
  <si>
    <t>Fat Joe featuring Ashanti</t>
  </si>
  <si>
    <t>Fat Joe</t>
  </si>
  <si>
    <t>U Got It Bad</t>
  </si>
  <si>
    <t>Blurry</t>
  </si>
  <si>
    <t>Puddle of Mudd</t>
  </si>
  <si>
    <t>Complicated</t>
  </si>
  <si>
    <t>Avril Lavigne</t>
  </si>
  <si>
    <t>Napanee, Canada</t>
  </si>
  <si>
    <t>Always on Time</t>
  </si>
  <si>
    <t>Ja Rule featuring Ashanti</t>
  </si>
  <si>
    <t>Ain't It Funny</t>
  </si>
  <si>
    <t>The Middle</t>
  </si>
  <si>
    <t>Jimmy Eat World</t>
  </si>
  <si>
    <t>Mesa, AZ, US</t>
  </si>
  <si>
    <t>I Need a Girl (Part One)</t>
  </si>
  <si>
    <t>P. Diddy featuring Usher and Loon</t>
  </si>
  <si>
    <t>P. Diddy</t>
  </si>
  <si>
    <t>U Don't Have to Call</t>
  </si>
  <si>
    <t>I Need a Girl (Part Two)</t>
  </si>
  <si>
    <t>P. Diddy featuring Ginuwine, Loon and Mario Winans</t>
  </si>
  <si>
    <t>Gangsta Lovin'</t>
  </si>
  <si>
    <t>Eve featuring Alicia Keys</t>
  </si>
  <si>
    <t>My Sacrifice</t>
  </si>
  <si>
    <t>Without Me</t>
  </si>
  <si>
    <t>All You Wanted</t>
  </si>
  <si>
    <t>Michelle Branch</t>
  </si>
  <si>
    <t>Get the Party Started</t>
  </si>
  <si>
    <t>Chad Kroeger featuring Josey Scott</t>
  </si>
  <si>
    <t>Chad Kroeger</t>
  </si>
  <si>
    <t>Hanna, Alberta, CA</t>
  </si>
  <si>
    <t>Wasting My Time</t>
  </si>
  <si>
    <t>Default</t>
  </si>
  <si>
    <t>Vancouver, Canada</t>
  </si>
  <si>
    <t>One Last Breath</t>
  </si>
  <si>
    <t>Whenever, Wherever</t>
  </si>
  <si>
    <t>Shakira</t>
  </si>
  <si>
    <t>Barranquilla, Atlantico, CO</t>
  </si>
  <si>
    <t>I'm Gonna Be Alright</t>
  </si>
  <si>
    <t>Jennifer Lopez featuring Nas</t>
  </si>
  <si>
    <t>Oh Boy</t>
  </si>
  <si>
    <t>Cam'ron featuring Juelz Santana</t>
  </si>
  <si>
    <t>Cam'ron</t>
  </si>
  <si>
    <t>DJ Sammy featuring Yanou and Do</t>
  </si>
  <si>
    <t>DJ Sammy</t>
  </si>
  <si>
    <t>palma de mallorca, spain</t>
  </si>
  <si>
    <t>Hey Baby</t>
  </si>
  <si>
    <t>No Doubt featuring Bounty Killer</t>
  </si>
  <si>
    <t>'N Sync featuring Nelly</t>
  </si>
  <si>
    <t>Just a Friend 2002</t>
  </si>
  <si>
    <t>Mario</t>
  </si>
  <si>
    <t>Soak Up the Sun</t>
  </si>
  <si>
    <t>Don't Let Me Get Me</t>
  </si>
  <si>
    <t>Nothin'</t>
  </si>
  <si>
    <t>N.O.R.E.</t>
  </si>
  <si>
    <t>Oops (Oh My)</t>
  </si>
  <si>
    <t>Tweet featuring Missy Elliott</t>
  </si>
  <si>
    <t>Tweet</t>
  </si>
  <si>
    <t>A Moment Like This</t>
  </si>
  <si>
    <t>Kelly Clarkson</t>
  </si>
  <si>
    <t>Burleson, TX</t>
  </si>
  <si>
    <t>Addictive</t>
  </si>
  <si>
    <t>Truth Hurts featuring Rakim</t>
  </si>
  <si>
    <t>Truth Hurts</t>
  </si>
  <si>
    <t>Happy</t>
  </si>
  <si>
    <t>No Such Thing</t>
  </si>
  <si>
    <t>John Mayer</t>
  </si>
  <si>
    <t>Bridgeport, CT</t>
  </si>
  <si>
    <t>Just Like a Pill</t>
  </si>
  <si>
    <t>Down 4 U</t>
  </si>
  <si>
    <t>Ja Rule featuring Ashanti, Charli Baltimore and Vita</t>
  </si>
  <si>
    <t>Can't Get You Out of My Head</t>
  </si>
  <si>
    <t>Superman (It's Not Easy)</t>
  </si>
  <si>
    <t>Five for Fighting</t>
  </si>
  <si>
    <t xml:space="preserve">Los Angeles, CA, US </t>
  </si>
  <si>
    <t>Cleanin' Out My Closet</t>
  </si>
  <si>
    <t>Halfcrazy</t>
  </si>
  <si>
    <t>Lights, Camera, Action!</t>
  </si>
  <si>
    <t>Mr. Cheeks</t>
  </si>
  <si>
    <t>Still Fly</t>
  </si>
  <si>
    <t>Big Tymers</t>
  </si>
  <si>
    <t>A Woman's Worth</t>
  </si>
  <si>
    <t>7 Days</t>
  </si>
  <si>
    <t>Hey Ma</t>
  </si>
  <si>
    <t>Cam'ron featuring Juelz Santana and Freekey Zekey</t>
  </si>
  <si>
    <t>Work It</t>
  </si>
  <si>
    <t>Move Bitch</t>
  </si>
  <si>
    <t>Ludacris featuring Mystikal and I-20</t>
  </si>
  <si>
    <t>Can't Fight the Moonlight</t>
  </si>
  <si>
    <t>Escape</t>
  </si>
  <si>
    <t>More than a Woman</t>
  </si>
  <si>
    <t>Hella Good</t>
  </si>
  <si>
    <t>Gotta Get thru This</t>
  </si>
  <si>
    <t>Daniel Bedingfield</t>
  </si>
  <si>
    <t>Winona, MN, US</t>
  </si>
  <si>
    <t>Pass the Courvoisier, Part II</t>
  </si>
  <si>
    <t>Busta Rhymes featuring P. Diddy and Pharrell</t>
  </si>
  <si>
    <t>Lose Yourself</t>
  </si>
  <si>
    <t>Butterflies</t>
  </si>
  <si>
    <t>What About Us?</t>
  </si>
  <si>
    <t>Underneath Your Clothes</t>
  </si>
  <si>
    <t>Rainy Dayz</t>
  </si>
  <si>
    <t>Mary J. Blige featuring Ja Rule</t>
  </si>
  <si>
    <t>If I Could Go!</t>
  </si>
  <si>
    <t>Angie Martinez featuring Lil' Mo and Sacario</t>
  </si>
  <si>
    <t>Angie Martinez</t>
  </si>
  <si>
    <t>The Whole World</t>
  </si>
  <si>
    <t>Outkast featuring Killer Mike</t>
  </si>
  <si>
    <t>Underneath It All</t>
  </si>
  <si>
    <t>No Doubt featuring Lady Saw</t>
  </si>
  <si>
    <t>Caramel</t>
  </si>
  <si>
    <t>City High featuring Eve</t>
  </si>
  <si>
    <t>Luv U Better</t>
  </si>
  <si>
    <t>Gimme the Light</t>
  </si>
  <si>
    <t>Sean Paul</t>
  </si>
  <si>
    <t xml:space="preserve">Kingston, Jamaica </t>
  </si>
  <si>
    <t>Gone</t>
  </si>
  <si>
    <t>Rollout (My Business)</t>
  </si>
  <si>
    <t>Here Is Gone</t>
  </si>
  <si>
    <t>No More Drama</t>
  </si>
  <si>
    <t>Days Go By</t>
  </si>
  <si>
    <t>Dirty Vegas</t>
  </si>
  <si>
    <t>The Good Stuff</t>
  </si>
  <si>
    <t>We Thuggin'</t>
  </si>
  <si>
    <t>Fat Joe featuring R. Kelly</t>
  </si>
  <si>
    <t>Good Morning Beautiful</t>
  </si>
  <si>
    <t>Steve Holy</t>
  </si>
  <si>
    <t>Drive (For Daddy Gene)</t>
  </si>
  <si>
    <t>Alan Jackson</t>
  </si>
  <si>
    <t>Newnan, GA</t>
  </si>
  <si>
    <t>Standing Still</t>
  </si>
  <si>
    <t>Jaheim featuring Next</t>
  </si>
  <si>
    <t>Jaheim</t>
  </si>
  <si>
    <t>New Brunswick, NJ</t>
  </si>
  <si>
    <t>Full Moon</t>
  </si>
  <si>
    <t>Uh Huh</t>
  </si>
  <si>
    <t>B2K</t>
  </si>
  <si>
    <t>A New Day Has Come</t>
  </si>
  <si>
    <t>Living and Living Well</t>
  </si>
  <si>
    <t>My List</t>
  </si>
  <si>
    <t>Hands Clean</t>
  </si>
  <si>
    <t>Sk8er Boi</t>
  </si>
  <si>
    <t>Long Time Gone</t>
  </si>
  <si>
    <t>Where Were You (When the World Stopped Turning)</t>
  </si>
  <si>
    <t>Like I Love You</t>
  </si>
  <si>
    <t>Justin Timberlake</t>
  </si>
  <si>
    <t>In da Club</t>
  </si>
  <si>
    <t>50 Cent</t>
  </si>
  <si>
    <t>Ignition (Remix)</t>
  </si>
  <si>
    <t>Get Busy</t>
  </si>
  <si>
    <t>Crazy in Love</t>
  </si>
  <si>
    <t>Beyoncé featuring Jay-Z</t>
  </si>
  <si>
    <t>Beyoncé</t>
  </si>
  <si>
    <t>When I'm Gone</t>
  </si>
  <si>
    <t>Unwell</t>
  </si>
  <si>
    <t>Right Thurr</t>
  </si>
  <si>
    <t>Chingy</t>
  </si>
  <si>
    <t>Picture</t>
  </si>
  <si>
    <t>Kid Rock featuring Sheryl Crow</t>
  </si>
  <si>
    <t>Bring Me to Life</t>
  </si>
  <si>
    <t>Evanescence featuring Paul McCoy</t>
  </si>
  <si>
    <t>Evanescence</t>
  </si>
  <si>
    <t>Little Rock, AR</t>
  </si>
  <si>
    <t>Get Low</t>
  </si>
  <si>
    <t>Lil Jon &amp; The East Side Boyz featuring Ying Yang Twins</t>
  </si>
  <si>
    <t>Lil Jon &amp; The East Side Boyz</t>
  </si>
  <si>
    <t>Baby Boy</t>
  </si>
  <si>
    <t>Beyoncé featuring Sean Paul</t>
  </si>
  <si>
    <t>Shake Ya Tailfeather</t>
  </si>
  <si>
    <t>Nelly, P. Diddy and Murphy Lee</t>
  </si>
  <si>
    <t>Nelly, P. Diddy</t>
  </si>
  <si>
    <t>21 Questions</t>
  </si>
  <si>
    <t>50 Cent featuring Nate Dogg</t>
  </si>
  <si>
    <t>All I Have</t>
  </si>
  <si>
    <t>Jennifer Lopez featuring LL Cool J</t>
  </si>
  <si>
    <t>Beautiful</t>
  </si>
  <si>
    <t>I Know What You Want</t>
  </si>
  <si>
    <t>Busta Rhymes and Mariah Carey featuring Flipmode Squad</t>
  </si>
  <si>
    <t>I'm with You</t>
  </si>
  <si>
    <t>Uncle Kracker featuring Dobie Gray</t>
  </si>
  <si>
    <t>Magic Stick</t>
  </si>
  <si>
    <t>Lil' Kim featuring 50 Cent</t>
  </si>
  <si>
    <t>P.I.M.P.</t>
  </si>
  <si>
    <t>Bump, Bump, Bump</t>
  </si>
  <si>
    <t>B2K and P. Diddy</t>
  </si>
  <si>
    <t>Into You</t>
  </si>
  <si>
    <t>Fabolous featuring Tamia</t>
  </si>
  <si>
    <t>Fabolous</t>
  </si>
  <si>
    <t xml:space="preserve">Brooklyn, NY </t>
  </si>
  <si>
    <t>Can't Let You Go</t>
  </si>
  <si>
    <t>Fabolous featuring Lil' Mo and Mike Shorey</t>
  </si>
  <si>
    <t>Mesmerize</t>
  </si>
  <si>
    <t>Where Is the Love?</t>
  </si>
  <si>
    <t>The Black Eyed Peas</t>
  </si>
  <si>
    <t>The Game of Love</t>
  </si>
  <si>
    <t>Santana featuring Michelle Branch</t>
  </si>
  <si>
    <t>Rock wit U (Awww Baby)</t>
  </si>
  <si>
    <t>Cry Me a River</t>
  </si>
  <si>
    <t>How You Gonna Act Like That</t>
  </si>
  <si>
    <t>Rock Your Body</t>
  </si>
  <si>
    <t>No Letting Go</t>
  </si>
  <si>
    <t>Wayne Wonder</t>
  </si>
  <si>
    <t>Buff Bay, Jamaica</t>
  </si>
  <si>
    <t>Frontin'</t>
  </si>
  <si>
    <t>Pharrell featuring Jay-Z</t>
  </si>
  <si>
    <t>Pharrell</t>
  </si>
  <si>
    <t>Virginia Beach, Virginia</t>
  </si>
  <si>
    <t>Landslide</t>
  </si>
  <si>
    <t>'03 Bonnie &amp; Clyde</t>
  </si>
  <si>
    <t>Jay-Z featuring Beyoncé</t>
  </si>
  <si>
    <t>Don't Mess with My Man</t>
  </si>
  <si>
    <t>Nivea featuring Jagged Edge</t>
  </si>
  <si>
    <t>Nivea</t>
  </si>
  <si>
    <t>Savannah, GA, US</t>
  </si>
  <si>
    <t>So Gone</t>
  </si>
  <si>
    <t>Air Force Ones</t>
  </si>
  <si>
    <t>Nelly featuring St. Lunatics</t>
  </si>
  <si>
    <t>Never Leave You (Uh Oooh, Uh Oooh)</t>
  </si>
  <si>
    <t>Lumidee</t>
  </si>
  <si>
    <t>Snoop Dogg featuring Pharrell and Charlie Wilson</t>
  </si>
  <si>
    <t>Snoop Dogg</t>
  </si>
  <si>
    <t>Gossip Folks</t>
  </si>
  <si>
    <t>Miss Independent</t>
  </si>
  <si>
    <t>Calling All Angels</t>
  </si>
  <si>
    <t>Damn!</t>
  </si>
  <si>
    <t>YoungBloodZ featuring Lil Jon</t>
  </si>
  <si>
    <t>YoungBloodZ</t>
  </si>
  <si>
    <t>This Is the Night</t>
  </si>
  <si>
    <t>Clay Aiken</t>
  </si>
  <si>
    <t>Raleigh, NC, US</t>
  </si>
  <si>
    <t>Your Body Is a Wonderland</t>
  </si>
  <si>
    <t>Headstrong</t>
  </si>
  <si>
    <t>Trapt</t>
  </si>
  <si>
    <t>Los Gatos, CA, US</t>
  </si>
  <si>
    <t>In Those Jeans</t>
  </si>
  <si>
    <t>Stand Up</t>
  </si>
  <si>
    <t>Ludacris featuring Shawnna</t>
  </si>
  <si>
    <t>The Remedy (I Won't Worry)</t>
  </si>
  <si>
    <t>Jason Mraz</t>
  </si>
  <si>
    <t>Mechanicsville, VA</t>
  </si>
  <si>
    <t>Why Don't You &amp; I</t>
  </si>
  <si>
    <t>Santana featuring Alex Band</t>
  </si>
  <si>
    <t>Excuse Me Miss</t>
  </si>
  <si>
    <t>Jenny from the Block</t>
  </si>
  <si>
    <t>Jennifer Lopez featuring Jadakiss and Styles P</t>
  </si>
  <si>
    <t>Are You Happy Now?</t>
  </si>
  <si>
    <t>Forever and for Always</t>
  </si>
  <si>
    <t>I Can</t>
  </si>
  <si>
    <t>If You're Not the One</t>
  </si>
  <si>
    <t>Thoia Thoing</t>
  </si>
  <si>
    <t>Here Without You</t>
  </si>
  <si>
    <t>Wanksta</t>
  </si>
  <si>
    <t>My Love Is Like...Wo</t>
  </si>
  <si>
    <t>It's Five O'Clock Somewhere</t>
  </si>
  <si>
    <t>Alan Jackson featuring Jimmy Buffett</t>
  </si>
  <si>
    <t>Like Glue</t>
  </si>
  <si>
    <t>Can't Hold Us Down</t>
  </si>
  <si>
    <t>Christina Aguilera featuring Lil' Kim</t>
  </si>
  <si>
    <t>My Front Porch Looking In</t>
  </si>
  <si>
    <t>Amanda Perez</t>
  </si>
  <si>
    <t>fort wayne, indiana</t>
  </si>
  <si>
    <t>She Hates Me</t>
  </si>
  <si>
    <t>Don't Wanna Try</t>
  </si>
  <si>
    <t>Frankie J</t>
  </si>
  <si>
    <t>San Diego, CA</t>
  </si>
  <si>
    <t>The Jump Off</t>
  </si>
  <si>
    <t>Lil' Kim featuring Mr. Cheeks</t>
  </si>
  <si>
    <t>Intuition</t>
  </si>
  <si>
    <t>Hell Yeah</t>
  </si>
  <si>
    <t>Ginuwine featuring Baby</t>
  </si>
  <si>
    <t>Beer for My Horses</t>
  </si>
  <si>
    <t>Toby Keith featuring Willie Nelson</t>
  </si>
  <si>
    <t>Holidae In</t>
  </si>
  <si>
    <t>Chingy featuring Ludacris and Snoop Dogg</t>
  </si>
  <si>
    <t>Suga Suga</t>
  </si>
  <si>
    <t>Baby Bash featuring Frankie J</t>
  </si>
  <si>
    <t>Baby Bash</t>
  </si>
  <si>
    <t>Love of My Life (An Ode to Hip-Hop)</t>
  </si>
  <si>
    <t>Erykah Badu featuring Common</t>
  </si>
  <si>
    <t>Fighter</t>
  </si>
  <si>
    <t>Thugz Mansion</t>
  </si>
  <si>
    <t>Clocks</t>
  </si>
  <si>
    <t>Coldplay</t>
  </si>
  <si>
    <t>Put That Woman First</t>
  </si>
  <si>
    <t>Rain on Me</t>
  </si>
  <si>
    <t>19 Somethin'</t>
  </si>
  <si>
    <t>Mark Wills</t>
  </si>
  <si>
    <t>Blue Ridge, GA, US</t>
  </si>
  <si>
    <t>Can't Stop, Won't Stop</t>
  </si>
  <si>
    <t>Young Gunz</t>
  </si>
  <si>
    <t>Red Dirt Road</t>
  </si>
  <si>
    <t>What Was I Thinkin'</t>
  </si>
  <si>
    <t>Dierks Bentley</t>
  </si>
  <si>
    <t>Tempe, AZ</t>
  </si>
  <si>
    <t>Flying Without Wings</t>
  </si>
  <si>
    <t>Ruben Studdard</t>
  </si>
  <si>
    <t>Sing for the Moment</t>
  </si>
  <si>
    <t>Have You Forgotten?</t>
  </si>
  <si>
    <t>Darryl Worley</t>
  </si>
  <si>
    <t>Pyburn, TN, US</t>
  </si>
  <si>
    <t>No Shoes, No Shirt, No Problems</t>
  </si>
  <si>
    <t>Come Over</t>
  </si>
  <si>
    <t>Sick of Being Lonely</t>
  </si>
  <si>
    <t>Field Mob</t>
  </si>
  <si>
    <t>Albany, GA, US</t>
  </si>
  <si>
    <t>Step in the Name of Love</t>
  </si>
  <si>
    <t>Thalía featuring Fat Joe</t>
  </si>
  <si>
    <t>Thalía</t>
  </si>
  <si>
    <t>Mexico City, Distrito Federal, MX</t>
  </si>
  <si>
    <t>Like a Stone</t>
  </si>
  <si>
    <t>Audioslave</t>
  </si>
  <si>
    <t>Don't Know Why</t>
  </si>
  <si>
    <t>Norah Jones</t>
  </si>
  <si>
    <t>Denton Texas</t>
  </si>
  <si>
    <t>Superman</t>
  </si>
  <si>
    <t>Real Good Man</t>
  </si>
  <si>
    <t>Say Yes</t>
  </si>
  <si>
    <t>Floetry</t>
  </si>
  <si>
    <t>Yeah!</t>
  </si>
  <si>
    <t>Usher featuring Lil Jon and Ludacris</t>
  </si>
  <si>
    <t>Burn</t>
  </si>
  <si>
    <t>If I Ain't Got You</t>
  </si>
  <si>
    <t>This Love</t>
  </si>
  <si>
    <t>Maroon 5</t>
  </si>
  <si>
    <t>The Way You Move</t>
  </si>
  <si>
    <t>Outkast featuring Sleepy Brown</t>
  </si>
  <si>
    <t>The Reason</t>
  </si>
  <si>
    <t>Hoobastank</t>
  </si>
  <si>
    <t>I Don't Wanna Know</t>
  </si>
  <si>
    <t>Mario Winans featuring Enya and P. Diddy</t>
  </si>
  <si>
    <t>Mario Winans</t>
  </si>
  <si>
    <t xml:space="preserve">Orangeburg, SC, US </t>
  </si>
  <si>
    <t>Hey Ya!</t>
  </si>
  <si>
    <t>Goodies</t>
  </si>
  <si>
    <t>Ciara featuring Petey Pablo</t>
  </si>
  <si>
    <t>Ciara</t>
  </si>
  <si>
    <t>Lean Back</t>
  </si>
  <si>
    <t>Terror Squad</t>
  </si>
  <si>
    <t>Tipsy</t>
  </si>
  <si>
    <t>J-Kwon</t>
  </si>
  <si>
    <t>Confessions Part II</t>
  </si>
  <si>
    <t>Juvenile featuring Soulja Slim</t>
  </si>
  <si>
    <t>Freek-a-Leek</t>
  </si>
  <si>
    <t>Petey Pablo</t>
  </si>
  <si>
    <t>Greenville, NC, US</t>
  </si>
  <si>
    <t>Slow Jamz</t>
  </si>
  <si>
    <t>Twista featuring Kanye West and Jamie Foxx</t>
  </si>
  <si>
    <t>Twista</t>
  </si>
  <si>
    <t>Naughty Girl</t>
  </si>
  <si>
    <t>My Immortal</t>
  </si>
  <si>
    <t>Lil' Flip featuring Lea</t>
  </si>
  <si>
    <t>Lil' Flip</t>
  </si>
  <si>
    <t>Dirt Off Your Shoulder</t>
  </si>
  <si>
    <t>Move Ya Body</t>
  </si>
  <si>
    <t>Nina Sky</t>
  </si>
  <si>
    <t>Dip It Low</t>
  </si>
  <si>
    <t>Christina Milian</t>
  </si>
  <si>
    <t>Usher and Alicia Keys</t>
  </si>
  <si>
    <t>One Call Away</t>
  </si>
  <si>
    <t>Chingy featuring J-Weav</t>
  </si>
  <si>
    <t>Me, Myself and I</t>
  </si>
  <si>
    <t>Turn Me On</t>
  </si>
  <si>
    <t>Kevin Lyttle</t>
  </si>
  <si>
    <t>Saint Vincent and the Grenadines</t>
  </si>
  <si>
    <t>The First Cut Is the Deepest</t>
  </si>
  <si>
    <t>You Don't Know My Name</t>
  </si>
  <si>
    <t>My Place</t>
  </si>
  <si>
    <t>Nelly featuring Jaheim</t>
  </si>
  <si>
    <t>Overnight Celebrity</t>
  </si>
  <si>
    <t>Hotel</t>
  </si>
  <si>
    <t>Cassidy featuring R. Kelly</t>
  </si>
  <si>
    <t>Cassidy</t>
  </si>
  <si>
    <t>Numb</t>
  </si>
  <si>
    <t>Diary</t>
  </si>
  <si>
    <t>Alicia Keys featuring Tony! Toni! Toné!</t>
  </si>
  <si>
    <t>She Will Be Loved</t>
  </si>
  <si>
    <t>White Flag</t>
  </si>
  <si>
    <t>Los Lonely Boys</t>
  </si>
  <si>
    <t>San Angelo, TX</t>
  </si>
  <si>
    <t>It's My Life</t>
  </si>
  <si>
    <t>Pieces of Me</t>
  </si>
  <si>
    <t>Ashlee Simpson</t>
  </si>
  <si>
    <t xml:space="preserve">Richardson, Texas </t>
  </si>
  <si>
    <t>Leave (Get Out)</t>
  </si>
  <si>
    <t>JoJo</t>
  </si>
  <si>
    <t>Milkshake</t>
  </si>
  <si>
    <t>Kelis</t>
  </si>
  <si>
    <t>Splash Waterfalls</t>
  </si>
  <si>
    <t>Jesus Walks</t>
  </si>
  <si>
    <t>Kanye West</t>
  </si>
  <si>
    <t>Locked Up</t>
  </si>
  <si>
    <t>Akon featuring Styles P</t>
  </si>
  <si>
    <t>Akon</t>
  </si>
  <si>
    <t>New Jersey</t>
  </si>
  <si>
    <t>All Falls Down</t>
  </si>
  <si>
    <t>Kanye West featuring Syleena Johnson</t>
  </si>
  <si>
    <t>Toxic</t>
  </si>
  <si>
    <t>Salt Shaker</t>
  </si>
  <si>
    <t>Ying Yang Twins featuring Lil Jon &amp; the East Side Boyz</t>
  </si>
  <si>
    <t>Ying Yang Twins</t>
  </si>
  <si>
    <t>With You</t>
  </si>
  <si>
    <t>Meant to Live</t>
  </si>
  <si>
    <t>Switchfoot</t>
  </si>
  <si>
    <t>I Like That</t>
  </si>
  <si>
    <t>Houston featuring Chingy, Nate Dogg and I-20</t>
  </si>
  <si>
    <t>Houston</t>
  </si>
  <si>
    <t>Sorry 2004</t>
  </si>
  <si>
    <t>My Happy Ending</t>
  </si>
  <si>
    <t>On Fire</t>
  </si>
  <si>
    <t>Lloyd Banks</t>
  </si>
  <si>
    <t>South Jamaica, NY</t>
  </si>
  <si>
    <t>Roses</t>
  </si>
  <si>
    <t>Walked Outta Heaven</t>
  </si>
  <si>
    <t>Lose My Breath</t>
  </si>
  <si>
    <t>My Band</t>
  </si>
  <si>
    <t>D12</t>
  </si>
  <si>
    <t>Sean Paul featuring Sasha</t>
  </si>
  <si>
    <t>Through the Wire</t>
  </si>
  <si>
    <t>Why?</t>
  </si>
  <si>
    <t>Jadakiss</t>
  </si>
  <si>
    <t>Fuck It (I Don't Want You Back)</t>
  </si>
  <si>
    <t>Eamon</t>
  </si>
  <si>
    <t>Read Your Mind</t>
  </si>
  <si>
    <t>Avant featuring Snoop Dogg</t>
  </si>
  <si>
    <t>Game Over (Flip)</t>
  </si>
  <si>
    <t>One Thing</t>
  </si>
  <si>
    <t>Finger Eleven</t>
  </si>
  <si>
    <t>Burlington, Ontario, CA</t>
  </si>
  <si>
    <t>Headsprung</t>
  </si>
  <si>
    <t>Lil Jon &amp; the East Side Boyz featuring Ying Yang Twins</t>
  </si>
  <si>
    <t>Lil Jon &amp; the East Side Boyz</t>
  </si>
  <si>
    <t>Drop It Like It's Hot</t>
  </si>
  <si>
    <t>Snoop Dogg featuring Pharrell</t>
  </si>
  <si>
    <t>U Should've Known Better</t>
  </si>
  <si>
    <t>On the Way Down</t>
  </si>
  <si>
    <t>Ryan Cabrera</t>
  </si>
  <si>
    <t>Breakaway</t>
  </si>
  <si>
    <t>Are You Gonna Be My Girl</t>
  </si>
  <si>
    <t>100 Years</t>
  </si>
  <si>
    <t>Breaking the Habit</t>
  </si>
  <si>
    <t>Gigolo</t>
  </si>
  <si>
    <t>Nick Cannon featuring R. Kelly</t>
  </si>
  <si>
    <t>Nick Cannon</t>
  </si>
  <si>
    <t>Live Like You Were Dying</t>
  </si>
  <si>
    <t>Remember When</t>
  </si>
  <si>
    <t>Everytime</t>
  </si>
  <si>
    <t>Southside</t>
  </si>
  <si>
    <t>Lloyd featuring Ashanti</t>
  </si>
  <si>
    <t>Lloyd</t>
  </si>
  <si>
    <t>Dude</t>
  </si>
  <si>
    <t>Beenie Man</t>
  </si>
  <si>
    <t>Wanna Get to Know You</t>
  </si>
  <si>
    <t>G-Unit featuring Joe</t>
  </si>
  <si>
    <t>G-Unit</t>
  </si>
  <si>
    <t>Let's Get It Started</t>
  </si>
  <si>
    <t>When the Sun Goes Down</t>
  </si>
  <si>
    <t>Kenny Chesney featuring Uncle Kracker</t>
  </si>
  <si>
    <t>American Soldier</t>
  </si>
  <si>
    <t>Change Clothes</t>
  </si>
  <si>
    <t>You'll Think of Me</t>
  </si>
  <si>
    <t>Keith Urban</t>
  </si>
  <si>
    <t>Caboolture, Australia</t>
  </si>
  <si>
    <t>Happy People</t>
  </si>
  <si>
    <t>Hey Mama</t>
  </si>
  <si>
    <t>Over and Over</t>
  </si>
  <si>
    <t>Nelly featuring Tim McGraw</t>
  </si>
  <si>
    <t>Redneck Woman</t>
  </si>
  <si>
    <t>Gretchen Wilson</t>
  </si>
  <si>
    <t>Just Lose It</t>
  </si>
  <si>
    <t>Letters from Home</t>
  </si>
  <si>
    <t>John Michael Montgomery</t>
  </si>
  <si>
    <t>Danville, KY, US</t>
  </si>
  <si>
    <t>I Go Back</t>
  </si>
  <si>
    <t>We Belong Together</t>
  </si>
  <si>
    <t>Hollaback Girl</t>
  </si>
  <si>
    <t>Gwen Stefani</t>
  </si>
  <si>
    <t>Fullerton, California</t>
  </si>
  <si>
    <t>Let Me Love You</t>
  </si>
  <si>
    <t>Since U Been Gone</t>
  </si>
  <si>
    <t>1, 2 Step</t>
  </si>
  <si>
    <t>Ciara and Missy Elliott</t>
  </si>
  <si>
    <t>Gold Digger</t>
  </si>
  <si>
    <t>Kanye West featuring Jamie Foxx</t>
  </si>
  <si>
    <t>Boulevard of Broken Dreams</t>
  </si>
  <si>
    <t>Green Day</t>
  </si>
  <si>
    <t>Candy Shop</t>
  </si>
  <si>
    <t>50 Cent featuring Olivia</t>
  </si>
  <si>
    <t>Don't Cha</t>
  </si>
  <si>
    <t>The Pussycat Dolls featuring Busta Rhymes</t>
  </si>
  <si>
    <t>The Pussycat Dolls</t>
  </si>
  <si>
    <t>Behind These Hazel Eyes</t>
  </si>
  <si>
    <t>Don't Phunk with My Heart</t>
  </si>
  <si>
    <t>Lose Control</t>
  </si>
  <si>
    <t>Missy Elliott featuring Ciara and Fatman Scoop</t>
  </si>
  <si>
    <t>Shake It Off</t>
  </si>
  <si>
    <t>Mr. Brightside</t>
  </si>
  <si>
    <t>The Killers</t>
  </si>
  <si>
    <t>Las Vegas, NV</t>
  </si>
  <si>
    <t>Just a Lil Bit</t>
  </si>
  <si>
    <t>Pon de Replay</t>
  </si>
  <si>
    <t>Rihanna</t>
  </si>
  <si>
    <t>Saint Michael, Barbados</t>
  </si>
  <si>
    <t>How We Do</t>
  </si>
  <si>
    <t>The Game featuring 50 Cent</t>
  </si>
  <si>
    <t>The Game</t>
  </si>
  <si>
    <t>Beverly Hills</t>
  </si>
  <si>
    <t>Weezer</t>
  </si>
  <si>
    <t>Oh</t>
  </si>
  <si>
    <t>Ciara featuring Ludacris</t>
  </si>
  <si>
    <t>Lonely No More</t>
  </si>
  <si>
    <t>Rob Thomas</t>
  </si>
  <si>
    <t>Florida</t>
  </si>
  <si>
    <t>Hate It or Love It</t>
  </si>
  <si>
    <t>Lovers &amp; Friends</t>
  </si>
  <si>
    <t>Lil Jon featuring Usher and Ludacris</t>
  </si>
  <si>
    <t>Lil Jon</t>
  </si>
  <si>
    <t>Soldier</t>
  </si>
  <si>
    <t>Destiny's Child featuring T.I. and Lil Wayne</t>
  </si>
  <si>
    <t>Switch</t>
  </si>
  <si>
    <t>Let Me Hold You</t>
  </si>
  <si>
    <t>Bow Wow featuring Omarion</t>
  </si>
  <si>
    <t>Bow Wow</t>
  </si>
  <si>
    <t>Columbus, OH, US</t>
  </si>
  <si>
    <t>Like You</t>
  </si>
  <si>
    <t>Bow Wow featuring Ciara</t>
  </si>
  <si>
    <t>Gwen Stefani featuring Eve</t>
  </si>
  <si>
    <t>My Humps</t>
  </si>
  <si>
    <t>Obsession (No Es Amor)</t>
  </si>
  <si>
    <t>Frankie J featuring Baby Bash</t>
  </si>
  <si>
    <t>Caught Up</t>
  </si>
  <si>
    <t>DHT featuring Edmee</t>
  </si>
  <si>
    <t>DHT</t>
  </si>
  <si>
    <t>Scars</t>
  </si>
  <si>
    <t>Papa Roach</t>
  </si>
  <si>
    <t>Vacaville, CA</t>
  </si>
  <si>
    <t>Feel Good Inc.</t>
  </si>
  <si>
    <t>Gorillaz</t>
  </si>
  <si>
    <t>Essex, UK</t>
  </si>
  <si>
    <t>Let Me Go</t>
  </si>
  <si>
    <t>Sugar, We're Goin Down</t>
  </si>
  <si>
    <t>Fall Out Boy</t>
  </si>
  <si>
    <t>Wilmette, IL, US</t>
  </si>
  <si>
    <t>Grind with Me</t>
  </si>
  <si>
    <t>Pretty Ricky</t>
  </si>
  <si>
    <t>Run It!</t>
  </si>
  <si>
    <t>Chris Brown featuring Juelz Santana</t>
  </si>
  <si>
    <t>Chris Brown</t>
  </si>
  <si>
    <t>Tappahannock, VA</t>
  </si>
  <si>
    <t>Lonely</t>
  </si>
  <si>
    <t>Collide</t>
  </si>
  <si>
    <t>Howie Day</t>
  </si>
  <si>
    <t>Bangor, ME, US</t>
  </si>
  <si>
    <t>Wake Me Up When September Ends</t>
  </si>
  <si>
    <t>Slow Down</t>
  </si>
  <si>
    <t>Bobby Valentino</t>
  </si>
  <si>
    <t>Some Cut</t>
  </si>
  <si>
    <t>Trillville featuring Cutty</t>
  </si>
  <si>
    <t>Trillville</t>
  </si>
  <si>
    <t>Get It Poppin'</t>
  </si>
  <si>
    <t>Fat Joe featuring Nelly</t>
  </si>
  <si>
    <t>David Banner</t>
  </si>
  <si>
    <t>Soul Survivor</t>
  </si>
  <si>
    <t>Young Jeezy featuring Akon</t>
  </si>
  <si>
    <t>Young Jeezy</t>
  </si>
  <si>
    <t>Pimpin' All Over the World</t>
  </si>
  <si>
    <t>Ludacris featuring Bobby Valentino</t>
  </si>
  <si>
    <t>Sugar (Gimme Some)</t>
  </si>
  <si>
    <t>Trick Daddy featuring Ludacris, Lil' Kim and Cee Lo Green</t>
  </si>
  <si>
    <t>Karma</t>
  </si>
  <si>
    <t>Speed of Sound</t>
  </si>
  <si>
    <t>I Don't Want to Be</t>
  </si>
  <si>
    <t>Gavin DeGraw</t>
  </si>
  <si>
    <t>South Fallsburg, NY</t>
  </si>
  <si>
    <t>La Tortura</t>
  </si>
  <si>
    <t>Shakira featuring Alejandro Sanz</t>
  </si>
  <si>
    <t>Baby I'm Back</t>
  </si>
  <si>
    <t>Baby Bash featuring Akon</t>
  </si>
  <si>
    <t>Wait (The Whisper Song)</t>
  </si>
  <si>
    <t>Bring Em Out</t>
  </si>
  <si>
    <t>T.I.</t>
  </si>
  <si>
    <t>Cater 2 U</t>
  </si>
  <si>
    <t>1 Thing</t>
  </si>
  <si>
    <t>Amerie</t>
  </si>
  <si>
    <t>Best of You</t>
  </si>
  <si>
    <t>Foo Fighters</t>
  </si>
  <si>
    <t>It's Like That</t>
  </si>
  <si>
    <t>Goin' Crazy</t>
  </si>
  <si>
    <t>Natalie</t>
  </si>
  <si>
    <t>Inside Your Heaven</t>
  </si>
  <si>
    <t>Carrie Underwood</t>
  </si>
  <si>
    <t>Checotah, OK, US</t>
  </si>
  <si>
    <t>Truth Is</t>
  </si>
  <si>
    <t>Fantasia</t>
  </si>
  <si>
    <t>High Point, NC</t>
  </si>
  <si>
    <t>Your Body</t>
  </si>
  <si>
    <t>Beautiful Soul</t>
  </si>
  <si>
    <t>Jesse McCartney</t>
  </si>
  <si>
    <t>Cool</t>
  </si>
  <si>
    <t>Outta Control</t>
  </si>
  <si>
    <t>50 Cent featuring Mobb Deep</t>
  </si>
  <si>
    <t>U Don't Know Me</t>
  </si>
  <si>
    <t>These Words</t>
  </si>
  <si>
    <t>Natasha Bedingfield</t>
  </si>
  <si>
    <t>Don't Lie</t>
  </si>
  <si>
    <t>Get Right</t>
  </si>
  <si>
    <t>Daughters</t>
  </si>
  <si>
    <t>As Good as I Once Was</t>
  </si>
  <si>
    <t>Girlfight</t>
  </si>
  <si>
    <t>Brooke Valentine featuring Lil Jon and Big Boi</t>
  </si>
  <si>
    <t>Brooke Valentine</t>
  </si>
  <si>
    <t>Ordinary People</t>
  </si>
  <si>
    <t>John Legend</t>
  </si>
  <si>
    <t>Springfield, OH</t>
  </si>
  <si>
    <t>We Be Burnin'</t>
  </si>
  <si>
    <t>Just the Girl</t>
  </si>
  <si>
    <t>The Click Five</t>
  </si>
  <si>
    <t>O</t>
  </si>
  <si>
    <t>Omarion</t>
  </si>
  <si>
    <t xml:space="preserve">Inglewood, CA </t>
  </si>
  <si>
    <t>Back Then</t>
  </si>
  <si>
    <t>Mike Jones</t>
  </si>
  <si>
    <t>Numb/Encore</t>
  </si>
  <si>
    <t>Jay-Z and Linkin Park</t>
  </si>
  <si>
    <t>Ja Rule featuring R. Kelly and Ashanti</t>
  </si>
  <si>
    <t>I'm Sprung</t>
  </si>
  <si>
    <t>T-Pain</t>
  </si>
  <si>
    <t>Chariot</t>
  </si>
  <si>
    <t>U Already Know</t>
  </si>
  <si>
    <t>112 featuring Foxy Brown</t>
  </si>
  <si>
    <t>Mississippi Girl</t>
  </si>
  <si>
    <t>Number One Spot</t>
  </si>
  <si>
    <t>Give Me That</t>
  </si>
  <si>
    <t>Webbie featuring Bun B</t>
  </si>
  <si>
    <t>Webbie</t>
  </si>
  <si>
    <t>Bad Day</t>
  </si>
  <si>
    <t>Daniel Powter</t>
  </si>
  <si>
    <t>Vernon, British Columbia, CA</t>
  </si>
  <si>
    <t>Temperature</t>
  </si>
  <si>
    <t>Promiscuous</t>
  </si>
  <si>
    <t>Nelly Furtado featuring Timbaland</t>
  </si>
  <si>
    <t>You're Beautiful</t>
  </si>
  <si>
    <t>James Blunt</t>
  </si>
  <si>
    <t>Tidworth, England, GB</t>
  </si>
  <si>
    <t>Hips Don't Lie</t>
  </si>
  <si>
    <t>Shakira featuring Wyclef Jean</t>
  </si>
  <si>
    <t>Unwritten</t>
  </si>
  <si>
    <t>Gnarls Barkley</t>
  </si>
  <si>
    <t>Ridin'</t>
  </si>
  <si>
    <t>Chamillionaire featuring Krayzie Bone</t>
  </si>
  <si>
    <t>Chamillionaire</t>
  </si>
  <si>
    <t>SexyBack</t>
  </si>
  <si>
    <t>Justin Timberlake featuring Timbaland</t>
  </si>
  <si>
    <t>Check on It</t>
  </si>
  <si>
    <t>Beyoncé featuring Slim Thug</t>
  </si>
  <si>
    <t>Be Without You</t>
  </si>
  <si>
    <t>Grillz</t>
  </si>
  <si>
    <t>Nelly, Paul Wall and Ali &amp; Gipp</t>
  </si>
  <si>
    <t>Nelly, Paul Wall</t>
  </si>
  <si>
    <t>Over My Head (Cable Car)</t>
  </si>
  <si>
    <t>The Fray</t>
  </si>
  <si>
    <t>Denver, CO</t>
  </si>
  <si>
    <t>Me &amp; U</t>
  </si>
  <si>
    <t>Cassie</t>
  </si>
  <si>
    <t>New London, CT</t>
  </si>
  <si>
    <t>Buttons</t>
  </si>
  <si>
    <t>Pussycat Dolls featuring Snoop Dogg</t>
  </si>
  <si>
    <t>Pussycat Dolls</t>
  </si>
  <si>
    <t>So Sick</t>
  </si>
  <si>
    <t>Ne-Yo</t>
  </si>
  <si>
    <t>Las Vegas, Nevada</t>
  </si>
  <si>
    <t>It's Goin' Down</t>
  </si>
  <si>
    <t>Yung Joc featuring Nitti</t>
  </si>
  <si>
    <t>Yung Joc</t>
  </si>
  <si>
    <t>SOS</t>
  </si>
  <si>
    <t>I Write Sins Not Tragedies</t>
  </si>
  <si>
    <t>Panic! at the Disco</t>
  </si>
  <si>
    <t>Move Along</t>
  </si>
  <si>
    <t>The All-American Rejects</t>
  </si>
  <si>
    <t>Stillwater, OK, US</t>
  </si>
  <si>
    <t>London Bridge</t>
  </si>
  <si>
    <t>Fergie</t>
  </si>
  <si>
    <t>Hacienda Heights, CA, US</t>
  </si>
  <si>
    <t>Dani California</t>
  </si>
  <si>
    <t>Snap Yo Fingers</t>
  </si>
  <si>
    <t>Lil Jon featuring E-40 and Sean Paul</t>
  </si>
  <si>
    <t>Lean wit It, Rock wit It</t>
  </si>
  <si>
    <t>Dem Franchize Boyz</t>
  </si>
  <si>
    <t>What Hurts the Most</t>
  </si>
  <si>
    <t>Rascal Flatts</t>
  </si>
  <si>
    <t>Columbus, OH</t>
  </si>
  <si>
    <t>How to Save a Life</t>
  </si>
  <si>
    <t>Unfaithful</t>
  </si>
  <si>
    <t>Chasing Cars</t>
  </si>
  <si>
    <t>Snow Patrol</t>
  </si>
  <si>
    <t>Dundee, Scotland</t>
  </si>
  <si>
    <t>Lips of an Angel</t>
  </si>
  <si>
    <t>Hinder</t>
  </si>
  <si>
    <t>Everytime We Touch</t>
  </si>
  <si>
    <t>Cascada</t>
  </si>
  <si>
    <t>Bonn Germany</t>
  </si>
  <si>
    <t>Ain't No Other Man</t>
  </si>
  <si>
    <t>Dance, Dance</t>
  </si>
  <si>
    <t>Money Maker</t>
  </si>
  <si>
    <t>Ludacris featuring Pharrell</t>
  </si>
  <si>
    <t>Ms. New Booty</t>
  </si>
  <si>
    <t>Bubba Sparxxx featuring Ying Yang Twins</t>
  </si>
  <si>
    <t>Bubba Sparxxx</t>
  </si>
  <si>
    <t>LaGrange, Georgia</t>
  </si>
  <si>
    <t>(When You Gonna) Give It Up to Me</t>
  </si>
  <si>
    <t>Sean Paul featuring Keyshia Cole</t>
  </si>
  <si>
    <t>Stickwitu</t>
  </si>
  <si>
    <t>I'm 'n Luv (Wit a Stripper)</t>
  </si>
  <si>
    <t>T-Pain featuring Mike Jones</t>
  </si>
  <si>
    <t>Where'd You Go</t>
  </si>
  <si>
    <t>Fort Minor featuring Holly Brook and Jonah Matranga</t>
  </si>
  <si>
    <t>Fort Minor</t>
  </si>
  <si>
    <t>Yo (Excuse Me Miss)</t>
  </si>
  <si>
    <t>Walk Away</t>
  </si>
  <si>
    <t>Laffy Taffy</t>
  </si>
  <si>
    <t>D4L</t>
  </si>
  <si>
    <t>What You Know</t>
  </si>
  <si>
    <t>Dirty Little Secret</t>
  </si>
  <si>
    <t>Savin' Me</t>
  </si>
  <si>
    <t>Don't Forget About Us</t>
  </si>
  <si>
    <t>Sexy Love</t>
  </si>
  <si>
    <t>U and Dat</t>
  </si>
  <si>
    <t>E-40 featuring T-Pain and Kandi Girl</t>
  </si>
  <si>
    <t>E-40</t>
  </si>
  <si>
    <t>Vallejo, CA</t>
  </si>
  <si>
    <t>Far Away</t>
  </si>
  <si>
    <t>What's Left of Me</t>
  </si>
  <si>
    <t>Nick Lachey</t>
  </si>
  <si>
    <t>So What</t>
  </si>
  <si>
    <t>Field Mob featuring Ciara</t>
  </si>
  <si>
    <t>Do It to It</t>
  </si>
  <si>
    <t>Cherish featuring Sean P</t>
  </si>
  <si>
    <t>Atlanta Georgia</t>
  </si>
  <si>
    <t>Black Horse and the Cherry Tree</t>
  </si>
  <si>
    <t>KT Tunstall</t>
  </si>
  <si>
    <t>Fife, UK</t>
  </si>
  <si>
    <t>There It Go (The Whistle Song)</t>
  </si>
  <si>
    <t>Juelz Santana</t>
  </si>
  <si>
    <t>Shoulder Lean</t>
  </si>
  <si>
    <t>Young Dro featuring T.I.</t>
  </si>
  <si>
    <t>Young Dro</t>
  </si>
  <si>
    <t>Unpredictable</t>
  </si>
  <si>
    <t>Jamie Foxx featuring Ludacris</t>
  </si>
  <si>
    <t>Jamie Foxx</t>
  </si>
  <si>
    <t>Justin Timberlake featuring T.I.</t>
  </si>
  <si>
    <t>Shake That</t>
  </si>
  <si>
    <t>Eminem featuring Nate Dogg</t>
  </si>
  <si>
    <t>Pullin' Me Back</t>
  </si>
  <si>
    <t>Chingy featuring Tyrese</t>
  </si>
  <si>
    <t>Bossy</t>
  </si>
  <si>
    <t>Kelis featuring Too Short</t>
  </si>
  <si>
    <t>Chain Hang Low</t>
  </si>
  <si>
    <t>Jibbs</t>
  </si>
  <si>
    <t>Smack That</t>
  </si>
  <si>
    <t>Akon featuring Eminem</t>
  </si>
  <si>
    <t>One Wish</t>
  </si>
  <si>
    <t>Gimme That</t>
  </si>
  <si>
    <t>Chris Brown featuring Lil Wayne</t>
  </si>
  <si>
    <t>I Know You See It</t>
  </si>
  <si>
    <t>Who Says You Can't Go Home</t>
  </si>
  <si>
    <t>Bon Jovi featuring Jennifer Nettles</t>
  </si>
  <si>
    <t>Too Little Too Late</t>
  </si>
  <si>
    <t>Rompe</t>
  </si>
  <si>
    <t>Daddy Yankee</t>
  </si>
  <si>
    <t>Call Me When You're Sober</t>
  </si>
  <si>
    <t>Jesus, Take the Wheel</t>
  </si>
  <si>
    <t>Show Stopper</t>
  </si>
  <si>
    <t>Danity Kane featuring Yung Joc</t>
  </si>
  <si>
    <t>Danity Kane</t>
  </si>
  <si>
    <t>Get Up</t>
  </si>
  <si>
    <t>Ciara featuring Chamillionaire</t>
  </si>
  <si>
    <t>Hate Me</t>
  </si>
  <si>
    <t>Blue October</t>
  </si>
  <si>
    <t>Beep</t>
  </si>
  <si>
    <t>Pussycat Dolls featuring will.i.am</t>
  </si>
  <si>
    <t>I Think They Like Me</t>
  </si>
  <si>
    <t>Dem Franchize Boyz featuring Jermaine Dupri, Da Brat and Bow Wow</t>
  </si>
  <si>
    <t>Say Goodbye</t>
  </si>
  <si>
    <t>Waiting on the World to Change</t>
  </si>
  <si>
    <t>Pump It</t>
  </si>
  <si>
    <t>Hung Up</t>
  </si>
  <si>
    <t>Stay Fly</t>
  </si>
  <si>
    <t>Three 6 Mafia featuring Young Buck and 8Ball &amp; MJG</t>
  </si>
  <si>
    <t>Three 6 Mafia</t>
  </si>
  <si>
    <t>Keyshia Cole</t>
  </si>
  <si>
    <t>When You're Mad</t>
  </si>
  <si>
    <t>Why You Wanna</t>
  </si>
  <si>
    <t>Stupid Girls</t>
  </si>
  <si>
    <t>Do I Make You Proud</t>
  </si>
  <si>
    <t>Taylor Hicks</t>
  </si>
  <si>
    <t>For You I Will (Confidence)</t>
  </si>
  <si>
    <t>Teddy Geiger</t>
  </si>
  <si>
    <t>Irreplaceable</t>
  </si>
  <si>
    <t>Umbrella</t>
  </si>
  <si>
    <t>Rihanna featuring Jay-Z</t>
  </si>
  <si>
    <t>The Sweet Escape</t>
  </si>
  <si>
    <t>Gwen Stefani featuring Akon</t>
  </si>
  <si>
    <t>Big Girls Don't Cry</t>
  </si>
  <si>
    <t>Buy U a Drank (Shawty Snappin')</t>
  </si>
  <si>
    <t>T-Pain featuring Yung Joc</t>
  </si>
  <si>
    <t>Before He Cheats</t>
  </si>
  <si>
    <t>Hey There Delilah</t>
  </si>
  <si>
    <t>Plain White T's</t>
  </si>
  <si>
    <t>Akon featuring Snoop Dogg</t>
  </si>
  <si>
    <t>Say It Right</t>
  </si>
  <si>
    <t>Glamorous</t>
  </si>
  <si>
    <t>Fergie featuring Ludacris</t>
  </si>
  <si>
    <t>Don't Matter</t>
  </si>
  <si>
    <t>Makes Me Wonder</t>
  </si>
  <si>
    <t>Party Like a Rockstar</t>
  </si>
  <si>
    <t>Shop Boyz</t>
  </si>
  <si>
    <t>This Is Why I'm Hot</t>
  </si>
  <si>
    <t>Mims</t>
  </si>
  <si>
    <t>It's Not Over</t>
  </si>
  <si>
    <t>Daughtry</t>
  </si>
  <si>
    <t>Mcleansville, NC, US</t>
  </si>
  <si>
    <t>The Way I Are</t>
  </si>
  <si>
    <t>Timbaland featuring Keri Hilson</t>
  </si>
  <si>
    <t>Timbaland</t>
  </si>
  <si>
    <t>Fergalicious</t>
  </si>
  <si>
    <t>Fergie featuring will.i.am</t>
  </si>
  <si>
    <t>Crank That (Soulja Boy)</t>
  </si>
  <si>
    <t>Soulja Boy Tell 'Em</t>
  </si>
  <si>
    <t>Give It to Me</t>
  </si>
  <si>
    <t>Timbaland featuring Nelly Furtado and Justin Timberlake</t>
  </si>
  <si>
    <t>What Goes Around... Comes Around</t>
  </si>
  <si>
    <t>Cupid's Chokehold</t>
  </si>
  <si>
    <t>Gym Class Heroes featuring Patrick Stump</t>
  </si>
  <si>
    <t>Gym Class Heroes</t>
  </si>
  <si>
    <t xml:space="preserve">Geneva, NY </t>
  </si>
  <si>
    <t>Home</t>
  </si>
  <si>
    <t>Stronger</t>
  </si>
  <si>
    <t>We Fly High</t>
  </si>
  <si>
    <t>Jim Jones</t>
  </si>
  <si>
    <t>U + Ur Hand</t>
  </si>
  <si>
    <t>Walk It Out</t>
  </si>
  <si>
    <t>Unk</t>
  </si>
  <si>
    <t>Beautiful Girls</t>
  </si>
  <si>
    <t>Sean Kingston</t>
  </si>
  <si>
    <t>This Ain't a Scene, It's an Arms Race</t>
  </si>
  <si>
    <t>Bartender</t>
  </si>
  <si>
    <t>T-Pain featuring Akon</t>
  </si>
  <si>
    <t>Pop, Lock &amp; Drop It</t>
  </si>
  <si>
    <t>Huey</t>
  </si>
  <si>
    <t>Kinloch, MO, US</t>
  </si>
  <si>
    <t>Runaway Love</t>
  </si>
  <si>
    <t>Ludacris featuring Mary J. Blige</t>
  </si>
  <si>
    <t>Rockstar</t>
  </si>
  <si>
    <t>Thnks fr th Mmrs</t>
  </si>
  <si>
    <t>What I've Done</t>
  </si>
  <si>
    <t>Summer Love</t>
  </si>
  <si>
    <t>Lloyd featuring Lil Wayne</t>
  </si>
  <si>
    <t>Wait for You</t>
  </si>
  <si>
    <t>Elliott Yamin</t>
  </si>
  <si>
    <t>Richmond, VA, US</t>
  </si>
  <si>
    <t>Diddy featuring Keyshia Cole</t>
  </si>
  <si>
    <t>Diddy</t>
  </si>
  <si>
    <t>Make It Rain</t>
  </si>
  <si>
    <t>Fat Joe featuring Lil Wayne</t>
  </si>
  <si>
    <t>Make Me Better</t>
  </si>
  <si>
    <t>Fabolous featuring Ne-Yo</t>
  </si>
  <si>
    <t>Ice Box</t>
  </si>
  <si>
    <t>Omarion featuring Timbaland</t>
  </si>
  <si>
    <t>Lost Without U</t>
  </si>
  <si>
    <t>Robin Thicke</t>
  </si>
  <si>
    <t>I'm a Flirt</t>
  </si>
  <si>
    <t>R. Kelly featuring T.I. and T-Pain</t>
  </si>
  <si>
    <t>If Everyone Cared</t>
  </si>
  <si>
    <t>Get It Shawty</t>
  </si>
  <si>
    <t>Face Down</t>
  </si>
  <si>
    <t>The Red Jumpsuit Apparatus</t>
  </si>
  <si>
    <t>Middleburg, FL, US</t>
  </si>
  <si>
    <t>The Way I Live</t>
  </si>
  <si>
    <t>Baby Boy da Prince</t>
  </si>
  <si>
    <t>Shortie Like Mine</t>
  </si>
  <si>
    <t>Bow Wow featuring Chris Brown and Johntá Austin</t>
  </si>
  <si>
    <t>It Ends Tonight</t>
  </si>
  <si>
    <t>A Bay Bay</t>
  </si>
  <si>
    <t>Hurricane Chris</t>
  </si>
  <si>
    <t>I Tried</t>
  </si>
  <si>
    <t>Bone Thugs-n-Harmony featuring Akon</t>
  </si>
  <si>
    <t>Welcome to the Black Parade</t>
  </si>
  <si>
    <t>My Chemical Romance</t>
  </si>
  <si>
    <t>Shawty</t>
  </si>
  <si>
    <t>Plies featuring T-Pain</t>
  </si>
  <si>
    <t>Plies</t>
  </si>
  <si>
    <t>Fort Myers, FL</t>
  </si>
  <si>
    <t>Beautiful Liar</t>
  </si>
  <si>
    <t>Beyoncé featuring Shakira</t>
  </si>
  <si>
    <t>Keep Holding On</t>
  </si>
  <si>
    <t>Keyshia Cole featuring Missy Elliott and Lil' Kim</t>
  </si>
  <si>
    <t>Apologize</t>
  </si>
  <si>
    <t>Timbaland featuring OneRepublic</t>
  </si>
  <si>
    <t>Bubbly</t>
  </si>
  <si>
    <t>Colbie Caillat</t>
  </si>
  <si>
    <t>Malibu, CA</t>
  </si>
  <si>
    <t>Like a Boy</t>
  </si>
  <si>
    <t>Who Knew</t>
  </si>
  <si>
    <t>Never Again</t>
  </si>
  <si>
    <t>Bed</t>
  </si>
  <si>
    <t>J. Holiday</t>
  </si>
  <si>
    <t>Throw Some D's</t>
  </si>
  <si>
    <t>Rich Boy featuring Polow da Don</t>
  </si>
  <si>
    <t>Rich Boy</t>
  </si>
  <si>
    <t>Mobile, AL</t>
  </si>
  <si>
    <t>Rehab</t>
  </si>
  <si>
    <t>Amy Winehouse</t>
  </si>
  <si>
    <t>Southgate, England</t>
  </si>
  <si>
    <t>Big Shit Poppin' (Do It)</t>
  </si>
  <si>
    <t>No One</t>
  </si>
  <si>
    <t>The Great Escape</t>
  </si>
  <si>
    <t>Boys Like Girls</t>
  </si>
  <si>
    <t>2 Step</t>
  </si>
  <si>
    <t>Claremont, NH, US</t>
  </si>
  <si>
    <t>Walk Away (Remember Me)</t>
  </si>
  <si>
    <t>Paula DeAnda featuring The D.E.Y.</t>
  </si>
  <si>
    <t>Paula DeAnda</t>
  </si>
  <si>
    <t>San Antonio, TX</t>
  </si>
  <si>
    <t>Go Getta</t>
  </si>
  <si>
    <t>Young Jeezy featuring R. Kelly</t>
  </si>
  <si>
    <t>Here (In Your Arms)</t>
  </si>
  <si>
    <t>Hellogoodbye</t>
  </si>
  <si>
    <t>Huntington Beach, CA</t>
  </si>
  <si>
    <t>On the Hotline</t>
  </si>
  <si>
    <t>Wind It Up</t>
  </si>
  <si>
    <t>Cyclone</t>
  </si>
  <si>
    <t>Baby Bash featuring T-Pain</t>
  </si>
  <si>
    <t>Break It Off</t>
  </si>
  <si>
    <t>Rihanna featuring Sean Paul</t>
  </si>
  <si>
    <t>First Time</t>
  </si>
  <si>
    <t>Ayo Technology</t>
  </si>
  <si>
    <t>50 Cent featuring Justin Timberlake and Timbaland</t>
  </si>
  <si>
    <t>Outta My System</t>
  </si>
  <si>
    <t>Bow Wow featuring T-Pain and Johntá Austin</t>
  </si>
  <si>
    <t>Teardrops on My Guitar</t>
  </si>
  <si>
    <t>Taylor Swift</t>
  </si>
  <si>
    <t>Reading, PA</t>
  </si>
  <si>
    <t>Shut Up and Drive</t>
  </si>
  <si>
    <t>Snow (Hey Oh)</t>
  </si>
  <si>
    <t>Kiss Kiss</t>
  </si>
  <si>
    <t>Chris Brown featuring T-Pain</t>
  </si>
  <si>
    <t>Rock Yo Hips</t>
  </si>
  <si>
    <t>Crime Mob and Lil' Scrappy</t>
  </si>
  <si>
    <t>Crime Mob</t>
  </si>
  <si>
    <t>LoveStoned</t>
  </si>
  <si>
    <t>Better than Me</t>
  </si>
  <si>
    <t>Paralyzer</t>
  </si>
  <si>
    <t>That's That</t>
  </si>
  <si>
    <t>Snoop Dogg featuring R. Kelly</t>
  </si>
  <si>
    <t>Same Girl</t>
  </si>
  <si>
    <t>R. Kelly featuring Usher</t>
  </si>
  <si>
    <t>Low</t>
  </si>
  <si>
    <t>Flo Rida featuring T-Pain</t>
  </si>
  <si>
    <t>Flo Rida</t>
  </si>
  <si>
    <t>Bleeding Love</t>
  </si>
  <si>
    <t>Leona Lewis</t>
  </si>
  <si>
    <t>Lollipop</t>
  </si>
  <si>
    <t>Lil Wayne featuring Static Major</t>
  </si>
  <si>
    <t>Lil Wayne</t>
  </si>
  <si>
    <t>No Air</t>
  </si>
  <si>
    <t>Jordin Sparks and Chris Brown</t>
  </si>
  <si>
    <t>Jordin Sparks</t>
  </si>
  <si>
    <t>Sara Bareilles</t>
  </si>
  <si>
    <t>Eureka, CA, US</t>
  </si>
  <si>
    <t>Love in This Club</t>
  </si>
  <si>
    <t>Usher featuring Young Jeezy</t>
  </si>
  <si>
    <t>Sexy Can I</t>
  </si>
  <si>
    <t>Ray J featuring Yung Berg</t>
  </si>
  <si>
    <t>Viva la Vida</t>
  </si>
  <si>
    <t>I Kissed a Girl</t>
  </si>
  <si>
    <t>Katy Perry</t>
  </si>
  <si>
    <t>Whatever You Like</t>
  </si>
  <si>
    <t>Disturbia</t>
  </si>
  <si>
    <t>Don't Stop the Music</t>
  </si>
  <si>
    <t>Pocketful of Sunshine</t>
  </si>
  <si>
    <t>Closer</t>
  </si>
  <si>
    <t>Touch My Body</t>
  </si>
  <si>
    <t>4 Minutes</t>
  </si>
  <si>
    <t>Madonna featuring Justin Timberlake and Timbaland</t>
  </si>
  <si>
    <t>Clumsy</t>
  </si>
  <si>
    <t>I'm Yours</t>
  </si>
  <si>
    <t>Leavin'</t>
  </si>
  <si>
    <t>Kardinal Offishall featuring Akon</t>
  </si>
  <si>
    <t>Kardinal Offishall</t>
  </si>
  <si>
    <t>Tattoo</t>
  </si>
  <si>
    <t>See You Again</t>
  </si>
  <si>
    <t>Miley Cyrus</t>
  </si>
  <si>
    <t>Metro Station</t>
  </si>
  <si>
    <t>Stop and Stare</t>
  </si>
  <si>
    <t>OneRepublic</t>
  </si>
  <si>
    <t>Colorado Springs, CO</t>
  </si>
  <si>
    <t>Take You There</t>
  </si>
  <si>
    <t>Paper Planes</t>
  </si>
  <si>
    <t>M.I.A.</t>
  </si>
  <si>
    <t>london uk</t>
  </si>
  <si>
    <t>Hot n Cold</t>
  </si>
  <si>
    <t>Live Your Life</t>
  </si>
  <si>
    <t>T.I. featuring Rihanna</t>
  </si>
  <si>
    <t>Bust It Baby (Part 2)</t>
  </si>
  <si>
    <t>Plies featuring Ne-Yo</t>
  </si>
  <si>
    <t>American Boy</t>
  </si>
  <si>
    <t>Estelle featuring Kanye West</t>
  </si>
  <si>
    <t>Estelle</t>
  </si>
  <si>
    <t>Got Money</t>
  </si>
  <si>
    <t>Lil Wayne featuring T-Pain</t>
  </si>
  <si>
    <t>Our Song</t>
  </si>
  <si>
    <t>Damaged</t>
  </si>
  <si>
    <t>A Milli</t>
  </si>
  <si>
    <t>Sorry</t>
  </si>
  <si>
    <t>Buckcherry</t>
  </si>
  <si>
    <t>Independent</t>
  </si>
  <si>
    <t>Webbie featuring Lil Boosie and Lil Phat</t>
  </si>
  <si>
    <t>Can't Believe It</t>
  </si>
  <si>
    <t>T-Pain featuring Lil Wayne</t>
  </si>
  <si>
    <t>Like You'll Never See Me Again</t>
  </si>
  <si>
    <t>When I Grow Up</t>
  </si>
  <si>
    <t>Sexual Eruption</t>
  </si>
  <si>
    <t>What You Got</t>
  </si>
  <si>
    <t>Colby O'Donis featuring Akon</t>
  </si>
  <si>
    <t>Colby O'Donis</t>
  </si>
  <si>
    <t>It's Not My Time</t>
  </si>
  <si>
    <t>Better in Time</t>
  </si>
  <si>
    <t>Shadow of the Day</t>
  </si>
  <si>
    <t>Sweetest Girl (Dollar Bill)</t>
  </si>
  <si>
    <t>Wyclef Jean featuring Akon, Lil Wayne and Niia</t>
  </si>
  <si>
    <t>Fall for You</t>
  </si>
  <si>
    <t>Secondhand Serenade</t>
  </si>
  <si>
    <t>Menlo Park, CA, US</t>
  </si>
  <si>
    <t>In the Ayer</t>
  </si>
  <si>
    <t>Flo Rida featuring will.i.am</t>
  </si>
  <si>
    <t>Say</t>
  </si>
  <si>
    <t>One Step at a Time</t>
  </si>
  <si>
    <t>Hate That I Love You</t>
  </si>
  <si>
    <t>Rihanna featuring Ne-Yo</t>
  </si>
  <si>
    <t>Lupe Fiasco featuring Matthew Santos</t>
  </si>
  <si>
    <t>Lupe Fiasco</t>
  </si>
  <si>
    <t>Suffocate</t>
  </si>
  <si>
    <t>Let It Rock</t>
  </si>
  <si>
    <t>Kevin Rudolf featuring Lil Wayne</t>
  </si>
  <si>
    <t>Kevin Rudolf</t>
  </si>
  <si>
    <t>Get Like Me</t>
  </si>
  <si>
    <t>David Banner featuring Chris Brown</t>
  </si>
  <si>
    <t>Realize</t>
  </si>
  <si>
    <t>Put On</t>
  </si>
  <si>
    <t>Young Jeezy featuring Kanye West</t>
  </si>
  <si>
    <t>The Time of My Life</t>
  </si>
  <si>
    <t>David Cook</t>
  </si>
  <si>
    <t>Lolli Lolli (Pop That Body)</t>
  </si>
  <si>
    <t>Natasha Bedingfield featuring Sean Kingston</t>
  </si>
  <si>
    <t>Burnin' Up</t>
  </si>
  <si>
    <t>Jonas Brothers featuring Big Rob</t>
  </si>
  <si>
    <t>Jonas Brothers</t>
  </si>
  <si>
    <t>Love Lockdown</t>
  </si>
  <si>
    <t>I Luv Your Girl</t>
  </si>
  <si>
    <t>The-Dream</t>
  </si>
  <si>
    <t>Rockingham, NC</t>
  </si>
  <si>
    <t>David Archuleta</t>
  </si>
  <si>
    <t>Murray, UT</t>
  </si>
  <si>
    <t>Hypnotized</t>
  </si>
  <si>
    <t>Plies featuring Akon</t>
  </si>
  <si>
    <t>Good Life</t>
  </si>
  <si>
    <t>Kanye West featuring T-Pain</t>
  </si>
  <si>
    <t>Womanizer</t>
  </si>
  <si>
    <t>Love Story</t>
  </si>
  <si>
    <t>Just Fine</t>
  </si>
  <si>
    <t>Piece of Me</t>
  </si>
  <si>
    <t>Rick Ross featuring T-Pain</t>
  </si>
  <si>
    <t>Rick Ross</t>
  </si>
  <si>
    <t>Carol City, FL, US</t>
  </si>
  <si>
    <t>All Summer Long</t>
  </si>
  <si>
    <t>Can't Help but Wait</t>
  </si>
  <si>
    <t>Trey Songz</t>
  </si>
  <si>
    <t>Petersburg, VA</t>
  </si>
  <si>
    <t>In Love with a Girl</t>
  </si>
  <si>
    <t>The Game featuring Lil Wayne</t>
  </si>
  <si>
    <t>I Remember</t>
  </si>
  <si>
    <t>Flashing Lights</t>
  </si>
  <si>
    <t>Kanye West featuring Dwele</t>
  </si>
  <si>
    <t>Mrs. Officer</t>
  </si>
  <si>
    <t>Lil Wayne featuring Bobby Valentino</t>
  </si>
  <si>
    <t>7 Things</t>
  </si>
  <si>
    <t>You're Gonna Miss This</t>
  </si>
  <si>
    <t>Trace Adkins</t>
  </si>
  <si>
    <t>Springhill, LA</t>
  </si>
  <si>
    <t>Love Remains the Same</t>
  </si>
  <si>
    <t>Gavin Rossdale</t>
  </si>
  <si>
    <t>Feels Like Tonight</t>
  </si>
  <si>
    <t>Addicted</t>
  </si>
  <si>
    <t>Saving Abel</t>
  </si>
  <si>
    <t>Corinth, MS, US</t>
  </si>
  <si>
    <t>Santana featuring Chad Kroeger</t>
  </si>
  <si>
    <t>Heaven Sent</t>
  </si>
  <si>
    <t>She Got It</t>
  </si>
  <si>
    <t>2 Pistols featuring T-Pain and Tay Dizm</t>
  </si>
  <si>
    <t>2 Pistols</t>
  </si>
  <si>
    <t>Boom Boom Pow</t>
  </si>
  <si>
    <t>Poker Face</t>
  </si>
  <si>
    <t>Lady Gaga</t>
  </si>
  <si>
    <t>Just Dance</t>
  </si>
  <si>
    <t>Lady Gaga featuring Colby O'Donis</t>
  </si>
  <si>
    <t>I Gotta Feeling</t>
  </si>
  <si>
    <t>Right Round</t>
  </si>
  <si>
    <t>Single Ladies (Put a Ring on It)</t>
  </si>
  <si>
    <t>Heartless</t>
  </si>
  <si>
    <t>Gives You Hell</t>
  </si>
  <si>
    <t>You Belong with Me</t>
  </si>
  <si>
    <t>Dead and Gone</t>
  </si>
  <si>
    <t>T.I. featuring Justin Timberlake</t>
  </si>
  <si>
    <t>You Found Me</t>
  </si>
  <si>
    <t>Use Somebody</t>
  </si>
  <si>
    <t>Kings of Leon</t>
  </si>
  <si>
    <t>Knock You Down</t>
  </si>
  <si>
    <t>Keri Hilson featuring Kanye West and Ne-Yo</t>
  </si>
  <si>
    <t>Keri Hilson</t>
  </si>
  <si>
    <t>Decatur, GA</t>
  </si>
  <si>
    <t>Blame It</t>
  </si>
  <si>
    <t>Jamie Foxx featuring T-Pain</t>
  </si>
  <si>
    <t xml:space="preserve">Terrell, Texas </t>
  </si>
  <si>
    <t>I Know You Want Me (Calle Ocho)</t>
  </si>
  <si>
    <t>Pitbull</t>
  </si>
  <si>
    <t>Kiss Me thru the Phone</t>
  </si>
  <si>
    <t>Soulja Boy Tell 'Em featuring Sammie</t>
  </si>
  <si>
    <t>Down</t>
  </si>
  <si>
    <t>Jay Sean featuring Lil Wayne</t>
  </si>
  <si>
    <t>Jay Sean</t>
  </si>
  <si>
    <t>The Climb</t>
  </si>
  <si>
    <t>Best I Ever Had</t>
  </si>
  <si>
    <t>Drake</t>
  </si>
  <si>
    <t>My Life Would Suck Without You</t>
  </si>
  <si>
    <t>Halo</t>
  </si>
  <si>
    <t>Shinedown</t>
  </si>
  <si>
    <t>Circus</t>
  </si>
  <si>
    <t>Day 'n' Nite</t>
  </si>
  <si>
    <t>Kid Cudi</t>
  </si>
  <si>
    <t>Party in the U.S.A.</t>
  </si>
  <si>
    <t>Don't Trust Me</t>
  </si>
  <si>
    <t>3OH!3</t>
  </si>
  <si>
    <t>Run This Town</t>
  </si>
  <si>
    <t>Jay-Z featuring Rihanna and Kanye West</t>
  </si>
  <si>
    <t>Fire Burning</t>
  </si>
  <si>
    <t>Whatcha Say</t>
  </si>
  <si>
    <t>Jason Derulo</t>
  </si>
  <si>
    <t>LoveGame</t>
  </si>
  <si>
    <t>Waking Up in Vegas</t>
  </si>
  <si>
    <t>Birthday Sex</t>
  </si>
  <si>
    <t>Jeremih</t>
  </si>
  <si>
    <t>Sober</t>
  </si>
  <si>
    <t>Obsessed</t>
  </si>
  <si>
    <t>Mad</t>
  </si>
  <si>
    <t>Good Girls Go Bad</t>
  </si>
  <si>
    <t>Cobra Starship featuring Leighton Meester</t>
  </si>
  <si>
    <t>Cobra Starship</t>
  </si>
  <si>
    <t>Hotel Room Service</t>
  </si>
  <si>
    <t>Crack a Bottle</t>
  </si>
  <si>
    <t>Eminem, Dr. Dre and 50 Cent</t>
  </si>
  <si>
    <t>Eminem, Dr. Dre</t>
  </si>
  <si>
    <t>If I Were a Boy</t>
  </si>
  <si>
    <t>Turnin Me On</t>
  </si>
  <si>
    <t>Keri Hilson featuring Lil Wayne</t>
  </si>
  <si>
    <t>I Hate This Part</t>
  </si>
  <si>
    <t>Gotta Be Somebody</t>
  </si>
  <si>
    <t>Please Don't Leave Me</t>
  </si>
  <si>
    <t>Paparazzi</t>
  </si>
  <si>
    <t>Akon featuring Colby O'Donis and Kardinal Offishall</t>
  </si>
  <si>
    <t>Right Now (Na Na Na)</t>
  </si>
  <si>
    <t>Battlefield</t>
  </si>
  <si>
    <t>Sugar</t>
  </si>
  <si>
    <t>Flo Rida featuring Wynter Gordon</t>
  </si>
  <si>
    <t>Fireflies</t>
  </si>
  <si>
    <t>Owl City</t>
  </si>
  <si>
    <t>Owatonna, MN, US</t>
  </si>
  <si>
    <t>New Divide</t>
  </si>
  <si>
    <t>Empire State of Mind</t>
  </si>
  <si>
    <t>Jay-Z and Alicia Keys</t>
  </si>
  <si>
    <t>No Surprise</t>
  </si>
  <si>
    <t>She Wolf</t>
  </si>
  <si>
    <t>Break Up</t>
  </si>
  <si>
    <t>Mario featuring Gucci Mane and Sean Garrett</t>
  </si>
  <si>
    <t>Every Girl</t>
  </si>
  <si>
    <t>Young Money</t>
  </si>
  <si>
    <t>Fallin' for You</t>
  </si>
  <si>
    <t>Untouched</t>
  </si>
  <si>
    <t>The Veronicas</t>
  </si>
  <si>
    <t>Brisbane, Queensland, AU</t>
  </si>
  <si>
    <t>If Today Was Your Last Day</t>
  </si>
  <si>
    <t>Throw It in the Bag</t>
  </si>
  <si>
    <t>Fabolous featuring The-Dream</t>
  </si>
  <si>
    <t>Love Drunk</t>
  </si>
  <si>
    <t>Andover, MA</t>
  </si>
  <si>
    <t>I Love College</t>
  </si>
  <si>
    <t>Asher Roth</t>
  </si>
  <si>
    <t>Morrisville, PA</t>
  </si>
  <si>
    <t>If U Seek Amy</t>
  </si>
  <si>
    <t>Big Green Tractor</t>
  </si>
  <si>
    <t>Jason Aldean</t>
  </si>
  <si>
    <t>White Horse</t>
  </si>
  <si>
    <t>21 Guns</t>
  </si>
  <si>
    <t>Turn My Swag On</t>
  </si>
  <si>
    <t>Rockin' That Thang</t>
  </si>
  <si>
    <t>Chicken Fried</t>
  </si>
  <si>
    <t>Zac Brown Band</t>
  </si>
  <si>
    <t>Dahlonega, Georgia</t>
  </si>
  <si>
    <t>Diva</t>
  </si>
  <si>
    <t>Replay</t>
  </si>
  <si>
    <t>Iyaz</t>
  </si>
  <si>
    <t>Tortola, British Virgin Islands</t>
  </si>
  <si>
    <t>Then</t>
  </si>
  <si>
    <t>Brad Paisley</t>
  </si>
  <si>
    <t>Glendale, WV</t>
  </si>
  <si>
    <t>Her Diamonds</t>
  </si>
  <si>
    <t>How Do You Sleep?</t>
  </si>
  <si>
    <t>Jesse McCartney featuring Ludacris</t>
  </si>
  <si>
    <t>Drake featuring Kanye West, Lil Wayne and Eminem</t>
  </si>
  <si>
    <t>One Time</t>
  </si>
  <si>
    <t>Justin Bieber</t>
  </si>
  <si>
    <t>I Run to You</t>
  </si>
  <si>
    <t>Lady Antebellum</t>
  </si>
  <si>
    <t>Nashville, Tennessee</t>
  </si>
  <si>
    <t>I Do Not Hook Up</t>
  </si>
  <si>
    <t>Green Light</t>
  </si>
  <si>
    <t>John Legend featuring André 3000</t>
  </si>
  <si>
    <t>People Are Crazy</t>
  </si>
  <si>
    <t>Billy Currington</t>
  </si>
  <si>
    <t xml:space="preserve">Rincon, GA </t>
  </si>
  <si>
    <t>Whatever It Is</t>
  </si>
  <si>
    <t>Already Gone</t>
  </si>
  <si>
    <t>Goodbye</t>
  </si>
  <si>
    <t>Kristinia DeBarge</t>
  </si>
  <si>
    <t>Say Hey (I Love You)</t>
  </si>
  <si>
    <t>Michael Franti &amp; Spearhead featuring Cherine Anderson</t>
  </si>
  <si>
    <t>Michael Franti &amp; Spearhead</t>
  </si>
  <si>
    <t>Pop Champagne</t>
  </si>
  <si>
    <t>Jim Jones featuring Ron Browz and Juelz Santana</t>
  </si>
  <si>
    <t>Pretty Wings</t>
  </si>
  <si>
    <t>Never Say Never</t>
  </si>
  <si>
    <t>Tik Tok</t>
  </si>
  <si>
    <t>Ke$ha</t>
  </si>
  <si>
    <t>Need You Now</t>
  </si>
  <si>
    <t>Hey, Soul Sister</t>
  </si>
  <si>
    <t>California Gurls</t>
  </si>
  <si>
    <t>Katy Perry featuring Snoop Dogg</t>
  </si>
  <si>
    <t>OMG</t>
  </si>
  <si>
    <t>Usher featuring will.i.am</t>
  </si>
  <si>
    <t>Airplanes</t>
  </si>
  <si>
    <t>B.o.B featuring Hayley Williams</t>
  </si>
  <si>
    <t>B.o.B</t>
  </si>
  <si>
    <t>Love the Way You Lie</t>
  </si>
  <si>
    <t>Eminem featuring Rihanna</t>
  </si>
  <si>
    <t>Bad Romance</t>
  </si>
  <si>
    <t>Dynamite</t>
  </si>
  <si>
    <t>Taio Cruz</t>
  </si>
  <si>
    <t>Break Your Heart</t>
  </si>
  <si>
    <t>Taio Cruz featuring Ludacris</t>
  </si>
  <si>
    <t>Nothin' on You</t>
  </si>
  <si>
    <t>B.o.B featuring Bruno Mars</t>
  </si>
  <si>
    <t>Enrique Iglesias featuring Pitbull</t>
  </si>
  <si>
    <t>BedRock</t>
  </si>
  <si>
    <t>Young Money featuring Lloyd</t>
  </si>
  <si>
    <t>In My Head</t>
  </si>
  <si>
    <t>Jason Derülo</t>
  </si>
  <si>
    <t>Rude Boy</t>
  </si>
  <si>
    <t>Telephone</t>
  </si>
  <si>
    <t>Lady Gaga featuring Beyoncé</t>
  </si>
  <si>
    <t>Teenage Dream</t>
  </si>
  <si>
    <t>Bruno Mars</t>
  </si>
  <si>
    <t>Cooler Than Me</t>
  </si>
  <si>
    <t>Mike Posner</t>
  </si>
  <si>
    <t>Imma Be</t>
  </si>
  <si>
    <t>DJ Got Us Fallin' in Love</t>
  </si>
  <si>
    <t>Usher featuring Pitbull</t>
  </si>
  <si>
    <t>Billionaire</t>
  </si>
  <si>
    <t>Travie McCoy featuring Bruno Mars</t>
  </si>
  <si>
    <t>Travie McCoy</t>
  </si>
  <si>
    <t>Geneva, NY</t>
  </si>
  <si>
    <t>Not Afraid</t>
  </si>
  <si>
    <t>Sexy Bitch</t>
  </si>
  <si>
    <t>David Guetta featuring Akon</t>
  </si>
  <si>
    <t>David Guetta</t>
  </si>
  <si>
    <t xml:space="preserve">Paris, France </t>
  </si>
  <si>
    <t>Breakeven</t>
  </si>
  <si>
    <t>The Script</t>
  </si>
  <si>
    <t>Your Love Is My Drug</t>
  </si>
  <si>
    <t>Say Aah</t>
  </si>
  <si>
    <t>Trey Songz featuring Fabolous</t>
  </si>
  <si>
    <t>Find Your Love</t>
  </si>
  <si>
    <t>Alejandro</t>
  </si>
  <si>
    <t>Ridin' Solo</t>
  </si>
  <si>
    <t>Just a Dream</t>
  </si>
  <si>
    <t>How Low</t>
  </si>
  <si>
    <t>Like a G6</t>
  </si>
  <si>
    <t>Far East Movement featuring The Cataracs and Dev</t>
  </si>
  <si>
    <t>Far East Movement</t>
  </si>
  <si>
    <t>Carry Out</t>
  </si>
  <si>
    <t>Timbaland featuring Justin Timberlake</t>
  </si>
  <si>
    <t>Haven't Met You Yet</t>
  </si>
  <si>
    <t>Michael Bublé</t>
  </si>
  <si>
    <t>Burnaby, British Columbia, CA</t>
  </si>
  <si>
    <t>Club Can't Handle Me</t>
  </si>
  <si>
    <t>Flo Rida featuring David Guetta</t>
  </si>
  <si>
    <t>Bulletproof</t>
  </si>
  <si>
    <t>La Roux</t>
  </si>
  <si>
    <t>Justin Bieber featuring Ludacris</t>
  </si>
  <si>
    <t>Whataya Want from Me</t>
  </si>
  <si>
    <t>Adam Lambert</t>
  </si>
  <si>
    <t>Mine</t>
  </si>
  <si>
    <t>Only Girl (In the World)</t>
  </si>
  <si>
    <t>Live Like We're Dying</t>
  </si>
  <si>
    <t>Allen, KrisKris Allen</t>
  </si>
  <si>
    <t>Hard</t>
  </si>
  <si>
    <t>Rihanna featuring Jeezy</t>
  </si>
  <si>
    <t>Young Forever</t>
  </si>
  <si>
    <t>Jay-Z featuring Mr Hudson</t>
  </si>
  <si>
    <t>Blah Blah Blah</t>
  </si>
  <si>
    <t>Ke$ha featuring 3OH!3</t>
  </si>
  <si>
    <t>Bottoms Up</t>
  </si>
  <si>
    <t>Trey Songz featuring Nicki Minaj</t>
  </si>
  <si>
    <t>Jay Sean featuring Sean Paul and Lil Jon</t>
  </si>
  <si>
    <t>All the Right Moves</t>
  </si>
  <si>
    <t>According to You</t>
  </si>
  <si>
    <t>Orianthi</t>
  </si>
  <si>
    <t>Adelaide, South Australia, AU</t>
  </si>
  <si>
    <t>My Chick Bad</t>
  </si>
  <si>
    <t>Ludacris featuring Nicki Minaj</t>
  </si>
  <si>
    <t>Meet Me Halfway</t>
  </si>
  <si>
    <t>Take It Off</t>
  </si>
  <si>
    <t>Over</t>
  </si>
  <si>
    <t>Animal</t>
  </si>
  <si>
    <t>Neon Trees</t>
  </si>
  <si>
    <t>Provo, UT</t>
  </si>
  <si>
    <t>B.o.B featuring Rivers Cuomo</t>
  </si>
  <si>
    <t>Tie Me Down</t>
  </si>
  <si>
    <t>New Boyz featuring Ray J</t>
  </si>
  <si>
    <t>New Boyz</t>
  </si>
  <si>
    <t>Hesperia, CA</t>
  </si>
  <si>
    <t>Nicki Minaj</t>
  </si>
  <si>
    <t>Deuces</t>
  </si>
  <si>
    <t>Chris Brown featuring Tyga and Kevin McCall</t>
  </si>
  <si>
    <t>Impossible</t>
  </si>
  <si>
    <t>Shontelle</t>
  </si>
  <si>
    <t>Saint James, BB</t>
  </si>
  <si>
    <t>Two Is Better Than One</t>
  </si>
  <si>
    <t>Boys Like Girls featuring Taylor Swift</t>
  </si>
  <si>
    <t>My First Kiss</t>
  </si>
  <si>
    <t>3OH!3 featuring Ke$ha</t>
  </si>
  <si>
    <t>Rock That Body</t>
  </si>
  <si>
    <t>Secrets</t>
  </si>
  <si>
    <t>Naturally</t>
  </si>
  <si>
    <t>Selena Gomez &amp; the Scene</t>
  </si>
  <si>
    <t>Los Angeles, cA</t>
  </si>
  <si>
    <t>Un-Thinkable (I'm Ready)</t>
  </si>
  <si>
    <t>All I Do Is Win</t>
  </si>
  <si>
    <t>DJ Khaled featuring T-Pain, Ludacris, Snoop Dogg and Rick Ross</t>
  </si>
  <si>
    <t>DJ Khaled</t>
  </si>
  <si>
    <t>I Made It (Cash Money Heroes)</t>
  </si>
  <si>
    <t>Kevin Rudolf featuring Birdman, Jay Sean and Lil Wayne</t>
  </si>
  <si>
    <t>Stuck Like Glue</t>
  </si>
  <si>
    <t>Sugarland</t>
  </si>
  <si>
    <t>Hey Daddy (Daddy's Home)</t>
  </si>
  <si>
    <t>Usher featuring Plies</t>
  </si>
  <si>
    <t>There Goes My Baby</t>
  </si>
  <si>
    <t>Today Was a Fairytale</t>
  </si>
  <si>
    <t>Say Something</t>
  </si>
  <si>
    <t>Timbaland featuring Drake</t>
  </si>
  <si>
    <t>Undo It</t>
  </si>
  <si>
    <t>Eenie Meenie</t>
  </si>
  <si>
    <t>Sean Kingston and Justin Bieber</t>
  </si>
  <si>
    <t>Right Above It</t>
  </si>
  <si>
    <t>Lil Wayne featuring Drake</t>
  </si>
  <si>
    <t>The House That Built Me</t>
  </si>
  <si>
    <t>Miranda Lambert</t>
  </si>
  <si>
    <t>Lindale, TX</t>
  </si>
  <si>
    <t>If I Die Young</t>
  </si>
  <si>
    <t>The Band Perry</t>
  </si>
  <si>
    <t>nashville, tn</t>
  </si>
  <si>
    <t>The Only Exception</t>
  </si>
  <si>
    <t>Paramore</t>
  </si>
  <si>
    <t>Franklin, TN</t>
  </si>
  <si>
    <t>American Honey</t>
  </si>
  <si>
    <t>King of Anything</t>
  </si>
  <si>
    <t>Life After You</t>
  </si>
  <si>
    <t>Teach Me How to Dougie</t>
  </si>
  <si>
    <t>Cali Swag District</t>
  </si>
  <si>
    <t>Try Sleeping with a Broken Heart</t>
  </si>
  <si>
    <t>Lover, Lover</t>
  </si>
  <si>
    <t>Jerrod Niemann</t>
  </si>
  <si>
    <t>Liberal, KS</t>
  </si>
  <si>
    <t>Rolling in the Deep</t>
  </si>
  <si>
    <t>Adele</t>
  </si>
  <si>
    <t>Party Rock Anthem</t>
  </si>
  <si>
    <t>LMFAO featuring Lauren Bennett and GoonRock</t>
  </si>
  <si>
    <t>LMFAO</t>
  </si>
  <si>
    <t>Firework</t>
  </si>
  <si>
    <t>E.T.</t>
  </si>
  <si>
    <t>Katy Perry featuring Kanye West</t>
  </si>
  <si>
    <t>Give Me Everything</t>
  </si>
  <si>
    <t>Pitbull featuring Ne-Yo, Afrojack and Nayer</t>
  </si>
  <si>
    <t>Grenade</t>
  </si>
  <si>
    <t>Fuck You</t>
  </si>
  <si>
    <t>Cee Lo Green</t>
  </si>
  <si>
    <t xml:space="preserve">Atlanta Georgia </t>
  </si>
  <si>
    <t>Super Bass</t>
  </si>
  <si>
    <t>Moves like Jagger</t>
  </si>
  <si>
    <t>Maroon 5 featuring Christina Aguilera</t>
  </si>
  <si>
    <t>Just Can't Get Enough</t>
  </si>
  <si>
    <t>On the Floor</t>
  </si>
  <si>
    <t>Jennifer Lopez featuring Pitbull</t>
  </si>
  <si>
    <t>S&amp;M</t>
  </si>
  <si>
    <t>Pumped Up Kicks</t>
  </si>
  <si>
    <t>Foster the People</t>
  </si>
  <si>
    <t>Last Friday Night (T.G.I.F.)</t>
  </si>
  <si>
    <t>Tonight (I'm Lovin' You)</t>
  </si>
  <si>
    <t>Enrique Iglesias featuring Ludacris and DJ Frank E</t>
  </si>
  <si>
    <t>Raise Your Glass</t>
  </si>
  <si>
    <t>Born This Way</t>
  </si>
  <si>
    <t>Fuckin' Perfect</t>
  </si>
  <si>
    <t>Rihanna featuring Drake</t>
  </si>
  <si>
    <t>Look at Me Now</t>
  </si>
  <si>
    <t>Chris Brown featuring Lil Wayne and Busta Rhymes</t>
  </si>
  <si>
    <t>Down on Me</t>
  </si>
  <si>
    <t>Jeremih featuring 50 Cent</t>
  </si>
  <si>
    <t>How to Love</t>
  </si>
  <si>
    <t>Someone Like You</t>
  </si>
  <si>
    <t>The Lazy Song</t>
  </si>
  <si>
    <t>Till the World Ends</t>
  </si>
  <si>
    <t>The Show Goes On</t>
  </si>
  <si>
    <t>The Edge of Glory</t>
  </si>
  <si>
    <t>We R Who We R</t>
  </si>
  <si>
    <t>Black and Yellow</t>
  </si>
  <si>
    <t>Wiz Khalifa</t>
  </si>
  <si>
    <t>Tonight Tonight</t>
  </si>
  <si>
    <t>Hot Chelle Rae</t>
  </si>
  <si>
    <t>Blow</t>
  </si>
  <si>
    <t>Lighters</t>
  </si>
  <si>
    <t>Bad Meets Evil featuring Bruno Mars</t>
  </si>
  <si>
    <t>Bad Meets Evil</t>
  </si>
  <si>
    <t>Stereo Hearts</t>
  </si>
  <si>
    <t>Gym Class Heroes featuring Adam Levine</t>
  </si>
  <si>
    <t>The Time (Dirty Bit)</t>
  </si>
  <si>
    <t>Coming Home</t>
  </si>
  <si>
    <t>Diddy – Dirty Money featuring Skylar Grey</t>
  </si>
  <si>
    <t>Diddy – Dirty Money</t>
  </si>
  <si>
    <t>Hey Baby (Drop It to the Floor)</t>
  </si>
  <si>
    <t>Pitbull featuring T-Pain</t>
  </si>
  <si>
    <t>6 Foot 7 Foot</t>
  </si>
  <si>
    <t>Lil Wayne featuring Cory Gunz</t>
  </si>
  <si>
    <t>Just a Kiss</t>
  </si>
  <si>
    <t>Dirt Road Anthem</t>
  </si>
  <si>
    <t>No Hands</t>
  </si>
  <si>
    <t>Waka Flocka Flame featuring Wale and Roscoe Dash</t>
  </si>
  <si>
    <t>Waka Flocka Flame</t>
  </si>
  <si>
    <t>I Wanna Go</t>
  </si>
  <si>
    <t>I'm on One</t>
  </si>
  <si>
    <t>DJ Khaled featuring Drake, Rick Ross and Lil Wayne</t>
  </si>
  <si>
    <t>You Make Me Feel...</t>
  </si>
  <si>
    <t>Cobra Starship featuring Sabi</t>
  </si>
  <si>
    <t>Yeah 3x</t>
  </si>
  <si>
    <t>Moment 4 Life</t>
  </si>
  <si>
    <t>Nicki Minaj featuring Drake</t>
  </si>
  <si>
    <t>I Need a Doctor</t>
  </si>
  <si>
    <t>Dr. Dre featuring Eminem and Skylar Grey</t>
  </si>
  <si>
    <t>Motivation</t>
  </si>
  <si>
    <t>Kelly Rowland featuring Lil Wayne</t>
  </si>
  <si>
    <t>Kelly Rowland</t>
  </si>
  <si>
    <t>houston, texas</t>
  </si>
  <si>
    <t>Stereo Love</t>
  </si>
  <si>
    <t>Edward Maya featuring Vika Jigulina</t>
  </si>
  <si>
    <t>Edward Maya</t>
  </si>
  <si>
    <t>Bucharest, Romania</t>
  </si>
  <si>
    <t>Jar of Hearts</t>
  </si>
  <si>
    <t>Christina Perri</t>
  </si>
  <si>
    <t>Roll Up</t>
  </si>
  <si>
    <t>Sexy and I Know It</t>
  </si>
  <si>
    <t>Rocketeer</t>
  </si>
  <si>
    <t>Far East Movement featuring Ryan Tedder</t>
  </si>
  <si>
    <t>All of the Lights</t>
  </si>
  <si>
    <t>Kanye West featuring Rihanna</t>
  </si>
  <si>
    <t>Hold It Against Me</t>
  </si>
  <si>
    <t>What the Hell</t>
  </si>
  <si>
    <t>Written in the Stars</t>
  </si>
  <si>
    <t>Tinie Tempah featuring Eric Turner</t>
  </si>
  <si>
    <t>Tinie Tempah</t>
  </si>
  <si>
    <t>For the First Time</t>
  </si>
  <si>
    <t>Honey Bee</t>
  </si>
  <si>
    <t>Don't You Wanna Stay</t>
  </si>
  <si>
    <t>Jason Aldean featuring Kelly Clarkson</t>
  </si>
  <si>
    <t>We Found Love</t>
  </si>
  <si>
    <t>Rihanna featuring Calvin Harris</t>
  </si>
  <si>
    <t>Pretty Girl Rock</t>
  </si>
  <si>
    <t>Yoü and I</t>
  </si>
  <si>
    <t>David Guetta featuring Usher</t>
  </si>
  <si>
    <t>Back to December</t>
  </si>
  <si>
    <t>Crazy Girl</t>
  </si>
  <si>
    <t>Eli Young Band</t>
  </si>
  <si>
    <t>Tomball Tx</t>
  </si>
  <si>
    <t>Cheers (Drink to That)</t>
  </si>
  <si>
    <t>Who Says</t>
  </si>
  <si>
    <t>Barefoot Blue Jean Night</t>
  </si>
  <si>
    <t>Jake Owen</t>
  </si>
  <si>
    <t>Vero Beach, FL</t>
  </si>
  <si>
    <t>Knee Deep</t>
  </si>
  <si>
    <t>Zac Brown Band featuring Jimmy Buffett</t>
  </si>
  <si>
    <t>Country Girl (Shake It for Me)</t>
  </si>
  <si>
    <t>Luke Bryan</t>
  </si>
  <si>
    <t xml:space="preserve">Nashville, Tennessee </t>
  </si>
  <si>
    <t>Remind Me</t>
  </si>
  <si>
    <t>Brad Paisley and Carrie Underwood</t>
  </si>
  <si>
    <t>In the Dark</t>
  </si>
  <si>
    <t>Dev</t>
  </si>
  <si>
    <t>Backseat</t>
  </si>
  <si>
    <t>New Boyz featuring The Cataracs and Dev</t>
  </si>
  <si>
    <t>Headlines</t>
  </si>
  <si>
    <t>Best Thing I Never Had</t>
  </si>
  <si>
    <t>Don't Wanna Go Home</t>
  </si>
  <si>
    <t>Where Them Girls At</t>
  </si>
  <si>
    <t>David Guetta featuring Flo Rida and Nicki Minaj</t>
  </si>
  <si>
    <t>She Ain't You</t>
  </si>
  <si>
    <t>Take a Back Road</t>
  </si>
  <si>
    <t>Rodney Atkins</t>
  </si>
  <si>
    <t>Cumberland Gap, TN</t>
  </si>
  <si>
    <t>Sure Thing</t>
  </si>
  <si>
    <t>Miguel</t>
  </si>
  <si>
    <t>San Pedro, Los Angeles, CA, US</t>
  </si>
  <si>
    <t>Price Tag</t>
  </si>
  <si>
    <t>Jessie J featuring B.o.B</t>
  </si>
  <si>
    <t>Jessie J</t>
  </si>
  <si>
    <t>Chadwell Heath, London, England, GB</t>
  </si>
  <si>
    <t>God Gave Me You</t>
  </si>
  <si>
    <t>She Will</t>
  </si>
  <si>
    <t>Are You Gonna Kiss Me or Not</t>
  </si>
  <si>
    <t>Thompson Square</t>
  </si>
  <si>
    <t>You and Tequila</t>
  </si>
  <si>
    <t>Kenny Chesney featuring Grace Potter</t>
  </si>
  <si>
    <t>Colder Weather</t>
  </si>
  <si>
    <t>My Last</t>
  </si>
  <si>
    <t>Big Sean featuring Chris Brown</t>
  </si>
  <si>
    <t>Big Sean</t>
  </si>
  <si>
    <t>Somebody That I Used to Know</t>
  </si>
  <si>
    <t>Gotye featuring Kimbra</t>
  </si>
  <si>
    <t>Gotye</t>
  </si>
  <si>
    <t>Bruges, Belgium</t>
  </si>
  <si>
    <t>Call Me Maybe</t>
  </si>
  <si>
    <t>Carly Rae Jepsen</t>
  </si>
  <si>
    <t xml:space="preserve">Mission, Canada </t>
  </si>
  <si>
    <t>We Are Young</t>
  </si>
  <si>
    <t>fun. featuring Janelle Monáe</t>
  </si>
  <si>
    <t>fun.</t>
  </si>
  <si>
    <t>Payphone</t>
  </si>
  <si>
    <t>Maroon 5 featuring Wiz Khalifa</t>
  </si>
  <si>
    <t>Lights</t>
  </si>
  <si>
    <t>Ellie Goulding</t>
  </si>
  <si>
    <t>Lyonshall, England</t>
  </si>
  <si>
    <t>Glad You Came</t>
  </si>
  <si>
    <t>The Wanted</t>
  </si>
  <si>
    <t>Stronger (What Doesn't Kill You)</t>
  </si>
  <si>
    <t>Starships</t>
  </si>
  <si>
    <t>What Makes You Beautiful</t>
  </si>
  <si>
    <t>One Direction</t>
  </si>
  <si>
    <t>Wild Ones</t>
  </si>
  <si>
    <t>Flo Rida featuring Sia</t>
  </si>
  <si>
    <t>Set Fire to the Rain</t>
  </si>
  <si>
    <t>Some Nights</t>
  </si>
  <si>
    <t>FInland</t>
  </si>
  <si>
    <t>Wide Awake</t>
  </si>
  <si>
    <t>Good Feeling</t>
  </si>
  <si>
    <t>Whistle</t>
  </si>
  <si>
    <t>Drive By</t>
  </si>
  <si>
    <t>The Motto</t>
  </si>
  <si>
    <t>Drake featuring Lil Wayne</t>
  </si>
  <si>
    <t>Where Have You Been</t>
  </si>
  <si>
    <t>Everybody Talks</t>
  </si>
  <si>
    <t>Take Care</t>
  </si>
  <si>
    <t>Drake featuring Rihanna</t>
  </si>
  <si>
    <t>Titanium</t>
  </si>
  <si>
    <t>David Guetta featuring Sia</t>
  </si>
  <si>
    <t>I Won't Give Up</t>
  </si>
  <si>
    <t>It Will Rain</t>
  </si>
  <si>
    <t>Kanye West, Big Sean, Pusha T and 2 Chainz</t>
  </si>
  <si>
    <t>Kanye West, Big Sean, Pusha T</t>
  </si>
  <si>
    <t>Boyfriend</t>
  </si>
  <si>
    <t>Alex Clare</t>
  </si>
  <si>
    <t>Golders Green, London, England, GB</t>
  </si>
  <si>
    <t>Part of Me</t>
  </si>
  <si>
    <t>Young, Wild &amp; Free</t>
  </si>
  <si>
    <t>Snoop Dogg and Wiz Khalifa featuring Bruno Mars</t>
  </si>
  <si>
    <t>We Are Never Ever Getting Back Together</t>
  </si>
  <si>
    <t>As Long as You Love Me</t>
  </si>
  <si>
    <t>Justin Bieber featuring Big Sean</t>
  </si>
  <si>
    <t>David Guetta featuring Nicki Minaj</t>
  </si>
  <si>
    <t>Blow Me (One Last Kiss)</t>
  </si>
  <si>
    <t>Good Time</t>
  </si>
  <si>
    <t>Owl City and Carly Rae Jepsen</t>
  </si>
  <si>
    <t>Give Your Heart a Break</t>
  </si>
  <si>
    <t>Demi Lovato</t>
  </si>
  <si>
    <t>Niggas in Paris</t>
  </si>
  <si>
    <t>Jay-Z and Kanye West</t>
  </si>
  <si>
    <t>The One That Got Away</t>
  </si>
  <si>
    <t>Feel So Close</t>
  </si>
  <si>
    <t>Calvin Harris</t>
  </si>
  <si>
    <t>Dumfries, Scotland, GB</t>
  </si>
  <si>
    <t>Someone like You</t>
  </si>
  <si>
    <t>Rack City</t>
  </si>
  <si>
    <t>Tyga</t>
  </si>
  <si>
    <t>Compton, CA</t>
  </si>
  <si>
    <t>Gangnam Style</t>
  </si>
  <si>
    <t>PSY</t>
  </si>
  <si>
    <t>International Love</t>
  </si>
  <si>
    <t>Pitbull featuring Chris Brown</t>
  </si>
  <si>
    <t>Phillip Phillips</t>
  </si>
  <si>
    <t>albany, ga</t>
  </si>
  <si>
    <t>Ass Back Home</t>
  </si>
  <si>
    <t>Gym Class Heroes featuring Neon Hitch</t>
  </si>
  <si>
    <t>Wanted</t>
  </si>
  <si>
    <t>Hunter Hayes</t>
  </si>
  <si>
    <t>Breaux Bridge, LA, US</t>
  </si>
  <si>
    <t>Drunk on You</t>
  </si>
  <si>
    <t>No Lie</t>
  </si>
  <si>
    <t>2 Chainz featuring Drake</t>
  </si>
  <si>
    <t>2 Chainz</t>
  </si>
  <si>
    <t>College Park, GA</t>
  </si>
  <si>
    <t>Want U Back</t>
  </si>
  <si>
    <t>Cher Lloyd</t>
  </si>
  <si>
    <t>Malvern, England</t>
  </si>
  <si>
    <t>Don't Wake Me Up</t>
  </si>
  <si>
    <t>Dance (A$$)</t>
  </si>
  <si>
    <t>Big Sean featuring Nicki Minaj</t>
  </si>
  <si>
    <t>Springsteen</t>
  </si>
  <si>
    <t>Eric Church</t>
  </si>
  <si>
    <t>Granite Falls, NC</t>
  </si>
  <si>
    <t>Karmin</t>
  </si>
  <si>
    <t>Not Over You</t>
  </si>
  <si>
    <t>Back in Time</t>
  </si>
  <si>
    <t>Work Out</t>
  </si>
  <si>
    <t>J. Cole</t>
  </si>
  <si>
    <t>Fayetteville, NC, US</t>
  </si>
  <si>
    <t>Rumour Has It</t>
  </si>
  <si>
    <t>Let's Go</t>
  </si>
  <si>
    <t>Calvin Harris featuring Ne-Yo</t>
  </si>
  <si>
    <t>Good Girl</t>
  </si>
  <si>
    <t>Pontoon</t>
  </si>
  <si>
    <t>Little Big Town</t>
  </si>
  <si>
    <t>Homewood, AL</t>
  </si>
  <si>
    <t>Ho Hey</t>
  </si>
  <si>
    <t>The Lumineers</t>
  </si>
  <si>
    <t>Colorado, US</t>
  </si>
  <si>
    <t>Paradise</t>
  </si>
  <si>
    <t>Blown Away</t>
  </si>
  <si>
    <t>Work Hard, Play Hard</t>
  </si>
  <si>
    <t>Let Me Love You (Until You Learn to Love Yourself)</t>
  </si>
  <si>
    <t>Pound the Alarm</t>
  </si>
  <si>
    <t>Heart Attack</t>
  </si>
  <si>
    <t>Drank in My Cup</t>
  </si>
  <si>
    <t>Kirko Bangz</t>
  </si>
  <si>
    <t>Birthday Cake</t>
  </si>
  <si>
    <t>Rihanna featuring Chris Brown</t>
  </si>
  <si>
    <t>So Good</t>
  </si>
  <si>
    <t>50 Ways to Say Goodbye</t>
  </si>
  <si>
    <t>Red Solo Cup</t>
  </si>
  <si>
    <t>Love You like a Love Song</t>
  </si>
  <si>
    <t>Turn Up the Music</t>
  </si>
  <si>
    <t>Die Young</t>
  </si>
  <si>
    <t>5 O'Clock</t>
  </si>
  <si>
    <t>T-Pain featuring Wiz Khalifa and Lily Allen</t>
  </si>
  <si>
    <t>A Thousand Years</t>
  </si>
  <si>
    <t>Take a Little Ride</t>
  </si>
  <si>
    <t>You da One</t>
  </si>
  <si>
    <t>We Run the Night</t>
  </si>
  <si>
    <t>Havana Brown featuring Pitbull</t>
  </si>
  <si>
    <t>Havana Brown</t>
  </si>
  <si>
    <t>It's Time</t>
  </si>
  <si>
    <t>Imagine Dragons</t>
  </si>
  <si>
    <t>Cashin' Out</t>
  </si>
  <si>
    <t>Ca$h Out</t>
  </si>
  <si>
    <t>I Don't Want This Night to End</t>
  </si>
  <si>
    <t>Hard to Love</t>
  </si>
  <si>
    <t>Lee Brice</t>
  </si>
  <si>
    <t>Sumter, SC</t>
  </si>
  <si>
    <t>Somethin' 'Bout a Truck</t>
  </si>
  <si>
    <t>Kip Moore</t>
  </si>
  <si>
    <t>Adorn</t>
  </si>
  <si>
    <t>Fly Over States</t>
  </si>
  <si>
    <t>Even If It Breaks Your Heart</t>
  </si>
  <si>
    <t>Burn It Down</t>
  </si>
  <si>
    <t>Thrift Shop</t>
  </si>
  <si>
    <t>Macklemore and Ryan Lewis featuring Wanz</t>
  </si>
  <si>
    <t>Macklemore</t>
  </si>
  <si>
    <t>Blurred Lines</t>
  </si>
  <si>
    <t>Robin Thicke featuring T.I. and Pharrell Williams</t>
  </si>
  <si>
    <t>Radioactive</t>
  </si>
  <si>
    <t>Harlem Shake</t>
  </si>
  <si>
    <t>Baauer</t>
  </si>
  <si>
    <t>Can't Hold Us</t>
  </si>
  <si>
    <t>Macklemore and Ryan Lewis featuring Ray Dalton</t>
  </si>
  <si>
    <t>Mirrors</t>
  </si>
  <si>
    <t>Just Give Me a Reason</t>
  </si>
  <si>
    <t>Pink featuring Nate Ruess</t>
  </si>
  <si>
    <t>When I Was Your Man</t>
  </si>
  <si>
    <t>Cruise</t>
  </si>
  <si>
    <t>Florida Georgia Line featuring Nelly</t>
  </si>
  <si>
    <t>Florida Georgia Line</t>
  </si>
  <si>
    <t>Roar</t>
  </si>
  <si>
    <t>Locked Out of Heaven</t>
  </si>
  <si>
    <t>Rihanna featuring Mikky Ekko</t>
  </si>
  <si>
    <t>Get Lucky</t>
  </si>
  <si>
    <t>Daft Punk featuring Pharrell Williams</t>
  </si>
  <si>
    <t>Daft Punk</t>
  </si>
  <si>
    <t>Paris, Ile-de-France, FR</t>
  </si>
  <si>
    <t>Royals</t>
  </si>
  <si>
    <t>Lorde</t>
  </si>
  <si>
    <t>Auckland, New Zealand</t>
  </si>
  <si>
    <t>I Knew You Were Trouble</t>
  </si>
  <si>
    <t>We Can't Stop</t>
  </si>
  <si>
    <t>Wrecking Ball</t>
  </si>
  <si>
    <t>Wake Me Up!</t>
  </si>
  <si>
    <t>Avicii</t>
  </si>
  <si>
    <t>Suit &amp; Tie</t>
  </si>
  <si>
    <t>Justin Timberlake featuring Jay-Z</t>
  </si>
  <si>
    <t>Cups (Pitch Perfect's When I'm Gone)</t>
  </si>
  <si>
    <t>Anna Kendrick</t>
  </si>
  <si>
    <t>Holy Grail</t>
  </si>
  <si>
    <t>Jay Z featuring Justin Timberlake</t>
  </si>
  <si>
    <t>Jay Z</t>
  </si>
  <si>
    <t>Scream &amp; Shout</t>
  </si>
  <si>
    <t>will.i.am featuring Britney Spears</t>
  </si>
  <si>
    <t>will.i.am</t>
  </si>
  <si>
    <t>Clarity</t>
  </si>
  <si>
    <t>Zedd featuring Foxes</t>
  </si>
  <si>
    <t>Zedd</t>
  </si>
  <si>
    <t>Kaiserslautern, Germany</t>
  </si>
  <si>
    <t>Sail</t>
  </si>
  <si>
    <t>AWOLNATION</t>
  </si>
  <si>
    <t>Don't You Worry Child</t>
  </si>
  <si>
    <t>Swedish House Mafia featuring John Martin</t>
  </si>
  <si>
    <t>Swedish House Mafia</t>
  </si>
  <si>
    <t>I Love It</t>
  </si>
  <si>
    <t>Icona Pop featuring Charli XCX</t>
  </si>
  <si>
    <t>Icona Pop</t>
  </si>
  <si>
    <t>Safe and Sound</t>
  </si>
  <si>
    <t>Capital Cities</t>
  </si>
  <si>
    <t>Treasure</t>
  </si>
  <si>
    <t>The Way</t>
  </si>
  <si>
    <t>Ariana Grande featuring Mac Miller</t>
  </si>
  <si>
    <t>Ariana Grande</t>
  </si>
  <si>
    <t>Boca Raton, FL</t>
  </si>
  <si>
    <t>Started from the Bottom</t>
  </si>
  <si>
    <t>Come &amp; Get It</t>
  </si>
  <si>
    <t>Selena Gomez</t>
  </si>
  <si>
    <t>Hold On, We're Going Home</t>
  </si>
  <si>
    <t>Drake featuring Majid Jordan</t>
  </si>
  <si>
    <t>Daylight</t>
  </si>
  <si>
    <t>Feel This Moment</t>
  </si>
  <si>
    <t>Pitbull featuring Christina Aguilera</t>
  </si>
  <si>
    <t>Applause</t>
  </si>
  <si>
    <t>Love Me</t>
  </si>
  <si>
    <t>Lil Wayne featuring Drake and Future</t>
  </si>
  <si>
    <t>My Songs Know What You Did in the Dark (Light Em Up)</t>
  </si>
  <si>
    <t>Fuckin' Problems</t>
  </si>
  <si>
    <t>ASAP Rocky featuring Drake, 2 Chainz and Kendrick Lamar</t>
  </si>
  <si>
    <t>ASAP Rocky</t>
  </si>
  <si>
    <t>Beauty and a Beat</t>
  </si>
  <si>
    <t>Justin Bieber featuring Nicki Minaj</t>
  </si>
  <si>
    <t>Same Love</t>
  </si>
  <si>
    <t>Macklemore and Ryan Lewis featuring Mary Lambert</t>
  </si>
  <si>
    <t>Sweet Nothing</t>
  </si>
  <si>
    <t>Calvin Harris featuring Florence Welch</t>
  </si>
  <si>
    <t>Summertime Sadness</t>
  </si>
  <si>
    <t>Lana Del Rey and Cédric Gervais</t>
  </si>
  <si>
    <t>Lana Del Rey</t>
  </si>
  <si>
    <t>Lake Placid, NY, US</t>
  </si>
  <si>
    <t>Power Trip</t>
  </si>
  <si>
    <t>J. Cole featuring Miguel</t>
  </si>
  <si>
    <t>Girl on Fire</t>
  </si>
  <si>
    <t>I Will Wait</t>
  </si>
  <si>
    <t>Mumford &amp; Sons</t>
  </si>
  <si>
    <t>Try</t>
  </si>
  <si>
    <t>Wagon Wheel</t>
  </si>
  <si>
    <t>Darius Rucker</t>
  </si>
  <si>
    <t>Charleston, SC</t>
  </si>
  <si>
    <t>I Need Your Love</t>
  </si>
  <si>
    <t>Calvin Harris featuring Ellie Goulding</t>
  </si>
  <si>
    <t>Wale featuring Tiara Thomas</t>
  </si>
  <si>
    <t>Wale</t>
  </si>
  <si>
    <t>Washington DC</t>
  </si>
  <si>
    <t>Boys 'Round Here</t>
  </si>
  <si>
    <t>Blake Shelton featuring Pistol Annies and Friends</t>
  </si>
  <si>
    <t>Gone, Gone, Gone</t>
  </si>
  <si>
    <t>Demons</t>
  </si>
  <si>
    <t>Counting Stars</t>
  </si>
  <si>
    <t>I Cry</t>
  </si>
  <si>
    <t>Little Talks</t>
  </si>
  <si>
    <t>Of Monsters and Men</t>
  </si>
  <si>
    <t>Of Monsters</t>
  </si>
  <si>
    <t xml:space="preserve">Reykjavik, Iceland </t>
  </si>
  <si>
    <t>The Other Side</t>
  </si>
  <si>
    <t>Berzerk</t>
  </si>
  <si>
    <t>Catch My Breath</t>
  </si>
  <si>
    <t>Crash My Party</t>
  </si>
  <si>
    <t>Pour It Up</t>
  </si>
  <si>
    <t>I Want Crazy</t>
  </si>
  <si>
    <t>The Fox (What Does the Fox Say?)</t>
  </si>
  <si>
    <t>Ylvis</t>
  </si>
  <si>
    <t>Bergen, Norway</t>
  </si>
  <si>
    <t>Best Song Ever</t>
  </si>
  <si>
    <t>The A Team</t>
  </si>
  <si>
    <t>Ed Sheeran</t>
  </si>
  <si>
    <t>Suffolk, England</t>
  </si>
  <si>
    <t>Carry On</t>
  </si>
  <si>
    <t>Highway Don't Care</t>
  </si>
  <si>
    <t>Tim McGraw featuring Taylor Swift and Keith Urban</t>
  </si>
  <si>
    <t>That's My Kind of Night</t>
  </si>
  <si>
    <t>Swimming Pools (Drank)</t>
  </si>
  <si>
    <t>Kendrick Lamar</t>
  </si>
  <si>
    <t>Sure Be Cool If You Did</t>
  </si>
  <si>
    <t>#Beautiful</t>
  </si>
  <si>
    <t>Mariah Carey featuring Miguel</t>
  </si>
  <si>
    <t>Troublemaker</t>
  </si>
  <si>
    <t>Olly Murs featuring Flo Rida</t>
  </si>
  <si>
    <t>Olly Murs</t>
  </si>
  <si>
    <t>Witham, UK</t>
  </si>
  <si>
    <t>Body Party</t>
  </si>
  <si>
    <t>Hall of Fame</t>
  </si>
  <si>
    <t>The Script featuring will.i.am</t>
  </si>
  <si>
    <t>U.O.E.N.O.</t>
  </si>
  <si>
    <t>Rocko featuring Future and Rick Ross</t>
  </si>
  <si>
    <t>Rocko</t>
  </si>
  <si>
    <t>Next to Me</t>
  </si>
  <si>
    <t>Emeli Sandé</t>
  </si>
  <si>
    <t>Mama's Broken Heart</t>
  </si>
  <si>
    <t>It Goes Like This</t>
  </si>
  <si>
    <t>Thomas Rhett</t>
  </si>
  <si>
    <t>Valdosta, GA</t>
  </si>
  <si>
    <t>Bugatti</t>
  </si>
  <si>
    <t>Ace Hood featuring Future and Rick Ross</t>
  </si>
  <si>
    <t>Ace Hood</t>
  </si>
  <si>
    <t>Deerfield Beach, Florida</t>
  </si>
  <si>
    <t>Get Your Shine On</t>
  </si>
  <si>
    <t>#thatPower</t>
  </si>
  <si>
    <t>will.i.am featuring Justin Bieber</t>
  </si>
  <si>
    <t>Brave</t>
  </si>
  <si>
    <t>Let Her Go</t>
  </si>
  <si>
    <t>Passenger</t>
  </si>
  <si>
    <t>Brighton, England</t>
  </si>
  <si>
    <t>Runnin' Outta Moonlight</t>
  </si>
  <si>
    <t>Randy Houser</t>
  </si>
  <si>
    <t>Lake, MS</t>
  </si>
  <si>
    <t>I'm Different</t>
  </si>
  <si>
    <t>Still Into You</t>
  </si>
  <si>
    <t>Pharrell Williams</t>
  </si>
  <si>
    <t>Dark Horse</t>
  </si>
  <si>
    <t>Katy Perry featuring Juicy J</t>
  </si>
  <si>
    <t>All of Me</t>
  </si>
  <si>
    <t>Iggy Azalea featuring Charli XCX</t>
  </si>
  <si>
    <t>Iggy Azalea</t>
  </si>
  <si>
    <t>Mullumbimby, Australia</t>
  </si>
  <si>
    <t>Talk Dirty</t>
  </si>
  <si>
    <t>Jason Derulo featuring 2 Chainz</t>
  </si>
  <si>
    <t>Rude</t>
  </si>
  <si>
    <t>Magic!</t>
  </si>
  <si>
    <t>All About That Bass</t>
  </si>
  <si>
    <t>Meghan Trainor</t>
  </si>
  <si>
    <t>Nantucket, MA, US</t>
  </si>
  <si>
    <t>Problem</t>
  </si>
  <si>
    <t>Ariana Grande featuring Iggy Azalea</t>
  </si>
  <si>
    <t>Stay with Me</t>
  </si>
  <si>
    <t>Sam Smith</t>
  </si>
  <si>
    <t>Bishops Stortford, England</t>
  </si>
  <si>
    <t>Timber</t>
  </si>
  <si>
    <t>Pitbull featuring Kesha</t>
  </si>
  <si>
    <t>Pompeii</t>
  </si>
  <si>
    <t>Bastille</t>
  </si>
  <si>
    <t>South London, UK</t>
  </si>
  <si>
    <t>Am I Wrong</t>
  </si>
  <si>
    <t>Nico &amp; Vinz</t>
  </si>
  <si>
    <t>oslo, norway</t>
  </si>
  <si>
    <t>Turn Down for What</t>
  </si>
  <si>
    <t>DJ Snake and Lil Jon</t>
  </si>
  <si>
    <t>DJ Snake</t>
  </si>
  <si>
    <t>paris, france</t>
  </si>
  <si>
    <t>The Monster</t>
  </si>
  <si>
    <t>A Great Big World and Christina Aguilera</t>
  </si>
  <si>
    <t>A Great Big World</t>
  </si>
  <si>
    <t>Team</t>
  </si>
  <si>
    <t>Idina Menzel</t>
  </si>
  <si>
    <t>Story of My Life</t>
  </si>
  <si>
    <t>Chandelier</t>
  </si>
  <si>
    <t>Sia</t>
  </si>
  <si>
    <t>Adelaide, Australia</t>
  </si>
  <si>
    <t>Black Widow</t>
  </si>
  <si>
    <t>Iggy Azalea featuring Rita Ora</t>
  </si>
  <si>
    <t>Bang Bang</t>
  </si>
  <si>
    <t>Jessie J, Ariana Grande, and Nicki Minaj</t>
  </si>
  <si>
    <t>Jessie J, Ariana Grande,</t>
  </si>
  <si>
    <t>Latch</t>
  </si>
  <si>
    <t>Disclosure featuring Sam Smith</t>
  </si>
  <si>
    <t>Disclosure</t>
  </si>
  <si>
    <t>Surrey, England</t>
  </si>
  <si>
    <t>Maps</t>
  </si>
  <si>
    <t>Loyal</t>
  </si>
  <si>
    <t>Chris Brown featuring Lil Wayne and French Montana, Too Short, or Tyga</t>
  </si>
  <si>
    <t>Best Day of My Life</t>
  </si>
  <si>
    <t>American Authors</t>
  </si>
  <si>
    <t>Habits (Stay High)</t>
  </si>
  <si>
    <t>Tove Lo</t>
  </si>
  <si>
    <t>stockholm, sweden</t>
  </si>
  <si>
    <t>Boom Clap</t>
  </si>
  <si>
    <t>Charli XCX</t>
  </si>
  <si>
    <t>Drunk in Love</t>
  </si>
  <si>
    <t>Beyoncé featuring Jay Z</t>
  </si>
  <si>
    <t>Anaconda</t>
  </si>
  <si>
    <t>Break Free</t>
  </si>
  <si>
    <t>Ariana Grande featuring Zedd</t>
  </si>
  <si>
    <t>Bailando</t>
  </si>
  <si>
    <t>Enrique Iglesias featuring Descemer Bueno and Gente de Zona</t>
  </si>
  <si>
    <t>Wiggle</t>
  </si>
  <si>
    <t>Jason Derulo featuring Snoop Dogg</t>
  </si>
  <si>
    <t>Rather Be</t>
  </si>
  <si>
    <t>Clean Bandit featuring Jess Glynne</t>
  </si>
  <si>
    <t>Clean Bandit</t>
  </si>
  <si>
    <t>Cambridge, UK</t>
  </si>
  <si>
    <t>Don't Tell 'Em</t>
  </si>
  <si>
    <t>Jeremih featuring YG</t>
  </si>
  <si>
    <t>Show Me</t>
  </si>
  <si>
    <t>Kid Ink featuring Chris Brown</t>
  </si>
  <si>
    <t>Kid Ink</t>
  </si>
  <si>
    <t>Not a Bad Thing</t>
  </si>
  <si>
    <t>Ain't It Fun</t>
  </si>
  <si>
    <t>The Man</t>
  </si>
  <si>
    <t>Aloe Blacc</t>
  </si>
  <si>
    <t>Laguna Hills, CA</t>
  </si>
  <si>
    <t>This Is How We Roll</t>
  </si>
  <si>
    <t>Florida Georgia Line featuring Luke Bryan</t>
  </si>
  <si>
    <t>Classic</t>
  </si>
  <si>
    <t>MKTO</t>
  </si>
  <si>
    <t>A Sky Full of Stars</t>
  </si>
  <si>
    <t>Don't</t>
  </si>
  <si>
    <t>Na Na</t>
  </si>
  <si>
    <t>Hot Boy</t>
  </si>
  <si>
    <t>Bobby Shmurda</t>
  </si>
  <si>
    <t>My Hitta</t>
  </si>
  <si>
    <t>YG featuring Jeezy and Rich Homie Quan</t>
  </si>
  <si>
    <t>YG</t>
  </si>
  <si>
    <t>Cool Kids</t>
  </si>
  <si>
    <t>Echosmith</t>
  </si>
  <si>
    <t>Hey Brother</t>
  </si>
  <si>
    <t>Trumpets</t>
  </si>
  <si>
    <t>Animals</t>
  </si>
  <si>
    <t>Burnin' It Down</t>
  </si>
  <si>
    <t>Play It Again</t>
  </si>
  <si>
    <t>2 On</t>
  </si>
  <si>
    <t>Tinashe featuring ScHoolboy Q</t>
  </si>
  <si>
    <t>Tinashe</t>
  </si>
  <si>
    <t>Los Angeles, Ca</t>
  </si>
  <si>
    <t>Dirt</t>
  </si>
  <si>
    <t>Love Runs Out</t>
  </si>
  <si>
    <t>Brantley Gilbert</t>
  </si>
  <si>
    <t>Jefferson, GA, US</t>
  </si>
  <si>
    <t>Shower</t>
  </si>
  <si>
    <t>Becky G</t>
  </si>
  <si>
    <t>Inglewood, CA</t>
  </si>
  <si>
    <t>Me and My Broken Heart</t>
  </si>
  <si>
    <t>Rixton</t>
  </si>
  <si>
    <t>Martin Garrix</t>
  </si>
  <si>
    <t>Amsterdam, Netherlands</t>
  </si>
  <si>
    <t>Lifestyle</t>
  </si>
  <si>
    <t>Rich Gang featuring Young Thug and Rich Homie Quan</t>
  </si>
  <si>
    <t>Rich Gang</t>
  </si>
  <si>
    <t>American Kids</t>
  </si>
  <si>
    <t>Sweater Weather</t>
  </si>
  <si>
    <t>The Neighbourhood</t>
  </si>
  <si>
    <t>Newbury Park, CA</t>
  </si>
  <si>
    <t>Leave the Night On</t>
  </si>
  <si>
    <t>Sam Hunt</t>
  </si>
  <si>
    <t>Cedartown, GA, US</t>
  </si>
  <si>
    <t>New Flame</t>
  </si>
  <si>
    <t>Chris Brown featuring Usher and Rick Ross</t>
  </si>
  <si>
    <t>Love Never Felt So Good</t>
  </si>
  <si>
    <t>Michael Jackson and Justin Timberlake</t>
  </si>
  <si>
    <t>Drunk on a Plane</t>
  </si>
  <si>
    <t>Birthday</t>
  </si>
  <si>
    <t>La La La</t>
  </si>
  <si>
    <t>Naughty Boy featuring Sam Smith</t>
  </si>
  <si>
    <t>Naughty Boy</t>
  </si>
  <si>
    <t>Watford, England</t>
  </si>
  <si>
    <t>Robin Thicke featuring T.I. and Pharrell</t>
  </si>
  <si>
    <t>Do What U Want</t>
  </si>
  <si>
    <t>Lady Gaga featuring R. Kelly</t>
  </si>
  <si>
    <t>Can't Remember to Forget You</t>
  </si>
  <si>
    <t>Shakira featuring Rihanna</t>
  </si>
  <si>
    <t>Amnesia</t>
  </si>
  <si>
    <t>5 Seconds of Summer</t>
  </si>
  <si>
    <t xml:space="preserve">Sydney, Australia </t>
  </si>
  <si>
    <t>No Mediocre</t>
  </si>
  <si>
    <t>T.I. featuring Iggy Azalea</t>
  </si>
  <si>
    <t>Come with Me Now</t>
  </si>
  <si>
    <t>KONGOS</t>
  </si>
  <si>
    <t>Johannesburg, South Africa</t>
  </si>
  <si>
    <t>Believe Me</t>
  </si>
  <si>
    <t>Mike WiLL Made-It featuring Miley Cyrus, Wiz Khalifa, and Juicy J</t>
  </si>
  <si>
    <t>Mike WiLL Made-It</t>
  </si>
  <si>
    <t>Beachin'</t>
  </si>
  <si>
    <t>White Walls</t>
  </si>
  <si>
    <t>Macklemore &amp; Ryan Lewis featuring ScHoolboy Q and Hollis</t>
  </si>
  <si>
    <t>Macklemore &amp; Ryan Lewis</t>
  </si>
  <si>
    <t>She Looks So Perfect</t>
  </si>
  <si>
    <t>Stay the Night</t>
  </si>
  <si>
    <t>Zedd featuring Hayley Williams</t>
  </si>
  <si>
    <t>Partition</t>
  </si>
  <si>
    <t>Studio</t>
  </si>
  <si>
    <t>ScHoolboy Q featuring BJ the Chicago Kid</t>
  </si>
  <si>
    <t>ScHoolboy Q</t>
  </si>
  <si>
    <t>0 to 100 / The Catch Up</t>
  </si>
  <si>
    <t>I Don't Dance</t>
  </si>
  <si>
    <t>Somethin' Bad</t>
  </si>
  <si>
    <t>Miranda Lambert and Carrie Underwood</t>
  </si>
  <si>
    <t>Adore You</t>
  </si>
  <si>
    <t>Column1</t>
  </si>
  <si>
    <t>Funny Way of Laughin</t>
  </si>
  <si>
    <t>Tie Me Kangaroo Down Sport</t>
  </si>
  <si>
    <t>Perth, Western Australia, AU</t>
  </si>
  <si>
    <t>These Boots Are Made for Walkin</t>
  </si>
  <si>
    <t>Jersey City, NJ, US</t>
  </si>
  <si>
    <t>Lil Red Riding Hood</t>
  </si>
  <si>
    <t>Elyria,Ohio,United States</t>
  </si>
  <si>
    <t>Barefootin</t>
  </si>
  <si>
    <t>Groovin</t>
  </si>
  <si>
    <t>Somethings Burning</t>
  </si>
  <si>
    <t>Washington, MA, US</t>
  </si>
  <si>
    <t>Lovin You</t>
  </si>
  <si>
    <t>Get Dancin</t>
  </si>
  <si>
    <t>Schenectady, NY, US</t>
  </si>
  <si>
    <t>Dancin Shoes</t>
  </si>
  <si>
    <t>Wallasey, England, GB</t>
  </si>
  <si>
    <t>Washington, MO, US</t>
  </si>
  <si>
    <t>Sisqo</t>
  </si>
  <si>
    <t>Sligo, Ireland</t>
  </si>
  <si>
    <t>We Thuggin</t>
  </si>
  <si>
    <t>N 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</si>
</sst>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0" fontId="0" fillId="2" borderId="2" xfId="0" applyFont="1" applyFill="1" applyBorder="1"/>
    <xf numFmtId="0" fontId="0" fillId="0" borderId="2" xfId="0" applyFont="1" applyBorder="1"/>
    <xf numFmtId="11" fontId="0" fillId="2" borderId="1" xfId="0" applyNumberFormat="1" applyFont="1" applyFill="1" applyBorder="1"/>
    <xf numFmtId="11" fontId="0" fillId="0" borderId="1" xfId="0" applyNumberFormat="1" applyFont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2" borderId="4" xfId="0" applyFont="1" applyFill="1" applyBorder="1"/>
    <xf numFmtId="11" fontId="0" fillId="2" borderId="4" xfId="0" applyNumberFormat="1" applyFont="1" applyFill="1" applyBorder="1"/>
    <xf numFmtId="0" fontId="0" fillId="0" borderId="0" xfId="0" quotePrefix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Y5502" totalsRowShown="0">
  <autoFilter ref="A1:Y5502">
    <filterColumn colId="6">
      <filters blank="1"/>
    </filterColumn>
  </autoFilter>
  <tableColumns count="25">
    <tableColumn id="1" name="Column1"/>
    <tableColumn id="2" name="Num"/>
    <tableColumn id="3" name="Title"/>
    <tableColumn id="4" name="Artist(s)"/>
    <tableColumn id="5" name="Year"/>
    <tableColumn id="6" name="Lead Artist(s)"/>
    <tableColumn id="7" name="latitude"/>
    <tableColumn id="8" name="longitude"/>
    <tableColumn id="9" name="location"/>
    <tableColumn id="10" name="song_type_0"/>
    <tableColumn id="11" name="song_type_1"/>
    <tableColumn id="12" name="song_type_2"/>
    <tableColumn id="13" name="song_discovery"/>
    <tableColumn id="14" name="acousticness"/>
    <tableColumn id="15" name="danceability"/>
    <tableColumn id="16" name="duration"/>
    <tableColumn id="17" name="energy"/>
    <tableColumn id="18" name="instrumentalness" dataDxfId="28"/>
    <tableColumn id="19" name="key"/>
    <tableColumn id="20" name="liveness"/>
    <tableColumn id="21" name="loudness"/>
    <tableColumn id="22" name="mode"/>
    <tableColumn id="23" name="speechiness"/>
    <tableColumn id="24" name="tempo"/>
    <tableColumn id="25" name="valence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X74" totalsRowShown="0" headerRowDxfId="27" dataDxfId="26" headerRowBorderDxfId="24" tableBorderDxfId="25" totalsRowBorderDxfId="23">
  <autoFilter ref="A1:X74"/>
  <tableColumns count="24">
    <tableColumn id="1" name="Column1" dataDxfId="22"/>
    <tableColumn id="2" name="Year" dataDxfId="21"/>
    <tableColumn id="3" name="Artist(s)" dataDxfId="20"/>
    <tableColumn id="4" name="Title" dataDxfId="19"/>
    <tableColumn id="5" name="Lead Artist(s)" dataDxfId="18"/>
    <tableColumn id="6" name="latitude" dataDxfId="17"/>
    <tableColumn id="7" name="longitude" dataDxfId="16"/>
    <tableColumn id="8" name="location" dataDxfId="15"/>
    <tableColumn id="9" name="song_type_0" dataDxfId="14"/>
    <tableColumn id="10" name="song_type_1" dataDxfId="13"/>
    <tableColumn id="11" name="song_type_2" dataDxfId="12"/>
    <tableColumn id="12" name="song_discovery" dataDxfId="11"/>
    <tableColumn id="13" name="acousticness" dataDxfId="10"/>
    <tableColumn id="14" name="danceability" dataDxfId="9"/>
    <tableColumn id="15" name="duration" dataDxfId="8"/>
    <tableColumn id="16" name="energy" dataDxfId="7"/>
    <tableColumn id="17" name="instrumentalness"/>
    <tableColumn id="18" name="key" dataDxfId="6"/>
    <tableColumn id="19" name="liveness" dataDxfId="5"/>
    <tableColumn id="20" name="loudness" dataDxfId="4"/>
    <tableColumn id="21" name="mode" dataDxfId="3"/>
    <tableColumn id="22" name="speechiness" dataDxfId="2"/>
    <tableColumn id="23" name="tempo" dataDxfId="1"/>
    <tableColumn id="24" name="valenc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79"/>
  <sheetViews>
    <sheetView tabSelected="1" topLeftCell="C2131" workbookViewId="0">
      <selection activeCell="G3454" sqref="G3454"/>
    </sheetView>
  </sheetViews>
  <sheetFormatPr defaultRowHeight="15" x14ac:dyDescent="0.25"/>
  <cols>
    <col min="1" max="1" width="11" customWidth="1"/>
    <col min="2" max="2" width="7.42578125" customWidth="1"/>
    <col min="3" max="3" width="66.140625" bestFit="1" customWidth="1"/>
    <col min="4" max="4" width="77.140625" bestFit="1" customWidth="1"/>
    <col min="5" max="5" width="7.140625" customWidth="1"/>
    <col min="6" max="6" width="49.42578125" bestFit="1" customWidth="1"/>
    <col min="7" max="7" width="11.7109375" bestFit="1" customWidth="1"/>
    <col min="8" max="8" width="12.7109375" bestFit="1" customWidth="1"/>
    <col min="9" max="9" width="49.42578125" bestFit="1" customWidth="1"/>
    <col min="10" max="12" width="14.28515625" customWidth="1"/>
    <col min="13" max="13" width="16.7109375" customWidth="1"/>
    <col min="14" max="14" width="14.28515625" customWidth="1"/>
    <col min="15" max="15" width="14" customWidth="1"/>
    <col min="16" max="16" width="11" bestFit="1" customWidth="1"/>
    <col min="17" max="17" width="9.28515625" customWidth="1"/>
    <col min="18" max="18" width="18.5703125" customWidth="1"/>
    <col min="19" max="19" width="6.28515625" customWidth="1"/>
    <col min="20" max="20" width="10.42578125" customWidth="1"/>
    <col min="21" max="21" width="11.140625" customWidth="1"/>
    <col min="22" max="22" width="8.28515625" customWidth="1"/>
    <col min="23" max="23" width="14" customWidth="1"/>
    <col min="24" max="24" width="9" customWidth="1"/>
    <col min="25" max="25" width="10" customWidth="1"/>
  </cols>
  <sheetData>
    <row r="1" spans="1:25" x14ac:dyDescent="0.25">
      <c r="A1" t="s">
        <v>8846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hidden="1" x14ac:dyDescent="0.25">
      <c r="A2">
        <v>0</v>
      </c>
      <c r="B2">
        <v>1</v>
      </c>
      <c r="C2" t="s">
        <v>24</v>
      </c>
      <c r="D2" t="s">
        <v>25</v>
      </c>
      <c r="E2">
        <v>1960</v>
      </c>
      <c r="F2" t="s">
        <v>25</v>
      </c>
      <c r="G2">
        <v>43.648600000000002</v>
      </c>
      <c r="H2">
        <v>-79.385300000000001</v>
      </c>
      <c r="I2" t="s">
        <v>26</v>
      </c>
      <c r="J2" t="s">
        <v>27</v>
      </c>
      <c r="K2" t="s">
        <v>28</v>
      </c>
      <c r="M2">
        <v>0</v>
      </c>
      <c r="N2">
        <v>0.82818499999999995</v>
      </c>
      <c r="O2">
        <v>0.34308499999999997</v>
      </c>
      <c r="P2">
        <v>140.58667</v>
      </c>
      <c r="Q2">
        <v>0.41070000000000001</v>
      </c>
      <c r="R2">
        <v>0.95898700000000003</v>
      </c>
      <c r="S2">
        <v>5</v>
      </c>
      <c r="T2">
        <v>0.61465199999999998</v>
      </c>
      <c r="U2">
        <v>-9.6969999999999992</v>
      </c>
      <c r="V2">
        <v>1</v>
      </c>
      <c r="W2">
        <v>2.9829000000000001E-2</v>
      </c>
      <c r="X2">
        <v>185.52500000000001</v>
      </c>
      <c r="Y2">
        <v>0.70142400000000005</v>
      </c>
    </row>
    <row r="3" spans="1:25" hidden="1" x14ac:dyDescent="0.25">
      <c r="A3">
        <v>1</v>
      </c>
      <c r="B3">
        <v>2</v>
      </c>
      <c r="C3" t="s">
        <v>29</v>
      </c>
      <c r="D3" t="s">
        <v>30</v>
      </c>
      <c r="E3">
        <v>1960</v>
      </c>
      <c r="F3" t="s">
        <v>30</v>
      </c>
      <c r="G3">
        <v>32.165999999999997</v>
      </c>
      <c r="H3">
        <v>-94.341800000000006</v>
      </c>
      <c r="I3" t="s">
        <v>31</v>
      </c>
      <c r="J3" t="s">
        <v>32</v>
      </c>
      <c r="K3" t="s">
        <v>28</v>
      </c>
      <c r="L3" t="s">
        <v>33</v>
      </c>
      <c r="M3">
        <v>0</v>
      </c>
      <c r="N3">
        <v>0.94327300000000003</v>
      </c>
      <c r="O3">
        <v>0.40676000000000001</v>
      </c>
      <c r="P3">
        <v>260.36245000000002</v>
      </c>
      <c r="Q3">
        <v>0.25937100000000002</v>
      </c>
      <c r="R3" s="1">
        <v>3.9999999999999998E-6</v>
      </c>
      <c r="S3">
        <v>9</v>
      </c>
      <c r="T3">
        <v>0.112525</v>
      </c>
      <c r="U3">
        <v>-13.487</v>
      </c>
      <c r="V3">
        <v>1</v>
      </c>
      <c r="W3">
        <v>3.32E-2</v>
      </c>
      <c r="X3">
        <v>82.356999999999999</v>
      </c>
      <c r="Y3">
        <v>0.30876300000000001</v>
      </c>
    </row>
    <row r="4" spans="1:25" hidden="1" x14ac:dyDescent="0.25">
      <c r="A4">
        <v>2</v>
      </c>
      <c r="B4">
        <v>3</v>
      </c>
      <c r="C4" t="s">
        <v>34</v>
      </c>
      <c r="D4" t="s">
        <v>35</v>
      </c>
      <c r="E4">
        <v>1960</v>
      </c>
      <c r="F4" t="s">
        <v>35</v>
      </c>
      <c r="G4">
        <v>37.631799999999998</v>
      </c>
      <c r="H4">
        <v>-84.634401999999994</v>
      </c>
      <c r="I4" t="s">
        <v>36</v>
      </c>
      <c r="J4" t="s">
        <v>28</v>
      </c>
      <c r="K4" t="s">
        <v>33</v>
      </c>
      <c r="M4">
        <v>0</v>
      </c>
      <c r="N4">
        <v>0.65161599999999997</v>
      </c>
      <c r="O4">
        <v>0.58922200000000002</v>
      </c>
      <c r="P4">
        <v>25.050979999999999</v>
      </c>
      <c r="Q4">
        <v>0.39746100000000001</v>
      </c>
      <c r="R4">
        <v>0</v>
      </c>
      <c r="S4">
        <v>2</v>
      </c>
      <c r="T4">
        <v>0.56756899999999999</v>
      </c>
      <c r="U4">
        <v>-13.384</v>
      </c>
      <c r="V4">
        <v>1</v>
      </c>
      <c r="W4">
        <v>4.3971000000000003E-2</v>
      </c>
      <c r="X4">
        <v>118.009</v>
      </c>
      <c r="Y4">
        <v>0.936917</v>
      </c>
    </row>
    <row r="5" spans="1:25" hidden="1" x14ac:dyDescent="0.25">
      <c r="A5">
        <v>3</v>
      </c>
      <c r="B5">
        <v>4</v>
      </c>
      <c r="C5" t="s">
        <v>37</v>
      </c>
      <c r="D5" t="s">
        <v>38</v>
      </c>
      <c r="E5">
        <v>1960</v>
      </c>
      <c r="F5" t="s">
        <v>38</v>
      </c>
      <c r="G5">
        <v>29.8993</v>
      </c>
      <c r="H5">
        <v>-93.929400000000001</v>
      </c>
      <c r="I5" t="s">
        <v>39</v>
      </c>
      <c r="J5" t="s">
        <v>28</v>
      </c>
      <c r="K5" t="s">
        <v>33</v>
      </c>
      <c r="M5">
        <v>0</v>
      </c>
      <c r="N5">
        <v>0.86115200000000003</v>
      </c>
      <c r="O5">
        <v>0.70865100000000003</v>
      </c>
      <c r="P5">
        <v>161.93550999999999</v>
      </c>
      <c r="Q5">
        <v>0.40225899999999998</v>
      </c>
      <c r="R5">
        <v>4.3055000000000003E-2</v>
      </c>
      <c r="S5">
        <v>5</v>
      </c>
      <c r="T5">
        <v>0.11250599999999999</v>
      </c>
      <c r="U5">
        <v>-12.722</v>
      </c>
      <c r="V5">
        <v>0</v>
      </c>
      <c r="W5">
        <v>4.4353999999999998E-2</v>
      </c>
      <c r="X5">
        <v>119.47499999999999</v>
      </c>
      <c r="Y5">
        <v>0.77978999999999998</v>
      </c>
    </row>
    <row r="6" spans="1:25" hidden="1" x14ac:dyDescent="0.25">
      <c r="A6">
        <v>4</v>
      </c>
      <c r="B6">
        <v>5</v>
      </c>
      <c r="C6" t="s">
        <v>40</v>
      </c>
      <c r="D6" t="s">
        <v>41</v>
      </c>
      <c r="E6">
        <v>1960</v>
      </c>
      <c r="F6" t="s">
        <v>41</v>
      </c>
      <c r="G6">
        <v>36.993899999999996</v>
      </c>
      <c r="H6">
        <v>-98.036600000000007</v>
      </c>
      <c r="I6" t="s">
        <v>42</v>
      </c>
      <c r="J6" t="s">
        <v>32</v>
      </c>
      <c r="K6" t="s">
        <v>28</v>
      </c>
      <c r="L6" t="s">
        <v>33</v>
      </c>
      <c r="M6">
        <v>0</v>
      </c>
      <c r="N6">
        <v>0.93727899999999997</v>
      </c>
      <c r="O6">
        <v>0.60888699999999996</v>
      </c>
      <c r="P6">
        <v>157.82603</v>
      </c>
      <c r="Q6">
        <v>0.114756</v>
      </c>
      <c r="R6">
        <v>0</v>
      </c>
      <c r="S6">
        <v>0</v>
      </c>
      <c r="T6">
        <v>0.13649600000000001</v>
      </c>
      <c r="U6">
        <v>-12.621</v>
      </c>
      <c r="V6">
        <v>1</v>
      </c>
      <c r="W6">
        <v>3.6389999999999999E-2</v>
      </c>
      <c r="X6">
        <v>103.068</v>
      </c>
      <c r="Y6">
        <v>0.39347300000000002</v>
      </c>
    </row>
    <row r="7" spans="1:25" hidden="1" x14ac:dyDescent="0.25">
      <c r="A7">
        <v>5</v>
      </c>
      <c r="B7">
        <v>6</v>
      </c>
      <c r="C7" t="s">
        <v>43</v>
      </c>
      <c r="D7" t="s">
        <v>44</v>
      </c>
      <c r="E7">
        <v>1960</v>
      </c>
      <c r="F7" t="s">
        <v>44</v>
      </c>
      <c r="G7">
        <v>33.844371000000002</v>
      </c>
      <c r="H7">
        <v>-84.474050000000005</v>
      </c>
      <c r="I7" t="s">
        <v>45</v>
      </c>
      <c r="J7" t="s">
        <v>32</v>
      </c>
      <c r="K7" t="s">
        <v>28</v>
      </c>
      <c r="M7">
        <v>0</v>
      </c>
      <c r="N7">
        <v>0.96135999999999999</v>
      </c>
      <c r="O7">
        <v>0.44246099999999999</v>
      </c>
      <c r="P7">
        <v>152.5</v>
      </c>
      <c r="Q7">
        <v>0.26806600000000003</v>
      </c>
      <c r="R7">
        <v>0.41833900000000002</v>
      </c>
      <c r="S7">
        <v>10</v>
      </c>
      <c r="T7">
        <v>0.150947</v>
      </c>
      <c r="U7">
        <v>-11.632</v>
      </c>
      <c r="V7">
        <v>1</v>
      </c>
      <c r="W7">
        <v>4.1832000000000001E-2</v>
      </c>
      <c r="X7">
        <v>104.851</v>
      </c>
      <c r="Y7">
        <v>0.29709600000000003</v>
      </c>
    </row>
    <row r="8" spans="1:25" hidden="1" x14ac:dyDescent="0.25">
      <c r="A8">
        <v>6</v>
      </c>
      <c r="B8">
        <v>7</v>
      </c>
      <c r="C8" t="s">
        <v>46</v>
      </c>
      <c r="D8" t="s">
        <v>47</v>
      </c>
      <c r="E8">
        <v>1960</v>
      </c>
      <c r="F8" t="s">
        <v>47</v>
      </c>
      <c r="G8">
        <v>35.169255</v>
      </c>
      <c r="H8">
        <v>-89.990414999999999</v>
      </c>
      <c r="I8" t="s">
        <v>48</v>
      </c>
      <c r="J8" t="s">
        <v>28</v>
      </c>
      <c r="K8" t="s">
        <v>33</v>
      </c>
      <c r="M8">
        <v>0</v>
      </c>
      <c r="N8">
        <v>0.81218900000000005</v>
      </c>
      <c r="O8">
        <v>0.49200300000000002</v>
      </c>
      <c r="P8">
        <v>224.08</v>
      </c>
      <c r="Q8">
        <v>0.43412499999999998</v>
      </c>
      <c r="R8">
        <v>1.2400000000000001E-4</v>
      </c>
      <c r="S8">
        <v>4</v>
      </c>
      <c r="T8">
        <v>0.55705499999999997</v>
      </c>
      <c r="U8">
        <v>-10.5</v>
      </c>
      <c r="V8">
        <v>1</v>
      </c>
      <c r="W8">
        <v>5.0029999999999998E-2</v>
      </c>
      <c r="X8">
        <v>127.285</v>
      </c>
      <c r="Y8">
        <v>0.71306400000000003</v>
      </c>
    </row>
    <row r="9" spans="1:25" hidden="1" x14ac:dyDescent="0.25">
      <c r="A9">
        <v>7</v>
      </c>
      <c r="B9">
        <v>8</v>
      </c>
      <c r="C9" t="s">
        <v>49</v>
      </c>
      <c r="D9" t="s">
        <v>50</v>
      </c>
      <c r="E9">
        <v>1960</v>
      </c>
      <c r="F9" t="s">
        <v>50</v>
      </c>
      <c r="G9">
        <v>35.149700000000003</v>
      </c>
      <c r="H9">
        <v>-90.048900000000003</v>
      </c>
      <c r="I9" t="s">
        <v>51</v>
      </c>
      <c r="J9" t="s">
        <v>28</v>
      </c>
      <c r="K9" t="s">
        <v>33</v>
      </c>
      <c r="M9">
        <v>0</v>
      </c>
      <c r="N9">
        <v>0.68945400000000001</v>
      </c>
      <c r="O9">
        <v>0.52684399999999998</v>
      </c>
      <c r="P9">
        <v>123.89333000000001</v>
      </c>
      <c r="Q9">
        <v>0.65382700000000005</v>
      </c>
      <c r="R9">
        <v>0</v>
      </c>
      <c r="S9">
        <v>10</v>
      </c>
      <c r="T9">
        <v>0.183889</v>
      </c>
      <c r="U9">
        <v>-8.6560000000000006</v>
      </c>
      <c r="V9">
        <v>1</v>
      </c>
      <c r="W9">
        <v>5.2468000000000001E-2</v>
      </c>
      <c r="X9">
        <v>73.016999999999996</v>
      </c>
      <c r="Y9">
        <v>0.74248700000000001</v>
      </c>
    </row>
    <row r="10" spans="1:25" hidden="1" x14ac:dyDescent="0.25">
      <c r="A10">
        <v>8</v>
      </c>
      <c r="B10">
        <v>9</v>
      </c>
      <c r="C10" t="s">
        <v>52</v>
      </c>
      <c r="D10" t="s">
        <v>47</v>
      </c>
      <c r="E10">
        <v>1960</v>
      </c>
      <c r="F10" t="s">
        <v>47</v>
      </c>
      <c r="G10">
        <v>35.169255</v>
      </c>
      <c r="H10">
        <v>-89.990414999999999</v>
      </c>
      <c r="I10" t="s">
        <v>48</v>
      </c>
      <c r="J10" t="s">
        <v>28</v>
      </c>
      <c r="K10" t="s">
        <v>33</v>
      </c>
      <c r="M10">
        <v>0</v>
      </c>
      <c r="N10">
        <v>0.72846699999999998</v>
      </c>
      <c r="O10">
        <v>0.75339599999999995</v>
      </c>
      <c r="P10">
        <v>25.050979999999999</v>
      </c>
      <c r="Q10">
        <v>0.46120100000000003</v>
      </c>
      <c r="R10">
        <v>7.8299999999999995E-4</v>
      </c>
      <c r="S10">
        <v>7</v>
      </c>
      <c r="T10">
        <v>0.16475899999999999</v>
      </c>
      <c r="U10">
        <v>-13.061999999999999</v>
      </c>
      <c r="V10">
        <v>1</v>
      </c>
      <c r="W10">
        <v>3.4322999999999999E-2</v>
      </c>
      <c r="X10">
        <v>131.37100000000001</v>
      </c>
      <c r="Y10">
        <v>0.98596099999999998</v>
      </c>
    </row>
    <row r="11" spans="1:25" hidden="1" x14ac:dyDescent="0.25">
      <c r="A11">
        <v>9</v>
      </c>
      <c r="B11">
        <v>10</v>
      </c>
      <c r="C11" t="s">
        <v>53</v>
      </c>
      <c r="D11" t="s">
        <v>54</v>
      </c>
      <c r="E11">
        <v>1960</v>
      </c>
      <c r="F11" t="s">
        <v>54</v>
      </c>
      <c r="G11">
        <v>33.6265</v>
      </c>
      <c r="H11">
        <v>-80.947400000000002</v>
      </c>
      <c r="I11" t="s">
        <v>55</v>
      </c>
      <c r="J11" t="s">
        <v>28</v>
      </c>
      <c r="K11" t="s">
        <v>56</v>
      </c>
      <c r="L11" t="s">
        <v>33</v>
      </c>
      <c r="M11">
        <v>0</v>
      </c>
      <c r="N11">
        <v>0.233991</v>
      </c>
      <c r="O11">
        <v>0.382548</v>
      </c>
      <c r="P11">
        <v>155.64189999999999</v>
      </c>
      <c r="Q11">
        <v>0.89463000000000004</v>
      </c>
      <c r="R11">
        <v>6.9550000000000002E-3</v>
      </c>
      <c r="S11">
        <v>4</v>
      </c>
      <c r="T11">
        <v>7.4392E-2</v>
      </c>
      <c r="U11">
        <v>-7.9690000000000003</v>
      </c>
      <c r="V11">
        <v>1</v>
      </c>
      <c r="W11">
        <v>5.4411000000000001E-2</v>
      </c>
      <c r="X11">
        <v>157.96899999999999</v>
      </c>
      <c r="Y11">
        <v>0.71006899999999995</v>
      </c>
    </row>
    <row r="12" spans="1:25" hidden="1" x14ac:dyDescent="0.25">
      <c r="A12">
        <v>10</v>
      </c>
      <c r="B12">
        <v>11</v>
      </c>
      <c r="C12" t="s">
        <v>57</v>
      </c>
      <c r="D12" t="s">
        <v>58</v>
      </c>
      <c r="E12">
        <v>1960</v>
      </c>
      <c r="F12" t="s">
        <v>58</v>
      </c>
      <c r="G12">
        <v>40.736100999999998</v>
      </c>
      <c r="H12">
        <v>-74.225089999999994</v>
      </c>
      <c r="I12" t="s">
        <v>59</v>
      </c>
      <c r="J12" t="s">
        <v>28</v>
      </c>
      <c r="K12" t="s">
        <v>33</v>
      </c>
      <c r="M12">
        <v>0</v>
      </c>
      <c r="N12">
        <v>0.53718100000000002</v>
      </c>
      <c r="O12">
        <v>0.39624199999999998</v>
      </c>
      <c r="P12">
        <v>160.45332999999999</v>
      </c>
      <c r="Q12">
        <v>0.669848</v>
      </c>
      <c r="R12" s="1">
        <v>9.9999999999999995E-7</v>
      </c>
      <c r="S12">
        <v>1</v>
      </c>
      <c r="T12">
        <v>0.22580600000000001</v>
      </c>
      <c r="U12">
        <v>-9.5370000000000008</v>
      </c>
      <c r="V12">
        <v>1</v>
      </c>
      <c r="W12">
        <v>3.2385999999999998E-2</v>
      </c>
      <c r="X12">
        <v>168.43700000000001</v>
      </c>
      <c r="Y12">
        <v>0.89165899999999998</v>
      </c>
    </row>
    <row r="13" spans="1:25" hidden="1" x14ac:dyDescent="0.25">
      <c r="A13">
        <v>11</v>
      </c>
      <c r="B13">
        <v>12</v>
      </c>
      <c r="C13" t="s">
        <v>60</v>
      </c>
      <c r="D13" t="s">
        <v>61</v>
      </c>
      <c r="E13">
        <v>1960</v>
      </c>
      <c r="F13" t="s">
        <v>61</v>
      </c>
      <c r="G13">
        <v>39.952300000000001</v>
      </c>
      <c r="H13">
        <v>-75.162400000000005</v>
      </c>
      <c r="I13" t="s">
        <v>62</v>
      </c>
      <c r="J13" t="s">
        <v>28</v>
      </c>
      <c r="K13" t="s">
        <v>33</v>
      </c>
      <c r="M13">
        <v>0</v>
      </c>
      <c r="N13">
        <v>0.678674</v>
      </c>
      <c r="O13">
        <v>0.60843899999999995</v>
      </c>
      <c r="P13">
        <v>143.66667000000001</v>
      </c>
      <c r="Q13">
        <v>0.64003600000000005</v>
      </c>
      <c r="R13" s="1">
        <v>5.3999999999999998E-5</v>
      </c>
      <c r="S13">
        <v>7</v>
      </c>
      <c r="T13">
        <v>4.8226999999999999E-2</v>
      </c>
      <c r="U13">
        <v>-9.0060000000000002</v>
      </c>
      <c r="V13">
        <v>1</v>
      </c>
      <c r="W13">
        <v>3.9223000000000001E-2</v>
      </c>
      <c r="X13">
        <v>148.79300000000001</v>
      </c>
      <c r="Y13">
        <v>0.91677399999999998</v>
      </c>
    </row>
    <row r="14" spans="1:25" hidden="1" x14ac:dyDescent="0.25">
      <c r="A14">
        <v>12</v>
      </c>
      <c r="B14">
        <v>13</v>
      </c>
      <c r="C14" t="s">
        <v>63</v>
      </c>
      <c r="D14" t="s">
        <v>64</v>
      </c>
      <c r="E14">
        <v>1960</v>
      </c>
      <c r="F14" t="s">
        <v>64</v>
      </c>
      <c r="G14">
        <v>47.6036</v>
      </c>
      <c r="H14">
        <v>-122.32899999999999</v>
      </c>
      <c r="I14" t="s">
        <v>65</v>
      </c>
      <c r="J14" t="s">
        <v>32</v>
      </c>
      <c r="K14" t="s">
        <v>28</v>
      </c>
      <c r="L14" t="s">
        <v>33</v>
      </c>
      <c r="M14">
        <v>0</v>
      </c>
      <c r="N14">
        <v>0.95684999999999998</v>
      </c>
      <c r="O14">
        <v>0.48798599999999998</v>
      </c>
      <c r="P14">
        <v>181.78702999999999</v>
      </c>
      <c r="Q14">
        <v>0.17072999999999999</v>
      </c>
      <c r="R14" s="1">
        <v>3.0000000000000001E-6</v>
      </c>
      <c r="S14">
        <v>11</v>
      </c>
      <c r="T14">
        <v>9.4690999999999997E-2</v>
      </c>
      <c r="U14">
        <v>-15.721</v>
      </c>
      <c r="V14">
        <v>0</v>
      </c>
      <c r="W14">
        <v>3.6888999999999998E-2</v>
      </c>
      <c r="X14">
        <v>118.711</v>
      </c>
      <c r="Y14">
        <v>0.38469399999999998</v>
      </c>
    </row>
    <row r="15" spans="1:25" hidden="1" x14ac:dyDescent="0.25">
      <c r="A15">
        <v>13</v>
      </c>
      <c r="B15">
        <v>14</v>
      </c>
      <c r="C15" t="s">
        <v>66</v>
      </c>
      <c r="D15" t="s">
        <v>67</v>
      </c>
      <c r="E15">
        <v>1960</v>
      </c>
      <c r="F15" t="s">
        <v>67</v>
      </c>
      <c r="G15">
        <v>42.317799999999998</v>
      </c>
      <c r="H15">
        <v>-83.033900000000003</v>
      </c>
      <c r="I15" t="s">
        <v>68</v>
      </c>
      <c r="J15" t="s">
        <v>32</v>
      </c>
      <c r="K15" t="s">
        <v>28</v>
      </c>
      <c r="M15">
        <v>0</v>
      </c>
      <c r="N15">
        <v>0.99288299999999996</v>
      </c>
      <c r="O15">
        <v>0.46880100000000002</v>
      </c>
      <c r="P15">
        <v>162.61179000000001</v>
      </c>
      <c r="Q15">
        <v>5.7369000000000003E-2</v>
      </c>
      <c r="R15">
        <v>0.87943499999999997</v>
      </c>
      <c r="S15">
        <v>4</v>
      </c>
      <c r="T15">
        <v>0.20636699999999999</v>
      </c>
      <c r="U15">
        <v>-25.045999999999999</v>
      </c>
      <c r="V15">
        <v>1</v>
      </c>
      <c r="W15">
        <v>2.7205E-2</v>
      </c>
      <c r="X15">
        <v>75.557000000000002</v>
      </c>
      <c r="Y15">
        <v>0.61344799999999999</v>
      </c>
    </row>
    <row r="16" spans="1:25" hidden="1" x14ac:dyDescent="0.25">
      <c r="A16">
        <v>14</v>
      </c>
      <c r="B16">
        <v>15</v>
      </c>
      <c r="C16" t="s">
        <v>69</v>
      </c>
      <c r="D16" t="s">
        <v>70</v>
      </c>
      <c r="E16">
        <v>1960</v>
      </c>
      <c r="F16" t="s">
        <v>70</v>
      </c>
      <c r="G16">
        <v>33.531753000000002</v>
      </c>
      <c r="H16">
        <v>-112.17793500000001</v>
      </c>
      <c r="I16" t="s">
        <v>71</v>
      </c>
      <c r="J16" t="s">
        <v>28</v>
      </c>
      <c r="K16" t="s">
        <v>33</v>
      </c>
      <c r="M16">
        <v>0</v>
      </c>
      <c r="N16">
        <v>0.88436700000000001</v>
      </c>
      <c r="O16">
        <v>0.45488899999999999</v>
      </c>
      <c r="P16">
        <v>261.33332999999999</v>
      </c>
      <c r="Q16">
        <v>0.69321299999999997</v>
      </c>
      <c r="R16">
        <v>1.73E-4</v>
      </c>
      <c r="S16">
        <v>2</v>
      </c>
      <c r="T16">
        <v>0.15084700000000001</v>
      </c>
      <c r="U16">
        <v>-5.6349999999999998</v>
      </c>
      <c r="V16">
        <v>1</v>
      </c>
      <c r="W16">
        <v>3.2856000000000003E-2</v>
      </c>
      <c r="X16">
        <v>104.25</v>
      </c>
      <c r="Y16">
        <v>0.63180899999999995</v>
      </c>
    </row>
    <row r="17" spans="1:25" hidden="1" x14ac:dyDescent="0.25">
      <c r="A17">
        <v>15</v>
      </c>
      <c r="B17">
        <v>16</v>
      </c>
      <c r="C17" t="s">
        <v>72</v>
      </c>
      <c r="D17" t="s">
        <v>73</v>
      </c>
      <c r="E17">
        <v>1960</v>
      </c>
      <c r="F17" t="s">
        <v>73</v>
      </c>
      <c r="G17">
        <v>34.0535</v>
      </c>
      <c r="H17">
        <v>-118.245</v>
      </c>
      <c r="I17" t="s">
        <v>74</v>
      </c>
      <c r="J17" t="s">
        <v>28</v>
      </c>
      <c r="K17" t="s">
        <v>33</v>
      </c>
      <c r="M17">
        <v>0</v>
      </c>
      <c r="N17">
        <v>0.79712000000000005</v>
      </c>
      <c r="O17">
        <v>0.62733300000000003</v>
      </c>
      <c r="P17">
        <v>164.95455999999999</v>
      </c>
      <c r="Q17">
        <v>0.45226</v>
      </c>
      <c r="R17">
        <v>0</v>
      </c>
      <c r="S17">
        <v>2</v>
      </c>
      <c r="T17">
        <v>8.2475000000000007E-2</v>
      </c>
      <c r="U17">
        <v>-9.7870000000000008</v>
      </c>
      <c r="V17">
        <v>1</v>
      </c>
      <c r="W17">
        <v>4.9241E-2</v>
      </c>
      <c r="X17">
        <v>64.478999999999999</v>
      </c>
      <c r="Y17">
        <v>0.92949099999999996</v>
      </c>
    </row>
    <row r="18" spans="1:25" hidden="1" x14ac:dyDescent="0.25">
      <c r="A18">
        <v>16</v>
      </c>
      <c r="B18">
        <v>17</v>
      </c>
      <c r="C18" t="s">
        <v>75</v>
      </c>
      <c r="D18" t="s">
        <v>58</v>
      </c>
      <c r="E18">
        <v>1960</v>
      </c>
      <c r="F18" t="s">
        <v>58</v>
      </c>
      <c r="G18">
        <v>40.736100999999998</v>
      </c>
      <c r="H18">
        <v>-74.225089999999994</v>
      </c>
      <c r="I18" t="s">
        <v>59</v>
      </c>
      <c r="J18" t="s">
        <v>28</v>
      </c>
      <c r="K18" t="s">
        <v>33</v>
      </c>
      <c r="M18">
        <v>0</v>
      </c>
      <c r="N18">
        <v>0.63755600000000001</v>
      </c>
      <c r="O18">
        <v>0.43071900000000002</v>
      </c>
      <c r="P18">
        <v>154.16</v>
      </c>
      <c r="Q18">
        <v>0.41444399999999998</v>
      </c>
      <c r="R18">
        <v>0</v>
      </c>
      <c r="S18">
        <v>6</v>
      </c>
      <c r="T18">
        <v>0.369778</v>
      </c>
      <c r="U18">
        <v>-10.513999999999999</v>
      </c>
      <c r="V18">
        <v>1</v>
      </c>
      <c r="W18">
        <v>3.2335999999999997E-2</v>
      </c>
      <c r="X18">
        <v>109.259</v>
      </c>
      <c r="Y18">
        <v>0.70625300000000002</v>
      </c>
    </row>
    <row r="19" spans="1:25" hidden="1" x14ac:dyDescent="0.25">
      <c r="A19">
        <v>17</v>
      </c>
      <c r="B19">
        <v>18</v>
      </c>
      <c r="C19" t="s">
        <v>76</v>
      </c>
      <c r="D19" t="s">
        <v>44</v>
      </c>
      <c r="E19">
        <v>1960</v>
      </c>
      <c r="F19" t="s">
        <v>44</v>
      </c>
      <c r="G19">
        <v>33.844371000000002</v>
      </c>
      <c r="H19">
        <v>-84.474050000000005</v>
      </c>
      <c r="I19" t="s">
        <v>45</v>
      </c>
      <c r="J19" t="s">
        <v>28</v>
      </c>
      <c r="K19" t="s">
        <v>56</v>
      </c>
      <c r="L19" t="s">
        <v>33</v>
      </c>
      <c r="M19">
        <v>0</v>
      </c>
      <c r="N19">
        <v>0.35573900000000003</v>
      </c>
      <c r="O19">
        <v>0.79597499999999999</v>
      </c>
      <c r="P19">
        <v>156.19999999999999</v>
      </c>
      <c r="Q19">
        <v>0.55918900000000005</v>
      </c>
      <c r="R19" s="1">
        <v>6.9999999999999994E-5</v>
      </c>
      <c r="S19">
        <v>7</v>
      </c>
      <c r="T19">
        <v>5.5607999999999998E-2</v>
      </c>
      <c r="U19">
        <v>-11.87</v>
      </c>
      <c r="V19">
        <v>1</v>
      </c>
      <c r="W19">
        <v>6.0255999999999997E-2</v>
      </c>
      <c r="X19">
        <v>118.26900000000001</v>
      </c>
      <c r="Y19">
        <v>0.96660400000000002</v>
      </c>
    </row>
    <row r="20" spans="1:25" hidden="1" x14ac:dyDescent="0.25">
      <c r="A20">
        <v>18</v>
      </c>
      <c r="B20">
        <v>19</v>
      </c>
      <c r="C20" t="s">
        <v>77</v>
      </c>
      <c r="D20" t="s">
        <v>78</v>
      </c>
      <c r="E20">
        <v>1960</v>
      </c>
      <c r="F20" t="s">
        <v>78</v>
      </c>
      <c r="G20">
        <v>40.692599999999999</v>
      </c>
      <c r="H20">
        <v>-73.861000000000004</v>
      </c>
      <c r="I20" t="s">
        <v>79</v>
      </c>
      <c r="J20" t="s">
        <v>28</v>
      </c>
      <c r="K20" t="s">
        <v>33</v>
      </c>
      <c r="M20">
        <v>0</v>
      </c>
      <c r="N20">
        <v>0.78997899999999999</v>
      </c>
      <c r="O20">
        <v>0.84290699999999996</v>
      </c>
      <c r="P20">
        <v>140.15741</v>
      </c>
      <c r="Q20">
        <v>0.67256400000000005</v>
      </c>
      <c r="R20">
        <v>0</v>
      </c>
      <c r="S20">
        <v>2</v>
      </c>
      <c r="T20">
        <v>0.174706</v>
      </c>
      <c r="U20">
        <v>-4.2530000000000001</v>
      </c>
      <c r="V20">
        <v>1</v>
      </c>
      <c r="W20">
        <v>0.18295600000000001</v>
      </c>
      <c r="X20">
        <v>122.776</v>
      </c>
      <c r="Y20">
        <v>0.93959899999999996</v>
      </c>
    </row>
    <row r="21" spans="1:25" hidden="1" x14ac:dyDescent="0.25">
      <c r="A21">
        <v>19</v>
      </c>
      <c r="B21">
        <v>20</v>
      </c>
      <c r="C21" t="s">
        <v>80</v>
      </c>
      <c r="D21" t="s">
        <v>81</v>
      </c>
      <c r="E21">
        <v>1960</v>
      </c>
      <c r="F21" t="s">
        <v>81</v>
      </c>
      <c r="G21">
        <v>34.155524</v>
      </c>
      <c r="H21">
        <v>-99.284002000000001</v>
      </c>
      <c r="I21" t="s">
        <v>82</v>
      </c>
      <c r="J21" t="s">
        <v>28</v>
      </c>
      <c r="K21" t="s">
        <v>56</v>
      </c>
      <c r="L21" t="s">
        <v>33</v>
      </c>
      <c r="M21">
        <v>0</v>
      </c>
      <c r="N21">
        <v>0.369114</v>
      </c>
      <c r="O21">
        <v>0.57116500000000003</v>
      </c>
      <c r="P21">
        <v>137.17332999999999</v>
      </c>
      <c r="Q21">
        <v>0.473995</v>
      </c>
      <c r="R21">
        <v>2.1000000000000001E-4</v>
      </c>
      <c r="S21">
        <v>5</v>
      </c>
      <c r="T21">
        <v>0.24574799999999999</v>
      </c>
      <c r="U21">
        <v>-11.196999999999999</v>
      </c>
      <c r="V21">
        <v>1</v>
      </c>
      <c r="W21">
        <v>3.4186000000000001E-2</v>
      </c>
      <c r="X21">
        <v>132.49299999999999</v>
      </c>
      <c r="Y21">
        <v>0.75298699999999996</v>
      </c>
    </row>
    <row r="22" spans="1:25" hidden="1" x14ac:dyDescent="0.25">
      <c r="A22">
        <v>20</v>
      </c>
      <c r="B22">
        <v>21</v>
      </c>
      <c r="C22" t="s">
        <v>83</v>
      </c>
      <c r="D22" t="s">
        <v>84</v>
      </c>
      <c r="E22">
        <v>1960</v>
      </c>
      <c r="F22" t="s">
        <v>85</v>
      </c>
      <c r="G22">
        <v>43.171613999999998</v>
      </c>
      <c r="H22">
        <v>-77.751735999999994</v>
      </c>
      <c r="I22" t="s">
        <v>86</v>
      </c>
      <c r="J22" t="s">
        <v>28</v>
      </c>
      <c r="K22" t="s">
        <v>33</v>
      </c>
      <c r="M22">
        <v>0</v>
      </c>
      <c r="N22">
        <v>0.74409800000000004</v>
      </c>
      <c r="O22">
        <v>0.40390399999999999</v>
      </c>
      <c r="P22">
        <v>157.51837</v>
      </c>
      <c r="Q22">
        <v>0.30281999999999998</v>
      </c>
      <c r="R22">
        <v>0</v>
      </c>
      <c r="S22">
        <v>8</v>
      </c>
      <c r="T22">
        <v>0.275256</v>
      </c>
      <c r="U22">
        <v>-12.866</v>
      </c>
      <c r="V22">
        <v>1</v>
      </c>
      <c r="W22">
        <v>2.9707999999999998E-2</v>
      </c>
      <c r="X22">
        <v>111.04600000000001</v>
      </c>
      <c r="Y22">
        <v>0.49238500000000002</v>
      </c>
    </row>
    <row r="23" spans="1:25" hidden="1" x14ac:dyDescent="0.25">
      <c r="A23">
        <v>21</v>
      </c>
      <c r="B23">
        <v>22</v>
      </c>
      <c r="C23" t="s">
        <v>87</v>
      </c>
      <c r="D23" t="s">
        <v>88</v>
      </c>
      <c r="E23">
        <v>1960</v>
      </c>
      <c r="F23" t="s">
        <v>88</v>
      </c>
      <c r="G23">
        <v>40.655099999999997</v>
      </c>
      <c r="H23">
        <v>-73.948899999999995</v>
      </c>
      <c r="I23" t="s">
        <v>89</v>
      </c>
      <c r="J23" t="s">
        <v>28</v>
      </c>
      <c r="K23" t="s">
        <v>33</v>
      </c>
      <c r="M23">
        <v>0</v>
      </c>
      <c r="N23">
        <v>0.85441699999999998</v>
      </c>
      <c r="O23">
        <v>0.33859600000000001</v>
      </c>
      <c r="P23">
        <v>58.26</v>
      </c>
      <c r="Q23">
        <v>0.37482100000000002</v>
      </c>
      <c r="R23">
        <v>0</v>
      </c>
      <c r="S23">
        <v>10</v>
      </c>
      <c r="T23">
        <v>0.26336700000000002</v>
      </c>
      <c r="U23">
        <v>-9.766</v>
      </c>
      <c r="V23">
        <v>1</v>
      </c>
      <c r="W23">
        <v>3.3579999999999999E-2</v>
      </c>
      <c r="X23">
        <v>113.84</v>
      </c>
      <c r="Y23">
        <v>0.669485</v>
      </c>
    </row>
    <row r="24" spans="1:25" hidden="1" x14ac:dyDescent="0.25">
      <c r="A24">
        <v>22</v>
      </c>
      <c r="B24">
        <v>23</v>
      </c>
      <c r="C24" t="s">
        <v>90</v>
      </c>
      <c r="D24" t="s">
        <v>91</v>
      </c>
      <c r="E24">
        <v>1960</v>
      </c>
      <c r="F24" t="s">
        <v>91</v>
      </c>
      <c r="G24">
        <v>45.416666999999997</v>
      </c>
      <c r="H24">
        <v>-75.7</v>
      </c>
      <c r="I24" t="s">
        <v>92</v>
      </c>
      <c r="J24" t="s">
        <v>28</v>
      </c>
      <c r="K24" t="s">
        <v>33</v>
      </c>
      <c r="M24">
        <v>0</v>
      </c>
      <c r="N24">
        <v>0.73504700000000001</v>
      </c>
      <c r="O24">
        <v>0.30696400000000001</v>
      </c>
      <c r="P24">
        <v>159.41333</v>
      </c>
      <c r="Q24">
        <v>0.413327</v>
      </c>
      <c r="R24">
        <v>0</v>
      </c>
      <c r="S24">
        <v>7</v>
      </c>
      <c r="T24">
        <v>0.35032000000000002</v>
      </c>
      <c r="U24">
        <v>-9.6859999999999999</v>
      </c>
      <c r="V24">
        <v>1</v>
      </c>
      <c r="W24">
        <v>3.3517999999999999E-2</v>
      </c>
      <c r="X24">
        <v>104.661</v>
      </c>
      <c r="Y24">
        <v>0.48499799999999998</v>
      </c>
    </row>
    <row r="25" spans="1:25" hidden="1" x14ac:dyDescent="0.25">
      <c r="A25">
        <v>23</v>
      </c>
      <c r="B25">
        <v>24</v>
      </c>
      <c r="C25" t="s">
        <v>93</v>
      </c>
      <c r="D25" t="s">
        <v>94</v>
      </c>
      <c r="E25">
        <v>1960</v>
      </c>
      <c r="F25" t="s">
        <v>94</v>
      </c>
      <c r="G25">
        <v>39.952300000000001</v>
      </c>
      <c r="H25">
        <v>-75.162400000000005</v>
      </c>
      <c r="I25" t="s">
        <v>62</v>
      </c>
      <c r="J25" t="s">
        <v>28</v>
      </c>
      <c r="K25" t="s">
        <v>56</v>
      </c>
      <c r="L25" t="s">
        <v>33</v>
      </c>
      <c r="M25">
        <v>0</v>
      </c>
      <c r="N25">
        <v>0.22093699999999999</v>
      </c>
      <c r="O25">
        <v>0.75633300000000003</v>
      </c>
      <c r="P25">
        <v>163.66667000000001</v>
      </c>
      <c r="Q25">
        <v>0.34382400000000002</v>
      </c>
      <c r="R25">
        <v>0</v>
      </c>
      <c r="S25">
        <v>5</v>
      </c>
      <c r="T25">
        <v>0.43803399999999998</v>
      </c>
      <c r="U25">
        <v>-12.52</v>
      </c>
      <c r="V25">
        <v>0</v>
      </c>
      <c r="W25">
        <v>2.8955000000000002E-2</v>
      </c>
      <c r="X25">
        <v>104.286</v>
      </c>
      <c r="Y25">
        <v>0.63824800000000004</v>
      </c>
    </row>
    <row r="26" spans="1:25" hidden="1" x14ac:dyDescent="0.25">
      <c r="A26">
        <v>24</v>
      </c>
      <c r="B26">
        <v>25</v>
      </c>
      <c r="C26" t="s">
        <v>95</v>
      </c>
      <c r="D26" t="s">
        <v>96</v>
      </c>
      <c r="E26">
        <v>1960</v>
      </c>
      <c r="F26" t="s">
        <v>96</v>
      </c>
      <c r="G26">
        <v>47.253055600000003</v>
      </c>
      <c r="H26">
        <v>-122.44305559999999</v>
      </c>
      <c r="I26" t="s">
        <v>97</v>
      </c>
      <c r="J26" t="s">
        <v>28</v>
      </c>
      <c r="K26" t="s">
        <v>56</v>
      </c>
      <c r="M26">
        <v>0</v>
      </c>
      <c r="N26">
        <v>4.4130000000000003E-3</v>
      </c>
      <c r="O26">
        <v>0.50515399999999999</v>
      </c>
      <c r="P26">
        <v>150.80000000000001</v>
      </c>
      <c r="Q26">
        <v>0.56832499999999997</v>
      </c>
      <c r="R26">
        <v>0.86000699999999997</v>
      </c>
      <c r="S26">
        <v>0</v>
      </c>
      <c r="T26">
        <v>9.1675000000000006E-2</v>
      </c>
      <c r="U26">
        <v>-15.071</v>
      </c>
      <c r="V26">
        <v>1</v>
      </c>
      <c r="W26">
        <v>3.5580000000000001E-2</v>
      </c>
      <c r="X26">
        <v>150.40199999999999</v>
      </c>
      <c r="Y26">
        <v>0.71470900000000004</v>
      </c>
    </row>
    <row r="27" spans="1:25" hidden="1" x14ac:dyDescent="0.25">
      <c r="A27">
        <v>25</v>
      </c>
      <c r="B27">
        <v>26</v>
      </c>
      <c r="C27" t="s">
        <v>98</v>
      </c>
      <c r="D27" t="s">
        <v>99</v>
      </c>
      <c r="E27">
        <v>1960</v>
      </c>
      <c r="F27" t="s">
        <v>99</v>
      </c>
      <c r="G27">
        <v>62</v>
      </c>
      <c r="H27">
        <v>15</v>
      </c>
      <c r="I27" t="s">
        <v>100</v>
      </c>
      <c r="J27" t="s">
        <v>28</v>
      </c>
      <c r="K27" t="s">
        <v>33</v>
      </c>
      <c r="M27">
        <v>0</v>
      </c>
      <c r="N27">
        <v>0.71150899999999995</v>
      </c>
      <c r="O27">
        <v>0.54702399999999995</v>
      </c>
      <c r="P27">
        <v>142.73886999999999</v>
      </c>
      <c r="Q27">
        <v>0.23612</v>
      </c>
      <c r="R27">
        <v>0</v>
      </c>
      <c r="S27">
        <v>5</v>
      </c>
      <c r="T27">
        <v>0.469337</v>
      </c>
      <c r="U27">
        <v>-22.518000000000001</v>
      </c>
      <c r="V27">
        <v>1</v>
      </c>
      <c r="W27">
        <v>4.2306000000000003E-2</v>
      </c>
      <c r="X27">
        <v>147.31100000000001</v>
      </c>
      <c r="Y27">
        <v>0.902667</v>
      </c>
    </row>
    <row r="28" spans="1:25" x14ac:dyDescent="0.25">
      <c r="A28">
        <v>26</v>
      </c>
      <c r="B28">
        <v>27</v>
      </c>
      <c r="C28" t="s">
        <v>101</v>
      </c>
      <c r="D28" t="s">
        <v>102</v>
      </c>
      <c r="E28">
        <v>1960</v>
      </c>
      <c r="F28" t="s">
        <v>102</v>
      </c>
      <c r="G28" t="str">
        <f>IFERROR(VLOOKUP(Table1[[#This Row],[Title]],$C$5507:$Y$5579,5, FALSE ),"")</f>
        <v/>
      </c>
      <c r="H28" t="str">
        <f>IFERROR(VLOOKUP(Table1[[#This Row],[Title]],$C$5507:$Y$5579,6, FALSE ),"")</f>
        <v/>
      </c>
      <c r="I28" t="str">
        <f>IFERROR(VLOOKUP(Table1[[#This Row],[Title]],$C$5507:$Y$5579,7, FALSE ),"")</f>
        <v/>
      </c>
      <c r="J28" t="str">
        <f>IFERROR(VLOOKUP(Table1[[#This Row],[Title]],$C$5507:$Y$5579,8, FALSE ),"")</f>
        <v/>
      </c>
      <c r="K28" t="str">
        <f>IFERROR(VLOOKUP(Table1[[#This Row],[Title]],$C$5507:$Y$5579,9, FALSE ),"")</f>
        <v/>
      </c>
      <c r="L28" t="str">
        <f>IFERROR(VLOOKUP(Table1[[#This Row],[Title]],$C$5507:$Y$5579,10, FALSE ),"")</f>
        <v/>
      </c>
      <c r="M28" t="str">
        <f>IFERROR(VLOOKUP(Table1[[#This Row],[Title]],$C$5507:$Y$5579,11, FALSE ),"")</f>
        <v/>
      </c>
      <c r="N28" t="str">
        <f>IFERROR(VLOOKUP(Table1[[#This Row],[Title]],$C$5507:$Y$5579,12, FALSE ),"")</f>
        <v/>
      </c>
      <c r="O28" t="str">
        <f>IFERROR(VLOOKUP(Table1[[#This Row],[Title]],$C$5507:$Y$5579,13, FALSE ),"")</f>
        <v/>
      </c>
      <c r="P28" t="str">
        <f>IFERROR(VLOOKUP(Table1[[#This Row],[Title]],$C$5507:$Y$5579,14, FALSE ),"")</f>
        <v/>
      </c>
      <c r="Q28" t="str">
        <f>IFERROR(VLOOKUP(Table1[[#This Row],[Title]],$C$5507:$Y$5579,15, FALSE ),"")</f>
        <v/>
      </c>
      <c r="R28" t="str">
        <f>IFERROR(VLOOKUP(Table1[[#This Row],[Title]],$C$5507:$Y$5579,16, FALSE ),"")</f>
        <v/>
      </c>
      <c r="S28" t="str">
        <f>IFERROR(VLOOKUP(Table1[[#This Row],[Title]],$C$5507:$Y$5579,17, FALSE ),"")</f>
        <v/>
      </c>
      <c r="T28" t="str">
        <f>IFERROR(VLOOKUP(Table1[[#This Row],[Title]],$C$5507:$Y$5579,18, FALSE ),"")</f>
        <v/>
      </c>
      <c r="U28" t="str">
        <f>IFERROR(VLOOKUP(Table1[[#This Row],[Title]],$C$5507:$Y$5579,19, FALSE ),"")</f>
        <v/>
      </c>
      <c r="V28" t="str">
        <f>IFERROR(VLOOKUP(Table1[[#This Row],[Title]],$C$5507:$Y$5579,20, FALSE ),"")</f>
        <v/>
      </c>
      <c r="W28" t="str">
        <f>IFERROR(VLOOKUP(Table1[[#This Row],[Title]],$C$5507:$Y$5579,21, FALSE ),"")</f>
        <v/>
      </c>
      <c r="X28" t="str">
        <f>IFERROR(VLOOKUP(Table1[[#This Row],[Title]],$C$5507:$Y$5579,22, FALSE ),"")</f>
        <v/>
      </c>
      <c r="Y28" t="str">
        <f>IFERROR(VLOOKUP(Table1[[#This Row],[Title]],$C$5507:$Y$5579,23, FALSE ),"")</f>
        <v/>
      </c>
    </row>
    <row r="29" spans="1:25" hidden="1" x14ac:dyDescent="0.25">
      <c r="A29">
        <v>27</v>
      </c>
      <c r="B29">
        <v>28</v>
      </c>
      <c r="C29" t="s">
        <v>103</v>
      </c>
      <c r="D29" t="s">
        <v>104</v>
      </c>
      <c r="E29">
        <v>1960</v>
      </c>
      <c r="F29" t="s">
        <v>104</v>
      </c>
      <c r="G29">
        <v>33.973951</v>
      </c>
      <c r="H29">
        <v>-118.24840500000001</v>
      </c>
      <c r="I29" t="s">
        <v>105</v>
      </c>
      <c r="J29" t="s">
        <v>28</v>
      </c>
      <c r="K29" t="s">
        <v>33</v>
      </c>
      <c r="M29">
        <v>0</v>
      </c>
      <c r="N29">
        <v>0.61342399999999997</v>
      </c>
      <c r="O29">
        <v>0.62736000000000003</v>
      </c>
      <c r="P29">
        <v>214.08280999999999</v>
      </c>
      <c r="Q29">
        <v>0.73125499999999999</v>
      </c>
      <c r="R29">
        <v>4.1899999999999999E-4</v>
      </c>
      <c r="S29">
        <v>7</v>
      </c>
      <c r="T29">
        <v>0.52704300000000004</v>
      </c>
      <c r="U29">
        <v>-7.9009999999999998</v>
      </c>
      <c r="V29">
        <v>0</v>
      </c>
      <c r="W29">
        <v>0.20541599999999999</v>
      </c>
      <c r="X29">
        <v>113.315</v>
      </c>
      <c r="Y29">
        <v>0.91435999999999995</v>
      </c>
    </row>
    <row r="30" spans="1:25" hidden="1" x14ac:dyDescent="0.25">
      <c r="A30">
        <v>28</v>
      </c>
      <c r="B30">
        <v>29</v>
      </c>
      <c r="C30" t="s">
        <v>106</v>
      </c>
      <c r="D30" t="s">
        <v>107</v>
      </c>
      <c r="E30">
        <v>1960</v>
      </c>
      <c r="F30" t="s">
        <v>107</v>
      </c>
      <c r="G30">
        <v>41.850033000000003</v>
      </c>
      <c r="H30">
        <v>-87.650052000000002</v>
      </c>
      <c r="I30" t="s">
        <v>108</v>
      </c>
      <c r="J30" t="s">
        <v>28</v>
      </c>
      <c r="K30" t="s">
        <v>33</v>
      </c>
      <c r="M30">
        <v>0</v>
      </c>
      <c r="N30">
        <v>0.40781099999999998</v>
      </c>
      <c r="O30">
        <v>0.65040100000000001</v>
      </c>
      <c r="P30">
        <v>158.78385</v>
      </c>
      <c r="Q30">
        <v>0.65795700000000001</v>
      </c>
      <c r="R30">
        <v>0</v>
      </c>
      <c r="S30">
        <v>7</v>
      </c>
      <c r="T30">
        <v>9.0886999999999996E-2</v>
      </c>
      <c r="U30">
        <v>-14.807</v>
      </c>
      <c r="V30">
        <v>1</v>
      </c>
      <c r="W30">
        <v>4.1432999999999998E-2</v>
      </c>
      <c r="X30">
        <v>129.917</v>
      </c>
      <c r="Y30">
        <v>0.89596399999999998</v>
      </c>
    </row>
    <row r="31" spans="1:25" hidden="1" x14ac:dyDescent="0.25">
      <c r="A31">
        <v>29</v>
      </c>
      <c r="B31">
        <v>30</v>
      </c>
      <c r="C31" t="s">
        <v>109</v>
      </c>
      <c r="D31" t="s">
        <v>35</v>
      </c>
      <c r="E31">
        <v>1960</v>
      </c>
      <c r="F31" t="s">
        <v>35</v>
      </c>
      <c r="G31">
        <v>37.631799999999998</v>
      </c>
      <c r="H31">
        <v>-84.634401999999994</v>
      </c>
      <c r="I31" t="s">
        <v>36</v>
      </c>
      <c r="J31" t="s">
        <v>28</v>
      </c>
      <c r="K31" t="s">
        <v>33</v>
      </c>
      <c r="M31">
        <v>0</v>
      </c>
      <c r="N31">
        <v>0.84094899999999995</v>
      </c>
      <c r="O31">
        <v>0.2392</v>
      </c>
      <c r="P31">
        <v>155.5239</v>
      </c>
      <c r="Q31">
        <v>0.138929</v>
      </c>
      <c r="R31">
        <v>0</v>
      </c>
      <c r="S31">
        <v>7</v>
      </c>
      <c r="T31">
        <v>0.121033</v>
      </c>
      <c r="U31">
        <v>-14.433</v>
      </c>
      <c r="V31">
        <v>1</v>
      </c>
      <c r="W31">
        <v>3.245E-2</v>
      </c>
      <c r="X31">
        <v>175.94</v>
      </c>
      <c r="Y31">
        <v>0.28471299999999999</v>
      </c>
    </row>
    <row r="32" spans="1:25" hidden="1" x14ac:dyDescent="0.25">
      <c r="A32">
        <v>30</v>
      </c>
      <c r="B32">
        <v>31</v>
      </c>
      <c r="C32" t="s">
        <v>110</v>
      </c>
      <c r="D32" t="s">
        <v>50</v>
      </c>
      <c r="E32">
        <v>1960</v>
      </c>
      <c r="F32" t="s">
        <v>50</v>
      </c>
      <c r="G32">
        <v>35.149700000000003</v>
      </c>
      <c r="H32">
        <v>-90.048900000000003</v>
      </c>
      <c r="I32" t="s">
        <v>51</v>
      </c>
      <c r="J32" t="s">
        <v>28</v>
      </c>
      <c r="K32" t="s">
        <v>33</v>
      </c>
      <c r="M32">
        <v>0</v>
      </c>
      <c r="N32">
        <v>0.57523000000000002</v>
      </c>
      <c r="O32">
        <v>0.61425099999999999</v>
      </c>
      <c r="P32">
        <v>125.63728</v>
      </c>
      <c r="Q32">
        <v>0.47212700000000002</v>
      </c>
      <c r="R32" s="1">
        <v>7.4999999999999993E-5</v>
      </c>
      <c r="S32">
        <v>3</v>
      </c>
      <c r="T32">
        <v>9.4099000000000002E-2</v>
      </c>
      <c r="U32">
        <v>-5.0730000000000004</v>
      </c>
      <c r="V32">
        <v>1</v>
      </c>
      <c r="W32">
        <v>5.8229999999999997E-2</v>
      </c>
      <c r="X32">
        <v>147.309</v>
      </c>
      <c r="Y32">
        <v>0.96412900000000001</v>
      </c>
    </row>
    <row r="33" spans="1:25" hidden="1" x14ac:dyDescent="0.25">
      <c r="A33">
        <v>31</v>
      </c>
      <c r="B33">
        <v>32</v>
      </c>
      <c r="C33" t="s">
        <v>111</v>
      </c>
      <c r="D33" t="s">
        <v>112</v>
      </c>
      <c r="E33">
        <v>1960</v>
      </c>
      <c r="F33" t="s">
        <v>112</v>
      </c>
      <c r="G33">
        <v>40.714269000000002</v>
      </c>
      <c r="H33">
        <v>-74.005972999999997</v>
      </c>
      <c r="I33" t="s">
        <v>113</v>
      </c>
      <c r="J33" t="s">
        <v>32</v>
      </c>
      <c r="K33" t="s">
        <v>28</v>
      </c>
      <c r="L33" t="s">
        <v>33</v>
      </c>
      <c r="M33">
        <v>0</v>
      </c>
      <c r="N33">
        <v>0.91068499999999997</v>
      </c>
      <c r="O33">
        <v>0.54513599999999995</v>
      </c>
      <c r="P33">
        <v>163.19945999999999</v>
      </c>
      <c r="Q33">
        <v>0.52032199999999995</v>
      </c>
      <c r="R33">
        <v>0</v>
      </c>
      <c r="S33">
        <v>7</v>
      </c>
      <c r="T33">
        <v>0.121824</v>
      </c>
      <c r="U33">
        <v>-7.6</v>
      </c>
      <c r="V33">
        <v>0</v>
      </c>
      <c r="W33">
        <v>5.5874E-2</v>
      </c>
      <c r="X33">
        <v>139.87299999999999</v>
      </c>
      <c r="Y33">
        <v>0.43184099999999997</v>
      </c>
    </row>
    <row r="34" spans="1:25" hidden="1" x14ac:dyDescent="0.25">
      <c r="A34">
        <v>32</v>
      </c>
      <c r="B34">
        <v>33</v>
      </c>
      <c r="C34" t="s">
        <v>114</v>
      </c>
      <c r="D34" t="s">
        <v>115</v>
      </c>
      <c r="E34">
        <v>1960</v>
      </c>
      <c r="F34" t="s">
        <v>115</v>
      </c>
      <c r="G34">
        <v>30.4434</v>
      </c>
      <c r="H34">
        <v>-91.186999999999998</v>
      </c>
      <c r="I34" t="s">
        <v>116</v>
      </c>
      <c r="J34" t="s">
        <v>28</v>
      </c>
      <c r="K34" t="s">
        <v>33</v>
      </c>
      <c r="M34">
        <v>0</v>
      </c>
      <c r="N34">
        <v>0.400953</v>
      </c>
      <c r="O34">
        <v>0.53952100000000003</v>
      </c>
      <c r="P34">
        <v>131.00698</v>
      </c>
      <c r="Q34">
        <v>0.48427100000000001</v>
      </c>
      <c r="R34">
        <v>0</v>
      </c>
      <c r="S34">
        <v>0</v>
      </c>
      <c r="T34">
        <v>0.15562799999999999</v>
      </c>
      <c r="U34">
        <v>-12.875</v>
      </c>
      <c r="V34">
        <v>1</v>
      </c>
      <c r="W34">
        <v>3.4228000000000001E-2</v>
      </c>
      <c r="X34">
        <v>136.36099999999999</v>
      </c>
      <c r="Y34">
        <v>0.91501699999999997</v>
      </c>
    </row>
    <row r="35" spans="1:25" hidden="1" x14ac:dyDescent="0.25">
      <c r="A35">
        <v>33</v>
      </c>
      <c r="B35">
        <v>34</v>
      </c>
      <c r="C35" t="s">
        <v>117</v>
      </c>
      <c r="D35" t="s">
        <v>118</v>
      </c>
      <c r="E35">
        <v>1960</v>
      </c>
      <c r="F35" t="s">
        <v>118</v>
      </c>
      <c r="G35">
        <v>42.347020999999998</v>
      </c>
      <c r="H35">
        <v>-83.060184000000007</v>
      </c>
      <c r="I35" t="s">
        <v>119</v>
      </c>
      <c r="J35" t="s">
        <v>28</v>
      </c>
      <c r="K35" t="s">
        <v>33</v>
      </c>
      <c r="M35">
        <v>0</v>
      </c>
      <c r="N35">
        <v>0.88379099999999999</v>
      </c>
      <c r="O35">
        <v>0.210149</v>
      </c>
      <c r="P35">
        <v>168.01958999999999</v>
      </c>
      <c r="Q35">
        <v>0.412852</v>
      </c>
      <c r="R35">
        <v>8.3199999999999995E-4</v>
      </c>
      <c r="S35">
        <v>3</v>
      </c>
      <c r="T35">
        <v>8.7808999999999998E-2</v>
      </c>
      <c r="U35">
        <v>-10.718999999999999</v>
      </c>
      <c r="V35">
        <v>1</v>
      </c>
      <c r="W35">
        <v>3.3276E-2</v>
      </c>
      <c r="X35">
        <v>100.521</v>
      </c>
      <c r="Y35">
        <v>0.42900500000000003</v>
      </c>
    </row>
    <row r="36" spans="1:25" hidden="1" x14ac:dyDescent="0.25">
      <c r="A36">
        <v>34</v>
      </c>
      <c r="B36">
        <v>35</v>
      </c>
      <c r="C36" t="s">
        <v>120</v>
      </c>
      <c r="D36" t="s">
        <v>67</v>
      </c>
      <c r="E36">
        <v>1960</v>
      </c>
      <c r="F36" t="s">
        <v>67</v>
      </c>
      <c r="G36">
        <v>42.317799999999998</v>
      </c>
      <c r="H36">
        <v>-83.033900000000003</v>
      </c>
      <c r="I36" t="s">
        <v>68</v>
      </c>
      <c r="J36" t="s">
        <v>28</v>
      </c>
      <c r="K36" t="s">
        <v>33</v>
      </c>
      <c r="M36">
        <v>0</v>
      </c>
      <c r="N36">
        <v>0.81893800000000005</v>
      </c>
      <c r="O36">
        <v>0.493728</v>
      </c>
      <c r="P36">
        <v>156.49332999999999</v>
      </c>
      <c r="Q36">
        <v>0.22145400000000001</v>
      </c>
      <c r="R36">
        <v>0.31348900000000002</v>
      </c>
      <c r="S36">
        <v>9</v>
      </c>
      <c r="T36">
        <v>0.16515099999999999</v>
      </c>
      <c r="U36">
        <v>-15.222</v>
      </c>
      <c r="V36">
        <v>1</v>
      </c>
      <c r="W36">
        <v>2.9108999999999999E-2</v>
      </c>
      <c r="X36">
        <v>87.843999999999994</v>
      </c>
      <c r="Y36">
        <v>0.269762</v>
      </c>
    </row>
    <row r="37" spans="1:25" x14ac:dyDescent="0.25">
      <c r="A37">
        <v>35</v>
      </c>
      <c r="B37">
        <v>36</v>
      </c>
      <c r="C37" t="s">
        <v>121</v>
      </c>
      <c r="D37" t="s">
        <v>122</v>
      </c>
      <c r="E37">
        <v>1960</v>
      </c>
      <c r="F37" t="s">
        <v>122</v>
      </c>
      <c r="G37" t="str">
        <f>IFERROR(VLOOKUP(Table1[[#This Row],[Title]],$C$5507:$Y$5579,5, FALSE ),"")</f>
        <v/>
      </c>
      <c r="H37" t="str">
        <f>IFERROR(VLOOKUP(Table1[[#This Row],[Title]],$C$5507:$Y$5579,6, FALSE ),"")</f>
        <v/>
      </c>
      <c r="I37" t="str">
        <f>IFERROR(VLOOKUP(Table1[[#This Row],[Title]],$C$5507:$Y$5579,7, FALSE ),"")</f>
        <v/>
      </c>
      <c r="J37" t="str">
        <f>IFERROR(VLOOKUP(Table1[[#This Row],[Title]],$C$5507:$Y$5579,8, FALSE ),"")</f>
        <v/>
      </c>
      <c r="K37" t="str">
        <f>IFERROR(VLOOKUP(Table1[[#This Row],[Title]],$C$5507:$Y$5579,9, FALSE ),"")</f>
        <v/>
      </c>
      <c r="L37" t="str">
        <f>IFERROR(VLOOKUP(Table1[[#This Row],[Title]],$C$5507:$Y$5579,10, FALSE ),"")</f>
        <v/>
      </c>
      <c r="M37" t="str">
        <f>IFERROR(VLOOKUP(Table1[[#This Row],[Title]],$C$5507:$Y$5579,11, FALSE ),"")</f>
        <v/>
      </c>
      <c r="N37" t="str">
        <f>IFERROR(VLOOKUP(Table1[[#This Row],[Title]],$C$5507:$Y$5579,12, FALSE ),"")</f>
        <v/>
      </c>
      <c r="O37" t="str">
        <f>IFERROR(VLOOKUP(Table1[[#This Row],[Title]],$C$5507:$Y$5579,13, FALSE ),"")</f>
        <v/>
      </c>
      <c r="P37" t="str">
        <f>IFERROR(VLOOKUP(Table1[[#This Row],[Title]],$C$5507:$Y$5579,14, FALSE ),"")</f>
        <v/>
      </c>
      <c r="Q37" t="str">
        <f>IFERROR(VLOOKUP(Table1[[#This Row],[Title]],$C$5507:$Y$5579,15, FALSE ),"")</f>
        <v/>
      </c>
      <c r="R37" t="str">
        <f>IFERROR(VLOOKUP(Table1[[#This Row],[Title]],$C$5507:$Y$5579,16, FALSE ),"")</f>
        <v/>
      </c>
      <c r="S37" t="str">
        <f>IFERROR(VLOOKUP(Table1[[#This Row],[Title]],$C$5507:$Y$5579,17, FALSE ),"")</f>
        <v/>
      </c>
      <c r="T37" t="str">
        <f>IFERROR(VLOOKUP(Table1[[#This Row],[Title]],$C$5507:$Y$5579,18, FALSE ),"")</f>
        <v/>
      </c>
      <c r="U37" t="str">
        <f>IFERROR(VLOOKUP(Table1[[#This Row],[Title]],$C$5507:$Y$5579,19, FALSE ),"")</f>
        <v/>
      </c>
      <c r="V37" t="str">
        <f>IFERROR(VLOOKUP(Table1[[#This Row],[Title]],$C$5507:$Y$5579,20, FALSE ),"")</f>
        <v/>
      </c>
      <c r="W37" t="str">
        <f>IFERROR(VLOOKUP(Table1[[#This Row],[Title]],$C$5507:$Y$5579,21, FALSE ),"")</f>
        <v/>
      </c>
      <c r="X37" t="str">
        <f>IFERROR(VLOOKUP(Table1[[#This Row],[Title]],$C$5507:$Y$5579,22, FALSE ),"")</f>
        <v/>
      </c>
      <c r="Y37" t="str">
        <f>IFERROR(VLOOKUP(Table1[[#This Row],[Title]],$C$5507:$Y$5579,23, FALSE ),"")</f>
        <v/>
      </c>
    </row>
    <row r="38" spans="1:25" hidden="1" x14ac:dyDescent="0.25">
      <c r="A38">
        <v>36</v>
      </c>
      <c r="B38">
        <v>37</v>
      </c>
      <c r="C38" t="s">
        <v>123</v>
      </c>
      <c r="D38" t="s">
        <v>124</v>
      </c>
      <c r="E38">
        <v>1960</v>
      </c>
      <c r="F38" t="s">
        <v>124</v>
      </c>
      <c r="G38">
        <v>42.120541000000003</v>
      </c>
      <c r="H38">
        <v>-77.048462000000001</v>
      </c>
      <c r="I38" t="s">
        <v>125</v>
      </c>
      <c r="J38" t="s">
        <v>28</v>
      </c>
      <c r="M38">
        <v>0</v>
      </c>
      <c r="N38">
        <v>0.831538</v>
      </c>
      <c r="O38">
        <v>0.45550600000000002</v>
      </c>
      <c r="P38">
        <v>116.14230999999999</v>
      </c>
      <c r="Q38">
        <v>0.60792599999999997</v>
      </c>
      <c r="R38">
        <v>0.85495100000000002</v>
      </c>
      <c r="S38">
        <v>4</v>
      </c>
      <c r="T38">
        <v>0.218168</v>
      </c>
      <c r="U38">
        <v>-8.5939999999999994</v>
      </c>
      <c r="V38">
        <v>1</v>
      </c>
      <c r="W38">
        <v>3.5779999999999999E-2</v>
      </c>
      <c r="X38">
        <v>122.619</v>
      </c>
      <c r="Y38">
        <v>0.89582300000000004</v>
      </c>
    </row>
    <row r="39" spans="1:25" hidden="1" x14ac:dyDescent="0.25">
      <c r="A39">
        <v>37</v>
      </c>
      <c r="B39">
        <v>38</v>
      </c>
      <c r="C39" t="s">
        <v>126</v>
      </c>
      <c r="D39" t="s">
        <v>127</v>
      </c>
      <c r="E39">
        <v>1960</v>
      </c>
      <c r="F39" t="s">
        <v>127</v>
      </c>
      <c r="G39">
        <v>34.52955</v>
      </c>
      <c r="H39">
        <v>-90.591769999999997</v>
      </c>
      <c r="I39" t="s">
        <v>128</v>
      </c>
      <c r="J39" t="s">
        <v>28</v>
      </c>
      <c r="K39" t="s">
        <v>33</v>
      </c>
      <c r="M39">
        <v>0</v>
      </c>
      <c r="N39">
        <v>0.68803199999999998</v>
      </c>
      <c r="O39">
        <v>0.68839600000000001</v>
      </c>
      <c r="P39">
        <v>135.69333</v>
      </c>
      <c r="Q39">
        <v>0.37782300000000002</v>
      </c>
      <c r="R39" s="1">
        <v>2.8E-5</v>
      </c>
      <c r="S39">
        <v>5</v>
      </c>
      <c r="T39">
        <v>0.117531</v>
      </c>
      <c r="U39">
        <v>-12.419</v>
      </c>
      <c r="V39">
        <v>1</v>
      </c>
      <c r="W39">
        <v>3.4771999999999997E-2</v>
      </c>
      <c r="X39">
        <v>112.908</v>
      </c>
      <c r="Y39">
        <v>0.70162199999999997</v>
      </c>
    </row>
    <row r="40" spans="1:25" hidden="1" x14ac:dyDescent="0.25">
      <c r="A40">
        <v>38</v>
      </c>
      <c r="B40">
        <v>39</v>
      </c>
      <c r="C40" t="s">
        <v>129</v>
      </c>
      <c r="D40" t="s">
        <v>130</v>
      </c>
      <c r="E40">
        <v>1960</v>
      </c>
      <c r="F40" t="s">
        <v>130</v>
      </c>
      <c r="G40">
        <v>40.655099999999997</v>
      </c>
      <c r="H40">
        <v>-73.948899999999995</v>
      </c>
      <c r="I40" t="s">
        <v>89</v>
      </c>
      <c r="J40" t="s">
        <v>28</v>
      </c>
      <c r="K40" t="s">
        <v>33</v>
      </c>
      <c r="M40">
        <v>0</v>
      </c>
      <c r="N40">
        <v>0.63567899999999999</v>
      </c>
      <c r="O40">
        <v>0.52314400000000005</v>
      </c>
      <c r="P40">
        <v>111.73333</v>
      </c>
      <c r="Q40">
        <v>0.32982499999999998</v>
      </c>
      <c r="R40">
        <v>0</v>
      </c>
      <c r="S40">
        <v>5</v>
      </c>
      <c r="T40">
        <v>0.21507000000000001</v>
      </c>
      <c r="U40">
        <v>-17.661999999999999</v>
      </c>
      <c r="V40">
        <v>1</v>
      </c>
      <c r="W40">
        <v>3.3706E-2</v>
      </c>
      <c r="X40">
        <v>128.76400000000001</v>
      </c>
      <c r="Y40">
        <v>0.89878000000000002</v>
      </c>
    </row>
    <row r="41" spans="1:25" hidden="1" x14ac:dyDescent="0.25">
      <c r="A41">
        <v>39</v>
      </c>
      <c r="B41">
        <v>40</v>
      </c>
      <c r="C41" t="s">
        <v>131</v>
      </c>
      <c r="D41" t="s">
        <v>132</v>
      </c>
      <c r="E41">
        <v>1960</v>
      </c>
      <c r="F41" t="s">
        <v>132</v>
      </c>
      <c r="G41">
        <v>34.0535</v>
      </c>
      <c r="H41">
        <v>-118.245</v>
      </c>
      <c r="I41" t="s">
        <v>74</v>
      </c>
      <c r="J41" t="s">
        <v>28</v>
      </c>
      <c r="K41" t="s">
        <v>33</v>
      </c>
      <c r="M41">
        <v>0</v>
      </c>
      <c r="N41">
        <v>0.73501300000000003</v>
      </c>
      <c r="O41">
        <v>0.38009300000000001</v>
      </c>
      <c r="P41">
        <v>151.24</v>
      </c>
      <c r="Q41">
        <v>0.72281499999999999</v>
      </c>
      <c r="R41" s="1">
        <v>7.9999999999999996E-6</v>
      </c>
      <c r="S41">
        <v>8</v>
      </c>
      <c r="T41">
        <v>0.12756400000000001</v>
      </c>
      <c r="U41">
        <v>-10.351000000000001</v>
      </c>
      <c r="V41">
        <v>1</v>
      </c>
      <c r="W41">
        <v>4.4062999999999998E-2</v>
      </c>
      <c r="X41">
        <v>142.74</v>
      </c>
      <c r="Y41">
        <v>0.85873600000000005</v>
      </c>
    </row>
    <row r="42" spans="1:25" hidden="1" x14ac:dyDescent="0.25">
      <c r="A42">
        <v>40</v>
      </c>
      <c r="B42">
        <v>41</v>
      </c>
      <c r="C42" t="s">
        <v>133</v>
      </c>
      <c r="D42" t="s">
        <v>134</v>
      </c>
      <c r="E42">
        <v>1960</v>
      </c>
      <c r="F42" t="s">
        <v>134</v>
      </c>
      <c r="G42">
        <v>52.6738</v>
      </c>
      <c r="H42">
        <v>-0.65937999999999997</v>
      </c>
      <c r="I42" t="s">
        <v>135</v>
      </c>
      <c r="J42" t="s">
        <v>32</v>
      </c>
      <c r="K42" t="s">
        <v>28</v>
      </c>
      <c r="L42" t="s">
        <v>33</v>
      </c>
      <c r="M42">
        <v>0</v>
      </c>
      <c r="N42">
        <v>0.90726899999999999</v>
      </c>
      <c r="O42">
        <v>0.29453400000000002</v>
      </c>
      <c r="P42">
        <v>170.76285999999999</v>
      </c>
      <c r="Q42">
        <v>0.18752199999999999</v>
      </c>
      <c r="R42">
        <v>0</v>
      </c>
      <c r="S42">
        <v>7</v>
      </c>
      <c r="T42">
        <v>0.13505400000000001</v>
      </c>
      <c r="U42">
        <v>-17.091999999999999</v>
      </c>
      <c r="V42">
        <v>1</v>
      </c>
      <c r="W42">
        <v>3.4993999999999997E-2</v>
      </c>
      <c r="X42">
        <v>117.001</v>
      </c>
      <c r="Y42">
        <v>0.38763700000000001</v>
      </c>
    </row>
    <row r="43" spans="1:25" x14ac:dyDescent="0.25">
      <c r="A43">
        <v>41</v>
      </c>
      <c r="B43">
        <v>42</v>
      </c>
      <c r="C43" t="s">
        <v>136</v>
      </c>
      <c r="D43" t="s">
        <v>137</v>
      </c>
      <c r="E43">
        <v>1960</v>
      </c>
      <c r="F43" t="s">
        <v>137</v>
      </c>
      <c r="G43" t="str">
        <f>IFERROR(VLOOKUP(Table1[[#This Row],[Title]],$C$5507:$Y$5579,5, FALSE ),"")</f>
        <v/>
      </c>
      <c r="H43" t="str">
        <f>IFERROR(VLOOKUP(Table1[[#This Row],[Title]],$C$5507:$Y$5579,6, FALSE ),"")</f>
        <v/>
      </c>
      <c r="I43" t="str">
        <f>IFERROR(VLOOKUP(Table1[[#This Row],[Title]],$C$5507:$Y$5579,7, FALSE ),"")</f>
        <v/>
      </c>
      <c r="J43" t="str">
        <f>IFERROR(VLOOKUP(Table1[[#This Row],[Title]],$C$5507:$Y$5579,8, FALSE ),"")</f>
        <v/>
      </c>
      <c r="K43" t="str">
        <f>IFERROR(VLOOKUP(Table1[[#This Row],[Title]],$C$5507:$Y$5579,9, FALSE ),"")</f>
        <v/>
      </c>
      <c r="L43" t="str">
        <f>IFERROR(VLOOKUP(Table1[[#This Row],[Title]],$C$5507:$Y$5579,10, FALSE ),"")</f>
        <v/>
      </c>
      <c r="M43" t="str">
        <f>IFERROR(VLOOKUP(Table1[[#This Row],[Title]],$C$5507:$Y$5579,11, FALSE ),"")</f>
        <v/>
      </c>
      <c r="N43" t="str">
        <f>IFERROR(VLOOKUP(Table1[[#This Row],[Title]],$C$5507:$Y$5579,12, FALSE ),"")</f>
        <v/>
      </c>
      <c r="O43" t="str">
        <f>IFERROR(VLOOKUP(Table1[[#This Row],[Title]],$C$5507:$Y$5579,13, FALSE ),"")</f>
        <v/>
      </c>
      <c r="P43" t="str">
        <f>IFERROR(VLOOKUP(Table1[[#This Row],[Title]],$C$5507:$Y$5579,14, FALSE ),"")</f>
        <v/>
      </c>
      <c r="Q43" t="str">
        <f>IFERROR(VLOOKUP(Table1[[#This Row],[Title]],$C$5507:$Y$5579,15, FALSE ),"")</f>
        <v/>
      </c>
      <c r="R43" t="str">
        <f>IFERROR(VLOOKUP(Table1[[#This Row],[Title]],$C$5507:$Y$5579,16, FALSE ),"")</f>
        <v/>
      </c>
      <c r="S43" t="str">
        <f>IFERROR(VLOOKUP(Table1[[#This Row],[Title]],$C$5507:$Y$5579,17, FALSE ),"")</f>
        <v/>
      </c>
      <c r="T43" t="str">
        <f>IFERROR(VLOOKUP(Table1[[#This Row],[Title]],$C$5507:$Y$5579,18, FALSE ),"")</f>
        <v/>
      </c>
      <c r="U43" t="str">
        <f>IFERROR(VLOOKUP(Table1[[#This Row],[Title]],$C$5507:$Y$5579,19, FALSE ),"")</f>
        <v/>
      </c>
      <c r="V43" t="str">
        <f>IFERROR(VLOOKUP(Table1[[#This Row],[Title]],$C$5507:$Y$5579,20, FALSE ),"")</f>
        <v/>
      </c>
      <c r="W43" t="str">
        <f>IFERROR(VLOOKUP(Table1[[#This Row],[Title]],$C$5507:$Y$5579,21, FALSE ),"")</f>
        <v/>
      </c>
      <c r="X43" t="str">
        <f>IFERROR(VLOOKUP(Table1[[#This Row],[Title]],$C$5507:$Y$5579,22, FALSE ),"")</f>
        <v/>
      </c>
      <c r="Y43" t="str">
        <f>IFERROR(VLOOKUP(Table1[[#This Row],[Title]],$C$5507:$Y$5579,23, FALSE ),"")</f>
        <v/>
      </c>
    </row>
    <row r="44" spans="1:25" hidden="1" x14ac:dyDescent="0.25">
      <c r="A44">
        <v>42</v>
      </c>
      <c r="B44">
        <v>43</v>
      </c>
      <c r="C44" t="s">
        <v>138</v>
      </c>
      <c r="D44" t="s">
        <v>44</v>
      </c>
      <c r="E44">
        <v>1960</v>
      </c>
      <c r="F44" t="s">
        <v>44</v>
      </c>
      <c r="G44">
        <v>33.844371000000002</v>
      </c>
      <c r="H44">
        <v>-84.474050000000005</v>
      </c>
      <c r="I44" t="s">
        <v>45</v>
      </c>
      <c r="J44" t="s">
        <v>28</v>
      </c>
      <c r="K44" t="s">
        <v>33</v>
      </c>
      <c r="M44">
        <v>0</v>
      </c>
      <c r="N44">
        <v>0.78880300000000003</v>
      </c>
      <c r="O44">
        <v>0.45713700000000002</v>
      </c>
      <c r="P44">
        <v>92.469980000000007</v>
      </c>
      <c r="Q44">
        <v>0.33896999999999999</v>
      </c>
      <c r="R44" s="1">
        <v>9.9999999999999995E-7</v>
      </c>
      <c r="S44">
        <v>8</v>
      </c>
      <c r="T44">
        <v>0.56799299999999997</v>
      </c>
      <c r="U44">
        <v>-11.52</v>
      </c>
      <c r="V44">
        <v>1</v>
      </c>
      <c r="W44">
        <v>3.0331E-2</v>
      </c>
      <c r="X44">
        <v>109.69</v>
      </c>
      <c r="Y44">
        <v>0.57133199999999995</v>
      </c>
    </row>
    <row r="45" spans="1:25" hidden="1" x14ac:dyDescent="0.25">
      <c r="A45">
        <v>43</v>
      </c>
      <c r="B45">
        <v>44</v>
      </c>
      <c r="C45" t="s">
        <v>139</v>
      </c>
      <c r="D45" t="s">
        <v>140</v>
      </c>
      <c r="E45">
        <v>1960</v>
      </c>
      <c r="F45" t="s">
        <v>140</v>
      </c>
      <c r="G45">
        <v>43.072899999999997</v>
      </c>
      <c r="H45">
        <v>-89.386700000000005</v>
      </c>
      <c r="I45" t="s">
        <v>141</v>
      </c>
      <c r="J45" t="s">
        <v>28</v>
      </c>
      <c r="K45" t="s">
        <v>33</v>
      </c>
      <c r="M45">
        <v>0</v>
      </c>
      <c r="N45">
        <v>0.40756100000000001</v>
      </c>
      <c r="O45">
        <v>0.36193799999999998</v>
      </c>
      <c r="P45">
        <v>141.55955</v>
      </c>
      <c r="Q45">
        <v>0.76272399999999996</v>
      </c>
      <c r="R45">
        <v>6.2799999999999998E-4</v>
      </c>
      <c r="S45">
        <v>4</v>
      </c>
      <c r="T45">
        <v>0.28208699999999998</v>
      </c>
      <c r="U45">
        <v>-4.0750000000000002</v>
      </c>
      <c r="V45">
        <v>1</v>
      </c>
      <c r="W45">
        <v>4.6032000000000003E-2</v>
      </c>
      <c r="X45">
        <v>129.85900000000001</v>
      </c>
      <c r="Y45">
        <v>0.52626600000000001</v>
      </c>
    </row>
    <row r="46" spans="1:25" hidden="1" x14ac:dyDescent="0.25">
      <c r="A46">
        <v>44</v>
      </c>
      <c r="B46">
        <v>45</v>
      </c>
      <c r="C46" t="s">
        <v>142</v>
      </c>
      <c r="D46" t="s">
        <v>38</v>
      </c>
      <c r="E46">
        <v>1960</v>
      </c>
      <c r="F46" t="s">
        <v>38</v>
      </c>
      <c r="G46">
        <v>29.8993</v>
      </c>
      <c r="H46">
        <v>-93.929400000000001</v>
      </c>
      <c r="I46" t="s">
        <v>39</v>
      </c>
      <c r="J46" t="s">
        <v>28</v>
      </c>
      <c r="K46" t="s">
        <v>33</v>
      </c>
      <c r="M46">
        <v>0</v>
      </c>
      <c r="N46">
        <v>0.73130899999999999</v>
      </c>
      <c r="O46">
        <v>0.60612600000000005</v>
      </c>
      <c r="P46">
        <v>147.33061000000001</v>
      </c>
      <c r="Q46">
        <v>0.47673199999999999</v>
      </c>
      <c r="R46" s="1">
        <v>1.4E-5</v>
      </c>
      <c r="S46">
        <v>6</v>
      </c>
      <c r="T46">
        <v>0.135936</v>
      </c>
      <c r="U46">
        <v>-12.111000000000001</v>
      </c>
      <c r="V46">
        <v>0</v>
      </c>
      <c r="W46">
        <v>9.7886000000000001E-2</v>
      </c>
      <c r="X46">
        <v>86.402000000000001</v>
      </c>
      <c r="Y46">
        <v>0.77509600000000001</v>
      </c>
    </row>
    <row r="47" spans="1:25" hidden="1" x14ac:dyDescent="0.25">
      <c r="A47">
        <v>45</v>
      </c>
      <c r="B47">
        <v>46</v>
      </c>
      <c r="C47" t="s">
        <v>143</v>
      </c>
      <c r="D47" t="s">
        <v>144</v>
      </c>
      <c r="E47">
        <v>1960</v>
      </c>
      <c r="F47" t="s">
        <v>144</v>
      </c>
      <c r="G47">
        <v>42.331699999999998</v>
      </c>
      <c r="H47">
        <v>-83.047899999999998</v>
      </c>
      <c r="I47" t="s">
        <v>145</v>
      </c>
      <c r="J47" t="s">
        <v>28</v>
      </c>
      <c r="K47" t="s">
        <v>56</v>
      </c>
      <c r="L47" t="s">
        <v>33</v>
      </c>
      <c r="M47">
        <v>0</v>
      </c>
      <c r="N47">
        <v>0.163545</v>
      </c>
      <c r="O47">
        <v>0.57450000000000001</v>
      </c>
      <c r="P47">
        <v>172.25143</v>
      </c>
      <c r="Q47">
        <v>0.86754900000000001</v>
      </c>
      <c r="R47">
        <v>0</v>
      </c>
      <c r="S47">
        <v>7</v>
      </c>
      <c r="T47">
        <v>0.33343899999999999</v>
      </c>
      <c r="U47">
        <v>-4.8220000000000001</v>
      </c>
      <c r="V47">
        <v>1</v>
      </c>
      <c r="W47">
        <v>7.5440999999999994E-2</v>
      </c>
      <c r="X47">
        <v>136.964</v>
      </c>
      <c r="Y47">
        <v>0.87428600000000001</v>
      </c>
    </row>
    <row r="48" spans="1:25" hidden="1" x14ac:dyDescent="0.25">
      <c r="A48">
        <v>46</v>
      </c>
      <c r="B48">
        <v>47</v>
      </c>
      <c r="C48" t="s">
        <v>146</v>
      </c>
      <c r="D48" t="s">
        <v>147</v>
      </c>
      <c r="E48">
        <v>1960</v>
      </c>
      <c r="F48" t="s">
        <v>147</v>
      </c>
      <c r="G48">
        <v>30.9937</v>
      </c>
      <c r="H48">
        <v>-86.885999999999996</v>
      </c>
      <c r="I48" t="s">
        <v>148</v>
      </c>
      <c r="J48" t="s">
        <v>32</v>
      </c>
      <c r="K48" t="s">
        <v>28</v>
      </c>
      <c r="L48" t="s">
        <v>33</v>
      </c>
      <c r="M48">
        <v>0</v>
      </c>
      <c r="N48">
        <v>0.92037899999999995</v>
      </c>
      <c r="O48">
        <v>0.56903300000000001</v>
      </c>
      <c r="P48">
        <v>146.93610000000001</v>
      </c>
      <c r="Q48">
        <v>0.20303399999999999</v>
      </c>
      <c r="R48" s="1">
        <v>9.9999999999999995E-7</v>
      </c>
      <c r="S48">
        <v>7</v>
      </c>
      <c r="T48">
        <v>0.14986099999999999</v>
      </c>
      <c r="U48">
        <v>-15.997</v>
      </c>
      <c r="V48">
        <v>1</v>
      </c>
      <c r="W48">
        <v>3.5354999999999998E-2</v>
      </c>
      <c r="X48">
        <v>104.974</v>
      </c>
      <c r="Y48">
        <v>0.440467</v>
      </c>
    </row>
    <row r="49" spans="1:25" hidden="1" x14ac:dyDescent="0.25">
      <c r="A49">
        <v>47</v>
      </c>
      <c r="B49">
        <v>48</v>
      </c>
      <c r="C49" t="s">
        <v>149</v>
      </c>
      <c r="D49" t="s">
        <v>150</v>
      </c>
      <c r="E49">
        <v>1960</v>
      </c>
      <c r="F49" t="s">
        <v>150</v>
      </c>
      <c r="G49">
        <v>47.6036</v>
      </c>
      <c r="H49">
        <v>-122.32899999999999</v>
      </c>
      <c r="I49" t="s">
        <v>65</v>
      </c>
      <c r="J49" t="s">
        <v>27</v>
      </c>
      <c r="K49" t="s">
        <v>32</v>
      </c>
      <c r="L49" t="s">
        <v>28</v>
      </c>
      <c r="M49">
        <v>0</v>
      </c>
      <c r="N49">
        <v>0.95947899999999997</v>
      </c>
      <c r="O49">
        <v>0.67840599999999995</v>
      </c>
      <c r="P49">
        <v>203.75465</v>
      </c>
      <c r="Q49">
        <v>0.32983000000000001</v>
      </c>
      <c r="R49">
        <v>0.92277200000000004</v>
      </c>
      <c r="S49">
        <v>0</v>
      </c>
      <c r="T49">
        <v>0.107018</v>
      </c>
      <c r="U49">
        <v>-16.343</v>
      </c>
      <c r="V49">
        <v>0</v>
      </c>
      <c r="W49">
        <v>3.9729E-2</v>
      </c>
      <c r="X49">
        <v>84.91</v>
      </c>
      <c r="Y49">
        <v>0.84375699999999998</v>
      </c>
    </row>
    <row r="50" spans="1:25" hidden="1" x14ac:dyDescent="0.25">
      <c r="A50">
        <v>48</v>
      </c>
      <c r="B50">
        <v>49</v>
      </c>
      <c r="C50" t="s">
        <v>151</v>
      </c>
      <c r="D50" t="s">
        <v>152</v>
      </c>
      <c r="E50">
        <v>1960</v>
      </c>
      <c r="F50" t="s">
        <v>153</v>
      </c>
      <c r="G50">
        <v>42.331699999999998</v>
      </c>
      <c r="H50">
        <v>-83.047899999999998</v>
      </c>
      <c r="I50" t="s">
        <v>145</v>
      </c>
      <c r="J50" t="s">
        <v>28</v>
      </c>
      <c r="K50" t="s">
        <v>56</v>
      </c>
      <c r="L50" t="s">
        <v>33</v>
      </c>
      <c r="M50">
        <v>0</v>
      </c>
      <c r="N50">
        <v>0.24609600000000001</v>
      </c>
      <c r="O50">
        <v>0.52127900000000005</v>
      </c>
      <c r="P50">
        <v>111.34667</v>
      </c>
      <c r="Q50">
        <v>0.85665199999999997</v>
      </c>
      <c r="R50">
        <v>0</v>
      </c>
      <c r="S50">
        <v>6</v>
      </c>
      <c r="T50">
        <v>0.33409499999999998</v>
      </c>
      <c r="U50">
        <v>-5.923</v>
      </c>
      <c r="V50">
        <v>0</v>
      </c>
      <c r="W50">
        <v>5.0611999999999997E-2</v>
      </c>
      <c r="X50">
        <v>79.134</v>
      </c>
      <c r="Y50">
        <v>0.84643000000000002</v>
      </c>
    </row>
    <row r="51" spans="1:25" hidden="1" x14ac:dyDescent="0.25">
      <c r="A51">
        <v>49</v>
      </c>
      <c r="B51">
        <v>50</v>
      </c>
      <c r="C51" t="s">
        <v>154</v>
      </c>
      <c r="D51" t="s">
        <v>155</v>
      </c>
      <c r="E51">
        <v>1960</v>
      </c>
      <c r="F51" t="s">
        <v>155</v>
      </c>
      <c r="G51">
        <v>34.0535</v>
      </c>
      <c r="H51">
        <v>-118.245</v>
      </c>
      <c r="I51" t="s">
        <v>74</v>
      </c>
      <c r="J51" t="s">
        <v>32</v>
      </c>
      <c r="K51" t="s">
        <v>28</v>
      </c>
      <c r="L51" t="s">
        <v>33</v>
      </c>
      <c r="M51">
        <v>0</v>
      </c>
      <c r="N51">
        <v>0.92782299999999995</v>
      </c>
      <c r="O51">
        <v>0.39968199999999998</v>
      </c>
      <c r="P51">
        <v>190.03791000000001</v>
      </c>
      <c r="Q51">
        <v>0.30517100000000003</v>
      </c>
      <c r="R51">
        <v>1.4200000000000001E-4</v>
      </c>
      <c r="S51">
        <v>6</v>
      </c>
      <c r="T51">
        <v>0.349665</v>
      </c>
      <c r="U51">
        <v>-11.472</v>
      </c>
      <c r="V51">
        <v>1</v>
      </c>
      <c r="W51">
        <v>3.5561000000000002E-2</v>
      </c>
      <c r="X51">
        <v>79.188000000000002</v>
      </c>
      <c r="Y51">
        <v>0.33395999999999998</v>
      </c>
    </row>
    <row r="52" spans="1:25" hidden="1" x14ac:dyDescent="0.25">
      <c r="A52">
        <v>50</v>
      </c>
      <c r="B52">
        <v>51</v>
      </c>
      <c r="C52" t="s">
        <v>156</v>
      </c>
      <c r="D52" t="s">
        <v>157</v>
      </c>
      <c r="E52">
        <v>1960</v>
      </c>
      <c r="F52" t="s">
        <v>157</v>
      </c>
      <c r="G52">
        <v>34.234999999999999</v>
      </c>
      <c r="H52">
        <v>-77.945999999999998</v>
      </c>
      <c r="I52" t="s">
        <v>158</v>
      </c>
      <c r="J52" t="s">
        <v>28</v>
      </c>
      <c r="K52" t="s">
        <v>56</v>
      </c>
      <c r="L52" t="s">
        <v>33</v>
      </c>
      <c r="M52">
        <v>0</v>
      </c>
      <c r="N52">
        <v>0.25028</v>
      </c>
      <c r="O52">
        <v>0.490593</v>
      </c>
      <c r="P52">
        <v>140.47999999999999</v>
      </c>
      <c r="Q52">
        <v>0.60602</v>
      </c>
      <c r="R52">
        <v>1.6699999999999999E-4</v>
      </c>
      <c r="S52">
        <v>5</v>
      </c>
      <c r="T52">
        <v>0.40334100000000001</v>
      </c>
      <c r="U52">
        <v>-8.8859999999999992</v>
      </c>
      <c r="V52">
        <v>1</v>
      </c>
      <c r="W52">
        <v>9.8461999999999994E-2</v>
      </c>
      <c r="X52">
        <v>145.58500000000001</v>
      </c>
      <c r="Y52">
        <v>0.96404299999999998</v>
      </c>
    </row>
    <row r="53" spans="1:25" hidden="1" x14ac:dyDescent="0.25">
      <c r="A53">
        <v>51</v>
      </c>
      <c r="B53">
        <v>52</v>
      </c>
      <c r="C53" t="s">
        <v>159</v>
      </c>
      <c r="D53" t="s">
        <v>160</v>
      </c>
      <c r="E53">
        <v>1960</v>
      </c>
      <c r="F53" t="s">
        <v>160</v>
      </c>
      <c r="G53">
        <v>34.0548</v>
      </c>
      <c r="H53">
        <v>-117.75</v>
      </c>
      <c r="I53" t="s">
        <v>161</v>
      </c>
      <c r="J53" t="s">
        <v>32</v>
      </c>
      <c r="K53" t="s">
        <v>28</v>
      </c>
      <c r="L53" t="s">
        <v>33</v>
      </c>
      <c r="M53">
        <v>0</v>
      </c>
      <c r="N53">
        <v>0.99383600000000005</v>
      </c>
      <c r="O53">
        <v>0.314189</v>
      </c>
      <c r="P53">
        <v>160.02566999999999</v>
      </c>
      <c r="Q53">
        <v>2.1822999999999999E-2</v>
      </c>
      <c r="R53">
        <v>0.23918600000000001</v>
      </c>
      <c r="S53">
        <v>10</v>
      </c>
      <c r="T53">
        <v>0.11591700000000001</v>
      </c>
      <c r="U53">
        <v>-21.227</v>
      </c>
      <c r="V53">
        <v>1</v>
      </c>
      <c r="W53">
        <v>3.1734999999999999E-2</v>
      </c>
      <c r="X53">
        <v>80.064999999999998</v>
      </c>
      <c r="Y53">
        <v>0.31253599999999998</v>
      </c>
    </row>
    <row r="54" spans="1:25" x14ac:dyDescent="0.25">
      <c r="A54">
        <v>52</v>
      </c>
      <c r="B54">
        <v>53</v>
      </c>
      <c r="C54" t="s">
        <v>162</v>
      </c>
      <c r="D54" t="s">
        <v>163</v>
      </c>
      <c r="E54">
        <v>1960</v>
      </c>
      <c r="F54" t="s">
        <v>163</v>
      </c>
      <c r="G54" t="str">
        <f>IFERROR(VLOOKUP(Table1[[#This Row],[Title]],$C$5507:$Y$5579,5, FALSE ),"")</f>
        <v/>
      </c>
      <c r="H54" t="str">
        <f>IFERROR(VLOOKUP(Table1[[#This Row],[Title]],$C$5507:$Y$5579,6, FALSE ),"")</f>
        <v/>
      </c>
      <c r="I54" t="str">
        <f>IFERROR(VLOOKUP(Table1[[#This Row],[Title]],$C$5507:$Y$5579,7, FALSE ),"")</f>
        <v/>
      </c>
      <c r="J54" t="str">
        <f>IFERROR(VLOOKUP(Table1[[#This Row],[Title]],$C$5507:$Y$5579,8, FALSE ),"")</f>
        <v/>
      </c>
      <c r="K54" t="str">
        <f>IFERROR(VLOOKUP(Table1[[#This Row],[Title]],$C$5507:$Y$5579,9, FALSE ),"")</f>
        <v/>
      </c>
      <c r="L54" t="str">
        <f>IFERROR(VLOOKUP(Table1[[#This Row],[Title]],$C$5507:$Y$5579,10, FALSE ),"")</f>
        <v/>
      </c>
      <c r="M54" t="str">
        <f>IFERROR(VLOOKUP(Table1[[#This Row],[Title]],$C$5507:$Y$5579,11, FALSE ),"")</f>
        <v/>
      </c>
      <c r="N54" t="str">
        <f>IFERROR(VLOOKUP(Table1[[#This Row],[Title]],$C$5507:$Y$5579,12, FALSE ),"")</f>
        <v/>
      </c>
      <c r="O54" t="str">
        <f>IFERROR(VLOOKUP(Table1[[#This Row],[Title]],$C$5507:$Y$5579,13, FALSE ),"")</f>
        <v/>
      </c>
      <c r="P54" t="str">
        <f>IFERROR(VLOOKUP(Table1[[#This Row],[Title]],$C$5507:$Y$5579,14, FALSE ),"")</f>
        <v/>
      </c>
      <c r="Q54" t="str">
        <f>IFERROR(VLOOKUP(Table1[[#This Row],[Title]],$C$5507:$Y$5579,15, FALSE ),"")</f>
        <v/>
      </c>
      <c r="R54" t="str">
        <f>IFERROR(VLOOKUP(Table1[[#This Row],[Title]],$C$5507:$Y$5579,16, FALSE ),"")</f>
        <v/>
      </c>
      <c r="S54" t="str">
        <f>IFERROR(VLOOKUP(Table1[[#This Row],[Title]],$C$5507:$Y$5579,17, FALSE ),"")</f>
        <v/>
      </c>
      <c r="T54" t="str">
        <f>IFERROR(VLOOKUP(Table1[[#This Row],[Title]],$C$5507:$Y$5579,18, FALSE ),"")</f>
        <v/>
      </c>
      <c r="U54" t="str">
        <f>IFERROR(VLOOKUP(Table1[[#This Row],[Title]],$C$5507:$Y$5579,19, FALSE ),"")</f>
        <v/>
      </c>
      <c r="V54" t="str">
        <f>IFERROR(VLOOKUP(Table1[[#This Row],[Title]],$C$5507:$Y$5579,20, FALSE ),"")</f>
        <v/>
      </c>
      <c r="W54" t="str">
        <f>IFERROR(VLOOKUP(Table1[[#This Row],[Title]],$C$5507:$Y$5579,21, FALSE ),"")</f>
        <v/>
      </c>
      <c r="X54" t="str">
        <f>IFERROR(VLOOKUP(Table1[[#This Row],[Title]],$C$5507:$Y$5579,22, FALSE ),"")</f>
        <v/>
      </c>
      <c r="Y54" t="str">
        <f>IFERROR(VLOOKUP(Table1[[#This Row],[Title]],$C$5507:$Y$5579,23, FALSE ),"")</f>
        <v/>
      </c>
    </row>
    <row r="55" spans="1:25" hidden="1" x14ac:dyDescent="0.25">
      <c r="A55">
        <v>53</v>
      </c>
      <c r="B55">
        <v>54</v>
      </c>
      <c r="C55" t="s">
        <v>164</v>
      </c>
      <c r="D55" t="s">
        <v>61</v>
      </c>
      <c r="E55">
        <v>1960</v>
      </c>
      <c r="F55" t="s">
        <v>61</v>
      </c>
      <c r="G55">
        <v>39.952300000000001</v>
      </c>
      <c r="H55">
        <v>-75.162400000000005</v>
      </c>
      <c r="I55" t="s">
        <v>62</v>
      </c>
      <c r="J55" t="s">
        <v>28</v>
      </c>
      <c r="K55" t="s">
        <v>33</v>
      </c>
      <c r="M55">
        <v>0</v>
      </c>
      <c r="N55">
        <v>0.70165999999999995</v>
      </c>
      <c r="O55">
        <v>0.57947599999999999</v>
      </c>
      <c r="P55">
        <v>159.85196999999999</v>
      </c>
      <c r="Q55">
        <v>0.71443299999999998</v>
      </c>
      <c r="R55">
        <v>1.4419999999999999E-3</v>
      </c>
      <c r="S55">
        <v>0</v>
      </c>
      <c r="T55">
        <v>0.19175700000000001</v>
      </c>
      <c r="U55">
        <v>-5.5919999999999996</v>
      </c>
      <c r="V55">
        <v>1</v>
      </c>
      <c r="W55">
        <v>9.6893000000000007E-2</v>
      </c>
      <c r="X55">
        <v>129.167</v>
      </c>
      <c r="Y55">
        <v>0.67402799999999996</v>
      </c>
    </row>
    <row r="56" spans="1:25" hidden="1" x14ac:dyDescent="0.25">
      <c r="A56">
        <v>54</v>
      </c>
      <c r="B56">
        <v>55</v>
      </c>
      <c r="C56" t="s">
        <v>165</v>
      </c>
      <c r="D56" t="s">
        <v>166</v>
      </c>
      <c r="E56">
        <v>1960</v>
      </c>
      <c r="F56" t="s">
        <v>166</v>
      </c>
      <c r="G56">
        <v>36.1678</v>
      </c>
      <c r="H56">
        <v>-86.778400000000005</v>
      </c>
      <c r="I56" t="s">
        <v>167</v>
      </c>
      <c r="J56" t="s">
        <v>28</v>
      </c>
      <c r="K56" t="s">
        <v>33</v>
      </c>
      <c r="M56">
        <v>2.43346708544E-3</v>
      </c>
      <c r="N56">
        <v>0.86473699999999998</v>
      </c>
      <c r="O56">
        <v>0.328907</v>
      </c>
      <c r="P56">
        <v>143.64153999999999</v>
      </c>
      <c r="Q56">
        <v>0.37547199999999997</v>
      </c>
      <c r="R56" s="1">
        <v>9.9999999999999995E-7</v>
      </c>
      <c r="S56">
        <v>11</v>
      </c>
      <c r="T56">
        <v>0.19395699999999999</v>
      </c>
      <c r="U56">
        <v>-11.407999999999999</v>
      </c>
      <c r="V56">
        <v>1</v>
      </c>
      <c r="W56">
        <v>3.0842999999999999E-2</v>
      </c>
      <c r="X56">
        <v>70.763000000000005</v>
      </c>
      <c r="Y56">
        <v>0.53387899999999999</v>
      </c>
    </row>
    <row r="57" spans="1:25" hidden="1" x14ac:dyDescent="0.25">
      <c r="A57">
        <v>55</v>
      </c>
      <c r="B57">
        <v>56</v>
      </c>
      <c r="C57" t="s">
        <v>168</v>
      </c>
      <c r="D57" t="s">
        <v>169</v>
      </c>
      <c r="E57">
        <v>1960</v>
      </c>
      <c r="F57" t="s">
        <v>169</v>
      </c>
      <c r="G57">
        <v>42.274799999999999</v>
      </c>
      <c r="H57">
        <v>-95.090599999999995</v>
      </c>
      <c r="I57" t="s">
        <v>170</v>
      </c>
      <c r="J57" t="s">
        <v>32</v>
      </c>
      <c r="K57" t="s">
        <v>28</v>
      </c>
      <c r="L57" t="s">
        <v>33</v>
      </c>
      <c r="M57">
        <v>0</v>
      </c>
      <c r="N57">
        <v>0.98479899999999998</v>
      </c>
      <c r="O57">
        <v>0.25876399999999999</v>
      </c>
      <c r="P57">
        <v>203.29973000000001</v>
      </c>
      <c r="Q57">
        <v>0.18123</v>
      </c>
      <c r="R57">
        <v>1.1739999999999999E-3</v>
      </c>
      <c r="S57">
        <v>8</v>
      </c>
      <c r="T57">
        <v>0.32698100000000002</v>
      </c>
      <c r="U57">
        <v>-15.676</v>
      </c>
      <c r="V57">
        <v>1</v>
      </c>
      <c r="W57">
        <v>3.3467999999999998E-2</v>
      </c>
      <c r="X57">
        <v>127.73099999999999</v>
      </c>
      <c r="Y57">
        <v>0.24457799999999999</v>
      </c>
    </row>
    <row r="58" spans="1:25" x14ac:dyDescent="0.25">
      <c r="A58">
        <v>56</v>
      </c>
      <c r="B58">
        <v>57</v>
      </c>
      <c r="C58" t="s">
        <v>171</v>
      </c>
      <c r="D58" t="s">
        <v>172</v>
      </c>
      <c r="E58">
        <v>1960</v>
      </c>
      <c r="F58" t="s">
        <v>172</v>
      </c>
      <c r="G58" t="str">
        <f>IFERROR(VLOOKUP(Table1[[#This Row],[Title]],$C$5507:$Y$5579,5, FALSE ),"")</f>
        <v/>
      </c>
      <c r="H58" t="str">
        <f>IFERROR(VLOOKUP(Table1[[#This Row],[Title]],$C$5507:$Y$5579,6, FALSE ),"")</f>
        <v/>
      </c>
      <c r="I58" t="str">
        <f>IFERROR(VLOOKUP(Table1[[#This Row],[Title]],$C$5507:$Y$5579,7, FALSE ),"")</f>
        <v/>
      </c>
      <c r="J58" t="str">
        <f>IFERROR(VLOOKUP(Table1[[#This Row],[Title]],$C$5507:$Y$5579,8, FALSE ),"")</f>
        <v/>
      </c>
      <c r="K58" t="str">
        <f>IFERROR(VLOOKUP(Table1[[#This Row],[Title]],$C$5507:$Y$5579,9, FALSE ),"")</f>
        <v/>
      </c>
      <c r="L58" t="str">
        <f>IFERROR(VLOOKUP(Table1[[#This Row],[Title]],$C$5507:$Y$5579,10, FALSE ),"")</f>
        <v/>
      </c>
      <c r="M58" t="str">
        <f>IFERROR(VLOOKUP(Table1[[#This Row],[Title]],$C$5507:$Y$5579,11, FALSE ),"")</f>
        <v/>
      </c>
      <c r="N58" t="str">
        <f>IFERROR(VLOOKUP(Table1[[#This Row],[Title]],$C$5507:$Y$5579,12, FALSE ),"")</f>
        <v/>
      </c>
      <c r="O58" t="str">
        <f>IFERROR(VLOOKUP(Table1[[#This Row],[Title]],$C$5507:$Y$5579,13, FALSE ),"")</f>
        <v/>
      </c>
      <c r="P58" t="str">
        <f>IFERROR(VLOOKUP(Table1[[#This Row],[Title]],$C$5507:$Y$5579,14, FALSE ),"")</f>
        <v/>
      </c>
      <c r="Q58" t="str">
        <f>IFERROR(VLOOKUP(Table1[[#This Row],[Title]],$C$5507:$Y$5579,15, FALSE ),"")</f>
        <v/>
      </c>
      <c r="R58" t="str">
        <f>IFERROR(VLOOKUP(Table1[[#This Row],[Title]],$C$5507:$Y$5579,16, FALSE ),"")</f>
        <v/>
      </c>
      <c r="S58" t="str">
        <f>IFERROR(VLOOKUP(Table1[[#This Row],[Title]],$C$5507:$Y$5579,17, FALSE ),"")</f>
        <v/>
      </c>
      <c r="T58" t="str">
        <f>IFERROR(VLOOKUP(Table1[[#This Row],[Title]],$C$5507:$Y$5579,18, FALSE ),"")</f>
        <v/>
      </c>
      <c r="U58" t="str">
        <f>IFERROR(VLOOKUP(Table1[[#This Row],[Title]],$C$5507:$Y$5579,19, FALSE ),"")</f>
        <v/>
      </c>
      <c r="V58" t="str">
        <f>IFERROR(VLOOKUP(Table1[[#This Row],[Title]],$C$5507:$Y$5579,20, FALSE ),"")</f>
        <v/>
      </c>
      <c r="W58" t="str">
        <f>IFERROR(VLOOKUP(Table1[[#This Row],[Title]],$C$5507:$Y$5579,21, FALSE ),"")</f>
        <v/>
      </c>
      <c r="X58" t="str">
        <f>IFERROR(VLOOKUP(Table1[[#This Row],[Title]],$C$5507:$Y$5579,22, FALSE ),"")</f>
        <v/>
      </c>
      <c r="Y58" t="str">
        <f>IFERROR(VLOOKUP(Table1[[#This Row],[Title]],$C$5507:$Y$5579,23, FALSE ),"")</f>
        <v/>
      </c>
    </row>
    <row r="59" spans="1:25" x14ac:dyDescent="0.25">
      <c r="A59">
        <v>57</v>
      </c>
      <c r="B59">
        <v>58</v>
      </c>
      <c r="C59" t="s">
        <v>173</v>
      </c>
      <c r="D59" t="s">
        <v>174</v>
      </c>
      <c r="E59">
        <v>1960</v>
      </c>
      <c r="F59" t="s">
        <v>174</v>
      </c>
      <c r="G59" t="str">
        <f>IFERROR(VLOOKUP(Table1[[#This Row],[Title]],$C$5507:$Y$5579,5, FALSE ),"")</f>
        <v/>
      </c>
      <c r="H59" t="str">
        <f>IFERROR(VLOOKUP(Table1[[#This Row],[Title]],$C$5507:$Y$5579,6, FALSE ),"")</f>
        <v/>
      </c>
      <c r="I59" t="str">
        <f>IFERROR(VLOOKUP(Table1[[#This Row],[Title]],$C$5507:$Y$5579,7, FALSE ),"")</f>
        <v/>
      </c>
      <c r="J59" t="str">
        <f>IFERROR(VLOOKUP(Table1[[#This Row],[Title]],$C$5507:$Y$5579,8, FALSE ),"")</f>
        <v/>
      </c>
      <c r="K59" t="str">
        <f>IFERROR(VLOOKUP(Table1[[#This Row],[Title]],$C$5507:$Y$5579,9, FALSE ),"")</f>
        <v/>
      </c>
      <c r="L59" t="str">
        <f>IFERROR(VLOOKUP(Table1[[#This Row],[Title]],$C$5507:$Y$5579,10, FALSE ),"")</f>
        <v/>
      </c>
      <c r="M59" t="str">
        <f>IFERROR(VLOOKUP(Table1[[#This Row],[Title]],$C$5507:$Y$5579,11, FALSE ),"")</f>
        <v/>
      </c>
      <c r="N59" t="str">
        <f>IFERROR(VLOOKUP(Table1[[#This Row],[Title]],$C$5507:$Y$5579,12, FALSE ),"")</f>
        <v/>
      </c>
      <c r="O59" t="str">
        <f>IFERROR(VLOOKUP(Table1[[#This Row],[Title]],$C$5507:$Y$5579,13, FALSE ),"")</f>
        <v/>
      </c>
      <c r="P59" t="str">
        <f>IFERROR(VLOOKUP(Table1[[#This Row],[Title]],$C$5507:$Y$5579,14, FALSE ),"")</f>
        <v/>
      </c>
      <c r="Q59" t="str">
        <f>IFERROR(VLOOKUP(Table1[[#This Row],[Title]],$C$5507:$Y$5579,15, FALSE ),"")</f>
        <v/>
      </c>
      <c r="R59" t="str">
        <f>IFERROR(VLOOKUP(Table1[[#This Row],[Title]],$C$5507:$Y$5579,16, FALSE ),"")</f>
        <v/>
      </c>
      <c r="S59" t="str">
        <f>IFERROR(VLOOKUP(Table1[[#This Row],[Title]],$C$5507:$Y$5579,17, FALSE ),"")</f>
        <v/>
      </c>
      <c r="T59" t="str">
        <f>IFERROR(VLOOKUP(Table1[[#This Row],[Title]],$C$5507:$Y$5579,18, FALSE ),"")</f>
        <v/>
      </c>
      <c r="U59" t="str">
        <f>IFERROR(VLOOKUP(Table1[[#This Row],[Title]],$C$5507:$Y$5579,19, FALSE ),"")</f>
        <v/>
      </c>
      <c r="V59" t="str">
        <f>IFERROR(VLOOKUP(Table1[[#This Row],[Title]],$C$5507:$Y$5579,20, FALSE ),"")</f>
        <v/>
      </c>
      <c r="W59" t="str">
        <f>IFERROR(VLOOKUP(Table1[[#This Row],[Title]],$C$5507:$Y$5579,21, FALSE ),"")</f>
        <v/>
      </c>
      <c r="X59" t="str">
        <f>IFERROR(VLOOKUP(Table1[[#This Row],[Title]],$C$5507:$Y$5579,22, FALSE ),"")</f>
        <v/>
      </c>
      <c r="Y59" t="str">
        <f>IFERROR(VLOOKUP(Table1[[#This Row],[Title]],$C$5507:$Y$5579,23, FALSE ),"")</f>
        <v/>
      </c>
    </row>
    <row r="60" spans="1:25" hidden="1" x14ac:dyDescent="0.25">
      <c r="A60">
        <v>58</v>
      </c>
      <c r="B60">
        <v>59</v>
      </c>
      <c r="C60" t="s">
        <v>175</v>
      </c>
      <c r="D60" t="s">
        <v>176</v>
      </c>
      <c r="E60">
        <v>1960</v>
      </c>
      <c r="F60" t="s">
        <v>176</v>
      </c>
      <c r="G60">
        <v>46.927093999999997</v>
      </c>
      <c r="H60">
        <v>-96.834703000000005</v>
      </c>
      <c r="I60" t="s">
        <v>177</v>
      </c>
      <c r="J60" t="s">
        <v>28</v>
      </c>
      <c r="K60" t="s">
        <v>33</v>
      </c>
      <c r="M60">
        <v>0</v>
      </c>
      <c r="N60">
        <v>0.85033899999999996</v>
      </c>
      <c r="O60">
        <v>0.34991</v>
      </c>
      <c r="P60">
        <v>138.18776</v>
      </c>
      <c r="Q60">
        <v>0.40105099999999999</v>
      </c>
      <c r="R60">
        <v>0</v>
      </c>
      <c r="S60">
        <v>5</v>
      </c>
      <c r="T60">
        <v>0.134076</v>
      </c>
      <c r="U60">
        <v>-8.7650000000000006</v>
      </c>
      <c r="V60">
        <v>1</v>
      </c>
      <c r="W60">
        <v>3.4347999999999997E-2</v>
      </c>
      <c r="X60">
        <v>83.763999999999996</v>
      </c>
      <c r="Y60">
        <v>0.67693599999999998</v>
      </c>
    </row>
    <row r="61" spans="1:25" hidden="1" x14ac:dyDescent="0.25">
      <c r="A61">
        <v>59</v>
      </c>
      <c r="B61">
        <v>60</v>
      </c>
      <c r="C61" t="s">
        <v>178</v>
      </c>
      <c r="D61" t="s">
        <v>179</v>
      </c>
      <c r="E61">
        <v>1960</v>
      </c>
      <c r="F61" t="s">
        <v>179</v>
      </c>
      <c r="G61">
        <v>34.0535</v>
      </c>
      <c r="H61">
        <v>-118.245</v>
      </c>
      <c r="I61" t="s">
        <v>74</v>
      </c>
      <c r="J61" t="s">
        <v>28</v>
      </c>
      <c r="K61" t="s">
        <v>33</v>
      </c>
      <c r="M61">
        <v>0</v>
      </c>
      <c r="N61">
        <v>0.44447399999999998</v>
      </c>
      <c r="O61">
        <v>0.74896799999999997</v>
      </c>
      <c r="P61">
        <v>164.56054</v>
      </c>
      <c r="Q61">
        <v>0.48161900000000002</v>
      </c>
      <c r="R61">
        <v>0</v>
      </c>
      <c r="S61">
        <v>3</v>
      </c>
      <c r="T61">
        <v>9.1991000000000003E-2</v>
      </c>
      <c r="U61">
        <v>-15.148999999999999</v>
      </c>
      <c r="V61">
        <v>1</v>
      </c>
      <c r="W61">
        <v>4.1565999999999999E-2</v>
      </c>
      <c r="X61">
        <v>118.61</v>
      </c>
      <c r="Y61">
        <v>0.97016000000000002</v>
      </c>
    </row>
    <row r="62" spans="1:25" hidden="1" x14ac:dyDescent="0.25">
      <c r="A62">
        <v>60</v>
      </c>
      <c r="B62">
        <v>61</v>
      </c>
      <c r="C62" t="s">
        <v>180</v>
      </c>
      <c r="D62" t="s">
        <v>181</v>
      </c>
      <c r="E62">
        <v>1960</v>
      </c>
      <c r="F62" t="s">
        <v>181</v>
      </c>
      <c r="G62">
        <v>39.871139999999997</v>
      </c>
      <c r="H62">
        <v>-83.070342999999994</v>
      </c>
      <c r="I62" t="s">
        <v>182</v>
      </c>
      <c r="J62" t="s">
        <v>28</v>
      </c>
      <c r="K62" t="s">
        <v>56</v>
      </c>
      <c r="L62" t="s">
        <v>33</v>
      </c>
      <c r="M62">
        <v>0</v>
      </c>
      <c r="N62">
        <v>0.25617499999999999</v>
      </c>
      <c r="O62">
        <v>0.578851</v>
      </c>
      <c r="P62">
        <v>30.066490000000002</v>
      </c>
      <c r="Q62">
        <v>0.397615</v>
      </c>
      <c r="R62">
        <v>3.3799999999999998E-4</v>
      </c>
      <c r="S62">
        <v>0</v>
      </c>
      <c r="T62">
        <v>0.36799999999999999</v>
      </c>
      <c r="U62">
        <v>-12.853999999999999</v>
      </c>
      <c r="V62">
        <v>1</v>
      </c>
      <c r="W62">
        <v>2.9954000000000001E-2</v>
      </c>
      <c r="X62">
        <v>109.377</v>
      </c>
      <c r="Y62">
        <v>0.93402200000000002</v>
      </c>
    </row>
    <row r="63" spans="1:25" hidden="1" x14ac:dyDescent="0.25">
      <c r="A63">
        <v>61</v>
      </c>
      <c r="B63">
        <v>62</v>
      </c>
      <c r="C63" t="s">
        <v>183</v>
      </c>
      <c r="D63" t="s">
        <v>184</v>
      </c>
      <c r="E63">
        <v>1960</v>
      </c>
      <c r="F63" t="s">
        <v>184</v>
      </c>
      <c r="G63">
        <v>35.187133000000003</v>
      </c>
      <c r="H63">
        <v>-117.88535899999999</v>
      </c>
      <c r="I63" t="s">
        <v>185</v>
      </c>
      <c r="J63" t="s">
        <v>28</v>
      </c>
      <c r="K63" t="s">
        <v>33</v>
      </c>
      <c r="M63">
        <v>0</v>
      </c>
      <c r="N63">
        <v>0.84699000000000002</v>
      </c>
      <c r="O63">
        <v>0.454461</v>
      </c>
      <c r="P63">
        <v>158.84</v>
      </c>
      <c r="Q63">
        <v>0.25942500000000002</v>
      </c>
      <c r="R63" s="1">
        <v>3.0000000000000001E-6</v>
      </c>
      <c r="S63">
        <v>2</v>
      </c>
      <c r="T63">
        <v>7.9647999999999997E-2</v>
      </c>
      <c r="U63">
        <v>-13.581</v>
      </c>
      <c r="V63">
        <v>1</v>
      </c>
      <c r="W63">
        <v>2.7511000000000001E-2</v>
      </c>
      <c r="X63">
        <v>91.878</v>
      </c>
      <c r="Y63">
        <v>0.525088</v>
      </c>
    </row>
    <row r="64" spans="1:25" hidden="1" x14ac:dyDescent="0.25">
      <c r="A64">
        <v>62</v>
      </c>
      <c r="B64">
        <v>63</v>
      </c>
      <c r="C64" t="s">
        <v>186</v>
      </c>
      <c r="D64" t="s">
        <v>187</v>
      </c>
      <c r="E64">
        <v>1960</v>
      </c>
      <c r="F64" t="s">
        <v>187</v>
      </c>
      <c r="G64">
        <v>40.714269000000002</v>
      </c>
      <c r="H64">
        <v>-74.005972999999997</v>
      </c>
      <c r="I64" t="s">
        <v>113</v>
      </c>
      <c r="J64" t="s">
        <v>32</v>
      </c>
      <c r="K64" t="s">
        <v>28</v>
      </c>
      <c r="L64" t="s">
        <v>33</v>
      </c>
      <c r="M64">
        <v>0</v>
      </c>
      <c r="N64">
        <v>0.90790700000000002</v>
      </c>
      <c r="O64">
        <v>0.70765299999999998</v>
      </c>
      <c r="P64">
        <v>160.65333000000001</v>
      </c>
      <c r="Q64">
        <v>0.23133999999999999</v>
      </c>
      <c r="R64">
        <v>4.7466000000000001E-2</v>
      </c>
      <c r="S64">
        <v>2</v>
      </c>
      <c r="T64">
        <v>0.269762</v>
      </c>
      <c r="U64">
        <v>-16.114999999999998</v>
      </c>
      <c r="V64">
        <v>1</v>
      </c>
      <c r="W64">
        <v>5.4290999999999999E-2</v>
      </c>
      <c r="X64">
        <v>108.783</v>
      </c>
      <c r="Y64">
        <v>0.75635600000000003</v>
      </c>
    </row>
    <row r="65" spans="1:25" hidden="1" x14ac:dyDescent="0.25">
      <c r="A65">
        <v>63</v>
      </c>
      <c r="B65">
        <v>64</v>
      </c>
      <c r="C65" t="s">
        <v>188</v>
      </c>
      <c r="D65" t="s">
        <v>189</v>
      </c>
      <c r="E65">
        <v>1960</v>
      </c>
      <c r="F65" t="s">
        <v>189</v>
      </c>
      <c r="G65">
        <v>32.778100000000002</v>
      </c>
      <c r="H65">
        <v>-96.795400000000001</v>
      </c>
      <c r="I65" t="s">
        <v>190</v>
      </c>
      <c r="J65" t="s">
        <v>28</v>
      </c>
      <c r="K65" t="s">
        <v>33</v>
      </c>
      <c r="M65">
        <v>0</v>
      </c>
      <c r="N65">
        <v>0.89467200000000002</v>
      </c>
      <c r="O65">
        <v>0.59281300000000003</v>
      </c>
      <c r="P65">
        <v>149.34666999999999</v>
      </c>
      <c r="Q65">
        <v>0.47677599999999998</v>
      </c>
      <c r="R65">
        <v>0</v>
      </c>
      <c r="S65">
        <v>9</v>
      </c>
      <c r="T65">
        <v>0.27999400000000002</v>
      </c>
      <c r="U65">
        <v>-10.782999999999999</v>
      </c>
      <c r="V65">
        <v>1</v>
      </c>
      <c r="W65">
        <v>4.5414000000000003E-2</v>
      </c>
      <c r="X65">
        <v>131.84899999999999</v>
      </c>
      <c r="Y65">
        <v>0.714669</v>
      </c>
    </row>
    <row r="66" spans="1:25" hidden="1" x14ac:dyDescent="0.25">
      <c r="A66">
        <v>64</v>
      </c>
      <c r="B66">
        <v>65</v>
      </c>
      <c r="C66" t="s">
        <v>191</v>
      </c>
      <c r="D66" t="s">
        <v>144</v>
      </c>
      <c r="E66">
        <v>1960</v>
      </c>
      <c r="F66" t="s">
        <v>144</v>
      </c>
      <c r="G66">
        <v>42.331699999999998</v>
      </c>
      <c r="H66">
        <v>-83.047899999999998</v>
      </c>
      <c r="I66" t="s">
        <v>145</v>
      </c>
      <c r="J66" t="s">
        <v>28</v>
      </c>
      <c r="K66" t="s">
        <v>56</v>
      </c>
      <c r="L66" t="s">
        <v>33</v>
      </c>
      <c r="M66">
        <v>0</v>
      </c>
      <c r="N66">
        <v>0.16464300000000001</v>
      </c>
      <c r="O66">
        <v>0.834588</v>
      </c>
      <c r="P66">
        <v>158.56</v>
      </c>
      <c r="Q66">
        <v>0.61072000000000004</v>
      </c>
      <c r="R66" s="1">
        <v>3.0000000000000001E-5</v>
      </c>
      <c r="S66">
        <v>9</v>
      </c>
      <c r="T66">
        <v>9.0948000000000001E-2</v>
      </c>
      <c r="U66">
        <v>-9.49</v>
      </c>
      <c r="V66">
        <v>1</v>
      </c>
      <c r="W66">
        <v>3.3765999999999997E-2</v>
      </c>
      <c r="X66">
        <v>132.75700000000001</v>
      </c>
      <c r="Y66">
        <v>0.94393700000000003</v>
      </c>
    </row>
    <row r="67" spans="1:25" hidden="1" x14ac:dyDescent="0.25">
      <c r="A67">
        <v>65</v>
      </c>
      <c r="B67">
        <v>66</v>
      </c>
      <c r="C67" t="s">
        <v>192</v>
      </c>
      <c r="D67" t="s">
        <v>91</v>
      </c>
      <c r="E67">
        <v>1960</v>
      </c>
      <c r="F67" t="s">
        <v>91</v>
      </c>
      <c r="G67">
        <v>45.416666999999997</v>
      </c>
      <c r="H67">
        <v>-75.7</v>
      </c>
      <c r="I67" t="s">
        <v>92</v>
      </c>
      <c r="J67" t="s">
        <v>28</v>
      </c>
      <c r="K67" t="s">
        <v>33</v>
      </c>
      <c r="M67">
        <v>0</v>
      </c>
      <c r="N67">
        <v>0.70593499999999998</v>
      </c>
      <c r="O67">
        <v>0.43108200000000002</v>
      </c>
      <c r="P67">
        <v>145.62666999999999</v>
      </c>
      <c r="Q67">
        <v>0.33666800000000002</v>
      </c>
      <c r="R67">
        <v>0</v>
      </c>
      <c r="S67">
        <v>3</v>
      </c>
      <c r="T67">
        <v>0.37495600000000001</v>
      </c>
      <c r="U67">
        <v>-12.44</v>
      </c>
      <c r="V67">
        <v>1</v>
      </c>
      <c r="W67">
        <v>3.2183999999999997E-2</v>
      </c>
      <c r="X67">
        <v>111.907</v>
      </c>
      <c r="Y67">
        <v>0.48287600000000003</v>
      </c>
    </row>
    <row r="68" spans="1:25" hidden="1" x14ac:dyDescent="0.25">
      <c r="A68">
        <v>66</v>
      </c>
      <c r="B68">
        <v>67</v>
      </c>
      <c r="C68" t="s">
        <v>193</v>
      </c>
      <c r="D68" t="s">
        <v>194</v>
      </c>
      <c r="E68">
        <v>1960</v>
      </c>
      <c r="F68" t="s">
        <v>194</v>
      </c>
      <c r="G68">
        <v>40.714599999999997</v>
      </c>
      <c r="H68">
        <v>-74.007099999999994</v>
      </c>
      <c r="I68" t="s">
        <v>195</v>
      </c>
      <c r="J68" t="s">
        <v>32</v>
      </c>
      <c r="K68" t="s">
        <v>28</v>
      </c>
      <c r="L68" t="s">
        <v>33</v>
      </c>
      <c r="M68">
        <v>0</v>
      </c>
      <c r="N68">
        <v>0.93372299999999997</v>
      </c>
      <c r="O68">
        <v>0.63695100000000004</v>
      </c>
      <c r="P68">
        <v>175.6</v>
      </c>
      <c r="Q68">
        <v>0.303452</v>
      </c>
      <c r="R68" s="1">
        <v>1.7E-5</v>
      </c>
      <c r="S68">
        <v>10</v>
      </c>
      <c r="T68">
        <v>0.14366999999999999</v>
      </c>
      <c r="U68">
        <v>-12.222</v>
      </c>
      <c r="V68">
        <v>1</v>
      </c>
      <c r="W68">
        <v>3.6572E-2</v>
      </c>
      <c r="X68">
        <v>104.042</v>
      </c>
      <c r="Y68">
        <v>0.346055</v>
      </c>
    </row>
    <row r="69" spans="1:25" hidden="1" x14ac:dyDescent="0.25">
      <c r="A69">
        <v>67</v>
      </c>
      <c r="B69">
        <v>68</v>
      </c>
      <c r="C69" t="s">
        <v>196</v>
      </c>
      <c r="D69" t="s">
        <v>58</v>
      </c>
      <c r="E69">
        <v>1960</v>
      </c>
      <c r="F69" t="s">
        <v>58</v>
      </c>
      <c r="G69">
        <v>40.736100999999998</v>
      </c>
      <c r="H69">
        <v>-74.225089999999994</v>
      </c>
      <c r="I69" t="s">
        <v>59</v>
      </c>
      <c r="J69" t="s">
        <v>32</v>
      </c>
      <c r="K69" t="s">
        <v>28</v>
      </c>
      <c r="L69" t="s">
        <v>33</v>
      </c>
      <c r="M69">
        <v>0</v>
      </c>
      <c r="N69">
        <v>0.99049799999999999</v>
      </c>
      <c r="O69">
        <v>0.455013</v>
      </c>
      <c r="P69">
        <v>240.64</v>
      </c>
      <c r="Q69">
        <v>0.12536600000000001</v>
      </c>
      <c r="R69">
        <v>0.30684400000000001</v>
      </c>
      <c r="S69">
        <v>0</v>
      </c>
      <c r="T69">
        <v>0.28895399999999999</v>
      </c>
      <c r="U69">
        <v>-15.284000000000001</v>
      </c>
      <c r="V69">
        <v>0</v>
      </c>
      <c r="W69">
        <v>5.4849000000000002E-2</v>
      </c>
      <c r="X69">
        <v>67.018000000000001</v>
      </c>
      <c r="Y69">
        <v>0.31259900000000002</v>
      </c>
    </row>
    <row r="70" spans="1:25" hidden="1" x14ac:dyDescent="0.25">
      <c r="A70">
        <v>68</v>
      </c>
      <c r="B70">
        <v>69</v>
      </c>
      <c r="C70" t="s">
        <v>197</v>
      </c>
      <c r="D70" t="s">
        <v>130</v>
      </c>
      <c r="E70">
        <v>1960</v>
      </c>
      <c r="F70" t="s">
        <v>130</v>
      </c>
      <c r="G70">
        <v>40.655099999999997</v>
      </c>
      <c r="H70">
        <v>-73.948899999999995</v>
      </c>
      <c r="I70" t="s">
        <v>89</v>
      </c>
      <c r="J70" t="s">
        <v>28</v>
      </c>
      <c r="K70" t="s">
        <v>33</v>
      </c>
      <c r="M70">
        <v>0</v>
      </c>
      <c r="N70">
        <v>0.85469700000000004</v>
      </c>
      <c r="O70">
        <v>0.48954500000000001</v>
      </c>
      <c r="P70">
        <v>129.12499</v>
      </c>
      <c r="Q70">
        <v>0.50062600000000002</v>
      </c>
      <c r="R70">
        <v>3.8912000000000002E-2</v>
      </c>
      <c r="S70">
        <v>2</v>
      </c>
      <c r="T70">
        <v>0.25451400000000002</v>
      </c>
      <c r="U70">
        <v>-11.545</v>
      </c>
      <c r="V70">
        <v>0</v>
      </c>
      <c r="W70">
        <v>3.2766000000000003E-2</v>
      </c>
      <c r="X70">
        <v>147.18799999999999</v>
      </c>
      <c r="Y70">
        <v>0.84202100000000002</v>
      </c>
    </row>
    <row r="71" spans="1:25" hidden="1" x14ac:dyDescent="0.25">
      <c r="A71">
        <v>69</v>
      </c>
      <c r="B71">
        <v>70</v>
      </c>
      <c r="C71" t="s">
        <v>198</v>
      </c>
      <c r="D71" t="s">
        <v>35</v>
      </c>
      <c r="E71">
        <v>1960</v>
      </c>
      <c r="F71" t="s">
        <v>35</v>
      </c>
      <c r="G71">
        <v>37.631799999999998</v>
      </c>
      <c r="H71">
        <v>-84.634401999999994</v>
      </c>
      <c r="I71" t="s">
        <v>36</v>
      </c>
      <c r="J71" t="s">
        <v>33</v>
      </c>
      <c r="M71">
        <v>0</v>
      </c>
      <c r="N71">
        <v>0.64283500000000005</v>
      </c>
      <c r="O71">
        <v>0.41228700000000001</v>
      </c>
      <c r="P71">
        <v>254.56</v>
      </c>
      <c r="Q71">
        <v>0.25776199999999999</v>
      </c>
      <c r="R71">
        <v>0</v>
      </c>
      <c r="S71">
        <v>4</v>
      </c>
      <c r="T71">
        <v>0.71587100000000004</v>
      </c>
      <c r="U71">
        <v>-25.736999999999998</v>
      </c>
      <c r="V71">
        <v>1</v>
      </c>
      <c r="W71">
        <v>0.18634200000000001</v>
      </c>
      <c r="X71">
        <v>90.724999999999994</v>
      </c>
      <c r="Y71">
        <v>0.53514899999999999</v>
      </c>
    </row>
    <row r="72" spans="1:25" hidden="1" x14ac:dyDescent="0.25">
      <c r="A72">
        <v>70</v>
      </c>
      <c r="B72">
        <v>71</v>
      </c>
      <c r="C72" t="s">
        <v>199</v>
      </c>
      <c r="D72" t="s">
        <v>44</v>
      </c>
      <c r="E72">
        <v>1960</v>
      </c>
      <c r="F72" t="s">
        <v>44</v>
      </c>
      <c r="G72">
        <v>33.844371000000002</v>
      </c>
      <c r="H72">
        <v>-84.474050000000005</v>
      </c>
      <c r="I72" t="s">
        <v>45</v>
      </c>
      <c r="J72" t="s">
        <v>28</v>
      </c>
      <c r="K72" t="s">
        <v>33</v>
      </c>
      <c r="M72">
        <v>0</v>
      </c>
      <c r="N72">
        <v>0.68572500000000003</v>
      </c>
      <c r="O72">
        <v>0.518119</v>
      </c>
      <c r="P72">
        <v>148.14277000000001</v>
      </c>
      <c r="Q72">
        <v>0.39477000000000001</v>
      </c>
      <c r="R72" s="1">
        <v>9.9999999999999995E-7</v>
      </c>
      <c r="S72">
        <v>1</v>
      </c>
      <c r="T72">
        <v>0.22683200000000001</v>
      </c>
      <c r="U72">
        <v>-13.000999999999999</v>
      </c>
      <c r="V72">
        <v>1</v>
      </c>
      <c r="W72">
        <v>4.6306E-2</v>
      </c>
      <c r="X72">
        <v>88.798000000000002</v>
      </c>
      <c r="Y72">
        <v>0.960364</v>
      </c>
    </row>
    <row r="73" spans="1:25" hidden="1" x14ac:dyDescent="0.25">
      <c r="A73">
        <v>71</v>
      </c>
      <c r="B73">
        <v>72</v>
      </c>
      <c r="C73" t="s">
        <v>200</v>
      </c>
      <c r="D73" t="s">
        <v>201</v>
      </c>
      <c r="E73">
        <v>1960</v>
      </c>
      <c r="F73" t="s">
        <v>201</v>
      </c>
      <c r="G73">
        <v>29.9544444</v>
      </c>
      <c r="H73">
        <v>-90.075000000000003</v>
      </c>
      <c r="I73" t="s">
        <v>202</v>
      </c>
      <c r="J73" t="s">
        <v>28</v>
      </c>
      <c r="K73" t="s">
        <v>33</v>
      </c>
      <c r="M73">
        <v>0</v>
      </c>
      <c r="N73">
        <v>0.68891899999999995</v>
      </c>
      <c r="O73">
        <v>0.55110800000000004</v>
      </c>
      <c r="P73">
        <v>47.751379999999997</v>
      </c>
      <c r="Q73">
        <v>0.46044800000000002</v>
      </c>
      <c r="R73" s="1">
        <v>9.9999999999999995E-7</v>
      </c>
      <c r="S73">
        <v>1</v>
      </c>
      <c r="T73">
        <v>0.16585900000000001</v>
      </c>
      <c r="U73">
        <v>-5.4269999999999996</v>
      </c>
      <c r="V73">
        <v>1</v>
      </c>
      <c r="W73">
        <v>3.9390000000000001E-2</v>
      </c>
      <c r="X73">
        <v>80.581999999999994</v>
      </c>
      <c r="Y73">
        <v>0.61946800000000002</v>
      </c>
    </row>
    <row r="74" spans="1:25" hidden="1" x14ac:dyDescent="0.25">
      <c r="A74">
        <v>72</v>
      </c>
      <c r="B74">
        <v>73</v>
      </c>
      <c r="C74" t="s">
        <v>203</v>
      </c>
      <c r="D74" t="s">
        <v>58</v>
      </c>
      <c r="E74">
        <v>1960</v>
      </c>
      <c r="F74" t="s">
        <v>58</v>
      </c>
      <c r="G74">
        <v>40.736100999999998</v>
      </c>
      <c r="H74">
        <v>-74.225089999999994</v>
      </c>
      <c r="I74" t="s">
        <v>59</v>
      </c>
      <c r="J74" t="s">
        <v>32</v>
      </c>
      <c r="K74" t="s">
        <v>28</v>
      </c>
      <c r="L74" t="s">
        <v>33</v>
      </c>
      <c r="M74">
        <v>0</v>
      </c>
      <c r="N74">
        <v>0.91811799999999999</v>
      </c>
      <c r="O74">
        <v>0.43007600000000001</v>
      </c>
      <c r="P74">
        <v>146.32330999999999</v>
      </c>
      <c r="Q74">
        <v>0.442857</v>
      </c>
      <c r="R74">
        <v>7.8101000000000004E-2</v>
      </c>
      <c r="S74">
        <v>10</v>
      </c>
      <c r="T74">
        <v>9.2240000000000003E-2</v>
      </c>
      <c r="U74">
        <v>-9.5519999999999996</v>
      </c>
      <c r="V74">
        <v>1</v>
      </c>
      <c r="W74">
        <v>3.3114999999999999E-2</v>
      </c>
      <c r="X74">
        <v>114.17400000000001</v>
      </c>
      <c r="Y74">
        <v>0.61124699999999998</v>
      </c>
    </row>
    <row r="75" spans="1:25" hidden="1" x14ac:dyDescent="0.25">
      <c r="A75">
        <v>73</v>
      </c>
      <c r="B75">
        <v>74</v>
      </c>
      <c r="C75" t="s">
        <v>204</v>
      </c>
      <c r="D75" t="s">
        <v>61</v>
      </c>
      <c r="E75">
        <v>1960</v>
      </c>
      <c r="F75" t="s">
        <v>61</v>
      </c>
      <c r="G75">
        <v>39.952300000000001</v>
      </c>
      <c r="H75">
        <v>-75.162400000000005</v>
      </c>
      <c r="I75" t="s">
        <v>62</v>
      </c>
      <c r="J75" t="s">
        <v>28</v>
      </c>
      <c r="K75" t="s">
        <v>56</v>
      </c>
      <c r="L75" t="s">
        <v>33</v>
      </c>
      <c r="M75">
        <v>0</v>
      </c>
      <c r="N75">
        <v>0.32100499999999998</v>
      </c>
      <c r="O75">
        <v>0.72380900000000004</v>
      </c>
      <c r="P75">
        <v>134.26667</v>
      </c>
      <c r="Q75">
        <v>0.62062499999999998</v>
      </c>
      <c r="R75">
        <v>2.0251000000000002E-2</v>
      </c>
      <c r="S75">
        <v>5</v>
      </c>
      <c r="T75">
        <v>0.323349</v>
      </c>
      <c r="U75">
        <v>-10.848000000000001</v>
      </c>
      <c r="V75">
        <v>1</v>
      </c>
      <c r="W75">
        <v>0.177868</v>
      </c>
      <c r="X75">
        <v>151.33699999999999</v>
      </c>
      <c r="Y75">
        <v>0.89186100000000001</v>
      </c>
    </row>
    <row r="76" spans="1:25" x14ac:dyDescent="0.25">
      <c r="A76">
        <v>74</v>
      </c>
      <c r="B76">
        <v>75</v>
      </c>
      <c r="C76" t="s">
        <v>205</v>
      </c>
      <c r="D76" t="s">
        <v>102</v>
      </c>
      <c r="E76">
        <v>1960</v>
      </c>
      <c r="F76" t="s">
        <v>102</v>
      </c>
      <c r="G76" t="str">
        <f>IFERROR(VLOOKUP(Table1[[#This Row],[Title]],$C$5507:$Y$5579,5, FALSE ),"")</f>
        <v/>
      </c>
      <c r="H76" t="str">
        <f>IFERROR(VLOOKUP(Table1[[#This Row],[Title]],$C$5507:$Y$5579,6, FALSE ),"")</f>
        <v/>
      </c>
      <c r="I76" t="str">
        <f>IFERROR(VLOOKUP(Table1[[#This Row],[Title]],$C$5507:$Y$5579,7, FALSE ),"")</f>
        <v/>
      </c>
      <c r="J76" t="str">
        <f>IFERROR(VLOOKUP(Table1[[#This Row],[Title]],$C$5507:$Y$5579,8, FALSE ),"")</f>
        <v/>
      </c>
      <c r="K76" t="str">
        <f>IFERROR(VLOOKUP(Table1[[#This Row],[Title]],$C$5507:$Y$5579,9, FALSE ),"")</f>
        <v/>
      </c>
      <c r="L76" t="str">
        <f>IFERROR(VLOOKUP(Table1[[#This Row],[Title]],$C$5507:$Y$5579,10, FALSE ),"")</f>
        <v/>
      </c>
      <c r="M76" t="str">
        <f>IFERROR(VLOOKUP(Table1[[#This Row],[Title]],$C$5507:$Y$5579,11, FALSE ),"")</f>
        <v/>
      </c>
      <c r="N76" t="str">
        <f>IFERROR(VLOOKUP(Table1[[#This Row],[Title]],$C$5507:$Y$5579,12, FALSE ),"")</f>
        <v/>
      </c>
      <c r="O76" t="str">
        <f>IFERROR(VLOOKUP(Table1[[#This Row],[Title]],$C$5507:$Y$5579,13, FALSE ),"")</f>
        <v/>
      </c>
      <c r="P76" t="str">
        <f>IFERROR(VLOOKUP(Table1[[#This Row],[Title]],$C$5507:$Y$5579,14, FALSE ),"")</f>
        <v/>
      </c>
      <c r="Q76" t="str">
        <f>IFERROR(VLOOKUP(Table1[[#This Row],[Title]],$C$5507:$Y$5579,15, FALSE ),"")</f>
        <v/>
      </c>
      <c r="R76" t="str">
        <f>IFERROR(VLOOKUP(Table1[[#This Row],[Title]],$C$5507:$Y$5579,16, FALSE ),"")</f>
        <v/>
      </c>
      <c r="S76" t="str">
        <f>IFERROR(VLOOKUP(Table1[[#This Row],[Title]],$C$5507:$Y$5579,17, FALSE ),"")</f>
        <v/>
      </c>
      <c r="T76" t="str">
        <f>IFERROR(VLOOKUP(Table1[[#This Row],[Title]],$C$5507:$Y$5579,18, FALSE ),"")</f>
        <v/>
      </c>
      <c r="U76" t="str">
        <f>IFERROR(VLOOKUP(Table1[[#This Row],[Title]],$C$5507:$Y$5579,19, FALSE ),"")</f>
        <v/>
      </c>
      <c r="V76" t="str">
        <f>IFERROR(VLOOKUP(Table1[[#This Row],[Title]],$C$5507:$Y$5579,20, FALSE ),"")</f>
        <v/>
      </c>
      <c r="W76" t="str">
        <f>IFERROR(VLOOKUP(Table1[[#This Row],[Title]],$C$5507:$Y$5579,21, FALSE ),"")</f>
        <v/>
      </c>
      <c r="X76" t="str">
        <f>IFERROR(VLOOKUP(Table1[[#This Row],[Title]],$C$5507:$Y$5579,22, FALSE ),"")</f>
        <v/>
      </c>
      <c r="Y76" t="str">
        <f>IFERROR(VLOOKUP(Table1[[#This Row],[Title]],$C$5507:$Y$5579,23, FALSE ),"")</f>
        <v/>
      </c>
    </row>
    <row r="77" spans="1:25" hidden="1" x14ac:dyDescent="0.25">
      <c r="A77">
        <v>75</v>
      </c>
      <c r="B77">
        <v>76</v>
      </c>
      <c r="C77" t="s">
        <v>206</v>
      </c>
      <c r="D77" t="s">
        <v>207</v>
      </c>
      <c r="E77">
        <v>1960</v>
      </c>
      <c r="F77" t="s">
        <v>207</v>
      </c>
      <c r="G77">
        <v>40.694481000000003</v>
      </c>
      <c r="H77">
        <v>-73.989318999999995</v>
      </c>
      <c r="I77" t="s">
        <v>208</v>
      </c>
      <c r="J77" t="s">
        <v>28</v>
      </c>
      <c r="K77" t="s">
        <v>33</v>
      </c>
      <c r="M77">
        <v>0</v>
      </c>
      <c r="N77">
        <v>0.87907500000000005</v>
      </c>
      <c r="O77">
        <v>0.45014900000000002</v>
      </c>
      <c r="P77">
        <v>159.75556</v>
      </c>
      <c r="Q77">
        <v>0.83366799999999996</v>
      </c>
      <c r="R77" s="1">
        <v>9.9999999999999995E-7</v>
      </c>
      <c r="S77">
        <v>5</v>
      </c>
      <c r="T77">
        <v>0.21596799999999999</v>
      </c>
      <c r="U77">
        <v>-6.4560000000000004</v>
      </c>
      <c r="V77">
        <v>1</v>
      </c>
      <c r="W77">
        <v>4.2000999999999997E-2</v>
      </c>
      <c r="X77">
        <v>126.973</v>
      </c>
      <c r="Y77">
        <v>0.84906499999999996</v>
      </c>
    </row>
    <row r="78" spans="1:25" hidden="1" x14ac:dyDescent="0.25">
      <c r="A78">
        <v>76</v>
      </c>
      <c r="B78">
        <v>77</v>
      </c>
      <c r="C78" t="s">
        <v>209</v>
      </c>
      <c r="D78" t="s">
        <v>91</v>
      </c>
      <c r="E78">
        <v>1960</v>
      </c>
      <c r="F78" t="s">
        <v>91</v>
      </c>
      <c r="G78">
        <v>45.416666999999997</v>
      </c>
      <c r="H78">
        <v>-75.7</v>
      </c>
      <c r="I78" t="s">
        <v>92</v>
      </c>
      <c r="J78" t="s">
        <v>28</v>
      </c>
      <c r="K78" t="s">
        <v>56</v>
      </c>
      <c r="L78" t="s">
        <v>33</v>
      </c>
      <c r="M78">
        <v>0</v>
      </c>
      <c r="N78">
        <v>0.258411</v>
      </c>
      <c r="O78">
        <v>0.80890200000000001</v>
      </c>
      <c r="P78">
        <v>30.066490000000002</v>
      </c>
      <c r="Q78">
        <v>0.459117</v>
      </c>
      <c r="R78" s="1">
        <v>1.9999999999999999E-6</v>
      </c>
      <c r="S78">
        <v>4</v>
      </c>
      <c r="T78">
        <v>0.34076899999999999</v>
      </c>
      <c r="U78">
        <v>-11.853</v>
      </c>
      <c r="V78">
        <v>1</v>
      </c>
      <c r="W78">
        <v>4.0465000000000001E-2</v>
      </c>
      <c r="X78">
        <v>115.946</v>
      </c>
      <c r="Y78">
        <v>0.99999000000000005</v>
      </c>
    </row>
    <row r="79" spans="1:25" hidden="1" x14ac:dyDescent="0.25">
      <c r="A79">
        <v>77</v>
      </c>
      <c r="B79">
        <v>78</v>
      </c>
      <c r="C79" t="s">
        <v>210</v>
      </c>
      <c r="D79" t="s">
        <v>211</v>
      </c>
      <c r="E79">
        <v>1960</v>
      </c>
      <c r="F79" t="s">
        <v>211</v>
      </c>
      <c r="G79">
        <v>30.441092000000001</v>
      </c>
      <c r="H79">
        <v>-83.516132999999996</v>
      </c>
      <c r="I79" t="s">
        <v>212</v>
      </c>
      <c r="J79" t="s">
        <v>28</v>
      </c>
      <c r="K79" t="s">
        <v>33</v>
      </c>
      <c r="M79">
        <v>0</v>
      </c>
      <c r="N79">
        <v>0.74871699999999997</v>
      </c>
      <c r="O79">
        <v>0.27515000000000001</v>
      </c>
      <c r="P79">
        <v>212.43745999999999</v>
      </c>
      <c r="Q79">
        <v>0.44947199999999998</v>
      </c>
      <c r="R79" s="1">
        <v>5.0000000000000004E-6</v>
      </c>
      <c r="S79">
        <v>7</v>
      </c>
      <c r="T79">
        <v>9.4073000000000004E-2</v>
      </c>
      <c r="U79">
        <v>-6.35</v>
      </c>
      <c r="V79">
        <v>1</v>
      </c>
      <c r="W79">
        <v>3.0363999999999999E-2</v>
      </c>
      <c r="X79">
        <v>110.977</v>
      </c>
      <c r="Y79">
        <v>0.23760300000000001</v>
      </c>
    </row>
    <row r="80" spans="1:25" hidden="1" x14ac:dyDescent="0.25">
      <c r="A80">
        <v>78</v>
      </c>
      <c r="B80">
        <v>79</v>
      </c>
      <c r="C80" t="s">
        <v>213</v>
      </c>
      <c r="D80" t="s">
        <v>214</v>
      </c>
      <c r="E80">
        <v>1960</v>
      </c>
      <c r="F80" t="s">
        <v>214</v>
      </c>
      <c r="G80">
        <v>44.933300000000003</v>
      </c>
      <c r="H80">
        <v>-123.044</v>
      </c>
      <c r="I80" t="s">
        <v>215</v>
      </c>
      <c r="J80" t="s">
        <v>28</v>
      </c>
      <c r="K80" t="s">
        <v>33</v>
      </c>
      <c r="M80">
        <v>6.07576033359E-4</v>
      </c>
      <c r="N80">
        <v>0.628714</v>
      </c>
      <c r="O80">
        <v>0.49865599999999999</v>
      </c>
      <c r="P80">
        <v>140.38203999999999</v>
      </c>
      <c r="Q80">
        <v>0.25371899999999997</v>
      </c>
      <c r="R80" s="1">
        <v>6.9999999999999999E-6</v>
      </c>
      <c r="S80">
        <v>10</v>
      </c>
      <c r="T80">
        <v>8.7725999999999998E-2</v>
      </c>
      <c r="U80">
        <v>-16.861000000000001</v>
      </c>
      <c r="V80">
        <v>0</v>
      </c>
      <c r="W80">
        <v>3.9171999999999998E-2</v>
      </c>
      <c r="X80">
        <v>86.028999999999996</v>
      </c>
      <c r="Y80">
        <v>0.50860399999999995</v>
      </c>
    </row>
    <row r="81" spans="1:25" hidden="1" x14ac:dyDescent="0.25">
      <c r="A81">
        <v>79</v>
      </c>
      <c r="B81">
        <v>80</v>
      </c>
      <c r="C81" t="s">
        <v>216</v>
      </c>
      <c r="D81" t="s">
        <v>107</v>
      </c>
      <c r="E81">
        <v>1960</v>
      </c>
      <c r="F81" t="s">
        <v>107</v>
      </c>
      <c r="G81">
        <v>41.850033000000003</v>
      </c>
      <c r="H81">
        <v>-87.650052000000002</v>
      </c>
      <c r="I81" t="s">
        <v>108</v>
      </c>
      <c r="J81" t="s">
        <v>28</v>
      </c>
      <c r="K81" t="s">
        <v>33</v>
      </c>
      <c r="M81">
        <v>0</v>
      </c>
      <c r="N81">
        <v>0.777868</v>
      </c>
      <c r="O81">
        <v>0.67326299999999994</v>
      </c>
      <c r="P81">
        <v>125.62621</v>
      </c>
      <c r="Q81">
        <v>0.43909399999999998</v>
      </c>
      <c r="R81">
        <v>0</v>
      </c>
      <c r="S81">
        <v>11</v>
      </c>
      <c r="T81">
        <v>0.250745</v>
      </c>
      <c r="U81">
        <v>-12.978</v>
      </c>
      <c r="V81">
        <v>1</v>
      </c>
      <c r="W81">
        <v>6.1175E-2</v>
      </c>
      <c r="X81">
        <v>129.45500000000001</v>
      </c>
      <c r="Y81">
        <v>0.76728600000000002</v>
      </c>
    </row>
    <row r="82" spans="1:25" x14ac:dyDescent="0.25">
      <c r="A82">
        <v>80</v>
      </c>
      <c r="B82">
        <v>81</v>
      </c>
      <c r="C82" t="s">
        <v>217</v>
      </c>
      <c r="D82" t="s">
        <v>218</v>
      </c>
      <c r="E82">
        <v>1960</v>
      </c>
      <c r="F82" t="s">
        <v>218</v>
      </c>
      <c r="G82" t="str">
        <f>IFERROR(VLOOKUP(Table1[[#This Row],[Title]],$C$5507:$Y$5579,5, FALSE ),"")</f>
        <v/>
      </c>
      <c r="H82" t="str">
        <f>IFERROR(VLOOKUP(Table1[[#This Row],[Title]],$C$5507:$Y$5579,6, FALSE ),"")</f>
        <v/>
      </c>
      <c r="I82" t="str">
        <f>IFERROR(VLOOKUP(Table1[[#This Row],[Title]],$C$5507:$Y$5579,7, FALSE ),"")</f>
        <v/>
      </c>
      <c r="J82" t="str">
        <f>IFERROR(VLOOKUP(Table1[[#This Row],[Title]],$C$5507:$Y$5579,8, FALSE ),"")</f>
        <v/>
      </c>
      <c r="K82" t="str">
        <f>IFERROR(VLOOKUP(Table1[[#This Row],[Title]],$C$5507:$Y$5579,9, FALSE ),"")</f>
        <v/>
      </c>
      <c r="L82" t="str">
        <f>IFERROR(VLOOKUP(Table1[[#This Row],[Title]],$C$5507:$Y$5579,10, FALSE ),"")</f>
        <v/>
      </c>
      <c r="M82" t="str">
        <f>IFERROR(VLOOKUP(Table1[[#This Row],[Title]],$C$5507:$Y$5579,11, FALSE ),"")</f>
        <v/>
      </c>
      <c r="N82" t="str">
        <f>IFERROR(VLOOKUP(Table1[[#This Row],[Title]],$C$5507:$Y$5579,12, FALSE ),"")</f>
        <v/>
      </c>
      <c r="O82" t="str">
        <f>IFERROR(VLOOKUP(Table1[[#This Row],[Title]],$C$5507:$Y$5579,13, FALSE ),"")</f>
        <v/>
      </c>
      <c r="P82" t="str">
        <f>IFERROR(VLOOKUP(Table1[[#This Row],[Title]],$C$5507:$Y$5579,14, FALSE ),"")</f>
        <v/>
      </c>
      <c r="Q82" t="str">
        <f>IFERROR(VLOOKUP(Table1[[#This Row],[Title]],$C$5507:$Y$5579,15, FALSE ),"")</f>
        <v/>
      </c>
      <c r="R82" t="str">
        <f>IFERROR(VLOOKUP(Table1[[#This Row],[Title]],$C$5507:$Y$5579,16, FALSE ),"")</f>
        <v/>
      </c>
      <c r="S82" t="str">
        <f>IFERROR(VLOOKUP(Table1[[#This Row],[Title]],$C$5507:$Y$5579,17, FALSE ),"")</f>
        <v/>
      </c>
      <c r="T82" t="str">
        <f>IFERROR(VLOOKUP(Table1[[#This Row],[Title]],$C$5507:$Y$5579,18, FALSE ),"")</f>
        <v/>
      </c>
      <c r="U82" t="str">
        <f>IFERROR(VLOOKUP(Table1[[#This Row],[Title]],$C$5507:$Y$5579,19, FALSE ),"")</f>
        <v/>
      </c>
      <c r="V82" t="str">
        <f>IFERROR(VLOOKUP(Table1[[#This Row],[Title]],$C$5507:$Y$5579,20, FALSE ),"")</f>
        <v/>
      </c>
      <c r="W82" t="str">
        <f>IFERROR(VLOOKUP(Table1[[#This Row],[Title]],$C$5507:$Y$5579,21, FALSE ),"")</f>
        <v/>
      </c>
      <c r="X82" t="str">
        <f>IFERROR(VLOOKUP(Table1[[#This Row],[Title]],$C$5507:$Y$5579,22, FALSE ),"")</f>
        <v/>
      </c>
      <c r="Y82" t="str">
        <f>IFERROR(VLOOKUP(Table1[[#This Row],[Title]],$C$5507:$Y$5579,23, FALSE ),"")</f>
        <v/>
      </c>
    </row>
    <row r="83" spans="1:25" hidden="1" x14ac:dyDescent="0.25">
      <c r="A83">
        <v>81</v>
      </c>
      <c r="B83">
        <v>82</v>
      </c>
      <c r="C83" t="s">
        <v>219</v>
      </c>
      <c r="D83" t="s">
        <v>220</v>
      </c>
      <c r="E83">
        <v>1960</v>
      </c>
      <c r="F83" t="s">
        <v>220</v>
      </c>
      <c r="G83">
        <v>29.991710000000001</v>
      </c>
      <c r="H83">
        <v>-90.258065000000002</v>
      </c>
      <c r="I83" t="s">
        <v>221</v>
      </c>
      <c r="J83" t="s">
        <v>28</v>
      </c>
      <c r="K83" t="s">
        <v>33</v>
      </c>
      <c r="M83">
        <v>0</v>
      </c>
      <c r="N83">
        <v>0.50417599999999996</v>
      </c>
      <c r="O83">
        <v>0.60519000000000001</v>
      </c>
      <c r="P83">
        <v>129.44</v>
      </c>
      <c r="Q83">
        <v>0.44408700000000001</v>
      </c>
      <c r="R83">
        <v>0</v>
      </c>
      <c r="S83">
        <v>5</v>
      </c>
      <c r="T83">
        <v>0.21983800000000001</v>
      </c>
      <c r="U83">
        <v>-13.252000000000001</v>
      </c>
      <c r="V83">
        <v>1</v>
      </c>
      <c r="W83">
        <v>3.6846999999999998E-2</v>
      </c>
      <c r="X83">
        <v>122.078</v>
      </c>
      <c r="Y83">
        <v>0.81687600000000005</v>
      </c>
    </row>
    <row r="84" spans="1:25" hidden="1" x14ac:dyDescent="0.25">
      <c r="A84">
        <v>82</v>
      </c>
      <c r="B84">
        <v>83</v>
      </c>
      <c r="C84" t="s">
        <v>222</v>
      </c>
      <c r="D84" t="s">
        <v>223</v>
      </c>
      <c r="E84">
        <v>1960</v>
      </c>
      <c r="F84" t="s">
        <v>223</v>
      </c>
      <c r="G84">
        <v>34.073500000000003</v>
      </c>
      <c r="H84">
        <v>-118.4</v>
      </c>
      <c r="I84" t="s">
        <v>224</v>
      </c>
      <c r="J84" t="s">
        <v>28</v>
      </c>
      <c r="K84" t="s">
        <v>33</v>
      </c>
      <c r="M84">
        <v>1.7983964103499999E-3</v>
      </c>
      <c r="N84">
        <v>0.79653200000000002</v>
      </c>
      <c r="O84">
        <v>0.34450500000000001</v>
      </c>
      <c r="P84">
        <v>149.57333</v>
      </c>
      <c r="Q84">
        <v>0.69989100000000004</v>
      </c>
      <c r="R84">
        <v>0</v>
      </c>
      <c r="S84">
        <v>0</v>
      </c>
      <c r="T84">
        <v>0.28999399999999997</v>
      </c>
      <c r="U84">
        <v>-7.0030000000000001</v>
      </c>
      <c r="V84">
        <v>1</v>
      </c>
      <c r="W84">
        <v>8.2931000000000005E-2</v>
      </c>
      <c r="X84">
        <v>199.697</v>
      </c>
      <c r="Y84">
        <v>0.96027200000000001</v>
      </c>
    </row>
    <row r="85" spans="1:25" hidden="1" x14ac:dyDescent="0.25">
      <c r="A85">
        <v>83</v>
      </c>
      <c r="B85">
        <v>84</v>
      </c>
      <c r="C85" t="s">
        <v>225</v>
      </c>
      <c r="D85" t="s">
        <v>226</v>
      </c>
      <c r="E85">
        <v>1960</v>
      </c>
      <c r="F85" t="s">
        <v>226</v>
      </c>
      <c r="G85">
        <v>40.703800000000001</v>
      </c>
      <c r="H85">
        <v>-73.831699999999998</v>
      </c>
      <c r="I85" t="s">
        <v>227</v>
      </c>
      <c r="J85" t="s">
        <v>28</v>
      </c>
      <c r="K85" t="s">
        <v>33</v>
      </c>
      <c r="M85">
        <v>0</v>
      </c>
      <c r="N85">
        <v>0.66353200000000001</v>
      </c>
      <c r="O85">
        <v>0.56149199999999999</v>
      </c>
      <c r="P85">
        <v>118.29333</v>
      </c>
      <c r="Q85">
        <v>0.54840299999999997</v>
      </c>
      <c r="R85">
        <v>0</v>
      </c>
      <c r="S85">
        <v>9</v>
      </c>
      <c r="T85">
        <v>0.17283599999999999</v>
      </c>
      <c r="U85">
        <v>-14.834</v>
      </c>
      <c r="V85">
        <v>1</v>
      </c>
      <c r="W85">
        <v>6.1065000000000001E-2</v>
      </c>
      <c r="X85">
        <v>190.095</v>
      </c>
      <c r="Y85">
        <v>0.90365700000000004</v>
      </c>
    </row>
    <row r="86" spans="1:25" x14ac:dyDescent="0.25">
      <c r="A86">
        <v>84</v>
      </c>
      <c r="B86">
        <v>85</v>
      </c>
      <c r="C86" t="s">
        <v>228</v>
      </c>
      <c r="D86" t="s">
        <v>229</v>
      </c>
      <c r="E86">
        <v>1960</v>
      </c>
      <c r="F86" t="s">
        <v>229</v>
      </c>
      <c r="G86" t="str">
        <f>IFERROR(VLOOKUP(Table1[[#This Row],[Title]],$C$5507:$Y$5579,5, FALSE ),"")</f>
        <v/>
      </c>
      <c r="H86" t="str">
        <f>IFERROR(VLOOKUP(Table1[[#This Row],[Title]],$C$5507:$Y$5579,6, FALSE ),"")</f>
        <v/>
      </c>
      <c r="I86" t="str">
        <f>IFERROR(VLOOKUP(Table1[[#This Row],[Title]],$C$5507:$Y$5579,7, FALSE ),"")</f>
        <v/>
      </c>
      <c r="J86" t="str">
        <f>IFERROR(VLOOKUP(Table1[[#This Row],[Title]],$C$5507:$Y$5579,8, FALSE ),"")</f>
        <v/>
      </c>
      <c r="K86" t="str">
        <f>IFERROR(VLOOKUP(Table1[[#This Row],[Title]],$C$5507:$Y$5579,9, FALSE ),"")</f>
        <v/>
      </c>
      <c r="L86" t="str">
        <f>IFERROR(VLOOKUP(Table1[[#This Row],[Title]],$C$5507:$Y$5579,10, FALSE ),"")</f>
        <v/>
      </c>
      <c r="M86" t="str">
        <f>IFERROR(VLOOKUP(Table1[[#This Row],[Title]],$C$5507:$Y$5579,11, FALSE ),"")</f>
        <v/>
      </c>
      <c r="N86" t="str">
        <f>IFERROR(VLOOKUP(Table1[[#This Row],[Title]],$C$5507:$Y$5579,12, FALSE ),"")</f>
        <v/>
      </c>
      <c r="O86" t="str">
        <f>IFERROR(VLOOKUP(Table1[[#This Row],[Title]],$C$5507:$Y$5579,13, FALSE ),"")</f>
        <v/>
      </c>
      <c r="P86" t="str">
        <f>IFERROR(VLOOKUP(Table1[[#This Row],[Title]],$C$5507:$Y$5579,14, FALSE ),"")</f>
        <v/>
      </c>
      <c r="Q86" t="str">
        <f>IFERROR(VLOOKUP(Table1[[#This Row],[Title]],$C$5507:$Y$5579,15, FALSE ),"")</f>
        <v/>
      </c>
      <c r="R86" t="str">
        <f>IFERROR(VLOOKUP(Table1[[#This Row],[Title]],$C$5507:$Y$5579,16, FALSE ),"")</f>
        <v/>
      </c>
      <c r="S86" t="str">
        <f>IFERROR(VLOOKUP(Table1[[#This Row],[Title]],$C$5507:$Y$5579,17, FALSE ),"")</f>
        <v/>
      </c>
      <c r="T86" t="str">
        <f>IFERROR(VLOOKUP(Table1[[#This Row],[Title]],$C$5507:$Y$5579,18, FALSE ),"")</f>
        <v/>
      </c>
      <c r="U86" t="str">
        <f>IFERROR(VLOOKUP(Table1[[#This Row],[Title]],$C$5507:$Y$5579,19, FALSE ),"")</f>
        <v/>
      </c>
      <c r="V86" t="str">
        <f>IFERROR(VLOOKUP(Table1[[#This Row],[Title]],$C$5507:$Y$5579,20, FALSE ),"")</f>
        <v/>
      </c>
      <c r="W86" t="str">
        <f>IFERROR(VLOOKUP(Table1[[#This Row],[Title]],$C$5507:$Y$5579,21, FALSE ),"")</f>
        <v/>
      </c>
      <c r="X86" t="str">
        <f>IFERROR(VLOOKUP(Table1[[#This Row],[Title]],$C$5507:$Y$5579,22, FALSE ),"")</f>
        <v/>
      </c>
      <c r="Y86" t="str">
        <f>IFERROR(VLOOKUP(Table1[[#This Row],[Title]],$C$5507:$Y$5579,23, FALSE ),"")</f>
        <v/>
      </c>
    </row>
    <row r="87" spans="1:25" hidden="1" x14ac:dyDescent="0.25">
      <c r="A87">
        <v>85</v>
      </c>
      <c r="B87">
        <v>86</v>
      </c>
      <c r="C87" t="s">
        <v>230</v>
      </c>
      <c r="D87" t="s">
        <v>231</v>
      </c>
      <c r="E87">
        <v>1960</v>
      </c>
      <c r="F87" t="s">
        <v>231</v>
      </c>
      <c r="G87">
        <v>35.149700000000003</v>
      </c>
      <c r="H87">
        <v>-90.048900000000003</v>
      </c>
      <c r="I87" t="s">
        <v>51</v>
      </c>
      <c r="J87" t="s">
        <v>28</v>
      </c>
      <c r="K87" t="s">
        <v>33</v>
      </c>
      <c r="M87">
        <v>1.1164733140399999E-3</v>
      </c>
      <c r="N87">
        <v>0.58629200000000004</v>
      </c>
      <c r="O87">
        <v>0.46924500000000002</v>
      </c>
      <c r="P87">
        <v>135.80000000000001</v>
      </c>
      <c r="Q87">
        <v>0.42426000000000003</v>
      </c>
      <c r="R87" s="1">
        <v>6.0000000000000002E-6</v>
      </c>
      <c r="S87">
        <v>4</v>
      </c>
      <c r="T87">
        <v>0.27970299999999998</v>
      </c>
      <c r="U87">
        <v>-11.943</v>
      </c>
      <c r="V87">
        <v>1</v>
      </c>
      <c r="W87">
        <v>3.9170999999999997E-2</v>
      </c>
      <c r="X87">
        <v>148.82400000000001</v>
      </c>
      <c r="Y87">
        <v>0.87630300000000005</v>
      </c>
    </row>
    <row r="88" spans="1:25" hidden="1" x14ac:dyDescent="0.25">
      <c r="A88">
        <v>86</v>
      </c>
      <c r="B88">
        <v>87</v>
      </c>
      <c r="C88" t="s">
        <v>232</v>
      </c>
      <c r="D88" t="s">
        <v>233</v>
      </c>
      <c r="E88">
        <v>1960</v>
      </c>
      <c r="F88" t="s">
        <v>233</v>
      </c>
      <c r="G88">
        <v>30.331944400000001</v>
      </c>
      <c r="H88">
        <v>-81.655833299999998</v>
      </c>
      <c r="I88" t="s">
        <v>234</v>
      </c>
      <c r="J88" t="s">
        <v>28</v>
      </c>
      <c r="K88" t="s">
        <v>33</v>
      </c>
      <c r="M88">
        <v>0</v>
      </c>
      <c r="N88">
        <v>0.55663399999999996</v>
      </c>
      <c r="O88">
        <v>0.33979900000000002</v>
      </c>
      <c r="P88">
        <v>149.40503000000001</v>
      </c>
      <c r="Q88">
        <v>0.50100100000000003</v>
      </c>
      <c r="R88">
        <v>3.271E-3</v>
      </c>
      <c r="S88">
        <v>8</v>
      </c>
      <c r="T88">
        <v>0.170513</v>
      </c>
      <c r="U88">
        <v>-10.79</v>
      </c>
      <c r="V88">
        <v>1</v>
      </c>
      <c r="W88">
        <v>3.0917E-2</v>
      </c>
      <c r="X88">
        <v>136.142</v>
      </c>
      <c r="Y88">
        <v>0.77920800000000001</v>
      </c>
    </row>
    <row r="89" spans="1:25" hidden="1" x14ac:dyDescent="0.25">
      <c r="A89">
        <v>87</v>
      </c>
      <c r="B89">
        <v>88</v>
      </c>
      <c r="C89" t="s">
        <v>235</v>
      </c>
      <c r="D89" t="s">
        <v>236</v>
      </c>
      <c r="E89">
        <v>1960</v>
      </c>
      <c r="F89" t="s">
        <v>236</v>
      </c>
      <c r="G89">
        <v>43.095799999999997</v>
      </c>
      <c r="H89">
        <v>-75.242800000000003</v>
      </c>
      <c r="I89" t="s">
        <v>237</v>
      </c>
      <c r="J89" t="s">
        <v>28</v>
      </c>
      <c r="K89" t="s">
        <v>33</v>
      </c>
      <c r="M89">
        <v>0</v>
      </c>
      <c r="N89">
        <v>0.65756899999999996</v>
      </c>
      <c r="O89">
        <v>0.47726600000000002</v>
      </c>
      <c r="P89">
        <v>181.97478000000001</v>
      </c>
      <c r="Q89">
        <v>0.26325500000000002</v>
      </c>
      <c r="R89" s="1">
        <v>3.0000000000000001E-6</v>
      </c>
      <c r="S89">
        <v>5</v>
      </c>
      <c r="T89">
        <v>0.13517899999999999</v>
      </c>
      <c r="U89">
        <v>-13.326000000000001</v>
      </c>
      <c r="V89">
        <v>1</v>
      </c>
      <c r="W89">
        <v>3.3678E-2</v>
      </c>
      <c r="X89">
        <v>115.52800000000001</v>
      </c>
      <c r="Y89">
        <v>0.44738099999999997</v>
      </c>
    </row>
    <row r="90" spans="1:25" hidden="1" x14ac:dyDescent="0.25">
      <c r="A90">
        <v>88</v>
      </c>
      <c r="B90">
        <v>89</v>
      </c>
      <c r="C90" t="s">
        <v>238</v>
      </c>
      <c r="D90" t="s">
        <v>239</v>
      </c>
      <c r="E90">
        <v>1960</v>
      </c>
      <c r="F90" t="s">
        <v>239</v>
      </c>
      <c r="G90">
        <v>37.167900000000003</v>
      </c>
      <c r="H90">
        <v>-95.844999999999999</v>
      </c>
      <c r="I90" t="s">
        <v>240</v>
      </c>
      <c r="J90" t="s">
        <v>28</v>
      </c>
      <c r="K90" t="s">
        <v>56</v>
      </c>
      <c r="L90" t="s">
        <v>33</v>
      </c>
      <c r="M90">
        <v>0</v>
      </c>
      <c r="N90">
        <v>0.36055700000000002</v>
      </c>
      <c r="O90">
        <v>0.56820999999999999</v>
      </c>
      <c r="P90">
        <v>158.99955</v>
      </c>
      <c r="Q90">
        <v>0.68110300000000001</v>
      </c>
      <c r="R90">
        <v>3.5300000000000002E-3</v>
      </c>
      <c r="S90">
        <v>2</v>
      </c>
      <c r="T90">
        <v>5.8656E-2</v>
      </c>
      <c r="U90">
        <v>-9.359</v>
      </c>
      <c r="V90">
        <v>1</v>
      </c>
      <c r="W90">
        <v>3.9917000000000001E-2</v>
      </c>
      <c r="X90">
        <v>122.586</v>
      </c>
      <c r="Y90">
        <v>0.81435199999999996</v>
      </c>
    </row>
    <row r="91" spans="1:25" hidden="1" x14ac:dyDescent="0.25">
      <c r="A91">
        <v>89</v>
      </c>
      <c r="B91">
        <v>90</v>
      </c>
      <c r="C91" t="s">
        <v>241</v>
      </c>
      <c r="D91" t="s">
        <v>242</v>
      </c>
      <c r="E91">
        <v>1960</v>
      </c>
      <c r="F91" t="s">
        <v>243</v>
      </c>
      <c r="G91">
        <v>41.720683999999999</v>
      </c>
      <c r="H91">
        <v>-83.569359000000006</v>
      </c>
      <c r="I91" t="s">
        <v>244</v>
      </c>
      <c r="J91" t="s">
        <v>28</v>
      </c>
      <c r="M91">
        <v>0</v>
      </c>
      <c r="N91">
        <v>0.88384799999999997</v>
      </c>
      <c r="O91">
        <v>0.58240199999999998</v>
      </c>
      <c r="P91">
        <v>125.6751</v>
      </c>
      <c r="Q91">
        <v>0.94557000000000002</v>
      </c>
      <c r="R91">
        <v>0.44797199999999998</v>
      </c>
      <c r="S91">
        <v>5</v>
      </c>
      <c r="T91">
        <v>0.121708</v>
      </c>
      <c r="U91">
        <v>-6.5019999999999998</v>
      </c>
      <c r="V91">
        <v>1</v>
      </c>
      <c r="W91">
        <v>3.8953000000000002E-2</v>
      </c>
      <c r="X91">
        <v>89.004000000000005</v>
      </c>
      <c r="Y91">
        <v>0.94585900000000001</v>
      </c>
    </row>
    <row r="92" spans="1:25" hidden="1" x14ac:dyDescent="0.25">
      <c r="A92">
        <v>90</v>
      </c>
      <c r="B92">
        <v>91</v>
      </c>
      <c r="C92" t="s">
        <v>245</v>
      </c>
      <c r="D92" t="s">
        <v>35</v>
      </c>
      <c r="E92">
        <v>1960</v>
      </c>
      <c r="F92" t="s">
        <v>35</v>
      </c>
      <c r="G92">
        <v>37.631799999999998</v>
      </c>
      <c r="H92">
        <v>-84.634401999999994</v>
      </c>
      <c r="I92" t="s">
        <v>36</v>
      </c>
      <c r="J92" t="s">
        <v>246</v>
      </c>
      <c r="K92" t="s">
        <v>56</v>
      </c>
      <c r="L92" t="s">
        <v>33</v>
      </c>
      <c r="M92">
        <v>0</v>
      </c>
      <c r="N92">
        <v>2.0961E-2</v>
      </c>
      <c r="O92">
        <v>0.451515</v>
      </c>
      <c r="P92">
        <v>168.57687000000001</v>
      </c>
      <c r="Q92">
        <v>0.77593699999999999</v>
      </c>
      <c r="R92">
        <v>0</v>
      </c>
      <c r="S92">
        <v>4</v>
      </c>
      <c r="T92">
        <v>0.90746000000000004</v>
      </c>
      <c r="U92">
        <v>-7.4740000000000002</v>
      </c>
      <c r="V92">
        <v>1</v>
      </c>
      <c r="W92">
        <v>3.5118999999999997E-2</v>
      </c>
      <c r="X92">
        <v>130.66200000000001</v>
      </c>
      <c r="Y92">
        <v>0.67970900000000001</v>
      </c>
    </row>
    <row r="93" spans="1:25" hidden="1" x14ac:dyDescent="0.25">
      <c r="A93">
        <v>91</v>
      </c>
      <c r="B93">
        <v>92</v>
      </c>
      <c r="C93" t="s">
        <v>247</v>
      </c>
      <c r="D93" t="s">
        <v>248</v>
      </c>
      <c r="E93">
        <v>1960</v>
      </c>
      <c r="F93" t="s">
        <v>248</v>
      </c>
      <c r="G93">
        <v>31.6036</v>
      </c>
      <c r="H93">
        <v>-94.655600000000007</v>
      </c>
      <c r="I93" t="s">
        <v>249</v>
      </c>
      <c r="J93" t="s">
        <v>28</v>
      </c>
      <c r="K93" t="s">
        <v>33</v>
      </c>
      <c r="M93">
        <v>0</v>
      </c>
      <c r="N93">
        <v>0.497226</v>
      </c>
      <c r="O93">
        <v>0.605877</v>
      </c>
      <c r="P93">
        <v>123.52</v>
      </c>
      <c r="Q93">
        <v>0.74412999999999996</v>
      </c>
      <c r="R93">
        <v>0</v>
      </c>
      <c r="S93">
        <v>2</v>
      </c>
      <c r="T93">
        <v>0.39284999999999998</v>
      </c>
      <c r="U93">
        <v>-8.6820000000000004</v>
      </c>
      <c r="V93">
        <v>1</v>
      </c>
      <c r="W93">
        <v>8.3957000000000004E-2</v>
      </c>
      <c r="X93">
        <v>96.835999999999999</v>
      </c>
      <c r="Y93">
        <v>0.91289600000000004</v>
      </c>
    </row>
    <row r="94" spans="1:25" hidden="1" x14ac:dyDescent="0.25">
      <c r="A94">
        <v>92</v>
      </c>
      <c r="B94">
        <v>93</v>
      </c>
      <c r="C94" t="s">
        <v>250</v>
      </c>
      <c r="D94" t="s">
        <v>251</v>
      </c>
      <c r="E94">
        <v>1960</v>
      </c>
      <c r="F94" t="s">
        <v>251</v>
      </c>
      <c r="G94">
        <v>42.331699999999998</v>
      </c>
      <c r="H94">
        <v>-83.047899999999998</v>
      </c>
      <c r="I94" t="s">
        <v>145</v>
      </c>
      <c r="J94" t="s">
        <v>28</v>
      </c>
      <c r="K94" t="s">
        <v>33</v>
      </c>
      <c r="M94">
        <v>0</v>
      </c>
      <c r="N94">
        <v>0.80438500000000002</v>
      </c>
      <c r="O94">
        <v>0.56161899999999998</v>
      </c>
      <c r="P94">
        <v>159.86667</v>
      </c>
      <c r="Q94">
        <v>0.56065299999999996</v>
      </c>
      <c r="R94">
        <v>0</v>
      </c>
      <c r="S94">
        <v>7</v>
      </c>
      <c r="T94">
        <v>0.26339200000000002</v>
      </c>
      <c r="U94">
        <v>-12.743</v>
      </c>
      <c r="V94">
        <v>1</v>
      </c>
      <c r="W94">
        <v>3.4457000000000002E-2</v>
      </c>
      <c r="X94">
        <v>80.921000000000006</v>
      </c>
      <c r="Y94">
        <v>0.96081099999999997</v>
      </c>
    </row>
    <row r="95" spans="1:25" hidden="1" x14ac:dyDescent="0.25">
      <c r="A95">
        <v>93</v>
      </c>
      <c r="B95">
        <v>94</v>
      </c>
      <c r="C95" t="s">
        <v>252</v>
      </c>
      <c r="D95" t="s">
        <v>134</v>
      </c>
      <c r="E95">
        <v>1960</v>
      </c>
      <c r="F95" t="s">
        <v>134</v>
      </c>
      <c r="G95">
        <v>52.6738</v>
      </c>
      <c r="H95">
        <v>-0.65937999999999997</v>
      </c>
      <c r="I95" t="s">
        <v>135</v>
      </c>
      <c r="J95" t="s">
        <v>28</v>
      </c>
      <c r="K95" t="s">
        <v>33</v>
      </c>
      <c r="M95">
        <v>0</v>
      </c>
      <c r="N95">
        <v>0.81689000000000001</v>
      </c>
      <c r="O95">
        <v>0.49676199999999998</v>
      </c>
      <c r="P95">
        <v>161.4</v>
      </c>
      <c r="Q95">
        <v>0.37584299999999998</v>
      </c>
      <c r="R95" s="1">
        <v>6.9999999999999999E-6</v>
      </c>
      <c r="S95">
        <v>11</v>
      </c>
      <c r="T95">
        <v>0.333403</v>
      </c>
      <c r="U95">
        <v>-11.651999999999999</v>
      </c>
      <c r="V95">
        <v>1</v>
      </c>
      <c r="W95">
        <v>2.8091999999999999E-2</v>
      </c>
      <c r="X95">
        <v>108.669</v>
      </c>
      <c r="Y95">
        <v>0.50306099999999998</v>
      </c>
    </row>
    <row r="96" spans="1:25" hidden="1" x14ac:dyDescent="0.25">
      <c r="A96">
        <v>94</v>
      </c>
      <c r="B96">
        <v>95</v>
      </c>
      <c r="C96" t="s">
        <v>253</v>
      </c>
      <c r="D96" t="s">
        <v>118</v>
      </c>
      <c r="E96">
        <v>1960</v>
      </c>
      <c r="F96" t="s">
        <v>118</v>
      </c>
      <c r="G96">
        <v>42.347020999999998</v>
      </c>
      <c r="H96">
        <v>-83.060184000000007</v>
      </c>
      <c r="I96" t="s">
        <v>119</v>
      </c>
      <c r="J96" t="s">
        <v>32</v>
      </c>
      <c r="K96" t="s">
        <v>28</v>
      </c>
      <c r="M96">
        <v>0</v>
      </c>
      <c r="N96">
        <v>0.96416800000000003</v>
      </c>
      <c r="O96">
        <v>0.56684299999999999</v>
      </c>
      <c r="P96">
        <v>171.32</v>
      </c>
      <c r="Q96">
        <v>0.26719999999999999</v>
      </c>
      <c r="R96">
        <v>0.74928899999999998</v>
      </c>
      <c r="S96">
        <v>5</v>
      </c>
      <c r="T96">
        <v>0.36510199999999998</v>
      </c>
      <c r="U96">
        <v>-12.515000000000001</v>
      </c>
      <c r="V96">
        <v>1</v>
      </c>
      <c r="W96">
        <v>2.8240999999999999E-2</v>
      </c>
      <c r="X96">
        <v>97.284999999999997</v>
      </c>
      <c r="Y96">
        <v>0.38607900000000001</v>
      </c>
    </row>
    <row r="97" spans="1:25" hidden="1" x14ac:dyDescent="0.25">
      <c r="A97">
        <v>95</v>
      </c>
      <c r="B97">
        <v>96</v>
      </c>
      <c r="C97" t="s">
        <v>254</v>
      </c>
      <c r="D97" t="s">
        <v>61</v>
      </c>
      <c r="E97">
        <v>1960</v>
      </c>
      <c r="F97" t="s">
        <v>61</v>
      </c>
      <c r="G97">
        <v>39.952300000000001</v>
      </c>
      <c r="H97">
        <v>-75.162400000000005</v>
      </c>
      <c r="I97" t="s">
        <v>62</v>
      </c>
      <c r="J97" t="s">
        <v>28</v>
      </c>
      <c r="K97" t="s">
        <v>33</v>
      </c>
      <c r="M97">
        <v>0</v>
      </c>
      <c r="N97">
        <v>0.56085099999999999</v>
      </c>
      <c r="O97">
        <v>0.62640499999999999</v>
      </c>
      <c r="P97">
        <v>146.69333</v>
      </c>
      <c r="Q97">
        <v>0.61448100000000005</v>
      </c>
      <c r="R97">
        <v>0</v>
      </c>
      <c r="S97">
        <v>1</v>
      </c>
      <c r="T97">
        <v>0.103701</v>
      </c>
      <c r="U97">
        <v>-6.1849999999999996</v>
      </c>
      <c r="V97">
        <v>1</v>
      </c>
      <c r="W97">
        <v>3.8561999999999999E-2</v>
      </c>
      <c r="X97">
        <v>121.285</v>
      </c>
      <c r="Y97">
        <v>0.81908400000000003</v>
      </c>
    </row>
    <row r="98" spans="1:25" hidden="1" x14ac:dyDescent="0.25">
      <c r="A98">
        <v>96</v>
      </c>
      <c r="B98">
        <v>97</v>
      </c>
      <c r="C98" t="s">
        <v>255</v>
      </c>
      <c r="D98" t="s">
        <v>256</v>
      </c>
      <c r="E98">
        <v>1960</v>
      </c>
      <c r="F98" t="s">
        <v>256</v>
      </c>
      <c r="G98">
        <v>43.742699999999999</v>
      </c>
      <c r="H98">
        <v>-84.621700000000004</v>
      </c>
      <c r="I98" t="s">
        <v>257</v>
      </c>
      <c r="J98" t="s">
        <v>28</v>
      </c>
      <c r="K98" t="s">
        <v>56</v>
      </c>
      <c r="L98" t="s">
        <v>33</v>
      </c>
      <c r="M98">
        <v>0</v>
      </c>
      <c r="N98">
        <v>0.17360700000000001</v>
      </c>
      <c r="O98">
        <v>0.68984000000000001</v>
      </c>
      <c r="P98">
        <v>156.47999999999999</v>
      </c>
      <c r="Q98">
        <v>0.79039300000000001</v>
      </c>
      <c r="R98">
        <v>0</v>
      </c>
      <c r="S98">
        <v>5</v>
      </c>
      <c r="T98">
        <v>0.14774399999999999</v>
      </c>
      <c r="U98">
        <v>-6.6040000000000001</v>
      </c>
      <c r="V98">
        <v>1</v>
      </c>
      <c r="W98">
        <v>3.3772000000000003E-2</v>
      </c>
      <c r="X98">
        <v>133.364</v>
      </c>
      <c r="Y98">
        <v>0.96469899999999997</v>
      </c>
    </row>
    <row r="99" spans="1:25" hidden="1" x14ac:dyDescent="0.25">
      <c r="A99">
        <v>97</v>
      </c>
      <c r="B99">
        <v>98</v>
      </c>
      <c r="C99" t="s">
        <v>258</v>
      </c>
      <c r="D99" t="s">
        <v>259</v>
      </c>
      <c r="E99">
        <v>1960</v>
      </c>
      <c r="F99" t="s">
        <v>260</v>
      </c>
      <c r="G99">
        <v>34.720599999999997</v>
      </c>
      <c r="H99">
        <v>-80.770899999999997</v>
      </c>
      <c r="I99" t="s">
        <v>261</v>
      </c>
      <c r="J99" t="s">
        <v>28</v>
      </c>
      <c r="K99" t="s">
        <v>56</v>
      </c>
      <c r="L99" t="s">
        <v>33</v>
      </c>
      <c r="M99">
        <v>1.53247124249E-3</v>
      </c>
      <c r="N99">
        <v>0.290744</v>
      </c>
      <c r="O99">
        <v>0.72818099999999997</v>
      </c>
      <c r="P99">
        <v>109.42667</v>
      </c>
      <c r="Q99">
        <v>0.74465099999999995</v>
      </c>
      <c r="R99">
        <v>0</v>
      </c>
      <c r="S99">
        <v>10</v>
      </c>
      <c r="T99">
        <v>0.117253</v>
      </c>
      <c r="U99">
        <v>-9.3249999999999993</v>
      </c>
      <c r="V99">
        <v>1</v>
      </c>
      <c r="W99">
        <v>3.6235000000000003E-2</v>
      </c>
      <c r="X99">
        <v>113.941</v>
      </c>
      <c r="Y99">
        <v>0.94221200000000005</v>
      </c>
    </row>
    <row r="100" spans="1:25" hidden="1" x14ac:dyDescent="0.25">
      <c r="A100">
        <v>98</v>
      </c>
      <c r="B100">
        <v>99</v>
      </c>
      <c r="C100" t="s">
        <v>262</v>
      </c>
      <c r="D100" t="s">
        <v>263</v>
      </c>
      <c r="E100">
        <v>1960</v>
      </c>
      <c r="F100" t="s">
        <v>263</v>
      </c>
      <c r="G100">
        <v>35.088054999999997</v>
      </c>
      <c r="H100">
        <v>-90.889488999999998</v>
      </c>
      <c r="I100" t="s">
        <v>264</v>
      </c>
      <c r="J100" t="s">
        <v>28</v>
      </c>
      <c r="K100" t="s">
        <v>33</v>
      </c>
      <c r="M100">
        <v>0</v>
      </c>
      <c r="N100">
        <v>0.50392800000000004</v>
      </c>
      <c r="O100">
        <v>0.70326299999999997</v>
      </c>
      <c r="P100">
        <v>128.05224000000001</v>
      </c>
      <c r="Q100">
        <v>0.63805500000000004</v>
      </c>
      <c r="R100">
        <v>8.4000000000000003E-4</v>
      </c>
      <c r="S100">
        <v>5</v>
      </c>
      <c r="T100">
        <v>0.139068</v>
      </c>
      <c r="U100">
        <v>-10.462</v>
      </c>
      <c r="V100">
        <v>1</v>
      </c>
      <c r="W100">
        <v>8.9785000000000004E-2</v>
      </c>
      <c r="X100">
        <v>92.647000000000006</v>
      </c>
      <c r="Y100">
        <v>0.75646400000000003</v>
      </c>
    </row>
    <row r="101" spans="1:25" hidden="1" x14ac:dyDescent="0.25">
      <c r="A101">
        <v>99</v>
      </c>
      <c r="B101">
        <v>100</v>
      </c>
      <c r="C101" t="s">
        <v>265</v>
      </c>
      <c r="D101" t="s">
        <v>266</v>
      </c>
      <c r="E101">
        <v>1960</v>
      </c>
      <c r="F101" t="s">
        <v>266</v>
      </c>
      <c r="G101">
        <v>39.106400000000001</v>
      </c>
      <c r="H101">
        <v>-84.5047</v>
      </c>
      <c r="I101" t="s">
        <v>267</v>
      </c>
      <c r="J101" t="s">
        <v>28</v>
      </c>
      <c r="K101" t="s">
        <v>33</v>
      </c>
      <c r="M101">
        <v>0</v>
      </c>
      <c r="N101">
        <v>0.57873600000000003</v>
      </c>
      <c r="O101">
        <v>0.626081</v>
      </c>
      <c r="P101">
        <v>141.97388000000001</v>
      </c>
      <c r="Q101">
        <v>0.28627799999999998</v>
      </c>
      <c r="R101">
        <v>1.27E-4</v>
      </c>
      <c r="S101">
        <v>0</v>
      </c>
      <c r="T101">
        <v>0.20983399999999999</v>
      </c>
      <c r="U101">
        <v>-16.954000000000001</v>
      </c>
      <c r="V101">
        <v>1</v>
      </c>
      <c r="W101">
        <v>2.8648E-2</v>
      </c>
      <c r="X101">
        <v>80.55</v>
      </c>
      <c r="Y101">
        <v>0.78398500000000004</v>
      </c>
    </row>
    <row r="102" spans="1:25" hidden="1" x14ac:dyDescent="0.25">
      <c r="A102">
        <v>100</v>
      </c>
      <c r="B102">
        <v>1</v>
      </c>
      <c r="C102" t="s">
        <v>268</v>
      </c>
      <c r="D102" t="s">
        <v>269</v>
      </c>
      <c r="E102">
        <v>1961</v>
      </c>
      <c r="F102" t="s">
        <v>269</v>
      </c>
      <c r="G102">
        <v>37.822400000000002</v>
      </c>
      <c r="H102">
        <v>-85.690899999999999</v>
      </c>
      <c r="I102" t="s">
        <v>270</v>
      </c>
      <c r="J102" t="s">
        <v>28</v>
      </c>
      <c r="K102" t="s">
        <v>33</v>
      </c>
      <c r="M102">
        <v>0</v>
      </c>
      <c r="N102">
        <v>0.63712800000000003</v>
      </c>
      <c r="O102">
        <v>0.52879900000000002</v>
      </c>
      <c r="P102">
        <v>141.49369999999999</v>
      </c>
      <c r="Q102">
        <v>0.53009600000000001</v>
      </c>
      <c r="R102">
        <v>0</v>
      </c>
      <c r="S102">
        <v>0</v>
      </c>
      <c r="T102">
        <v>0.112592</v>
      </c>
      <c r="U102">
        <v>-15.499000000000001</v>
      </c>
      <c r="V102">
        <v>1</v>
      </c>
      <c r="W102">
        <v>5.9537E-2</v>
      </c>
      <c r="X102">
        <v>142.85499999999999</v>
      </c>
      <c r="Y102">
        <v>0.958758</v>
      </c>
    </row>
    <row r="103" spans="1:25" hidden="1" x14ac:dyDescent="0.25">
      <c r="A103">
        <v>101</v>
      </c>
      <c r="B103">
        <v>2</v>
      </c>
      <c r="C103" t="s">
        <v>271</v>
      </c>
      <c r="D103" t="s">
        <v>272</v>
      </c>
      <c r="E103">
        <v>1961</v>
      </c>
      <c r="F103" t="s">
        <v>272</v>
      </c>
      <c r="G103">
        <v>39.169668000000001</v>
      </c>
      <c r="H103">
        <v>-78.168559999999999</v>
      </c>
      <c r="I103" t="s">
        <v>273</v>
      </c>
      <c r="J103" t="s">
        <v>32</v>
      </c>
      <c r="K103" t="s">
        <v>28</v>
      </c>
      <c r="L103" t="s">
        <v>33</v>
      </c>
      <c r="M103">
        <v>0</v>
      </c>
      <c r="N103">
        <v>0.96662800000000004</v>
      </c>
      <c r="O103">
        <v>0.69001699999999999</v>
      </c>
      <c r="P103">
        <v>118.30667</v>
      </c>
      <c r="Q103">
        <v>0.18948899999999999</v>
      </c>
      <c r="R103">
        <v>1.748E-3</v>
      </c>
      <c r="S103">
        <v>1</v>
      </c>
      <c r="T103">
        <v>0.121572</v>
      </c>
      <c r="U103">
        <v>-15.16</v>
      </c>
      <c r="V103">
        <v>1</v>
      </c>
      <c r="W103">
        <v>8.0268000000000006E-2</v>
      </c>
      <c r="X103">
        <v>117.20099999999999</v>
      </c>
      <c r="Y103">
        <v>0.42946899999999999</v>
      </c>
    </row>
    <row r="104" spans="1:25" hidden="1" x14ac:dyDescent="0.25">
      <c r="A104">
        <v>102</v>
      </c>
      <c r="B104">
        <v>3</v>
      </c>
      <c r="C104" t="s">
        <v>274</v>
      </c>
      <c r="D104" t="s">
        <v>275</v>
      </c>
      <c r="E104">
        <v>1961</v>
      </c>
      <c r="F104" t="s">
        <v>275</v>
      </c>
      <c r="G104">
        <v>39.759099999999997</v>
      </c>
      <c r="H104">
        <v>-84.194400000000002</v>
      </c>
      <c r="I104" t="s">
        <v>276</v>
      </c>
      <c r="J104" t="s">
        <v>32</v>
      </c>
      <c r="K104" t="s">
        <v>28</v>
      </c>
      <c r="M104">
        <v>0</v>
      </c>
      <c r="N104">
        <v>0.94902500000000001</v>
      </c>
      <c r="O104">
        <v>0.370836</v>
      </c>
      <c r="P104">
        <v>169.3571</v>
      </c>
      <c r="Q104">
        <v>7.4709999999999999E-2</v>
      </c>
      <c r="R104">
        <v>0.73306400000000005</v>
      </c>
      <c r="S104">
        <v>0</v>
      </c>
      <c r="T104">
        <v>0.15733800000000001</v>
      </c>
      <c r="U104">
        <v>-25.219000000000001</v>
      </c>
      <c r="V104">
        <v>1</v>
      </c>
      <c r="W104">
        <v>3.3841999999999997E-2</v>
      </c>
      <c r="X104">
        <v>106.352</v>
      </c>
      <c r="Y104">
        <v>0.51248700000000003</v>
      </c>
    </row>
    <row r="105" spans="1:25" hidden="1" x14ac:dyDescent="0.25">
      <c r="A105">
        <v>103</v>
      </c>
      <c r="B105">
        <v>4</v>
      </c>
      <c r="C105" t="s">
        <v>277</v>
      </c>
      <c r="D105" t="s">
        <v>81</v>
      </c>
      <c r="E105">
        <v>1961</v>
      </c>
      <c r="F105" t="s">
        <v>81</v>
      </c>
      <c r="G105">
        <v>34.155524</v>
      </c>
      <c r="H105">
        <v>-99.284002000000001</v>
      </c>
      <c r="I105" t="s">
        <v>82</v>
      </c>
      <c r="J105" t="s">
        <v>28</v>
      </c>
      <c r="K105" t="s">
        <v>33</v>
      </c>
      <c r="M105">
        <v>0</v>
      </c>
      <c r="N105">
        <v>0.84653500000000004</v>
      </c>
      <c r="O105">
        <v>0.65228200000000003</v>
      </c>
      <c r="P105">
        <v>93.04</v>
      </c>
      <c r="Q105">
        <v>0.152169</v>
      </c>
      <c r="R105" s="1">
        <v>9.9999999999999995E-7</v>
      </c>
      <c r="S105">
        <v>6</v>
      </c>
      <c r="T105">
        <v>0.23074700000000001</v>
      </c>
      <c r="U105">
        <v>-23.045000000000002</v>
      </c>
      <c r="V105">
        <v>1</v>
      </c>
      <c r="W105">
        <v>0.81836299999999995</v>
      </c>
      <c r="X105">
        <v>76.468999999999994</v>
      </c>
      <c r="Y105">
        <v>0.27321000000000001</v>
      </c>
    </row>
    <row r="106" spans="1:25" hidden="1" x14ac:dyDescent="0.25">
      <c r="A106">
        <v>104</v>
      </c>
      <c r="B106">
        <v>5</v>
      </c>
      <c r="C106" t="s">
        <v>278</v>
      </c>
      <c r="D106" t="s">
        <v>279</v>
      </c>
      <c r="E106">
        <v>1961</v>
      </c>
      <c r="F106" t="s">
        <v>279</v>
      </c>
      <c r="G106">
        <v>40.714269000000002</v>
      </c>
      <c r="H106">
        <v>-74.005972999999997</v>
      </c>
      <c r="I106" t="s">
        <v>113</v>
      </c>
      <c r="J106" t="s">
        <v>28</v>
      </c>
      <c r="K106" t="s">
        <v>56</v>
      </c>
      <c r="L106" t="s">
        <v>33</v>
      </c>
      <c r="M106">
        <v>0</v>
      </c>
      <c r="N106">
        <v>0.117421</v>
      </c>
      <c r="O106">
        <v>0.18506800000000001</v>
      </c>
      <c r="P106">
        <v>136.74997999999999</v>
      </c>
      <c r="Q106">
        <v>0.85984799999999995</v>
      </c>
      <c r="R106">
        <v>0.26139800000000002</v>
      </c>
      <c r="S106">
        <v>10</v>
      </c>
      <c r="T106">
        <v>8.4338999999999997E-2</v>
      </c>
      <c r="U106">
        <v>-2.1150000000000002</v>
      </c>
      <c r="V106">
        <v>1</v>
      </c>
      <c r="W106">
        <v>3.8321000000000001E-2</v>
      </c>
      <c r="X106">
        <v>166.5</v>
      </c>
      <c r="Y106">
        <v>0.83014299999999996</v>
      </c>
    </row>
    <row r="107" spans="1:25" hidden="1" x14ac:dyDescent="0.25">
      <c r="A107">
        <v>105</v>
      </c>
      <c r="B107">
        <v>6</v>
      </c>
      <c r="C107" t="s">
        <v>280</v>
      </c>
      <c r="D107" t="s">
        <v>281</v>
      </c>
      <c r="E107">
        <v>1961</v>
      </c>
      <c r="F107" t="s">
        <v>281</v>
      </c>
      <c r="G107">
        <v>40.655099999999997</v>
      </c>
      <c r="H107">
        <v>-73.948899999999995</v>
      </c>
      <c r="I107" t="s">
        <v>89</v>
      </c>
      <c r="J107" t="s">
        <v>32</v>
      </c>
      <c r="K107" t="s">
        <v>28</v>
      </c>
      <c r="L107" t="s">
        <v>33</v>
      </c>
      <c r="M107">
        <v>0</v>
      </c>
      <c r="N107">
        <v>0.92329399999999995</v>
      </c>
      <c r="O107">
        <v>0.168161</v>
      </c>
      <c r="P107">
        <v>151.82667000000001</v>
      </c>
      <c r="Q107">
        <v>0.36870599999999998</v>
      </c>
      <c r="R107">
        <v>1.9980000000000002E-3</v>
      </c>
      <c r="S107">
        <v>3</v>
      </c>
      <c r="T107">
        <v>0.31677</v>
      </c>
      <c r="U107">
        <v>-14.928000000000001</v>
      </c>
      <c r="V107">
        <v>1</v>
      </c>
      <c r="W107">
        <v>3.4623000000000001E-2</v>
      </c>
      <c r="X107">
        <v>184.441</v>
      </c>
      <c r="Y107">
        <v>0.55602200000000002</v>
      </c>
    </row>
    <row r="108" spans="1:25" hidden="1" x14ac:dyDescent="0.25">
      <c r="A108">
        <v>106</v>
      </c>
      <c r="B108">
        <v>7</v>
      </c>
      <c r="C108" t="s">
        <v>282</v>
      </c>
      <c r="D108" t="s">
        <v>54</v>
      </c>
      <c r="E108">
        <v>1961</v>
      </c>
      <c r="F108" t="s">
        <v>54</v>
      </c>
      <c r="G108">
        <v>33.6265</v>
      </c>
      <c r="H108">
        <v>-80.947400000000002</v>
      </c>
      <c r="I108" t="s">
        <v>55</v>
      </c>
      <c r="J108" t="s">
        <v>28</v>
      </c>
      <c r="K108" t="s">
        <v>56</v>
      </c>
      <c r="L108" t="s">
        <v>33</v>
      </c>
      <c r="M108">
        <v>0</v>
      </c>
      <c r="N108">
        <v>5.7789E-2</v>
      </c>
      <c r="O108">
        <v>0.37046800000000002</v>
      </c>
      <c r="P108">
        <v>151.05161000000001</v>
      </c>
      <c r="Q108">
        <v>0.37831799999999999</v>
      </c>
      <c r="R108">
        <v>0</v>
      </c>
      <c r="S108">
        <v>8</v>
      </c>
      <c r="T108">
        <v>7.8729999999999994E-2</v>
      </c>
      <c r="U108">
        <v>-16.681000000000001</v>
      </c>
      <c r="V108">
        <v>1</v>
      </c>
      <c r="W108">
        <v>3.073E-2</v>
      </c>
      <c r="X108">
        <v>77.164000000000001</v>
      </c>
      <c r="Y108">
        <v>0.72594800000000004</v>
      </c>
    </row>
    <row r="109" spans="1:25" hidden="1" x14ac:dyDescent="0.25">
      <c r="A109">
        <v>107</v>
      </c>
      <c r="B109">
        <v>8</v>
      </c>
      <c r="C109" t="s">
        <v>283</v>
      </c>
      <c r="D109" t="s">
        <v>284</v>
      </c>
      <c r="E109">
        <v>1961</v>
      </c>
      <c r="F109" t="s">
        <v>284</v>
      </c>
      <c r="G109">
        <v>34.405200000000001</v>
      </c>
      <c r="H109">
        <v>-103.205</v>
      </c>
      <c r="I109" t="s">
        <v>285</v>
      </c>
      <c r="J109" t="s">
        <v>28</v>
      </c>
      <c r="K109" t="s">
        <v>33</v>
      </c>
      <c r="M109">
        <v>8.0406498023599996E-4</v>
      </c>
      <c r="N109">
        <v>0.48113299999999998</v>
      </c>
      <c r="O109">
        <v>0.827399</v>
      </c>
      <c r="P109">
        <v>115.00843999999999</v>
      </c>
      <c r="Q109">
        <v>0.278478</v>
      </c>
      <c r="R109">
        <v>0.23888100000000001</v>
      </c>
      <c r="S109">
        <v>0</v>
      </c>
      <c r="T109">
        <v>9.6433000000000005E-2</v>
      </c>
      <c r="U109">
        <v>-17.221</v>
      </c>
      <c r="V109">
        <v>1</v>
      </c>
      <c r="W109">
        <v>7.1340000000000001E-2</v>
      </c>
      <c r="X109">
        <v>127.614</v>
      </c>
      <c r="Y109">
        <v>0.86637399999999998</v>
      </c>
    </row>
    <row r="110" spans="1:25" hidden="1" x14ac:dyDescent="0.25">
      <c r="A110">
        <v>108</v>
      </c>
      <c r="B110">
        <v>9</v>
      </c>
      <c r="C110" t="s">
        <v>286</v>
      </c>
      <c r="D110" t="s">
        <v>287</v>
      </c>
      <c r="E110">
        <v>1961</v>
      </c>
      <c r="F110" t="s">
        <v>287</v>
      </c>
      <c r="G110">
        <v>37.167900000000003</v>
      </c>
      <c r="H110">
        <v>-95.844999999999999</v>
      </c>
      <c r="I110" t="s">
        <v>240</v>
      </c>
      <c r="J110" t="s">
        <v>28</v>
      </c>
      <c r="K110" t="s">
        <v>56</v>
      </c>
      <c r="L110" t="s">
        <v>33</v>
      </c>
      <c r="M110">
        <v>0</v>
      </c>
      <c r="N110">
        <v>5.4226999999999997E-2</v>
      </c>
      <c r="O110">
        <v>0.54675499999999999</v>
      </c>
      <c r="P110">
        <v>179.22567000000001</v>
      </c>
      <c r="Q110">
        <v>0.32077699999999998</v>
      </c>
      <c r="R110" s="1">
        <v>9.0000000000000002E-6</v>
      </c>
      <c r="S110">
        <v>8</v>
      </c>
      <c r="T110">
        <v>0.28051999999999999</v>
      </c>
      <c r="U110">
        <v>-20.361999999999998</v>
      </c>
      <c r="V110">
        <v>1</v>
      </c>
      <c r="W110">
        <v>4.1866E-2</v>
      </c>
      <c r="X110">
        <v>118.67700000000001</v>
      </c>
      <c r="Y110">
        <v>0.62905999999999995</v>
      </c>
    </row>
    <row r="111" spans="1:25" hidden="1" x14ac:dyDescent="0.25">
      <c r="A111">
        <v>109</v>
      </c>
      <c r="B111">
        <v>10</v>
      </c>
      <c r="C111" t="s">
        <v>288</v>
      </c>
      <c r="D111" t="s">
        <v>289</v>
      </c>
      <c r="E111">
        <v>1961</v>
      </c>
      <c r="F111" t="s">
        <v>289</v>
      </c>
      <c r="G111">
        <v>39.166600000000003</v>
      </c>
      <c r="H111">
        <v>-86.534199999999998</v>
      </c>
      <c r="I111" t="s">
        <v>290</v>
      </c>
      <c r="J111" t="s">
        <v>28</v>
      </c>
      <c r="K111" t="s">
        <v>33</v>
      </c>
      <c r="M111">
        <v>0</v>
      </c>
      <c r="N111">
        <v>0.82128199999999996</v>
      </c>
      <c r="O111">
        <v>0.73747200000000002</v>
      </c>
      <c r="P111">
        <v>162.86667</v>
      </c>
      <c r="Q111">
        <v>0.24745900000000001</v>
      </c>
      <c r="R111">
        <v>0</v>
      </c>
      <c r="S111">
        <v>1</v>
      </c>
      <c r="T111">
        <v>0.50075499999999995</v>
      </c>
      <c r="U111">
        <v>-15.194000000000001</v>
      </c>
      <c r="V111">
        <v>1</v>
      </c>
      <c r="W111">
        <v>7.8576999999999994E-2</v>
      </c>
      <c r="X111">
        <v>82.822000000000003</v>
      </c>
      <c r="Y111">
        <v>0.92756400000000006</v>
      </c>
    </row>
    <row r="112" spans="1:25" hidden="1" x14ac:dyDescent="0.25">
      <c r="A112">
        <v>110</v>
      </c>
      <c r="B112">
        <v>11</v>
      </c>
      <c r="C112" t="s">
        <v>291</v>
      </c>
      <c r="D112" t="s">
        <v>292</v>
      </c>
      <c r="E112">
        <v>1961</v>
      </c>
      <c r="F112" t="s">
        <v>292</v>
      </c>
      <c r="G112">
        <v>46.133800000000001</v>
      </c>
      <c r="H112">
        <v>-100.158</v>
      </c>
      <c r="I112" t="s">
        <v>293</v>
      </c>
      <c r="J112" t="s">
        <v>27</v>
      </c>
      <c r="K112" t="s">
        <v>28</v>
      </c>
      <c r="L112" t="s">
        <v>56</v>
      </c>
      <c r="M112">
        <v>0</v>
      </c>
      <c r="N112">
        <v>0.37491200000000002</v>
      </c>
      <c r="O112">
        <v>0.42083500000000001</v>
      </c>
      <c r="P112">
        <v>129.07391999999999</v>
      </c>
      <c r="Q112">
        <v>0.82456300000000005</v>
      </c>
      <c r="R112">
        <v>0.936141</v>
      </c>
      <c r="S112">
        <v>10</v>
      </c>
      <c r="T112">
        <v>0.49516700000000002</v>
      </c>
      <c r="U112">
        <v>-11.188000000000001</v>
      </c>
      <c r="V112">
        <v>0</v>
      </c>
      <c r="W112">
        <v>3.1996999999999998E-2</v>
      </c>
      <c r="X112">
        <v>168.24600000000001</v>
      </c>
      <c r="Y112">
        <v>0.96495299999999995</v>
      </c>
    </row>
    <row r="113" spans="1:25" hidden="1" x14ac:dyDescent="0.25">
      <c r="A113">
        <v>111</v>
      </c>
      <c r="B113">
        <v>12</v>
      </c>
      <c r="C113" t="s">
        <v>294</v>
      </c>
      <c r="D113" t="s">
        <v>176</v>
      </c>
      <c r="E113">
        <v>1961</v>
      </c>
      <c r="F113" t="s">
        <v>176</v>
      </c>
      <c r="G113">
        <v>46.927093999999997</v>
      </c>
      <c r="H113">
        <v>-96.834703000000005</v>
      </c>
      <c r="I113" t="s">
        <v>177</v>
      </c>
      <c r="J113" t="s">
        <v>28</v>
      </c>
      <c r="K113" t="s">
        <v>33</v>
      </c>
      <c r="M113">
        <v>0</v>
      </c>
      <c r="N113">
        <v>0.40754499999999999</v>
      </c>
      <c r="O113">
        <v>0.44572299999999998</v>
      </c>
      <c r="P113">
        <v>145.33332999999999</v>
      </c>
      <c r="Q113">
        <v>0.37425999999999998</v>
      </c>
      <c r="R113">
        <v>0</v>
      </c>
      <c r="S113">
        <v>1</v>
      </c>
      <c r="T113">
        <v>0.14158100000000001</v>
      </c>
      <c r="U113">
        <v>-10.36</v>
      </c>
      <c r="V113">
        <v>1</v>
      </c>
      <c r="W113">
        <v>3.0231000000000001E-2</v>
      </c>
      <c r="X113">
        <v>81.903000000000006</v>
      </c>
      <c r="Y113">
        <v>0.43751800000000002</v>
      </c>
    </row>
    <row r="114" spans="1:25" hidden="1" x14ac:dyDescent="0.25">
      <c r="A114">
        <v>112</v>
      </c>
      <c r="B114">
        <v>13</v>
      </c>
      <c r="C114" t="s">
        <v>295</v>
      </c>
      <c r="D114" t="s">
        <v>81</v>
      </c>
      <c r="E114">
        <v>1961</v>
      </c>
      <c r="F114" t="s">
        <v>81</v>
      </c>
      <c r="G114">
        <v>34.155524</v>
      </c>
      <c r="H114">
        <v>-99.284002000000001</v>
      </c>
      <c r="I114" t="s">
        <v>82</v>
      </c>
      <c r="J114" t="s">
        <v>28</v>
      </c>
      <c r="K114" t="s">
        <v>33</v>
      </c>
      <c r="M114">
        <v>0</v>
      </c>
      <c r="N114">
        <v>0.60717200000000005</v>
      </c>
      <c r="O114">
        <v>0.42156399999999999</v>
      </c>
      <c r="P114">
        <v>150.6</v>
      </c>
      <c r="Q114">
        <v>0.53748499999999999</v>
      </c>
      <c r="R114">
        <v>2.9500000000000001E-4</v>
      </c>
      <c r="S114">
        <v>9</v>
      </c>
      <c r="T114">
        <v>0.69432400000000005</v>
      </c>
      <c r="U114">
        <v>-11.391999999999999</v>
      </c>
      <c r="V114">
        <v>1</v>
      </c>
      <c r="W114">
        <v>0.165878</v>
      </c>
      <c r="X114">
        <v>119.57599999999999</v>
      </c>
      <c r="Y114">
        <v>0.27381100000000003</v>
      </c>
    </row>
    <row r="115" spans="1:25" hidden="1" x14ac:dyDescent="0.25">
      <c r="A115">
        <v>113</v>
      </c>
      <c r="B115">
        <v>14</v>
      </c>
      <c r="C115" t="s">
        <v>296</v>
      </c>
      <c r="D115" t="s">
        <v>297</v>
      </c>
      <c r="E115">
        <v>1961</v>
      </c>
      <c r="F115" t="s">
        <v>297</v>
      </c>
      <c r="G115">
        <v>40.855103</v>
      </c>
      <c r="H115">
        <v>-74.126915999999994</v>
      </c>
      <c r="I115" t="s">
        <v>298</v>
      </c>
      <c r="J115" t="s">
        <v>28</v>
      </c>
      <c r="K115" t="s">
        <v>56</v>
      </c>
      <c r="L115" t="s">
        <v>33</v>
      </c>
      <c r="M115">
        <v>0</v>
      </c>
      <c r="N115">
        <v>0.36968200000000001</v>
      </c>
      <c r="O115">
        <v>0.54998999999999998</v>
      </c>
      <c r="P115">
        <v>138.62620999999999</v>
      </c>
      <c r="Q115">
        <v>0.26074399999999998</v>
      </c>
      <c r="R115">
        <v>0</v>
      </c>
      <c r="S115">
        <v>10</v>
      </c>
      <c r="T115">
        <v>0.203263</v>
      </c>
      <c r="U115">
        <v>-13.507999999999999</v>
      </c>
      <c r="V115">
        <v>1</v>
      </c>
      <c r="W115">
        <v>3.3406999999999999E-2</v>
      </c>
      <c r="X115">
        <v>74.417000000000002</v>
      </c>
      <c r="Y115">
        <v>0.51414499999999996</v>
      </c>
    </row>
    <row r="116" spans="1:25" hidden="1" x14ac:dyDescent="0.25">
      <c r="A116">
        <v>114</v>
      </c>
      <c r="B116">
        <v>15</v>
      </c>
      <c r="C116" t="s">
        <v>299</v>
      </c>
      <c r="D116" t="s">
        <v>300</v>
      </c>
      <c r="E116">
        <v>1961</v>
      </c>
      <c r="F116" t="s">
        <v>300</v>
      </c>
      <c r="G116">
        <v>35.149700000000003</v>
      </c>
      <c r="H116">
        <v>-90.048900000000003</v>
      </c>
      <c r="I116" t="s">
        <v>51</v>
      </c>
      <c r="J116" t="s">
        <v>28</v>
      </c>
      <c r="K116" t="s">
        <v>56</v>
      </c>
      <c r="M116">
        <v>0</v>
      </c>
      <c r="N116">
        <v>0.200546</v>
      </c>
      <c r="O116">
        <v>0.70066499999999998</v>
      </c>
      <c r="P116">
        <v>153.24997999999999</v>
      </c>
      <c r="Q116">
        <v>0.57097399999999998</v>
      </c>
      <c r="R116">
        <v>0.78311299999999995</v>
      </c>
      <c r="S116">
        <v>7</v>
      </c>
      <c r="T116">
        <v>0.12654699999999999</v>
      </c>
      <c r="U116">
        <v>-6.7679999999999998</v>
      </c>
      <c r="V116">
        <v>1</v>
      </c>
      <c r="W116">
        <v>3.6305999999999998E-2</v>
      </c>
      <c r="X116">
        <v>126.086</v>
      </c>
      <c r="Y116">
        <v>0.66291199999999995</v>
      </c>
    </row>
    <row r="117" spans="1:25" hidden="1" x14ac:dyDescent="0.25">
      <c r="A117">
        <v>115</v>
      </c>
      <c r="B117">
        <v>16</v>
      </c>
      <c r="C117" t="s">
        <v>301</v>
      </c>
      <c r="D117" t="s">
        <v>297</v>
      </c>
      <c r="E117">
        <v>1961</v>
      </c>
      <c r="F117" t="s">
        <v>297</v>
      </c>
      <c r="G117">
        <v>40.855103</v>
      </c>
      <c r="H117">
        <v>-74.126915999999994</v>
      </c>
      <c r="I117" t="s">
        <v>298</v>
      </c>
      <c r="J117" t="s">
        <v>28</v>
      </c>
      <c r="K117" t="s">
        <v>56</v>
      </c>
      <c r="L117" t="s">
        <v>33</v>
      </c>
      <c r="M117">
        <v>0</v>
      </c>
      <c r="N117">
        <v>2.7705E-2</v>
      </c>
      <c r="O117">
        <v>0.410943</v>
      </c>
      <c r="P117">
        <v>163.50667000000001</v>
      </c>
      <c r="Q117">
        <v>0.42211300000000002</v>
      </c>
      <c r="R117" s="1">
        <v>3.4999999999999997E-5</v>
      </c>
      <c r="S117">
        <v>0</v>
      </c>
      <c r="T117">
        <v>0.17321300000000001</v>
      </c>
      <c r="U117">
        <v>-8.6440000000000001</v>
      </c>
      <c r="V117">
        <v>1</v>
      </c>
      <c r="W117">
        <v>2.8242E-2</v>
      </c>
      <c r="X117">
        <v>137.11699999999999</v>
      </c>
      <c r="Y117">
        <v>0.45358599999999999</v>
      </c>
    </row>
    <row r="118" spans="1:25" x14ac:dyDescent="0.25">
      <c r="A118">
        <v>116</v>
      </c>
      <c r="B118">
        <v>17</v>
      </c>
      <c r="C118" t="s">
        <v>302</v>
      </c>
      <c r="D118" t="s">
        <v>163</v>
      </c>
      <c r="E118">
        <v>1961</v>
      </c>
      <c r="F118" t="s">
        <v>163</v>
      </c>
      <c r="G118" t="str">
        <f>IFERROR(VLOOKUP(Table1[[#This Row],[Title]],$C$5507:$Y$5579,5, FALSE ),"")</f>
        <v/>
      </c>
      <c r="H118" t="str">
        <f>IFERROR(VLOOKUP(Table1[[#This Row],[Title]],$C$5507:$Y$5579,6, FALSE ),"")</f>
        <v/>
      </c>
      <c r="I118" t="str">
        <f>IFERROR(VLOOKUP(Table1[[#This Row],[Title]],$C$5507:$Y$5579,7, FALSE ),"")</f>
        <v/>
      </c>
      <c r="J118" t="str">
        <f>IFERROR(VLOOKUP(Table1[[#This Row],[Title]],$C$5507:$Y$5579,8, FALSE ),"")</f>
        <v/>
      </c>
      <c r="K118" t="str">
        <f>IFERROR(VLOOKUP(Table1[[#This Row],[Title]],$C$5507:$Y$5579,9, FALSE ),"")</f>
        <v/>
      </c>
      <c r="L118" t="str">
        <f>IFERROR(VLOOKUP(Table1[[#This Row],[Title]],$C$5507:$Y$5579,10, FALSE ),"")</f>
        <v/>
      </c>
      <c r="M118" t="str">
        <f>IFERROR(VLOOKUP(Table1[[#This Row],[Title]],$C$5507:$Y$5579,11, FALSE ),"")</f>
        <v/>
      </c>
      <c r="N118" t="str">
        <f>IFERROR(VLOOKUP(Table1[[#This Row],[Title]],$C$5507:$Y$5579,12, FALSE ),"")</f>
        <v/>
      </c>
      <c r="O118" t="str">
        <f>IFERROR(VLOOKUP(Table1[[#This Row],[Title]],$C$5507:$Y$5579,13, FALSE ),"")</f>
        <v/>
      </c>
      <c r="P118" t="str">
        <f>IFERROR(VLOOKUP(Table1[[#This Row],[Title]],$C$5507:$Y$5579,14, FALSE ),"")</f>
        <v/>
      </c>
      <c r="Q118" t="str">
        <f>IFERROR(VLOOKUP(Table1[[#This Row],[Title]],$C$5507:$Y$5579,15, FALSE ),"")</f>
        <v/>
      </c>
      <c r="R118" t="str">
        <f>IFERROR(VLOOKUP(Table1[[#This Row],[Title]],$C$5507:$Y$5579,16, FALSE ),"")</f>
        <v/>
      </c>
      <c r="S118" t="str">
        <f>IFERROR(VLOOKUP(Table1[[#This Row],[Title]],$C$5507:$Y$5579,17, FALSE ),"")</f>
        <v/>
      </c>
      <c r="T118" t="str">
        <f>IFERROR(VLOOKUP(Table1[[#This Row],[Title]],$C$5507:$Y$5579,18, FALSE ),"")</f>
        <v/>
      </c>
      <c r="U118" t="str">
        <f>IFERROR(VLOOKUP(Table1[[#This Row],[Title]],$C$5507:$Y$5579,19, FALSE ),"")</f>
        <v/>
      </c>
      <c r="V118" t="str">
        <f>IFERROR(VLOOKUP(Table1[[#This Row],[Title]],$C$5507:$Y$5579,20, FALSE ),"")</f>
        <v/>
      </c>
      <c r="W118" t="str">
        <f>IFERROR(VLOOKUP(Table1[[#This Row],[Title]],$C$5507:$Y$5579,21, FALSE ),"")</f>
        <v/>
      </c>
      <c r="X118" t="str">
        <f>IFERROR(VLOOKUP(Table1[[#This Row],[Title]],$C$5507:$Y$5579,22, FALSE ),"")</f>
        <v/>
      </c>
      <c r="Y118" t="str">
        <f>IFERROR(VLOOKUP(Table1[[#This Row],[Title]],$C$5507:$Y$5579,23, FALSE ),"")</f>
        <v/>
      </c>
    </row>
    <row r="119" spans="1:25" hidden="1" x14ac:dyDescent="0.25">
      <c r="A119">
        <v>117</v>
      </c>
      <c r="B119">
        <v>18</v>
      </c>
      <c r="C119" t="s">
        <v>303</v>
      </c>
      <c r="D119" t="s">
        <v>58</v>
      </c>
      <c r="E119">
        <v>1961</v>
      </c>
      <c r="F119" t="s">
        <v>58</v>
      </c>
      <c r="G119">
        <v>40.736100999999998</v>
      </c>
      <c r="H119">
        <v>-74.225089999999994</v>
      </c>
      <c r="I119" t="s">
        <v>59</v>
      </c>
      <c r="J119" t="s">
        <v>28</v>
      </c>
      <c r="K119" t="s">
        <v>33</v>
      </c>
      <c r="M119">
        <v>0</v>
      </c>
      <c r="N119">
        <v>0.74080699999999999</v>
      </c>
      <c r="O119">
        <v>0.46257300000000001</v>
      </c>
      <c r="P119">
        <v>159.61642000000001</v>
      </c>
      <c r="Q119">
        <v>0.37284400000000001</v>
      </c>
      <c r="R119" s="1">
        <v>3.0000000000000001E-6</v>
      </c>
      <c r="S119">
        <v>7</v>
      </c>
      <c r="T119">
        <v>0.12898999999999999</v>
      </c>
      <c r="U119">
        <v>-11.538</v>
      </c>
      <c r="V119">
        <v>1</v>
      </c>
      <c r="W119">
        <v>3.2634999999999997E-2</v>
      </c>
      <c r="X119">
        <v>109.794</v>
      </c>
      <c r="Y119">
        <v>0.54830800000000002</v>
      </c>
    </row>
    <row r="120" spans="1:25" hidden="1" x14ac:dyDescent="0.25">
      <c r="A120">
        <v>118</v>
      </c>
      <c r="B120">
        <v>19</v>
      </c>
      <c r="C120" t="s">
        <v>304</v>
      </c>
      <c r="D120" t="s">
        <v>211</v>
      </c>
      <c r="E120">
        <v>1961</v>
      </c>
      <c r="F120" t="s">
        <v>211</v>
      </c>
      <c r="G120">
        <v>30.441092000000001</v>
      </c>
      <c r="H120">
        <v>-83.516132999999996</v>
      </c>
      <c r="I120" t="s">
        <v>212</v>
      </c>
      <c r="J120" t="s">
        <v>246</v>
      </c>
      <c r="K120" t="s">
        <v>33</v>
      </c>
      <c r="M120">
        <v>0</v>
      </c>
      <c r="N120">
        <v>0.87980800000000003</v>
      </c>
      <c r="O120">
        <v>0.61736100000000005</v>
      </c>
      <c r="P120">
        <v>122.03492</v>
      </c>
      <c r="Q120">
        <v>0.557141</v>
      </c>
      <c r="R120">
        <v>5.0235000000000002E-2</v>
      </c>
      <c r="S120">
        <v>6</v>
      </c>
      <c r="T120">
        <v>0.96932200000000002</v>
      </c>
      <c r="U120">
        <v>-14.103999999999999</v>
      </c>
      <c r="V120">
        <v>1</v>
      </c>
      <c r="W120">
        <v>0.29598400000000002</v>
      </c>
      <c r="X120">
        <v>171.655</v>
      </c>
      <c r="Y120">
        <v>0.94304399999999999</v>
      </c>
    </row>
    <row r="121" spans="1:25" hidden="1" x14ac:dyDescent="0.25">
      <c r="A121">
        <v>119</v>
      </c>
      <c r="B121">
        <v>20</v>
      </c>
      <c r="C121" t="s">
        <v>305</v>
      </c>
      <c r="D121" t="s">
        <v>306</v>
      </c>
      <c r="E121">
        <v>1961</v>
      </c>
      <c r="F121" t="s">
        <v>306</v>
      </c>
      <c r="G121">
        <v>37.837200000000003</v>
      </c>
      <c r="H121">
        <v>-94.358699999999999</v>
      </c>
      <c r="I121" t="s">
        <v>307</v>
      </c>
      <c r="J121" t="s">
        <v>28</v>
      </c>
      <c r="K121" t="s">
        <v>33</v>
      </c>
      <c r="M121">
        <v>0</v>
      </c>
      <c r="N121">
        <v>0.81667199999999995</v>
      </c>
      <c r="O121">
        <v>0.63825900000000002</v>
      </c>
      <c r="P121">
        <v>98.009979999999999</v>
      </c>
      <c r="Q121">
        <v>0.351858</v>
      </c>
      <c r="R121">
        <v>0</v>
      </c>
      <c r="S121">
        <v>2</v>
      </c>
      <c r="T121">
        <v>0.53678700000000001</v>
      </c>
      <c r="U121">
        <v>-8.5350000000000001</v>
      </c>
      <c r="V121">
        <v>1</v>
      </c>
      <c r="W121">
        <v>3.5299999999999998E-2</v>
      </c>
      <c r="X121">
        <v>107.78100000000001</v>
      </c>
      <c r="Y121">
        <v>0.63918600000000003</v>
      </c>
    </row>
    <row r="122" spans="1:25" hidden="1" x14ac:dyDescent="0.25">
      <c r="A122">
        <v>120</v>
      </c>
      <c r="B122">
        <v>21</v>
      </c>
      <c r="C122" t="s">
        <v>308</v>
      </c>
      <c r="D122" t="s">
        <v>309</v>
      </c>
      <c r="E122">
        <v>1961</v>
      </c>
      <c r="F122" t="s">
        <v>309</v>
      </c>
      <c r="G122">
        <v>29.953700000000001</v>
      </c>
      <c r="H122">
        <v>-90.077699999999993</v>
      </c>
      <c r="I122" t="s">
        <v>310</v>
      </c>
      <c r="J122" t="s">
        <v>28</v>
      </c>
      <c r="K122" t="s">
        <v>56</v>
      </c>
      <c r="L122" t="s">
        <v>33</v>
      </c>
      <c r="M122">
        <v>0</v>
      </c>
      <c r="N122">
        <v>0.31406400000000001</v>
      </c>
      <c r="O122">
        <v>0.73557799999999995</v>
      </c>
      <c r="P122">
        <v>147.43465</v>
      </c>
      <c r="Q122">
        <v>0.67647199999999996</v>
      </c>
      <c r="R122">
        <v>2.6387000000000001E-2</v>
      </c>
      <c r="S122">
        <v>7</v>
      </c>
      <c r="T122">
        <v>0.30650500000000003</v>
      </c>
      <c r="U122">
        <v>-6.907</v>
      </c>
      <c r="V122">
        <v>0</v>
      </c>
      <c r="W122">
        <v>3.2330999999999999E-2</v>
      </c>
      <c r="X122">
        <v>128.77699999999999</v>
      </c>
      <c r="Y122">
        <v>0.79856700000000003</v>
      </c>
    </row>
    <row r="123" spans="1:25" hidden="1" x14ac:dyDescent="0.25">
      <c r="A123">
        <v>121</v>
      </c>
      <c r="B123">
        <v>22</v>
      </c>
      <c r="C123" t="s">
        <v>311</v>
      </c>
      <c r="D123" t="s">
        <v>312</v>
      </c>
      <c r="E123">
        <v>1961</v>
      </c>
      <c r="F123" t="s">
        <v>312</v>
      </c>
      <c r="G123">
        <v>39.952300000000001</v>
      </c>
      <c r="H123">
        <v>-75.162400000000005</v>
      </c>
      <c r="I123" t="s">
        <v>62</v>
      </c>
      <c r="J123" t="s">
        <v>28</v>
      </c>
      <c r="K123" t="s">
        <v>56</v>
      </c>
      <c r="L123" t="s">
        <v>33</v>
      </c>
      <c r="M123">
        <v>0</v>
      </c>
      <c r="N123">
        <v>0.33760000000000001</v>
      </c>
      <c r="O123">
        <v>0.52678100000000005</v>
      </c>
      <c r="P123">
        <v>156.49332999999999</v>
      </c>
      <c r="Q123">
        <v>0.87779300000000005</v>
      </c>
      <c r="R123">
        <v>0</v>
      </c>
      <c r="S123">
        <v>7</v>
      </c>
      <c r="T123">
        <v>0.69667800000000002</v>
      </c>
      <c r="U123">
        <v>-9.5259999999999998</v>
      </c>
      <c r="V123">
        <v>1</v>
      </c>
      <c r="W123">
        <v>0.159941</v>
      </c>
      <c r="X123">
        <v>107.66200000000001</v>
      </c>
      <c r="Y123">
        <v>0.62528799999999995</v>
      </c>
    </row>
    <row r="124" spans="1:25" x14ac:dyDescent="0.25">
      <c r="A124">
        <v>122</v>
      </c>
      <c r="B124">
        <v>23</v>
      </c>
      <c r="C124" t="s">
        <v>313</v>
      </c>
      <c r="D124" t="s">
        <v>229</v>
      </c>
      <c r="E124">
        <v>1961</v>
      </c>
      <c r="F124" t="s">
        <v>229</v>
      </c>
      <c r="G124" t="str">
        <f>IFERROR(VLOOKUP(Table1[[#This Row],[Title]],$C$5507:$Y$5579,5, FALSE ),"")</f>
        <v/>
      </c>
      <c r="H124" t="str">
        <f>IFERROR(VLOOKUP(Table1[[#This Row],[Title]],$C$5507:$Y$5579,6, FALSE ),"")</f>
        <v/>
      </c>
      <c r="I124" t="str">
        <f>IFERROR(VLOOKUP(Table1[[#This Row],[Title]],$C$5507:$Y$5579,7, FALSE ),"")</f>
        <v/>
      </c>
      <c r="J124" t="str">
        <f>IFERROR(VLOOKUP(Table1[[#This Row],[Title]],$C$5507:$Y$5579,8, FALSE ),"")</f>
        <v/>
      </c>
      <c r="K124" t="str">
        <f>IFERROR(VLOOKUP(Table1[[#This Row],[Title]],$C$5507:$Y$5579,9, FALSE ),"")</f>
        <v/>
      </c>
      <c r="L124" t="str">
        <f>IFERROR(VLOOKUP(Table1[[#This Row],[Title]],$C$5507:$Y$5579,10, FALSE ),"")</f>
        <v/>
      </c>
      <c r="M124" t="str">
        <f>IFERROR(VLOOKUP(Table1[[#This Row],[Title]],$C$5507:$Y$5579,11, FALSE ),"")</f>
        <v/>
      </c>
      <c r="N124" t="str">
        <f>IFERROR(VLOOKUP(Table1[[#This Row],[Title]],$C$5507:$Y$5579,12, FALSE ),"")</f>
        <v/>
      </c>
      <c r="O124" t="str">
        <f>IFERROR(VLOOKUP(Table1[[#This Row],[Title]],$C$5507:$Y$5579,13, FALSE ),"")</f>
        <v/>
      </c>
      <c r="P124" t="str">
        <f>IFERROR(VLOOKUP(Table1[[#This Row],[Title]],$C$5507:$Y$5579,14, FALSE ),"")</f>
        <v/>
      </c>
      <c r="Q124" t="str">
        <f>IFERROR(VLOOKUP(Table1[[#This Row],[Title]],$C$5507:$Y$5579,15, FALSE ),"")</f>
        <v/>
      </c>
      <c r="R124" t="str">
        <f>IFERROR(VLOOKUP(Table1[[#This Row],[Title]],$C$5507:$Y$5579,16, FALSE ),"")</f>
        <v/>
      </c>
      <c r="S124" t="str">
        <f>IFERROR(VLOOKUP(Table1[[#This Row],[Title]],$C$5507:$Y$5579,17, FALSE ),"")</f>
        <v/>
      </c>
      <c r="T124" t="str">
        <f>IFERROR(VLOOKUP(Table1[[#This Row],[Title]],$C$5507:$Y$5579,18, FALSE ),"")</f>
        <v/>
      </c>
      <c r="U124" t="str">
        <f>IFERROR(VLOOKUP(Table1[[#This Row],[Title]],$C$5507:$Y$5579,19, FALSE ),"")</f>
        <v/>
      </c>
      <c r="V124" t="str">
        <f>IFERROR(VLOOKUP(Table1[[#This Row],[Title]],$C$5507:$Y$5579,20, FALSE ),"")</f>
        <v/>
      </c>
      <c r="W124" t="str">
        <f>IFERROR(VLOOKUP(Table1[[#This Row],[Title]],$C$5507:$Y$5579,21, FALSE ),"")</f>
        <v/>
      </c>
      <c r="X124" t="str">
        <f>IFERROR(VLOOKUP(Table1[[#This Row],[Title]],$C$5507:$Y$5579,22, FALSE ),"")</f>
        <v/>
      </c>
      <c r="Y124" t="str">
        <f>IFERROR(VLOOKUP(Table1[[#This Row],[Title]],$C$5507:$Y$5579,23, FALSE ),"")</f>
        <v/>
      </c>
    </row>
    <row r="125" spans="1:25" hidden="1" x14ac:dyDescent="0.25">
      <c r="A125">
        <v>123</v>
      </c>
      <c r="B125">
        <v>24</v>
      </c>
      <c r="C125" t="s">
        <v>314</v>
      </c>
      <c r="D125" t="s">
        <v>315</v>
      </c>
      <c r="E125">
        <v>1961</v>
      </c>
      <c r="F125" t="s">
        <v>315</v>
      </c>
      <c r="G125">
        <v>42.331699999999998</v>
      </c>
      <c r="H125">
        <v>-83.047899999999998</v>
      </c>
      <c r="I125" t="s">
        <v>145</v>
      </c>
      <c r="J125" t="s">
        <v>28</v>
      </c>
      <c r="K125" t="s">
        <v>33</v>
      </c>
      <c r="M125">
        <v>0</v>
      </c>
      <c r="N125">
        <v>0.73316300000000001</v>
      </c>
      <c r="O125">
        <v>0.471447</v>
      </c>
      <c r="P125">
        <v>161.04</v>
      </c>
      <c r="Q125">
        <v>0.72137399999999996</v>
      </c>
      <c r="R125" s="1">
        <v>6.9999999999999999E-6</v>
      </c>
      <c r="S125">
        <v>7</v>
      </c>
      <c r="T125">
        <v>0.485709</v>
      </c>
      <c r="U125">
        <v>-5.4539999999999997</v>
      </c>
      <c r="V125">
        <v>1</v>
      </c>
      <c r="W125">
        <v>4.0114999999999998E-2</v>
      </c>
      <c r="X125">
        <v>134.339</v>
      </c>
      <c r="Y125">
        <v>0.73178200000000004</v>
      </c>
    </row>
    <row r="126" spans="1:25" hidden="1" x14ac:dyDescent="0.25">
      <c r="A126">
        <v>124</v>
      </c>
      <c r="B126">
        <v>25</v>
      </c>
      <c r="C126" t="s">
        <v>316</v>
      </c>
      <c r="D126" t="s">
        <v>187</v>
      </c>
      <c r="E126">
        <v>1961</v>
      </c>
      <c r="F126" t="s">
        <v>187</v>
      </c>
      <c r="G126">
        <f>IFERROR(VLOOKUP(Table1[[#This Row],[Title]],$C$5507:$Y$5579,5, FALSE ),"")</f>
        <v>40.714269000000002</v>
      </c>
      <c r="H126">
        <f>IFERROR(VLOOKUP(Table1[[#This Row],[Title]],$C$5507:$Y$5579,6, FALSE ),"")</f>
        <v>-74.005972999999997</v>
      </c>
      <c r="I126" t="str">
        <f>IFERROR(VLOOKUP(Table1[[#This Row],[Title]],$C$5507:$Y$5579,7, FALSE ),"")</f>
        <v>New York, NY</v>
      </c>
      <c r="J126" t="str">
        <f>IFERROR(VLOOKUP(Table1[[#This Row],[Title]],$C$5507:$Y$5579,8, FALSE ),"")</f>
        <v>studio</v>
      </c>
      <c r="K126" t="str">
        <f>IFERROR(VLOOKUP(Table1[[#This Row],[Title]],$C$5507:$Y$5579,9, FALSE ),"")</f>
        <v>electric</v>
      </c>
      <c r="L126" t="str">
        <f>IFERROR(VLOOKUP(Table1[[#This Row],[Title]],$C$5507:$Y$5579,10, FALSE ),"")</f>
        <v>vocal</v>
      </c>
      <c r="M126">
        <f>IFERROR(VLOOKUP(Table1[[#This Row],[Title]],$C$5507:$Y$5579,11, FALSE ),"")</f>
        <v>0</v>
      </c>
      <c r="N126">
        <f>IFERROR(VLOOKUP(Table1[[#This Row],[Title]],$C$5507:$Y$5579,12, FALSE ),"")</f>
        <v>8.8647000000000004E-2</v>
      </c>
      <c r="O126">
        <f>IFERROR(VLOOKUP(Table1[[#This Row],[Title]],$C$5507:$Y$5579,13, FALSE ),"")</f>
        <v>0.74686300000000005</v>
      </c>
      <c r="P126">
        <f>IFERROR(VLOOKUP(Table1[[#This Row],[Title]],$C$5507:$Y$5579,14, FALSE ),"")</f>
        <v>168.32109</v>
      </c>
      <c r="Q126">
        <f>IFERROR(VLOOKUP(Table1[[#This Row],[Title]],$C$5507:$Y$5579,15, FALSE ),"")</f>
        <v>0.41072700000000001</v>
      </c>
      <c r="R126">
        <f>IFERROR(VLOOKUP(Table1[[#This Row],[Title]],$C$5507:$Y$5579,16, FALSE ),"")</f>
        <v>2.911E-3</v>
      </c>
      <c r="S126">
        <f>IFERROR(VLOOKUP(Table1[[#This Row],[Title]],$C$5507:$Y$5579,17, FALSE ),"")</f>
        <v>0</v>
      </c>
      <c r="T126">
        <f>IFERROR(VLOOKUP(Table1[[#This Row],[Title]],$C$5507:$Y$5579,18, FALSE ),"")</f>
        <v>6.3791E-2</v>
      </c>
      <c r="U126">
        <f>IFERROR(VLOOKUP(Table1[[#This Row],[Title]],$C$5507:$Y$5579,19, FALSE ),"")</f>
        <v>-16.963000000000001</v>
      </c>
      <c r="V126">
        <f>IFERROR(VLOOKUP(Table1[[#This Row],[Title]],$C$5507:$Y$5579,20, FALSE ),"")</f>
        <v>0</v>
      </c>
      <c r="W126">
        <f>IFERROR(VLOOKUP(Table1[[#This Row],[Title]],$C$5507:$Y$5579,21, FALSE ),"")</f>
        <v>0.119446</v>
      </c>
      <c r="X126">
        <f>IFERROR(VLOOKUP(Table1[[#This Row],[Title]],$C$5507:$Y$5579,22, FALSE ),"")</f>
        <v>65.83</v>
      </c>
      <c r="Y126">
        <f>IFERROR(VLOOKUP(Table1[[#This Row],[Title]],$C$5507:$Y$5579,23, FALSE ),"")</f>
        <v>0.85908700000000005</v>
      </c>
    </row>
    <row r="127" spans="1:25" hidden="1" x14ac:dyDescent="0.25">
      <c r="A127">
        <v>125</v>
      </c>
      <c r="B127">
        <v>26</v>
      </c>
      <c r="C127" t="s">
        <v>317</v>
      </c>
      <c r="D127" t="s">
        <v>318</v>
      </c>
      <c r="E127">
        <v>1961</v>
      </c>
      <c r="F127" t="s">
        <v>318</v>
      </c>
      <c r="G127">
        <v>39.103000000000002</v>
      </c>
      <c r="H127">
        <v>-94.583100000000002</v>
      </c>
      <c r="I127" t="s">
        <v>319</v>
      </c>
      <c r="J127" t="s">
        <v>28</v>
      </c>
      <c r="K127" t="s">
        <v>33</v>
      </c>
      <c r="M127">
        <v>0</v>
      </c>
      <c r="N127">
        <v>0.68413299999999999</v>
      </c>
      <c r="O127">
        <v>0.67499299999999995</v>
      </c>
      <c r="P127">
        <v>147.40389999999999</v>
      </c>
      <c r="Q127">
        <v>0.26382899999999998</v>
      </c>
      <c r="R127">
        <v>2.4910000000000002E-3</v>
      </c>
      <c r="S127">
        <v>0</v>
      </c>
      <c r="T127">
        <v>0.14402000000000001</v>
      </c>
      <c r="U127">
        <v>-15.814</v>
      </c>
      <c r="V127">
        <v>1</v>
      </c>
      <c r="W127">
        <v>3.8496000000000002E-2</v>
      </c>
      <c r="X127">
        <v>126.729</v>
      </c>
      <c r="Y127">
        <v>0.91924799999999995</v>
      </c>
    </row>
    <row r="128" spans="1:25" hidden="1" x14ac:dyDescent="0.25">
      <c r="A128">
        <v>126</v>
      </c>
      <c r="B128">
        <v>27</v>
      </c>
      <c r="C128" t="s">
        <v>320</v>
      </c>
      <c r="D128" t="s">
        <v>321</v>
      </c>
      <c r="E128">
        <v>1961</v>
      </c>
      <c r="F128" t="s">
        <v>322</v>
      </c>
      <c r="G128">
        <v>34.101599999999998</v>
      </c>
      <c r="H128">
        <v>-118.337</v>
      </c>
      <c r="I128" t="s">
        <v>323</v>
      </c>
      <c r="J128" t="s">
        <v>28</v>
      </c>
      <c r="K128" t="s">
        <v>56</v>
      </c>
      <c r="M128">
        <v>0</v>
      </c>
      <c r="N128">
        <v>0.31405499999999997</v>
      </c>
      <c r="O128">
        <v>0.72499199999999997</v>
      </c>
      <c r="P128">
        <v>66.309979999999996</v>
      </c>
      <c r="Q128">
        <v>0.69539600000000001</v>
      </c>
      <c r="R128">
        <v>0.53672399999999998</v>
      </c>
      <c r="S128">
        <v>1</v>
      </c>
      <c r="T128">
        <v>0.40798899999999999</v>
      </c>
      <c r="U128">
        <v>-9.15</v>
      </c>
      <c r="V128">
        <v>1</v>
      </c>
      <c r="W128">
        <v>5.9288E-2</v>
      </c>
      <c r="X128">
        <v>118.133</v>
      </c>
      <c r="Y128">
        <v>0.899177</v>
      </c>
    </row>
    <row r="129" spans="1:25" hidden="1" x14ac:dyDescent="0.25">
      <c r="A129">
        <v>127</v>
      </c>
      <c r="B129">
        <v>28</v>
      </c>
      <c r="C129" t="s">
        <v>324</v>
      </c>
      <c r="D129" t="s">
        <v>70</v>
      </c>
      <c r="E129">
        <v>1961</v>
      </c>
      <c r="F129" t="s">
        <v>70</v>
      </c>
      <c r="G129">
        <v>33.531753000000002</v>
      </c>
      <c r="H129">
        <v>-112.17793500000001</v>
      </c>
      <c r="I129" t="s">
        <v>71</v>
      </c>
      <c r="J129" t="s">
        <v>32</v>
      </c>
      <c r="K129" t="s">
        <v>28</v>
      </c>
      <c r="L129" t="s">
        <v>33</v>
      </c>
      <c r="M129">
        <v>0</v>
      </c>
      <c r="N129">
        <v>0.91597799999999996</v>
      </c>
      <c r="O129">
        <v>0.58258799999999999</v>
      </c>
      <c r="P129">
        <v>195.99955</v>
      </c>
      <c r="Q129">
        <v>0.26034600000000002</v>
      </c>
      <c r="R129">
        <v>4.0900000000000002E-4</v>
      </c>
      <c r="S129">
        <v>4</v>
      </c>
      <c r="T129">
        <v>0.115608</v>
      </c>
      <c r="U129">
        <v>-11.305</v>
      </c>
      <c r="V129">
        <v>1</v>
      </c>
      <c r="W129">
        <v>2.9041000000000001E-2</v>
      </c>
      <c r="X129">
        <v>100.458</v>
      </c>
      <c r="Y129">
        <v>0.42589399999999999</v>
      </c>
    </row>
    <row r="130" spans="1:25" hidden="1" x14ac:dyDescent="0.25">
      <c r="A130">
        <v>128</v>
      </c>
      <c r="B130">
        <v>29</v>
      </c>
      <c r="C130" t="s">
        <v>325</v>
      </c>
      <c r="D130" t="s">
        <v>326</v>
      </c>
      <c r="E130">
        <v>1961</v>
      </c>
      <c r="F130" t="s">
        <v>326</v>
      </c>
      <c r="G130">
        <v>33.038600000000002</v>
      </c>
      <c r="H130">
        <v>-92.183599999999998</v>
      </c>
      <c r="I130" t="s">
        <v>327</v>
      </c>
      <c r="J130" t="s">
        <v>28</v>
      </c>
      <c r="K130" t="s">
        <v>56</v>
      </c>
      <c r="L130" t="s">
        <v>33</v>
      </c>
      <c r="M130">
        <v>0</v>
      </c>
      <c r="N130">
        <v>0.30176799999999998</v>
      </c>
      <c r="O130">
        <v>0.59132499999999999</v>
      </c>
      <c r="P130">
        <v>114.99973</v>
      </c>
      <c r="Q130">
        <v>0.43592799999999998</v>
      </c>
      <c r="R130">
        <v>0.25609500000000002</v>
      </c>
      <c r="S130">
        <v>2</v>
      </c>
      <c r="T130">
        <v>5.9839000000000003E-2</v>
      </c>
      <c r="U130">
        <v>-15.332000000000001</v>
      </c>
      <c r="V130">
        <v>1</v>
      </c>
      <c r="W130">
        <v>3.3957000000000001E-2</v>
      </c>
      <c r="X130">
        <v>149.45400000000001</v>
      </c>
      <c r="Y130">
        <v>0.92535100000000003</v>
      </c>
    </row>
    <row r="131" spans="1:25" hidden="1" x14ac:dyDescent="0.25">
      <c r="A131">
        <v>129</v>
      </c>
      <c r="B131">
        <v>30</v>
      </c>
      <c r="C131" t="s">
        <v>328</v>
      </c>
      <c r="D131" t="s">
        <v>130</v>
      </c>
      <c r="E131">
        <v>1961</v>
      </c>
      <c r="F131" t="s">
        <v>130</v>
      </c>
      <c r="G131">
        <v>40.655099999999997</v>
      </c>
      <c r="H131">
        <v>-73.948899999999995</v>
      </c>
      <c r="I131" t="s">
        <v>89</v>
      </c>
      <c r="J131" t="s">
        <v>28</v>
      </c>
      <c r="K131" t="s">
        <v>33</v>
      </c>
      <c r="M131">
        <v>0</v>
      </c>
      <c r="N131">
        <v>0.88944299999999998</v>
      </c>
      <c r="O131">
        <v>0.29410399999999998</v>
      </c>
      <c r="P131">
        <v>173.73333</v>
      </c>
      <c r="Q131">
        <v>0.255245</v>
      </c>
      <c r="R131" s="1">
        <v>9.0000000000000002E-6</v>
      </c>
      <c r="S131">
        <v>0</v>
      </c>
      <c r="T131">
        <v>0.34215699999999999</v>
      </c>
      <c r="U131">
        <v>-12.845000000000001</v>
      </c>
      <c r="V131">
        <v>1</v>
      </c>
      <c r="W131">
        <v>2.7725E-2</v>
      </c>
      <c r="X131">
        <v>92.135999999999996</v>
      </c>
      <c r="Y131">
        <v>0.279279</v>
      </c>
    </row>
    <row r="132" spans="1:25" hidden="1" x14ac:dyDescent="0.25">
      <c r="A132">
        <v>130</v>
      </c>
      <c r="B132">
        <v>31</v>
      </c>
      <c r="C132" t="s">
        <v>329</v>
      </c>
      <c r="D132" t="s">
        <v>330</v>
      </c>
      <c r="E132">
        <v>1961</v>
      </c>
      <c r="F132" t="s">
        <v>330</v>
      </c>
      <c r="G132">
        <v>30.331399999999999</v>
      </c>
      <c r="H132">
        <v>-81.655799999999999</v>
      </c>
      <c r="I132" t="s">
        <v>331</v>
      </c>
      <c r="J132" t="s">
        <v>32</v>
      </c>
      <c r="K132" t="s">
        <v>28</v>
      </c>
      <c r="M132">
        <v>1.28022917636E-2</v>
      </c>
      <c r="N132">
        <v>0.97975400000000001</v>
      </c>
      <c r="O132">
        <v>0.562087</v>
      </c>
      <c r="P132">
        <v>155.72649000000001</v>
      </c>
      <c r="Q132">
        <v>0.61192299999999999</v>
      </c>
      <c r="R132">
        <v>0.418464</v>
      </c>
      <c r="S132">
        <v>0</v>
      </c>
      <c r="T132">
        <v>0.65188299999999999</v>
      </c>
      <c r="U132">
        <v>-9.9410000000000007</v>
      </c>
      <c r="V132">
        <v>0</v>
      </c>
      <c r="W132">
        <v>0.17732000000000001</v>
      </c>
      <c r="X132">
        <v>163.911</v>
      </c>
      <c r="Y132">
        <v>0.95634399999999997</v>
      </c>
    </row>
    <row r="133" spans="1:25" hidden="1" x14ac:dyDescent="0.25">
      <c r="A133">
        <v>131</v>
      </c>
      <c r="B133">
        <v>32</v>
      </c>
      <c r="C133" t="s">
        <v>332</v>
      </c>
      <c r="D133" t="s">
        <v>333</v>
      </c>
      <c r="E133">
        <v>1961</v>
      </c>
      <c r="F133" t="s">
        <v>333</v>
      </c>
      <c r="G133">
        <v>40.655099999999997</v>
      </c>
      <c r="H133">
        <v>-73.948899999999995</v>
      </c>
      <c r="I133" t="s">
        <v>89</v>
      </c>
      <c r="J133" t="s">
        <v>28</v>
      </c>
      <c r="K133" t="s">
        <v>33</v>
      </c>
      <c r="M133">
        <v>0</v>
      </c>
      <c r="N133">
        <v>0.56409500000000001</v>
      </c>
      <c r="O133">
        <v>0.303479</v>
      </c>
      <c r="P133">
        <v>160.17332999999999</v>
      </c>
      <c r="Q133">
        <v>0.70574199999999998</v>
      </c>
      <c r="R133">
        <v>0</v>
      </c>
      <c r="S133">
        <v>0</v>
      </c>
      <c r="T133">
        <v>0.261654</v>
      </c>
      <c r="U133">
        <v>-6.5</v>
      </c>
      <c r="V133">
        <v>1</v>
      </c>
      <c r="W133">
        <v>4.4295000000000001E-2</v>
      </c>
      <c r="X133">
        <v>172.24700000000001</v>
      </c>
      <c r="Y133">
        <v>0.84569899999999998</v>
      </c>
    </row>
    <row r="134" spans="1:25" hidden="1" x14ac:dyDescent="0.25">
      <c r="A134">
        <v>132</v>
      </c>
      <c r="B134">
        <v>33</v>
      </c>
      <c r="C134" t="s">
        <v>334</v>
      </c>
      <c r="D134" t="s">
        <v>207</v>
      </c>
      <c r="E134">
        <v>1961</v>
      </c>
      <c r="F134" t="s">
        <v>207</v>
      </c>
      <c r="G134">
        <v>40.694481000000003</v>
      </c>
      <c r="H134">
        <v>-73.989318999999995</v>
      </c>
      <c r="I134" t="s">
        <v>208</v>
      </c>
      <c r="J134" t="s">
        <v>28</v>
      </c>
      <c r="K134" t="s">
        <v>33</v>
      </c>
      <c r="M134">
        <v>0</v>
      </c>
      <c r="N134">
        <v>0.434973</v>
      </c>
      <c r="O134">
        <v>0.695963</v>
      </c>
      <c r="P134">
        <v>25.050979999999999</v>
      </c>
      <c r="Q134">
        <v>0.55724600000000002</v>
      </c>
      <c r="R134">
        <v>0</v>
      </c>
      <c r="S134">
        <v>4</v>
      </c>
      <c r="T134">
        <v>0.30176399999999998</v>
      </c>
      <c r="U134">
        <v>-8.4760000000000009</v>
      </c>
      <c r="V134">
        <v>1</v>
      </c>
      <c r="W134">
        <v>2.9963E-2</v>
      </c>
      <c r="X134">
        <v>124.80800000000001</v>
      </c>
      <c r="Y134">
        <v>0.977213</v>
      </c>
    </row>
    <row r="135" spans="1:25" hidden="1" x14ac:dyDescent="0.25">
      <c r="A135">
        <v>133</v>
      </c>
      <c r="B135">
        <v>34</v>
      </c>
      <c r="C135" t="s">
        <v>335</v>
      </c>
      <c r="D135" t="s">
        <v>336</v>
      </c>
      <c r="E135">
        <v>1961</v>
      </c>
      <c r="F135" t="s">
        <v>336</v>
      </c>
      <c r="G135">
        <v>29.989899999999999</v>
      </c>
      <c r="H135">
        <v>-90.242099999999994</v>
      </c>
      <c r="I135" t="s">
        <v>337</v>
      </c>
      <c r="J135" t="s">
        <v>28</v>
      </c>
      <c r="K135" t="s">
        <v>33</v>
      </c>
      <c r="M135">
        <v>0</v>
      </c>
      <c r="N135">
        <v>0.76843600000000001</v>
      </c>
      <c r="O135">
        <v>0.62062600000000001</v>
      </c>
      <c r="P135">
        <v>117.29333</v>
      </c>
      <c r="Q135">
        <v>0.489477</v>
      </c>
      <c r="R135">
        <v>0</v>
      </c>
      <c r="S135">
        <v>5</v>
      </c>
      <c r="T135">
        <v>0.118939</v>
      </c>
      <c r="U135">
        <v>-11.691000000000001</v>
      </c>
      <c r="V135">
        <v>1</v>
      </c>
      <c r="W135">
        <v>9.7059000000000006E-2</v>
      </c>
      <c r="X135">
        <v>72.418000000000006</v>
      </c>
      <c r="Y135">
        <v>0.84631699999999999</v>
      </c>
    </row>
    <row r="136" spans="1:25" hidden="1" x14ac:dyDescent="0.25">
      <c r="A136">
        <v>134</v>
      </c>
      <c r="B136">
        <v>35</v>
      </c>
      <c r="C136" t="s">
        <v>338</v>
      </c>
      <c r="D136" t="s">
        <v>339</v>
      </c>
      <c r="E136">
        <v>1961</v>
      </c>
      <c r="F136" t="s">
        <v>339</v>
      </c>
      <c r="G136">
        <v>56.2761</v>
      </c>
      <c r="H136">
        <v>9.5169499999999996</v>
      </c>
      <c r="I136" t="s">
        <v>340</v>
      </c>
      <c r="J136" t="s">
        <v>32</v>
      </c>
      <c r="K136" t="s">
        <v>28</v>
      </c>
      <c r="M136">
        <v>0</v>
      </c>
      <c r="N136">
        <v>0.91191999999999995</v>
      </c>
      <c r="O136">
        <v>0.66401100000000002</v>
      </c>
      <c r="P136">
        <v>166.27587</v>
      </c>
      <c r="Q136">
        <v>0.59156699999999995</v>
      </c>
      <c r="R136">
        <v>0.853043</v>
      </c>
      <c r="S136">
        <v>10</v>
      </c>
      <c r="T136">
        <v>0.11077099999999999</v>
      </c>
      <c r="U136">
        <v>-9.0809999999999995</v>
      </c>
      <c r="V136">
        <v>0</v>
      </c>
      <c r="W136">
        <v>5.4300000000000001E-2</v>
      </c>
      <c r="X136">
        <v>134.63499999999999</v>
      </c>
      <c r="Y136">
        <v>0.50974200000000003</v>
      </c>
    </row>
    <row r="137" spans="1:25" hidden="1" x14ac:dyDescent="0.25">
      <c r="A137">
        <v>135</v>
      </c>
      <c r="B137">
        <v>36</v>
      </c>
      <c r="C137" t="s">
        <v>341</v>
      </c>
      <c r="D137" t="s">
        <v>342</v>
      </c>
      <c r="E137">
        <v>1961</v>
      </c>
      <c r="F137" t="s">
        <v>342</v>
      </c>
      <c r="G137">
        <v>37.779600000000002</v>
      </c>
      <c r="H137">
        <v>-122.42</v>
      </c>
      <c r="I137" t="s">
        <v>343</v>
      </c>
      <c r="J137" t="s">
        <v>28</v>
      </c>
      <c r="K137" t="s">
        <v>33</v>
      </c>
      <c r="M137">
        <v>0</v>
      </c>
      <c r="N137">
        <v>0.83216699999999999</v>
      </c>
      <c r="O137">
        <v>0.30311100000000002</v>
      </c>
      <c r="P137">
        <v>149.21143000000001</v>
      </c>
      <c r="Q137">
        <v>0.44858500000000001</v>
      </c>
      <c r="R137">
        <v>0</v>
      </c>
      <c r="S137">
        <v>2</v>
      </c>
      <c r="T137">
        <v>0.192992</v>
      </c>
      <c r="U137">
        <v>-8.4290000000000003</v>
      </c>
      <c r="V137">
        <v>0</v>
      </c>
      <c r="W137">
        <v>3.3473000000000003E-2</v>
      </c>
      <c r="X137">
        <v>200.63900000000001</v>
      </c>
      <c r="Y137">
        <v>0.59432099999999999</v>
      </c>
    </row>
    <row r="138" spans="1:25" hidden="1" x14ac:dyDescent="0.25">
      <c r="A138">
        <v>136</v>
      </c>
      <c r="B138">
        <v>37</v>
      </c>
      <c r="C138" t="s">
        <v>344</v>
      </c>
      <c r="D138" t="s">
        <v>233</v>
      </c>
      <c r="E138">
        <v>1961</v>
      </c>
      <c r="F138" t="s">
        <v>233</v>
      </c>
      <c r="G138">
        <v>30.331944400000001</v>
      </c>
      <c r="H138">
        <v>-81.655833299999998</v>
      </c>
      <c r="I138" t="s">
        <v>234</v>
      </c>
      <c r="J138" t="s">
        <v>28</v>
      </c>
      <c r="K138" t="s">
        <v>56</v>
      </c>
      <c r="L138" t="s">
        <v>33</v>
      </c>
      <c r="M138">
        <v>0</v>
      </c>
      <c r="N138">
        <v>0.36200599999999999</v>
      </c>
      <c r="O138">
        <v>0.49842399999999998</v>
      </c>
      <c r="P138">
        <v>119.90998</v>
      </c>
      <c r="Q138">
        <v>0.55064199999999996</v>
      </c>
      <c r="R138">
        <v>8.4617999999999999E-2</v>
      </c>
      <c r="S138">
        <v>2</v>
      </c>
      <c r="T138">
        <v>0.46106599999999998</v>
      </c>
      <c r="U138">
        <v>-6.36</v>
      </c>
      <c r="V138">
        <v>1</v>
      </c>
      <c r="W138">
        <v>2.7406E-2</v>
      </c>
      <c r="X138">
        <v>97.792000000000002</v>
      </c>
      <c r="Y138">
        <v>0.65403100000000003</v>
      </c>
    </row>
    <row r="139" spans="1:25" hidden="1" x14ac:dyDescent="0.25">
      <c r="A139">
        <v>137</v>
      </c>
      <c r="B139">
        <v>38</v>
      </c>
      <c r="C139" t="s">
        <v>345</v>
      </c>
      <c r="D139" t="s">
        <v>346</v>
      </c>
      <c r="E139">
        <v>1961</v>
      </c>
      <c r="F139" t="s">
        <v>346</v>
      </c>
      <c r="G139">
        <v>37.850299999999997</v>
      </c>
      <c r="H139">
        <v>-90.519499999999994</v>
      </c>
      <c r="I139" t="s">
        <v>347</v>
      </c>
      <c r="J139" t="s">
        <v>28</v>
      </c>
      <c r="K139" t="s">
        <v>56</v>
      </c>
      <c r="L139" t="s">
        <v>33</v>
      </c>
      <c r="M139">
        <v>0</v>
      </c>
      <c r="N139">
        <v>0.23302</v>
      </c>
      <c r="O139">
        <v>0.50243400000000005</v>
      </c>
      <c r="P139">
        <v>128.65333000000001</v>
      </c>
      <c r="Q139">
        <v>0.60188299999999995</v>
      </c>
      <c r="R139" s="1">
        <v>9.0000000000000002E-6</v>
      </c>
      <c r="S139">
        <v>4</v>
      </c>
      <c r="T139">
        <v>0.18919800000000001</v>
      </c>
      <c r="U139">
        <v>-6.28</v>
      </c>
      <c r="V139">
        <v>1</v>
      </c>
      <c r="W139">
        <v>3.1165999999999999E-2</v>
      </c>
      <c r="X139">
        <v>181.74799999999999</v>
      </c>
      <c r="Y139">
        <v>0.920512</v>
      </c>
    </row>
    <row r="140" spans="1:25" hidden="1" x14ac:dyDescent="0.25">
      <c r="A140">
        <v>138</v>
      </c>
      <c r="B140">
        <v>39</v>
      </c>
      <c r="C140" t="s">
        <v>348</v>
      </c>
      <c r="D140" t="s">
        <v>47</v>
      </c>
      <c r="E140">
        <v>1961</v>
      </c>
      <c r="F140" t="s">
        <v>47</v>
      </c>
      <c r="G140">
        <v>35.169255</v>
      </c>
      <c r="H140">
        <v>-89.990414999999999</v>
      </c>
      <c r="I140" t="s">
        <v>48</v>
      </c>
      <c r="J140" t="s">
        <v>28</v>
      </c>
      <c r="K140" t="s">
        <v>56</v>
      </c>
      <c r="L140" t="s">
        <v>33</v>
      </c>
      <c r="M140">
        <v>0</v>
      </c>
      <c r="N140">
        <v>0.39218599999999998</v>
      </c>
      <c r="O140">
        <v>0.58030499999999996</v>
      </c>
      <c r="P140">
        <v>142</v>
      </c>
      <c r="Q140">
        <v>0.68914699999999995</v>
      </c>
      <c r="R140">
        <v>0</v>
      </c>
      <c r="S140">
        <v>9</v>
      </c>
      <c r="T140">
        <v>0.39418199999999998</v>
      </c>
      <c r="U140">
        <v>-11.766999999999999</v>
      </c>
      <c r="V140">
        <v>1</v>
      </c>
      <c r="W140">
        <v>4.9190999999999999E-2</v>
      </c>
      <c r="X140">
        <v>139.50299999999999</v>
      </c>
      <c r="Y140">
        <v>0.964395</v>
      </c>
    </row>
    <row r="141" spans="1:25" hidden="1" x14ac:dyDescent="0.25">
      <c r="A141">
        <v>139</v>
      </c>
      <c r="B141">
        <v>40</v>
      </c>
      <c r="C141" t="s">
        <v>349</v>
      </c>
      <c r="D141" t="s">
        <v>350</v>
      </c>
      <c r="E141">
        <v>1961</v>
      </c>
      <c r="F141" t="s">
        <v>350</v>
      </c>
      <c r="G141">
        <v>40.438299999999998</v>
      </c>
      <c r="H141">
        <v>-79.997500000000002</v>
      </c>
      <c r="I141" t="s">
        <v>351</v>
      </c>
      <c r="J141" t="s">
        <v>28</v>
      </c>
      <c r="K141" t="s">
        <v>352</v>
      </c>
      <c r="L141" t="s">
        <v>33</v>
      </c>
      <c r="M141">
        <v>0</v>
      </c>
      <c r="N141">
        <v>0.37406699999999998</v>
      </c>
      <c r="O141">
        <v>0.69323199999999996</v>
      </c>
      <c r="P141">
        <v>129.50599</v>
      </c>
      <c r="Q141">
        <v>0.51831700000000003</v>
      </c>
      <c r="R141">
        <v>1.07E-3</v>
      </c>
      <c r="S141">
        <v>7</v>
      </c>
      <c r="T141">
        <v>8.1601000000000007E-2</v>
      </c>
      <c r="U141">
        <v>-10.715999999999999</v>
      </c>
      <c r="V141">
        <v>1</v>
      </c>
      <c r="W141">
        <v>3.0491999999999998E-2</v>
      </c>
      <c r="X141">
        <v>132.184</v>
      </c>
      <c r="Y141">
        <v>0.935222</v>
      </c>
    </row>
    <row r="142" spans="1:25" x14ac:dyDescent="0.25">
      <c r="A142">
        <v>140</v>
      </c>
      <c r="B142">
        <v>41</v>
      </c>
      <c r="C142" t="s">
        <v>353</v>
      </c>
      <c r="D142" t="s">
        <v>354</v>
      </c>
      <c r="E142">
        <v>1961</v>
      </c>
      <c r="F142" t="s">
        <v>355</v>
      </c>
      <c r="G142" t="str">
        <f>IFERROR(VLOOKUP(Table1[[#This Row],[Title]],$C$5507:$Y$5579,5, FALSE ),"")</f>
        <v/>
      </c>
      <c r="H142" t="str">
        <f>IFERROR(VLOOKUP(Table1[[#This Row],[Title]],$C$5507:$Y$5579,6, FALSE ),"")</f>
        <v/>
      </c>
      <c r="I142" t="str">
        <f>IFERROR(VLOOKUP(Table1[[#This Row],[Title]],$C$5507:$Y$5579,7, FALSE ),"")</f>
        <v/>
      </c>
      <c r="J142" t="str">
        <f>IFERROR(VLOOKUP(Table1[[#This Row],[Title]],$C$5507:$Y$5579,8, FALSE ),"")</f>
        <v/>
      </c>
      <c r="K142" t="str">
        <f>IFERROR(VLOOKUP(Table1[[#This Row],[Title]],$C$5507:$Y$5579,9, FALSE ),"")</f>
        <v/>
      </c>
      <c r="L142" t="str">
        <f>IFERROR(VLOOKUP(Table1[[#This Row],[Title]],$C$5507:$Y$5579,10, FALSE ),"")</f>
        <v/>
      </c>
      <c r="M142" t="str">
        <f>IFERROR(VLOOKUP(Table1[[#This Row],[Title]],$C$5507:$Y$5579,11, FALSE ),"")</f>
        <v/>
      </c>
      <c r="N142" t="str">
        <f>IFERROR(VLOOKUP(Table1[[#This Row],[Title]],$C$5507:$Y$5579,12, FALSE ),"")</f>
        <v/>
      </c>
      <c r="O142" t="str">
        <f>IFERROR(VLOOKUP(Table1[[#This Row],[Title]],$C$5507:$Y$5579,13, FALSE ),"")</f>
        <v/>
      </c>
      <c r="P142" t="str">
        <f>IFERROR(VLOOKUP(Table1[[#This Row],[Title]],$C$5507:$Y$5579,14, FALSE ),"")</f>
        <v/>
      </c>
      <c r="Q142" t="str">
        <f>IFERROR(VLOOKUP(Table1[[#This Row],[Title]],$C$5507:$Y$5579,15, FALSE ),"")</f>
        <v/>
      </c>
      <c r="R142" t="str">
        <f>IFERROR(VLOOKUP(Table1[[#This Row],[Title]],$C$5507:$Y$5579,16, FALSE ),"")</f>
        <v/>
      </c>
      <c r="S142" t="str">
        <f>IFERROR(VLOOKUP(Table1[[#This Row],[Title]],$C$5507:$Y$5579,17, FALSE ),"")</f>
        <v/>
      </c>
      <c r="T142" t="str">
        <f>IFERROR(VLOOKUP(Table1[[#This Row],[Title]],$C$5507:$Y$5579,18, FALSE ),"")</f>
        <v/>
      </c>
      <c r="U142" t="str">
        <f>IFERROR(VLOOKUP(Table1[[#This Row],[Title]],$C$5507:$Y$5579,19, FALSE ),"")</f>
        <v/>
      </c>
      <c r="V142" t="str">
        <f>IFERROR(VLOOKUP(Table1[[#This Row],[Title]],$C$5507:$Y$5579,20, FALSE ),"")</f>
        <v/>
      </c>
      <c r="W142" t="str">
        <f>IFERROR(VLOOKUP(Table1[[#This Row],[Title]],$C$5507:$Y$5579,21, FALSE ),"")</f>
        <v/>
      </c>
      <c r="X142" t="str">
        <f>IFERROR(VLOOKUP(Table1[[#This Row],[Title]],$C$5507:$Y$5579,22, FALSE ),"")</f>
        <v/>
      </c>
      <c r="Y142" t="str">
        <f>IFERROR(VLOOKUP(Table1[[#This Row],[Title]],$C$5507:$Y$5579,23, FALSE ),"")</f>
        <v/>
      </c>
    </row>
    <row r="143" spans="1:25" hidden="1" x14ac:dyDescent="0.25">
      <c r="A143">
        <v>141</v>
      </c>
      <c r="B143">
        <v>42</v>
      </c>
      <c r="C143" t="s">
        <v>356</v>
      </c>
      <c r="D143" t="s">
        <v>357</v>
      </c>
      <c r="E143">
        <v>1961</v>
      </c>
      <c r="F143" t="s">
        <v>357</v>
      </c>
      <c r="G143">
        <v>41.075499999999998</v>
      </c>
      <c r="H143">
        <v>-85.099100000000007</v>
      </c>
      <c r="I143" t="s">
        <v>358</v>
      </c>
      <c r="J143" t="s">
        <v>32</v>
      </c>
      <c r="K143" t="s">
        <v>28</v>
      </c>
      <c r="L143" t="s">
        <v>33</v>
      </c>
      <c r="M143">
        <v>0</v>
      </c>
      <c r="N143">
        <v>0.91883400000000004</v>
      </c>
      <c r="O143">
        <v>0.293516</v>
      </c>
      <c r="P143">
        <v>151.30122</v>
      </c>
      <c r="Q143">
        <v>0.31662699999999999</v>
      </c>
      <c r="R143">
        <v>4.7899999999999999E-4</v>
      </c>
      <c r="S143">
        <v>2</v>
      </c>
      <c r="T143">
        <v>0.14171300000000001</v>
      </c>
      <c r="U143">
        <v>-14.957000000000001</v>
      </c>
      <c r="V143">
        <v>1</v>
      </c>
      <c r="W143">
        <v>4.0079999999999998E-2</v>
      </c>
      <c r="X143">
        <v>82.802999999999997</v>
      </c>
      <c r="Y143">
        <v>0.38854</v>
      </c>
    </row>
    <row r="144" spans="1:25" hidden="1" x14ac:dyDescent="0.25">
      <c r="A144">
        <v>142</v>
      </c>
      <c r="B144">
        <v>43</v>
      </c>
      <c r="C144" t="s">
        <v>359</v>
      </c>
      <c r="D144" t="s">
        <v>360</v>
      </c>
      <c r="E144">
        <v>1961</v>
      </c>
      <c r="F144" t="s">
        <v>360</v>
      </c>
      <c r="G144">
        <v>29.953700000000001</v>
      </c>
      <c r="H144">
        <v>-90.077699999999993</v>
      </c>
      <c r="I144" t="s">
        <v>310</v>
      </c>
      <c r="J144" t="s">
        <v>28</v>
      </c>
      <c r="K144" t="s">
        <v>33</v>
      </c>
      <c r="M144">
        <v>0</v>
      </c>
      <c r="N144">
        <v>0.46137899999999998</v>
      </c>
      <c r="O144">
        <v>0.63289700000000004</v>
      </c>
      <c r="P144">
        <v>140.73329000000001</v>
      </c>
      <c r="Q144">
        <v>0.63529999999999998</v>
      </c>
      <c r="R144">
        <v>0</v>
      </c>
      <c r="S144">
        <v>10</v>
      </c>
      <c r="T144">
        <v>0.13800399999999999</v>
      </c>
      <c r="U144">
        <v>-4.3529999999999998</v>
      </c>
      <c r="V144">
        <v>1</v>
      </c>
      <c r="W144">
        <v>2.9531999999999999E-2</v>
      </c>
      <c r="X144">
        <v>109.378</v>
      </c>
      <c r="Y144">
        <v>0.87974399999999997</v>
      </c>
    </row>
    <row r="145" spans="1:25" hidden="1" x14ac:dyDescent="0.25">
      <c r="A145">
        <v>143</v>
      </c>
      <c r="B145">
        <v>44</v>
      </c>
      <c r="C145" t="s">
        <v>361</v>
      </c>
      <c r="D145" t="s">
        <v>362</v>
      </c>
      <c r="E145">
        <v>1961</v>
      </c>
      <c r="F145" t="s">
        <v>362</v>
      </c>
      <c r="G145">
        <v>39.952300000000001</v>
      </c>
      <c r="H145">
        <v>-75.162400000000005</v>
      </c>
      <c r="I145" t="s">
        <v>62</v>
      </c>
      <c r="J145" t="s">
        <v>28</v>
      </c>
      <c r="K145" t="s">
        <v>56</v>
      </c>
      <c r="M145">
        <v>8.5835478798099998E-4</v>
      </c>
      <c r="N145">
        <v>7.3144000000000001E-2</v>
      </c>
      <c r="O145">
        <v>0.36504199999999998</v>
      </c>
      <c r="P145">
        <v>121.19946</v>
      </c>
      <c r="Q145">
        <v>0.65882600000000002</v>
      </c>
      <c r="R145">
        <v>0.866896</v>
      </c>
      <c r="S145">
        <v>2</v>
      </c>
      <c r="T145">
        <v>0.195775</v>
      </c>
      <c r="U145">
        <v>-8.9749999999999996</v>
      </c>
      <c r="V145">
        <v>0</v>
      </c>
      <c r="W145">
        <v>3.209E-2</v>
      </c>
      <c r="X145">
        <v>202.25800000000001</v>
      </c>
      <c r="Y145">
        <v>0.89412199999999997</v>
      </c>
    </row>
    <row r="146" spans="1:25" hidden="1" x14ac:dyDescent="0.25">
      <c r="A146">
        <v>144</v>
      </c>
      <c r="B146">
        <v>45</v>
      </c>
      <c r="C146" t="s">
        <v>363</v>
      </c>
      <c r="D146" t="s">
        <v>364</v>
      </c>
      <c r="E146">
        <v>1961</v>
      </c>
      <c r="F146" t="s">
        <v>364</v>
      </c>
      <c r="G146">
        <v>32.514600000000002</v>
      </c>
      <c r="H146">
        <v>-93.747299999999996</v>
      </c>
      <c r="I146" t="s">
        <v>365</v>
      </c>
      <c r="J146" t="s">
        <v>28</v>
      </c>
      <c r="K146" t="s">
        <v>33</v>
      </c>
      <c r="M146">
        <v>0</v>
      </c>
      <c r="N146">
        <v>0.81734600000000002</v>
      </c>
      <c r="O146">
        <v>0.636131</v>
      </c>
      <c r="P146">
        <v>121.67664000000001</v>
      </c>
      <c r="Q146">
        <v>0.33685199999999998</v>
      </c>
      <c r="R146">
        <v>3.5339999999999998E-3</v>
      </c>
      <c r="S146">
        <v>0</v>
      </c>
      <c r="T146">
        <v>0.16889699999999999</v>
      </c>
      <c r="U146">
        <v>-14.352</v>
      </c>
      <c r="V146">
        <v>1</v>
      </c>
      <c r="W146">
        <v>3.8958E-2</v>
      </c>
      <c r="X146">
        <v>119.557</v>
      </c>
      <c r="Y146">
        <v>0.91692799999999997</v>
      </c>
    </row>
    <row r="147" spans="1:25" hidden="1" x14ac:dyDescent="0.25">
      <c r="A147">
        <v>145</v>
      </c>
      <c r="B147">
        <v>46</v>
      </c>
      <c r="C147" t="s">
        <v>366</v>
      </c>
      <c r="D147" t="s">
        <v>85</v>
      </c>
      <c r="E147">
        <v>1961</v>
      </c>
      <c r="F147" t="s">
        <v>85</v>
      </c>
      <c r="G147">
        <v>43.171613999999998</v>
      </c>
      <c r="H147">
        <v>-77.751735999999994</v>
      </c>
      <c r="I147" t="s">
        <v>86</v>
      </c>
      <c r="J147" t="s">
        <v>28</v>
      </c>
      <c r="K147" t="s">
        <v>56</v>
      </c>
      <c r="L147" t="s">
        <v>33</v>
      </c>
      <c r="M147">
        <v>0</v>
      </c>
      <c r="N147">
        <v>0.29327799999999998</v>
      </c>
      <c r="O147">
        <v>0.36188199999999998</v>
      </c>
      <c r="P147">
        <v>169.90040999999999</v>
      </c>
      <c r="Q147">
        <v>0.75465499999999996</v>
      </c>
      <c r="R147">
        <v>0</v>
      </c>
      <c r="S147">
        <v>11</v>
      </c>
      <c r="T147">
        <v>0.16383600000000001</v>
      </c>
      <c r="U147">
        <v>-6.1429999999999998</v>
      </c>
      <c r="V147">
        <v>0</v>
      </c>
      <c r="W147">
        <v>8.1845000000000001E-2</v>
      </c>
      <c r="X147">
        <v>158.93700000000001</v>
      </c>
      <c r="Y147">
        <v>0.51883000000000001</v>
      </c>
    </row>
    <row r="148" spans="1:25" hidden="1" x14ac:dyDescent="0.25">
      <c r="A148">
        <v>146</v>
      </c>
      <c r="B148">
        <v>47</v>
      </c>
      <c r="C148" t="s">
        <v>367</v>
      </c>
      <c r="D148" t="s">
        <v>368</v>
      </c>
      <c r="E148">
        <v>1961</v>
      </c>
      <c r="F148" t="s">
        <v>368</v>
      </c>
      <c r="G148">
        <v>19.5901</v>
      </c>
      <c r="H148">
        <v>-155.434</v>
      </c>
      <c r="I148" t="s">
        <v>369</v>
      </c>
      <c r="J148" t="s">
        <v>27</v>
      </c>
      <c r="K148" t="s">
        <v>32</v>
      </c>
      <c r="L148" t="s">
        <v>28</v>
      </c>
      <c r="M148">
        <v>0</v>
      </c>
      <c r="N148">
        <v>0.95716500000000004</v>
      </c>
      <c r="O148">
        <v>0.58214299999999997</v>
      </c>
      <c r="P148">
        <v>80.599999999999994</v>
      </c>
      <c r="Q148">
        <v>0.14169499999999999</v>
      </c>
      <c r="R148">
        <v>0.92483599999999999</v>
      </c>
      <c r="S148">
        <v>2</v>
      </c>
      <c r="T148">
        <v>0.11516999999999999</v>
      </c>
      <c r="U148">
        <v>-21.763999999999999</v>
      </c>
      <c r="V148">
        <v>1</v>
      </c>
      <c r="W148">
        <v>4.1947999999999999E-2</v>
      </c>
      <c r="X148">
        <v>120.021</v>
      </c>
      <c r="Y148">
        <v>0.67896000000000001</v>
      </c>
    </row>
    <row r="149" spans="1:25" hidden="1" x14ac:dyDescent="0.25">
      <c r="A149">
        <v>147</v>
      </c>
      <c r="B149">
        <v>48</v>
      </c>
      <c r="C149" t="s">
        <v>370</v>
      </c>
      <c r="D149" t="s">
        <v>371</v>
      </c>
      <c r="E149">
        <v>1961</v>
      </c>
      <c r="F149" t="s">
        <v>371</v>
      </c>
      <c r="G149">
        <v>34.0535</v>
      </c>
      <c r="H149">
        <v>-118.245</v>
      </c>
      <c r="I149" t="s">
        <v>74</v>
      </c>
      <c r="J149" t="s">
        <v>28</v>
      </c>
      <c r="K149" t="s">
        <v>33</v>
      </c>
      <c r="M149">
        <v>0</v>
      </c>
      <c r="N149">
        <v>0.85252799999999995</v>
      </c>
      <c r="O149">
        <v>0.27041199999999999</v>
      </c>
      <c r="P149">
        <v>150.36081999999999</v>
      </c>
      <c r="Q149">
        <v>0.12887100000000001</v>
      </c>
      <c r="R149" s="1">
        <v>8.7000000000000001E-5</v>
      </c>
      <c r="S149">
        <v>5</v>
      </c>
      <c r="T149">
        <v>0.25765900000000003</v>
      </c>
      <c r="U149">
        <v>-14.462999999999999</v>
      </c>
      <c r="V149">
        <v>1</v>
      </c>
      <c r="W149">
        <v>3.3304E-2</v>
      </c>
      <c r="X149">
        <v>172.90100000000001</v>
      </c>
      <c r="Y149">
        <v>0.19259299999999999</v>
      </c>
    </row>
    <row r="150" spans="1:25" x14ac:dyDescent="0.25">
      <c r="A150">
        <v>148</v>
      </c>
      <c r="B150">
        <v>49</v>
      </c>
      <c r="C150" t="s">
        <v>372</v>
      </c>
      <c r="D150" t="s">
        <v>229</v>
      </c>
      <c r="E150">
        <v>1961</v>
      </c>
      <c r="F150" t="s">
        <v>229</v>
      </c>
      <c r="G150" t="str">
        <f>IFERROR(VLOOKUP(Table1[[#This Row],[Title]],$C$5507:$Y$5579,5, FALSE ),"")</f>
        <v/>
      </c>
      <c r="H150" t="str">
        <f>IFERROR(VLOOKUP(Table1[[#This Row],[Title]],$C$5507:$Y$5579,6, FALSE ),"")</f>
        <v/>
      </c>
      <c r="I150" t="str">
        <f>IFERROR(VLOOKUP(Table1[[#This Row],[Title]],$C$5507:$Y$5579,7, FALSE ),"")</f>
        <v/>
      </c>
      <c r="J150" t="str">
        <f>IFERROR(VLOOKUP(Table1[[#This Row],[Title]],$C$5507:$Y$5579,8, FALSE ),"")</f>
        <v/>
      </c>
      <c r="K150" t="str">
        <f>IFERROR(VLOOKUP(Table1[[#This Row],[Title]],$C$5507:$Y$5579,9, FALSE ),"")</f>
        <v/>
      </c>
      <c r="L150" t="str">
        <f>IFERROR(VLOOKUP(Table1[[#This Row],[Title]],$C$5507:$Y$5579,10, FALSE ),"")</f>
        <v/>
      </c>
      <c r="M150" t="str">
        <f>IFERROR(VLOOKUP(Table1[[#This Row],[Title]],$C$5507:$Y$5579,11, FALSE ),"")</f>
        <v/>
      </c>
      <c r="N150" t="str">
        <f>IFERROR(VLOOKUP(Table1[[#This Row],[Title]],$C$5507:$Y$5579,12, FALSE ),"")</f>
        <v/>
      </c>
      <c r="O150" t="str">
        <f>IFERROR(VLOOKUP(Table1[[#This Row],[Title]],$C$5507:$Y$5579,13, FALSE ),"")</f>
        <v/>
      </c>
      <c r="P150" t="str">
        <f>IFERROR(VLOOKUP(Table1[[#This Row],[Title]],$C$5507:$Y$5579,14, FALSE ),"")</f>
        <v/>
      </c>
      <c r="Q150" t="str">
        <f>IFERROR(VLOOKUP(Table1[[#This Row],[Title]],$C$5507:$Y$5579,15, FALSE ),"")</f>
        <v/>
      </c>
      <c r="R150" t="str">
        <f>IFERROR(VLOOKUP(Table1[[#This Row],[Title]],$C$5507:$Y$5579,16, FALSE ),"")</f>
        <v/>
      </c>
      <c r="S150" t="str">
        <f>IFERROR(VLOOKUP(Table1[[#This Row],[Title]],$C$5507:$Y$5579,17, FALSE ),"")</f>
        <v/>
      </c>
      <c r="T150" t="str">
        <f>IFERROR(VLOOKUP(Table1[[#This Row],[Title]],$C$5507:$Y$5579,18, FALSE ),"")</f>
        <v/>
      </c>
      <c r="U150" t="str">
        <f>IFERROR(VLOOKUP(Table1[[#This Row],[Title]],$C$5507:$Y$5579,19, FALSE ),"")</f>
        <v/>
      </c>
      <c r="V150" t="str">
        <f>IFERROR(VLOOKUP(Table1[[#This Row],[Title]],$C$5507:$Y$5579,20, FALSE ),"")</f>
        <v/>
      </c>
      <c r="W150" t="str">
        <f>IFERROR(VLOOKUP(Table1[[#This Row],[Title]],$C$5507:$Y$5579,21, FALSE ),"")</f>
        <v/>
      </c>
      <c r="X150" t="str">
        <f>IFERROR(VLOOKUP(Table1[[#This Row],[Title]],$C$5507:$Y$5579,22, FALSE ),"")</f>
        <v/>
      </c>
      <c r="Y150" t="str">
        <f>IFERROR(VLOOKUP(Table1[[#This Row],[Title]],$C$5507:$Y$5579,23, FALSE ),"")</f>
        <v/>
      </c>
    </row>
    <row r="151" spans="1:25" hidden="1" x14ac:dyDescent="0.25">
      <c r="A151">
        <v>149</v>
      </c>
      <c r="B151">
        <v>50</v>
      </c>
      <c r="C151" t="s">
        <v>373</v>
      </c>
      <c r="D151" t="s">
        <v>374</v>
      </c>
      <c r="E151">
        <v>1961</v>
      </c>
      <c r="F151" t="s">
        <v>374</v>
      </c>
      <c r="G151">
        <v>40.680100000000003</v>
      </c>
      <c r="H151">
        <v>-73.847399999999993</v>
      </c>
      <c r="I151" t="s">
        <v>375</v>
      </c>
      <c r="J151" t="s">
        <v>32</v>
      </c>
      <c r="K151" t="s">
        <v>28</v>
      </c>
      <c r="L151" t="s">
        <v>33</v>
      </c>
      <c r="M151">
        <v>0</v>
      </c>
      <c r="N151">
        <v>0.91508500000000004</v>
      </c>
      <c r="O151">
        <v>0.35813299999999998</v>
      </c>
      <c r="P151">
        <v>66.42998</v>
      </c>
      <c r="Q151">
        <v>0.47168100000000002</v>
      </c>
      <c r="R151">
        <v>0</v>
      </c>
      <c r="S151">
        <v>6</v>
      </c>
      <c r="T151">
        <v>0.21067900000000001</v>
      </c>
      <c r="U151">
        <v>-10.746</v>
      </c>
      <c r="V151">
        <v>1</v>
      </c>
      <c r="W151">
        <v>4.1746999999999999E-2</v>
      </c>
      <c r="X151">
        <v>198.40299999999999</v>
      </c>
      <c r="Y151">
        <v>0.88225500000000001</v>
      </c>
    </row>
    <row r="152" spans="1:25" hidden="1" x14ac:dyDescent="0.25">
      <c r="A152">
        <v>150</v>
      </c>
      <c r="B152">
        <v>51</v>
      </c>
      <c r="C152" t="s">
        <v>376</v>
      </c>
      <c r="D152" t="s">
        <v>47</v>
      </c>
      <c r="E152">
        <v>1961</v>
      </c>
      <c r="F152" t="s">
        <v>47</v>
      </c>
      <c r="G152">
        <v>35.169255</v>
      </c>
      <c r="H152">
        <v>-89.990414999999999</v>
      </c>
      <c r="I152" t="s">
        <v>48</v>
      </c>
      <c r="J152" t="s">
        <v>28</v>
      </c>
      <c r="K152" t="s">
        <v>33</v>
      </c>
      <c r="M152">
        <v>0</v>
      </c>
      <c r="N152">
        <v>0.85941800000000002</v>
      </c>
      <c r="O152">
        <v>0.390351</v>
      </c>
      <c r="P152">
        <v>114.23166000000001</v>
      </c>
      <c r="Q152">
        <v>0.62737900000000002</v>
      </c>
      <c r="R152" s="1">
        <v>9.9999999999999995E-7</v>
      </c>
      <c r="S152">
        <v>3</v>
      </c>
      <c r="T152">
        <v>0.10151300000000001</v>
      </c>
      <c r="U152">
        <v>-10.313000000000001</v>
      </c>
      <c r="V152">
        <v>0</v>
      </c>
      <c r="W152">
        <v>5.7006000000000001E-2</v>
      </c>
      <c r="X152">
        <v>80.787000000000006</v>
      </c>
      <c r="Y152">
        <v>0.75794099999999998</v>
      </c>
    </row>
    <row r="153" spans="1:25" hidden="1" x14ac:dyDescent="0.25">
      <c r="A153">
        <v>151</v>
      </c>
      <c r="B153">
        <v>52</v>
      </c>
      <c r="C153" t="s">
        <v>377</v>
      </c>
      <c r="D153" t="s">
        <v>378</v>
      </c>
      <c r="E153">
        <v>1961</v>
      </c>
      <c r="F153" t="s">
        <v>378</v>
      </c>
      <c r="G153">
        <v>37.779600000000002</v>
      </c>
      <c r="H153">
        <v>-122.42</v>
      </c>
      <c r="I153" t="s">
        <v>343</v>
      </c>
      <c r="J153" t="s">
        <v>28</v>
      </c>
      <c r="K153" t="s">
        <v>33</v>
      </c>
      <c r="M153">
        <v>1.0114387128799999E-2</v>
      </c>
      <c r="N153">
        <v>0.87924199999999997</v>
      </c>
      <c r="O153">
        <v>0.44048700000000002</v>
      </c>
      <c r="P153">
        <v>126.50667</v>
      </c>
      <c r="Q153">
        <v>0.39754</v>
      </c>
      <c r="R153" s="1">
        <v>5.5000000000000002E-5</v>
      </c>
      <c r="S153">
        <v>10</v>
      </c>
      <c r="T153">
        <v>9.7506999999999996E-2</v>
      </c>
      <c r="U153">
        <v>-8.3680000000000003</v>
      </c>
      <c r="V153">
        <v>1</v>
      </c>
      <c r="W153">
        <v>2.9031000000000001E-2</v>
      </c>
      <c r="X153">
        <v>85.37</v>
      </c>
      <c r="Y153">
        <v>0.40259800000000001</v>
      </c>
    </row>
    <row r="154" spans="1:25" hidden="1" x14ac:dyDescent="0.25">
      <c r="A154">
        <v>152</v>
      </c>
      <c r="B154">
        <v>53</v>
      </c>
      <c r="C154" t="s">
        <v>379</v>
      </c>
      <c r="D154" t="s">
        <v>380</v>
      </c>
      <c r="E154">
        <v>1961</v>
      </c>
      <c r="F154" t="s">
        <v>380</v>
      </c>
      <c r="G154">
        <v>29.953700000000001</v>
      </c>
      <c r="H154">
        <v>-90.077699999999993</v>
      </c>
      <c r="I154" t="s">
        <v>310</v>
      </c>
      <c r="J154" t="s">
        <v>28</v>
      </c>
      <c r="K154" t="s">
        <v>33</v>
      </c>
      <c r="M154">
        <v>0</v>
      </c>
      <c r="N154">
        <v>0.74256100000000003</v>
      </c>
      <c r="O154">
        <v>0.73756100000000002</v>
      </c>
      <c r="P154">
        <v>73.709980000000002</v>
      </c>
      <c r="Q154">
        <v>0.55473300000000003</v>
      </c>
      <c r="R154">
        <v>1.1400000000000001E-4</v>
      </c>
      <c r="S154">
        <v>0</v>
      </c>
      <c r="T154">
        <v>0.253276</v>
      </c>
      <c r="U154">
        <v>-9.5630000000000006</v>
      </c>
      <c r="V154">
        <v>0</v>
      </c>
      <c r="X154">
        <v>70.128</v>
      </c>
      <c r="Y154">
        <v>0.9647</v>
      </c>
    </row>
    <row r="155" spans="1:25" hidden="1" x14ac:dyDescent="0.25">
      <c r="A155">
        <v>153</v>
      </c>
      <c r="B155">
        <v>54</v>
      </c>
      <c r="C155" t="s">
        <v>381</v>
      </c>
      <c r="D155" t="s">
        <v>330</v>
      </c>
      <c r="E155">
        <v>1961</v>
      </c>
      <c r="F155" t="s">
        <v>330</v>
      </c>
      <c r="G155">
        <v>30.331399999999999</v>
      </c>
      <c r="H155">
        <v>-81.655799999999999</v>
      </c>
      <c r="I155" t="s">
        <v>331</v>
      </c>
      <c r="J155" t="s">
        <v>28</v>
      </c>
      <c r="K155" t="s">
        <v>33</v>
      </c>
      <c r="M155">
        <v>1.2728054674999999E-2</v>
      </c>
      <c r="N155">
        <v>0.55086299999999999</v>
      </c>
      <c r="O155">
        <v>0.38171899999999997</v>
      </c>
      <c r="P155">
        <v>150.33423999999999</v>
      </c>
      <c r="Q155">
        <v>0.84852399999999994</v>
      </c>
      <c r="R155">
        <v>0</v>
      </c>
      <c r="S155">
        <v>10</v>
      </c>
      <c r="T155">
        <v>0.124001</v>
      </c>
      <c r="U155">
        <v>-9.2889999999999997</v>
      </c>
      <c r="V155">
        <v>1</v>
      </c>
      <c r="W155">
        <v>0.119087</v>
      </c>
      <c r="X155">
        <v>150.733</v>
      </c>
      <c r="Y155">
        <v>0.84348000000000001</v>
      </c>
    </row>
    <row r="156" spans="1:25" hidden="1" x14ac:dyDescent="0.25">
      <c r="A156">
        <v>154</v>
      </c>
      <c r="B156">
        <v>55</v>
      </c>
      <c r="C156" t="s">
        <v>382</v>
      </c>
      <c r="D156" t="s">
        <v>383</v>
      </c>
      <c r="E156">
        <v>1961</v>
      </c>
      <c r="F156" t="s">
        <v>383</v>
      </c>
      <c r="G156">
        <v>36.1678</v>
      </c>
      <c r="H156">
        <v>-86.778400000000005</v>
      </c>
      <c r="I156" t="s">
        <v>167</v>
      </c>
      <c r="J156" t="s">
        <v>27</v>
      </c>
      <c r="K156" t="s">
        <v>28</v>
      </c>
      <c r="L156" t="s">
        <v>56</v>
      </c>
      <c r="M156">
        <v>0</v>
      </c>
      <c r="N156">
        <v>0.32782800000000001</v>
      </c>
      <c r="O156">
        <v>0.56036399999999997</v>
      </c>
      <c r="P156">
        <v>78.729979999999998</v>
      </c>
      <c r="Q156">
        <v>0.86224400000000001</v>
      </c>
      <c r="R156">
        <v>0.95144899999999999</v>
      </c>
      <c r="S156">
        <v>2</v>
      </c>
      <c r="T156">
        <v>0.34326600000000002</v>
      </c>
      <c r="U156">
        <v>-5.41</v>
      </c>
      <c r="V156">
        <v>1</v>
      </c>
      <c r="W156">
        <v>2.8011999999999999E-2</v>
      </c>
      <c r="X156">
        <v>86.337000000000003</v>
      </c>
      <c r="Y156">
        <v>0.97498899999999999</v>
      </c>
    </row>
    <row r="157" spans="1:25" hidden="1" x14ac:dyDescent="0.25">
      <c r="A157">
        <v>155</v>
      </c>
      <c r="B157">
        <v>56</v>
      </c>
      <c r="C157" t="s">
        <v>384</v>
      </c>
      <c r="D157" t="s">
        <v>385</v>
      </c>
      <c r="E157">
        <v>1961</v>
      </c>
      <c r="F157" t="s">
        <v>385</v>
      </c>
      <c r="G157">
        <v>41.8842</v>
      </c>
      <c r="H157">
        <v>-87.632400000000004</v>
      </c>
      <c r="I157" t="s">
        <v>386</v>
      </c>
      <c r="J157" t="s">
        <v>28</v>
      </c>
      <c r="K157" t="s">
        <v>33</v>
      </c>
      <c r="M157">
        <v>0</v>
      </c>
      <c r="N157">
        <v>0.72919599999999996</v>
      </c>
      <c r="O157">
        <v>0.65803400000000001</v>
      </c>
      <c r="P157">
        <v>64.509979999999999</v>
      </c>
      <c r="Q157">
        <v>0.37007000000000001</v>
      </c>
      <c r="R157">
        <v>0</v>
      </c>
      <c r="S157">
        <v>1</v>
      </c>
      <c r="T157">
        <v>0.293379</v>
      </c>
      <c r="U157">
        <v>-11.266999999999999</v>
      </c>
      <c r="V157">
        <v>0</v>
      </c>
      <c r="W157">
        <v>4.3130000000000002E-2</v>
      </c>
      <c r="X157">
        <v>130.32499999999999</v>
      </c>
      <c r="Y157">
        <v>0.83984099999999995</v>
      </c>
    </row>
    <row r="158" spans="1:25" hidden="1" x14ac:dyDescent="0.25">
      <c r="A158">
        <v>156</v>
      </c>
      <c r="B158">
        <v>57</v>
      </c>
      <c r="C158" t="s">
        <v>387</v>
      </c>
      <c r="D158" t="s">
        <v>35</v>
      </c>
      <c r="E158">
        <v>1961</v>
      </c>
      <c r="F158" t="s">
        <v>35</v>
      </c>
      <c r="G158">
        <v>37.631799999999998</v>
      </c>
      <c r="H158">
        <v>-84.634401999999994</v>
      </c>
      <c r="I158" t="s">
        <v>36</v>
      </c>
      <c r="J158" t="s">
        <v>28</v>
      </c>
      <c r="K158" t="s">
        <v>33</v>
      </c>
      <c r="M158">
        <v>0</v>
      </c>
      <c r="N158">
        <v>0.87797400000000003</v>
      </c>
      <c r="O158">
        <v>0.59030099999999996</v>
      </c>
      <c r="P158">
        <v>134</v>
      </c>
      <c r="Q158">
        <v>0.43855300000000003</v>
      </c>
      <c r="R158">
        <v>4.5800000000000002E-4</v>
      </c>
      <c r="S158">
        <v>6</v>
      </c>
      <c r="T158">
        <v>0.15138099999999999</v>
      </c>
      <c r="U158">
        <v>-12.65</v>
      </c>
      <c r="V158">
        <v>0</v>
      </c>
      <c r="W158">
        <v>3.2079000000000003E-2</v>
      </c>
      <c r="X158">
        <v>138.35499999999999</v>
      </c>
      <c r="Y158">
        <v>0.73906899999999998</v>
      </c>
    </row>
    <row r="159" spans="1:25" hidden="1" x14ac:dyDescent="0.25">
      <c r="A159">
        <v>157</v>
      </c>
      <c r="B159">
        <v>58</v>
      </c>
      <c r="C159" t="s">
        <v>388</v>
      </c>
      <c r="D159" t="s">
        <v>389</v>
      </c>
      <c r="E159">
        <v>1961</v>
      </c>
      <c r="F159" t="s">
        <v>389</v>
      </c>
      <c r="G159">
        <v>34.0535</v>
      </c>
      <c r="H159">
        <v>-118.245</v>
      </c>
      <c r="I159" t="s">
        <v>74</v>
      </c>
      <c r="J159" t="s">
        <v>28</v>
      </c>
      <c r="K159" t="s">
        <v>33</v>
      </c>
      <c r="M159">
        <v>0</v>
      </c>
      <c r="N159">
        <v>0.72226299999999999</v>
      </c>
      <c r="O159">
        <v>0.183751</v>
      </c>
      <c r="P159">
        <v>141.62866</v>
      </c>
      <c r="Q159">
        <v>0.29336200000000001</v>
      </c>
      <c r="R159">
        <v>0</v>
      </c>
      <c r="S159">
        <v>4</v>
      </c>
      <c r="T159">
        <v>0.18293200000000001</v>
      </c>
      <c r="U159">
        <v>-17.369</v>
      </c>
      <c r="V159">
        <v>1</v>
      </c>
      <c r="W159">
        <v>3.4369999999999998E-2</v>
      </c>
      <c r="X159">
        <v>101.898</v>
      </c>
      <c r="Y159">
        <v>0.31606899999999999</v>
      </c>
    </row>
    <row r="160" spans="1:25" hidden="1" x14ac:dyDescent="0.25">
      <c r="A160">
        <v>158</v>
      </c>
      <c r="B160">
        <v>59</v>
      </c>
      <c r="C160" t="s">
        <v>390</v>
      </c>
      <c r="D160" t="s">
        <v>391</v>
      </c>
      <c r="E160">
        <v>1961</v>
      </c>
      <c r="F160" t="s">
        <v>391</v>
      </c>
      <c r="G160">
        <v>36.165688000000003</v>
      </c>
      <c r="H160">
        <v>-86.778098</v>
      </c>
      <c r="I160" t="s">
        <v>392</v>
      </c>
      <c r="J160" t="s">
        <v>28</v>
      </c>
      <c r="K160" t="s">
        <v>33</v>
      </c>
      <c r="M160">
        <v>0</v>
      </c>
      <c r="N160">
        <v>0.83803399999999995</v>
      </c>
      <c r="O160">
        <v>0.677338</v>
      </c>
      <c r="P160">
        <v>25.050979999999999</v>
      </c>
      <c r="Q160">
        <v>0.37959199999999998</v>
      </c>
      <c r="R160">
        <v>3.4366000000000001E-2</v>
      </c>
      <c r="S160">
        <v>3</v>
      </c>
      <c r="T160">
        <v>0.215251</v>
      </c>
      <c r="U160">
        <v>-12.196</v>
      </c>
      <c r="V160">
        <v>1</v>
      </c>
      <c r="W160">
        <v>3.7720999999999998E-2</v>
      </c>
      <c r="X160">
        <v>65.272000000000006</v>
      </c>
      <c r="Y160">
        <v>0.50473800000000002</v>
      </c>
    </row>
    <row r="161" spans="1:25" hidden="1" x14ac:dyDescent="0.25">
      <c r="A161">
        <v>159</v>
      </c>
      <c r="B161">
        <v>60</v>
      </c>
      <c r="C161" t="s">
        <v>393</v>
      </c>
      <c r="D161" t="s">
        <v>211</v>
      </c>
      <c r="E161">
        <v>1961</v>
      </c>
      <c r="F161" t="s">
        <v>211</v>
      </c>
      <c r="G161">
        <v>30.441092000000001</v>
      </c>
      <c r="H161">
        <v>-83.516132999999996</v>
      </c>
      <c r="I161" t="s">
        <v>212</v>
      </c>
      <c r="J161" t="s">
        <v>28</v>
      </c>
      <c r="K161" t="s">
        <v>56</v>
      </c>
      <c r="M161">
        <v>0</v>
      </c>
      <c r="N161">
        <v>0.27829999999999999</v>
      </c>
      <c r="O161">
        <v>0.774312</v>
      </c>
      <c r="P161">
        <v>92.769980000000004</v>
      </c>
      <c r="Q161">
        <v>0.49213800000000002</v>
      </c>
      <c r="R161">
        <v>0.50492899999999996</v>
      </c>
      <c r="S161">
        <v>8</v>
      </c>
      <c r="T161">
        <v>0.18368999999999999</v>
      </c>
      <c r="U161">
        <v>-9.0760000000000005</v>
      </c>
      <c r="V161">
        <v>1</v>
      </c>
      <c r="W161">
        <v>0.107281</v>
      </c>
      <c r="X161">
        <v>130.94300000000001</v>
      </c>
      <c r="Y161">
        <v>0.85227399999999998</v>
      </c>
    </row>
    <row r="162" spans="1:25" hidden="1" x14ac:dyDescent="0.25">
      <c r="A162">
        <v>160</v>
      </c>
      <c r="B162">
        <v>61</v>
      </c>
      <c r="C162" t="s">
        <v>394</v>
      </c>
      <c r="D162" t="s">
        <v>395</v>
      </c>
      <c r="E162">
        <v>1961</v>
      </c>
      <c r="F162" t="s">
        <v>395</v>
      </c>
      <c r="G162">
        <v>40.438299999999998</v>
      </c>
      <c r="H162">
        <v>-79.997500000000002</v>
      </c>
      <c r="I162" t="s">
        <v>351</v>
      </c>
      <c r="J162" t="s">
        <v>28</v>
      </c>
      <c r="K162" t="s">
        <v>33</v>
      </c>
      <c r="M162">
        <v>0</v>
      </c>
      <c r="N162">
        <v>0.80359100000000006</v>
      </c>
      <c r="O162">
        <v>0.36797600000000003</v>
      </c>
      <c r="P162">
        <v>76.709569999999999</v>
      </c>
      <c r="Q162">
        <v>0.317467</v>
      </c>
      <c r="R162">
        <v>0</v>
      </c>
      <c r="S162">
        <v>11</v>
      </c>
      <c r="T162">
        <v>0.40868199999999999</v>
      </c>
      <c r="U162">
        <v>-8.1940000000000008</v>
      </c>
      <c r="V162">
        <v>1</v>
      </c>
      <c r="W162">
        <v>2.9489000000000001E-2</v>
      </c>
      <c r="X162">
        <v>110.325</v>
      </c>
      <c r="Y162">
        <v>0.53453399999999995</v>
      </c>
    </row>
    <row r="163" spans="1:25" hidden="1" x14ac:dyDescent="0.25">
      <c r="A163">
        <v>161</v>
      </c>
      <c r="B163">
        <v>62</v>
      </c>
      <c r="C163" t="s">
        <v>396</v>
      </c>
      <c r="D163" t="s">
        <v>397</v>
      </c>
      <c r="E163">
        <v>1961</v>
      </c>
      <c r="F163" t="s">
        <v>397</v>
      </c>
      <c r="G163">
        <v>35.169255</v>
      </c>
      <c r="H163">
        <v>-89.990414999999999</v>
      </c>
      <c r="I163" t="s">
        <v>48</v>
      </c>
      <c r="J163" t="s">
        <v>246</v>
      </c>
      <c r="K163" t="s">
        <v>33</v>
      </c>
      <c r="M163">
        <v>0</v>
      </c>
      <c r="N163">
        <v>0.65627899999999995</v>
      </c>
      <c r="O163">
        <v>0.36315900000000001</v>
      </c>
      <c r="P163">
        <v>188.12</v>
      </c>
      <c r="Q163">
        <v>0.52683899999999995</v>
      </c>
      <c r="R163" s="1">
        <v>9.9999999999999995E-7</v>
      </c>
      <c r="S163">
        <v>5</v>
      </c>
      <c r="T163">
        <v>0.93069599999999997</v>
      </c>
      <c r="U163">
        <v>-6.181</v>
      </c>
      <c r="V163">
        <v>1</v>
      </c>
      <c r="W163">
        <v>4.2953999999999999E-2</v>
      </c>
      <c r="X163">
        <v>79.668999999999997</v>
      </c>
      <c r="Y163">
        <v>0.44553799999999999</v>
      </c>
    </row>
    <row r="164" spans="1:25" hidden="1" x14ac:dyDescent="0.25">
      <c r="A164">
        <v>162</v>
      </c>
      <c r="B164">
        <v>63</v>
      </c>
      <c r="C164" t="s">
        <v>398</v>
      </c>
      <c r="D164" t="s">
        <v>399</v>
      </c>
      <c r="E164">
        <v>1961</v>
      </c>
      <c r="F164" t="s">
        <v>399</v>
      </c>
      <c r="G164">
        <v>36.329900000000002</v>
      </c>
      <c r="H164">
        <v>-78.398700000000005</v>
      </c>
      <c r="I164" t="s">
        <v>400</v>
      </c>
      <c r="J164" t="s">
        <v>28</v>
      </c>
      <c r="K164" t="s">
        <v>56</v>
      </c>
      <c r="L164" t="s">
        <v>33</v>
      </c>
      <c r="M164">
        <v>0</v>
      </c>
      <c r="N164">
        <v>0.223495</v>
      </c>
      <c r="O164">
        <v>0.63817400000000002</v>
      </c>
      <c r="P164">
        <v>177.41560000000001</v>
      </c>
      <c r="Q164">
        <v>0.416796</v>
      </c>
      <c r="R164">
        <v>8.2899999999999998E-4</v>
      </c>
      <c r="S164">
        <v>9</v>
      </c>
      <c r="T164">
        <v>0.107181</v>
      </c>
      <c r="U164">
        <v>-4.516</v>
      </c>
      <c r="V164">
        <v>1</v>
      </c>
      <c r="W164">
        <v>3.8498999999999999E-2</v>
      </c>
      <c r="X164">
        <v>119.11799999999999</v>
      </c>
      <c r="Y164">
        <v>0.63973000000000002</v>
      </c>
    </row>
    <row r="165" spans="1:25" hidden="1" x14ac:dyDescent="0.25">
      <c r="A165">
        <v>163</v>
      </c>
      <c r="B165">
        <v>64</v>
      </c>
      <c r="C165" t="s">
        <v>401</v>
      </c>
      <c r="D165" t="s">
        <v>399</v>
      </c>
      <c r="E165">
        <v>1961</v>
      </c>
      <c r="F165" t="s">
        <v>399</v>
      </c>
      <c r="G165">
        <v>36.329900000000002</v>
      </c>
      <c r="H165">
        <v>-78.398700000000005</v>
      </c>
      <c r="I165" t="s">
        <v>400</v>
      </c>
      <c r="J165" t="s">
        <v>28</v>
      </c>
      <c r="K165" t="s">
        <v>56</v>
      </c>
      <c r="L165" t="s">
        <v>33</v>
      </c>
      <c r="M165">
        <v>0</v>
      </c>
      <c r="N165">
        <v>0.36031000000000002</v>
      </c>
      <c r="O165">
        <v>0.63566500000000004</v>
      </c>
      <c r="P165">
        <v>171.35527999999999</v>
      </c>
      <c r="Q165">
        <v>0.51200400000000001</v>
      </c>
      <c r="R165">
        <v>0.10614800000000001</v>
      </c>
      <c r="S165">
        <v>2</v>
      </c>
      <c r="T165">
        <v>0.122228</v>
      </c>
      <c r="U165">
        <v>-16.934000000000001</v>
      </c>
      <c r="V165">
        <v>0</v>
      </c>
      <c r="W165">
        <v>4.6710000000000002E-2</v>
      </c>
      <c r="X165">
        <v>125.17400000000001</v>
      </c>
      <c r="Y165">
        <v>0.85250800000000004</v>
      </c>
    </row>
    <row r="166" spans="1:25" hidden="1" x14ac:dyDescent="0.25">
      <c r="A166">
        <v>164</v>
      </c>
      <c r="B166">
        <v>65</v>
      </c>
      <c r="C166" t="s">
        <v>402</v>
      </c>
      <c r="D166" t="s">
        <v>403</v>
      </c>
      <c r="E166">
        <v>1961</v>
      </c>
      <c r="F166" t="s">
        <v>403</v>
      </c>
      <c r="G166">
        <v>39.124676999999998</v>
      </c>
      <c r="H166">
        <v>-88.540820999999994</v>
      </c>
      <c r="I166" t="s">
        <v>404</v>
      </c>
      <c r="J166" t="s">
        <v>28</v>
      </c>
      <c r="K166" t="s">
        <v>33</v>
      </c>
      <c r="M166">
        <v>0</v>
      </c>
      <c r="N166">
        <v>0.87913300000000005</v>
      </c>
      <c r="O166">
        <v>0.76082799999999995</v>
      </c>
      <c r="P166">
        <v>151.47999999999999</v>
      </c>
      <c r="Q166">
        <v>0.63400000000000001</v>
      </c>
      <c r="R166">
        <v>6.4657000000000006E-2</v>
      </c>
      <c r="S166">
        <v>8</v>
      </c>
      <c r="T166">
        <v>6.0921000000000003E-2</v>
      </c>
      <c r="U166">
        <v>-8.423</v>
      </c>
      <c r="V166">
        <v>1</v>
      </c>
      <c r="W166">
        <v>0.22726399999999999</v>
      </c>
      <c r="X166">
        <v>110.31699999999999</v>
      </c>
      <c r="Y166">
        <v>0.84726599999999996</v>
      </c>
    </row>
    <row r="167" spans="1:25" hidden="1" x14ac:dyDescent="0.25">
      <c r="A167">
        <v>165</v>
      </c>
      <c r="B167">
        <v>66</v>
      </c>
      <c r="C167" t="s">
        <v>405</v>
      </c>
      <c r="D167" t="s">
        <v>406</v>
      </c>
      <c r="E167">
        <v>1961</v>
      </c>
      <c r="F167" t="s">
        <v>406</v>
      </c>
      <c r="G167">
        <v>51.896000000000001</v>
      </c>
      <c r="H167">
        <v>-2.0879300000000001</v>
      </c>
      <c r="I167" t="s">
        <v>407</v>
      </c>
      <c r="J167" t="s">
        <v>28</v>
      </c>
      <c r="K167" t="s">
        <v>33</v>
      </c>
      <c r="M167">
        <v>0</v>
      </c>
      <c r="N167">
        <v>0.80366700000000002</v>
      </c>
      <c r="O167">
        <v>0.497253</v>
      </c>
      <c r="P167">
        <v>153.57333</v>
      </c>
      <c r="Q167">
        <v>0.40443600000000002</v>
      </c>
      <c r="R167">
        <v>0</v>
      </c>
      <c r="S167">
        <v>7</v>
      </c>
      <c r="T167">
        <v>0.35104000000000002</v>
      </c>
      <c r="U167">
        <v>-10.109</v>
      </c>
      <c r="V167">
        <v>1</v>
      </c>
      <c r="W167">
        <v>2.8258999999999999E-2</v>
      </c>
      <c r="X167">
        <v>131.31700000000001</v>
      </c>
      <c r="Y167">
        <v>0.75420100000000001</v>
      </c>
    </row>
    <row r="168" spans="1:25" hidden="1" x14ac:dyDescent="0.25">
      <c r="A168">
        <v>166</v>
      </c>
      <c r="B168">
        <v>67</v>
      </c>
      <c r="C168" t="s">
        <v>408</v>
      </c>
      <c r="D168" t="s">
        <v>409</v>
      </c>
      <c r="E168">
        <v>1961</v>
      </c>
      <c r="F168" t="s">
        <v>409</v>
      </c>
      <c r="G168">
        <v>34.0535</v>
      </c>
      <c r="H168">
        <v>-118.245</v>
      </c>
      <c r="I168" t="s">
        <v>74</v>
      </c>
      <c r="J168" t="s">
        <v>28</v>
      </c>
      <c r="K168" t="s">
        <v>33</v>
      </c>
      <c r="M168">
        <v>0</v>
      </c>
      <c r="N168">
        <v>0.87934500000000004</v>
      </c>
      <c r="O168">
        <v>0.56471300000000002</v>
      </c>
      <c r="P168">
        <v>25.050979999999999</v>
      </c>
      <c r="Q168">
        <v>0.56101800000000002</v>
      </c>
      <c r="R168">
        <v>7.2199999999999999E-4</v>
      </c>
      <c r="S168">
        <v>1</v>
      </c>
      <c r="T168">
        <v>0.612124</v>
      </c>
      <c r="U168">
        <v>-7.6980000000000004</v>
      </c>
      <c r="V168">
        <v>0</v>
      </c>
      <c r="W168">
        <v>9.3784999999999993E-2</v>
      </c>
      <c r="X168">
        <v>70.599000000000004</v>
      </c>
      <c r="Y168">
        <v>0.96368799999999999</v>
      </c>
    </row>
    <row r="169" spans="1:25" hidden="1" x14ac:dyDescent="0.25">
      <c r="A169">
        <v>167</v>
      </c>
      <c r="B169">
        <v>68</v>
      </c>
      <c r="C169" t="s">
        <v>410</v>
      </c>
      <c r="D169" t="s">
        <v>279</v>
      </c>
      <c r="E169">
        <v>1961</v>
      </c>
      <c r="F169" t="s">
        <v>279</v>
      </c>
      <c r="G169">
        <v>40.714269000000002</v>
      </c>
      <c r="H169">
        <v>-74.005972999999997</v>
      </c>
      <c r="I169" t="s">
        <v>113</v>
      </c>
      <c r="J169" t="s">
        <v>246</v>
      </c>
      <c r="K169" t="s">
        <v>33</v>
      </c>
      <c r="M169">
        <v>0</v>
      </c>
      <c r="N169">
        <v>0.85302500000000003</v>
      </c>
      <c r="O169">
        <v>0.37984400000000001</v>
      </c>
      <c r="P169">
        <v>118.28327</v>
      </c>
      <c r="Q169">
        <v>0.71390799999999999</v>
      </c>
      <c r="R169" s="1">
        <v>1.9999999999999999E-6</v>
      </c>
      <c r="S169">
        <v>11</v>
      </c>
      <c r="T169">
        <v>0.91134400000000004</v>
      </c>
      <c r="U169">
        <v>-4.8719999999999999</v>
      </c>
      <c r="V169">
        <v>1</v>
      </c>
      <c r="W169">
        <v>4.5151999999999998E-2</v>
      </c>
      <c r="X169">
        <v>79.757999999999996</v>
      </c>
      <c r="Y169">
        <v>0.69196500000000005</v>
      </c>
    </row>
    <row r="170" spans="1:25" x14ac:dyDescent="0.25">
      <c r="A170">
        <v>168</v>
      </c>
      <c r="B170">
        <v>69</v>
      </c>
      <c r="C170" t="s">
        <v>411</v>
      </c>
      <c r="D170" t="s">
        <v>412</v>
      </c>
      <c r="E170">
        <v>1961</v>
      </c>
      <c r="F170" t="s">
        <v>412</v>
      </c>
      <c r="G170" t="str">
        <f>IFERROR(VLOOKUP(Table1[[#This Row],[Title]],$C$5507:$Y$5579,5, FALSE ),"")</f>
        <v/>
      </c>
      <c r="H170" t="str">
        <f>IFERROR(VLOOKUP(Table1[[#This Row],[Title]],$C$5507:$Y$5579,6, FALSE ),"")</f>
        <v/>
      </c>
      <c r="I170" t="str">
        <f>IFERROR(VLOOKUP(Table1[[#This Row],[Title]],$C$5507:$Y$5579,7, FALSE ),"")</f>
        <v/>
      </c>
      <c r="J170" t="str">
        <f>IFERROR(VLOOKUP(Table1[[#This Row],[Title]],$C$5507:$Y$5579,8, FALSE ),"")</f>
        <v/>
      </c>
      <c r="K170" t="str">
        <f>IFERROR(VLOOKUP(Table1[[#This Row],[Title]],$C$5507:$Y$5579,9, FALSE ),"")</f>
        <v/>
      </c>
      <c r="L170" t="str">
        <f>IFERROR(VLOOKUP(Table1[[#This Row],[Title]],$C$5507:$Y$5579,10, FALSE ),"")</f>
        <v/>
      </c>
      <c r="M170" t="str">
        <f>IFERROR(VLOOKUP(Table1[[#This Row],[Title]],$C$5507:$Y$5579,11, FALSE ),"")</f>
        <v/>
      </c>
      <c r="N170" t="str">
        <f>IFERROR(VLOOKUP(Table1[[#This Row],[Title]],$C$5507:$Y$5579,12, FALSE ),"")</f>
        <v/>
      </c>
      <c r="O170" t="str">
        <f>IFERROR(VLOOKUP(Table1[[#This Row],[Title]],$C$5507:$Y$5579,13, FALSE ),"")</f>
        <v/>
      </c>
      <c r="P170" t="str">
        <f>IFERROR(VLOOKUP(Table1[[#This Row],[Title]],$C$5507:$Y$5579,14, FALSE ),"")</f>
        <v/>
      </c>
      <c r="Q170" t="str">
        <f>IFERROR(VLOOKUP(Table1[[#This Row],[Title]],$C$5507:$Y$5579,15, FALSE ),"")</f>
        <v/>
      </c>
      <c r="R170" t="str">
        <f>IFERROR(VLOOKUP(Table1[[#This Row],[Title]],$C$5507:$Y$5579,16, FALSE ),"")</f>
        <v/>
      </c>
      <c r="S170" t="str">
        <f>IFERROR(VLOOKUP(Table1[[#This Row],[Title]],$C$5507:$Y$5579,17, FALSE ),"")</f>
        <v/>
      </c>
      <c r="T170" t="str">
        <f>IFERROR(VLOOKUP(Table1[[#This Row],[Title]],$C$5507:$Y$5579,18, FALSE ),"")</f>
        <v/>
      </c>
      <c r="U170" t="str">
        <f>IFERROR(VLOOKUP(Table1[[#This Row],[Title]],$C$5507:$Y$5579,19, FALSE ),"")</f>
        <v/>
      </c>
      <c r="V170" t="str">
        <f>IFERROR(VLOOKUP(Table1[[#This Row],[Title]],$C$5507:$Y$5579,20, FALSE ),"")</f>
        <v/>
      </c>
      <c r="W170" t="str">
        <f>IFERROR(VLOOKUP(Table1[[#This Row],[Title]],$C$5507:$Y$5579,21, FALSE ),"")</f>
        <v/>
      </c>
      <c r="X170" t="str">
        <f>IFERROR(VLOOKUP(Table1[[#This Row],[Title]],$C$5507:$Y$5579,22, FALSE ),"")</f>
        <v/>
      </c>
      <c r="Y170" t="str">
        <f>IFERROR(VLOOKUP(Table1[[#This Row],[Title]],$C$5507:$Y$5579,23, FALSE ),"")</f>
        <v/>
      </c>
    </row>
    <row r="171" spans="1:25" hidden="1" x14ac:dyDescent="0.25">
      <c r="A171">
        <v>169</v>
      </c>
      <c r="B171">
        <v>70</v>
      </c>
      <c r="C171" t="s">
        <v>413</v>
      </c>
      <c r="D171" t="s">
        <v>54</v>
      </c>
      <c r="E171">
        <v>1961</v>
      </c>
      <c r="F171" t="s">
        <v>54</v>
      </c>
      <c r="G171">
        <v>33.6265</v>
      </c>
      <c r="H171">
        <v>-80.947400000000002</v>
      </c>
      <c r="I171" t="s">
        <v>55</v>
      </c>
      <c r="J171" t="s">
        <v>28</v>
      </c>
      <c r="M171">
        <v>0</v>
      </c>
      <c r="N171">
        <v>0.57800300000000004</v>
      </c>
      <c r="O171">
        <v>0.43648900000000002</v>
      </c>
      <c r="P171">
        <v>146.66998000000001</v>
      </c>
      <c r="Q171">
        <v>0.79859500000000005</v>
      </c>
      <c r="R171">
        <v>0.86968199999999996</v>
      </c>
      <c r="S171">
        <v>5</v>
      </c>
      <c r="T171">
        <v>0.31465300000000002</v>
      </c>
      <c r="U171">
        <v>-9.1029999999999998</v>
      </c>
      <c r="V171">
        <v>1</v>
      </c>
      <c r="W171">
        <v>4.0939999999999997E-2</v>
      </c>
      <c r="X171">
        <v>77.488</v>
      </c>
      <c r="Y171">
        <v>0.88734299999999999</v>
      </c>
    </row>
    <row r="172" spans="1:25" hidden="1" x14ac:dyDescent="0.25">
      <c r="A172">
        <v>170</v>
      </c>
      <c r="B172">
        <v>71</v>
      </c>
      <c r="C172" t="s">
        <v>414</v>
      </c>
      <c r="D172" t="s">
        <v>47</v>
      </c>
      <c r="E172">
        <v>1961</v>
      </c>
      <c r="F172" t="s">
        <v>47</v>
      </c>
      <c r="G172">
        <v>35.169255</v>
      </c>
      <c r="H172">
        <v>-89.990414999999999</v>
      </c>
      <c r="I172" t="s">
        <v>48</v>
      </c>
      <c r="J172" t="s">
        <v>28</v>
      </c>
      <c r="M172">
        <v>0</v>
      </c>
      <c r="N172">
        <v>0.62327399999999999</v>
      </c>
      <c r="O172">
        <v>0.60943800000000004</v>
      </c>
      <c r="P172">
        <v>128.24</v>
      </c>
      <c r="Q172">
        <v>0.75611600000000001</v>
      </c>
      <c r="R172">
        <v>0.54909399999999997</v>
      </c>
      <c r="S172">
        <v>7</v>
      </c>
      <c r="T172">
        <v>0.202458</v>
      </c>
      <c r="U172">
        <v>-11.379</v>
      </c>
      <c r="V172">
        <v>1</v>
      </c>
      <c r="W172">
        <v>3.1521E-2</v>
      </c>
      <c r="X172">
        <v>106.02</v>
      </c>
      <c r="Y172">
        <v>0.91482300000000005</v>
      </c>
    </row>
    <row r="173" spans="1:25" hidden="1" x14ac:dyDescent="0.25">
      <c r="A173">
        <v>171</v>
      </c>
      <c r="B173">
        <v>72</v>
      </c>
      <c r="C173" t="s">
        <v>415</v>
      </c>
      <c r="D173" t="s">
        <v>416</v>
      </c>
      <c r="E173">
        <v>1961</v>
      </c>
      <c r="F173" t="s">
        <v>416</v>
      </c>
      <c r="G173">
        <v>53.5533</v>
      </c>
      <c r="H173">
        <v>9.9924499999999998</v>
      </c>
      <c r="I173" t="s">
        <v>417</v>
      </c>
      <c r="J173" t="s">
        <v>28</v>
      </c>
      <c r="K173" t="s">
        <v>33</v>
      </c>
      <c r="M173">
        <v>0</v>
      </c>
      <c r="N173">
        <v>0.85053699999999999</v>
      </c>
      <c r="O173">
        <v>0.34229799999999999</v>
      </c>
      <c r="P173">
        <v>182.41596000000001</v>
      </c>
      <c r="Q173">
        <v>0.32506800000000002</v>
      </c>
      <c r="R173">
        <v>0.26533699999999999</v>
      </c>
      <c r="S173">
        <v>5</v>
      </c>
      <c r="T173">
        <v>0.25900000000000001</v>
      </c>
      <c r="U173">
        <v>-4.3849999999999998</v>
      </c>
      <c r="V173">
        <v>1</v>
      </c>
      <c r="W173">
        <v>2.7990000000000001E-2</v>
      </c>
      <c r="X173">
        <v>74.599999999999994</v>
      </c>
      <c r="Y173">
        <v>0.259127</v>
      </c>
    </row>
    <row r="174" spans="1:25" hidden="1" x14ac:dyDescent="0.25">
      <c r="A174">
        <v>172</v>
      </c>
      <c r="B174">
        <v>73</v>
      </c>
      <c r="C174" t="s">
        <v>418</v>
      </c>
      <c r="D174" t="s">
        <v>419</v>
      </c>
      <c r="E174">
        <v>1961</v>
      </c>
      <c r="F174" t="s">
        <v>419</v>
      </c>
      <c r="G174">
        <v>40.714599999999997</v>
      </c>
      <c r="H174">
        <v>-74.007099999999994</v>
      </c>
      <c r="I174" t="s">
        <v>195</v>
      </c>
      <c r="J174" t="s">
        <v>28</v>
      </c>
      <c r="K174" t="s">
        <v>33</v>
      </c>
      <c r="M174">
        <v>0</v>
      </c>
      <c r="N174">
        <v>0.69803499999999996</v>
      </c>
      <c r="O174">
        <v>0.39327699999999999</v>
      </c>
      <c r="P174">
        <v>118.37306</v>
      </c>
      <c r="Q174">
        <v>0.32606200000000002</v>
      </c>
      <c r="R174">
        <v>0</v>
      </c>
      <c r="S174">
        <v>1</v>
      </c>
      <c r="T174">
        <v>0.23624500000000001</v>
      </c>
      <c r="U174">
        <v>-9.5960000000000001</v>
      </c>
      <c r="V174">
        <v>1</v>
      </c>
      <c r="W174">
        <v>6.1228999999999999E-2</v>
      </c>
      <c r="X174">
        <v>236.93899999999999</v>
      </c>
      <c r="Y174">
        <v>0.87946100000000005</v>
      </c>
    </row>
    <row r="175" spans="1:25" x14ac:dyDescent="0.25">
      <c r="A175">
        <v>173</v>
      </c>
      <c r="B175">
        <v>74</v>
      </c>
      <c r="C175" t="s">
        <v>420</v>
      </c>
      <c r="D175" t="s">
        <v>342</v>
      </c>
      <c r="E175">
        <v>1961</v>
      </c>
      <c r="F175" t="s">
        <v>342</v>
      </c>
      <c r="G175" t="str">
        <f>IFERROR(VLOOKUP(Table1[[#This Row],[Title]],$C$5507:$Y$5579,5, FALSE ),"")</f>
        <v/>
      </c>
      <c r="H175" t="str">
        <f>IFERROR(VLOOKUP(Table1[[#This Row],[Title]],$C$5507:$Y$5579,6, FALSE ),"")</f>
        <v/>
      </c>
      <c r="I175" t="str">
        <f>IFERROR(VLOOKUP(Table1[[#This Row],[Title]],$C$5507:$Y$5579,7, FALSE ),"")</f>
        <v/>
      </c>
      <c r="J175" t="str">
        <f>IFERROR(VLOOKUP(Table1[[#This Row],[Title]],$C$5507:$Y$5579,8, FALSE ),"")</f>
        <v/>
      </c>
      <c r="K175" t="str">
        <f>IFERROR(VLOOKUP(Table1[[#This Row],[Title]],$C$5507:$Y$5579,9, FALSE ),"")</f>
        <v/>
      </c>
      <c r="L175" t="str">
        <f>IFERROR(VLOOKUP(Table1[[#This Row],[Title]],$C$5507:$Y$5579,10, FALSE ),"")</f>
        <v/>
      </c>
      <c r="M175" t="str">
        <f>IFERROR(VLOOKUP(Table1[[#This Row],[Title]],$C$5507:$Y$5579,11, FALSE ),"")</f>
        <v/>
      </c>
      <c r="N175" t="str">
        <f>IFERROR(VLOOKUP(Table1[[#This Row],[Title]],$C$5507:$Y$5579,12, FALSE ),"")</f>
        <v/>
      </c>
      <c r="O175" t="str">
        <f>IFERROR(VLOOKUP(Table1[[#This Row],[Title]],$C$5507:$Y$5579,13, FALSE ),"")</f>
        <v/>
      </c>
      <c r="P175" t="str">
        <f>IFERROR(VLOOKUP(Table1[[#This Row],[Title]],$C$5507:$Y$5579,14, FALSE ),"")</f>
        <v/>
      </c>
      <c r="Q175" t="str">
        <f>IFERROR(VLOOKUP(Table1[[#This Row],[Title]],$C$5507:$Y$5579,15, FALSE ),"")</f>
        <v/>
      </c>
      <c r="R175" t="str">
        <f>IFERROR(VLOOKUP(Table1[[#This Row],[Title]],$C$5507:$Y$5579,16, FALSE ),"")</f>
        <v/>
      </c>
      <c r="S175" t="str">
        <f>IFERROR(VLOOKUP(Table1[[#This Row],[Title]],$C$5507:$Y$5579,17, FALSE ),"")</f>
        <v/>
      </c>
      <c r="T175" t="str">
        <f>IFERROR(VLOOKUP(Table1[[#This Row],[Title]],$C$5507:$Y$5579,18, FALSE ),"")</f>
        <v/>
      </c>
      <c r="U175" t="str">
        <f>IFERROR(VLOOKUP(Table1[[#This Row],[Title]],$C$5507:$Y$5579,19, FALSE ),"")</f>
        <v/>
      </c>
      <c r="V175" t="str">
        <f>IFERROR(VLOOKUP(Table1[[#This Row],[Title]],$C$5507:$Y$5579,20, FALSE ),"")</f>
        <v/>
      </c>
      <c r="W175" t="str">
        <f>IFERROR(VLOOKUP(Table1[[#This Row],[Title]],$C$5507:$Y$5579,21, FALSE ),"")</f>
        <v/>
      </c>
      <c r="X175" t="str">
        <f>IFERROR(VLOOKUP(Table1[[#This Row],[Title]],$C$5507:$Y$5579,22, FALSE ),"")</f>
        <v/>
      </c>
      <c r="Y175" t="str">
        <f>IFERROR(VLOOKUP(Table1[[#This Row],[Title]],$C$5507:$Y$5579,23, FALSE ),"")</f>
        <v/>
      </c>
    </row>
    <row r="176" spans="1:25" hidden="1" x14ac:dyDescent="0.25">
      <c r="A176">
        <v>174</v>
      </c>
      <c r="B176">
        <v>75</v>
      </c>
      <c r="C176" t="s">
        <v>421</v>
      </c>
      <c r="D176" t="s">
        <v>269</v>
      </c>
      <c r="E176">
        <v>1961</v>
      </c>
      <c r="F176" t="s">
        <v>269</v>
      </c>
      <c r="G176">
        <v>37.822400000000002</v>
      </c>
      <c r="H176">
        <v>-85.690899999999999</v>
      </c>
      <c r="I176" t="s">
        <v>270</v>
      </c>
      <c r="J176" t="s">
        <v>28</v>
      </c>
      <c r="K176" t="s">
        <v>33</v>
      </c>
      <c r="M176">
        <v>0</v>
      </c>
      <c r="N176">
        <v>0.76835600000000004</v>
      </c>
      <c r="O176">
        <v>0.64324400000000004</v>
      </c>
      <c r="P176">
        <v>126.50345</v>
      </c>
      <c r="Q176">
        <v>0.48560199999999998</v>
      </c>
      <c r="R176">
        <v>0</v>
      </c>
      <c r="S176">
        <v>10</v>
      </c>
      <c r="T176">
        <v>0.19741900000000001</v>
      </c>
      <c r="U176">
        <v>-15.894</v>
      </c>
      <c r="V176">
        <v>1</v>
      </c>
      <c r="W176">
        <v>3.8324999999999998E-2</v>
      </c>
      <c r="X176">
        <v>143.375</v>
      </c>
      <c r="Y176">
        <v>0.97100699999999995</v>
      </c>
    </row>
    <row r="177" spans="1:25" hidden="1" x14ac:dyDescent="0.25">
      <c r="A177">
        <v>175</v>
      </c>
      <c r="B177">
        <v>76</v>
      </c>
      <c r="C177" t="s">
        <v>422</v>
      </c>
      <c r="D177" t="s">
        <v>423</v>
      </c>
      <c r="E177">
        <v>1961</v>
      </c>
      <c r="F177" t="s">
        <v>424</v>
      </c>
      <c r="G177">
        <v>-36.558700000000002</v>
      </c>
      <c r="H177">
        <v>145.46899999999999</v>
      </c>
      <c r="I177" t="s">
        <v>425</v>
      </c>
      <c r="J177" t="s">
        <v>28</v>
      </c>
      <c r="K177" t="s">
        <v>33</v>
      </c>
      <c r="M177">
        <v>0</v>
      </c>
      <c r="N177">
        <v>0.78141899999999997</v>
      </c>
      <c r="O177">
        <v>0.37405300000000002</v>
      </c>
      <c r="P177">
        <v>83.569980000000001</v>
      </c>
      <c r="Q177">
        <v>0.32949200000000001</v>
      </c>
      <c r="R177">
        <v>0</v>
      </c>
      <c r="S177">
        <v>0</v>
      </c>
      <c r="T177">
        <v>0.37115500000000001</v>
      </c>
      <c r="U177">
        <v>-7.5720000000000001</v>
      </c>
      <c r="V177">
        <v>1</v>
      </c>
      <c r="W177">
        <v>3.0661000000000001E-2</v>
      </c>
      <c r="X177">
        <v>0</v>
      </c>
      <c r="Y177">
        <v>0.53769199999999995</v>
      </c>
    </row>
    <row r="178" spans="1:25" hidden="1" x14ac:dyDescent="0.25">
      <c r="A178">
        <v>176</v>
      </c>
      <c r="B178">
        <v>77</v>
      </c>
      <c r="C178" t="s">
        <v>426</v>
      </c>
      <c r="D178" t="s">
        <v>427</v>
      </c>
      <c r="E178">
        <v>1961</v>
      </c>
      <c r="F178" t="s">
        <v>427</v>
      </c>
      <c r="G178">
        <v>32.684800000000003</v>
      </c>
      <c r="H178">
        <v>-114.625</v>
      </c>
      <c r="I178" t="s">
        <v>428</v>
      </c>
      <c r="J178" t="s">
        <v>28</v>
      </c>
      <c r="K178" t="s">
        <v>56</v>
      </c>
      <c r="L178" t="s">
        <v>33</v>
      </c>
      <c r="M178">
        <v>3.6124361586300002E-2</v>
      </c>
      <c r="N178">
        <v>0.33377899999999999</v>
      </c>
      <c r="O178">
        <v>0.68452800000000003</v>
      </c>
      <c r="P178">
        <v>155.47999999999999</v>
      </c>
      <c r="Q178">
        <v>0.408804</v>
      </c>
      <c r="R178" s="1">
        <v>7.8999999999999996E-5</v>
      </c>
      <c r="S178">
        <v>4</v>
      </c>
      <c r="T178">
        <v>6.0958999999999999E-2</v>
      </c>
      <c r="U178">
        <v>-15.757</v>
      </c>
      <c r="V178">
        <v>1</v>
      </c>
      <c r="W178">
        <v>0.109968</v>
      </c>
      <c r="X178">
        <v>111.26300000000001</v>
      </c>
      <c r="Y178">
        <v>0.860676</v>
      </c>
    </row>
    <row r="179" spans="1:25" hidden="1" x14ac:dyDescent="0.25">
      <c r="A179">
        <v>177</v>
      </c>
      <c r="B179">
        <v>78</v>
      </c>
      <c r="C179" t="s">
        <v>429</v>
      </c>
      <c r="D179" t="s">
        <v>187</v>
      </c>
      <c r="E179">
        <v>1961</v>
      </c>
      <c r="F179" t="s">
        <v>187</v>
      </c>
      <c r="G179">
        <v>40.714269000000002</v>
      </c>
      <c r="H179">
        <v>-74.005972999999997</v>
      </c>
      <c r="I179" t="s">
        <v>113</v>
      </c>
      <c r="J179" t="s">
        <v>28</v>
      </c>
      <c r="K179" t="s">
        <v>33</v>
      </c>
      <c r="M179">
        <v>0</v>
      </c>
      <c r="N179">
        <v>0.60525499999999999</v>
      </c>
      <c r="O179">
        <v>0.34510299999999999</v>
      </c>
      <c r="P179">
        <v>153.55356</v>
      </c>
      <c r="Q179">
        <v>0.17282600000000001</v>
      </c>
      <c r="R179">
        <v>0.18067900000000001</v>
      </c>
      <c r="S179">
        <v>4</v>
      </c>
      <c r="T179">
        <v>0.15162800000000001</v>
      </c>
      <c r="U179">
        <v>-19.486999999999998</v>
      </c>
      <c r="V179">
        <v>1</v>
      </c>
      <c r="W179">
        <v>3.4806999999999998E-2</v>
      </c>
      <c r="X179">
        <v>176.21799999999999</v>
      </c>
      <c r="Y179">
        <v>0.38722800000000002</v>
      </c>
    </row>
    <row r="180" spans="1:25" hidden="1" x14ac:dyDescent="0.25">
      <c r="A180">
        <v>178</v>
      </c>
      <c r="B180">
        <v>79</v>
      </c>
      <c r="C180" t="s">
        <v>430</v>
      </c>
      <c r="D180" t="s">
        <v>431</v>
      </c>
      <c r="E180">
        <v>1961</v>
      </c>
      <c r="F180" t="s">
        <v>431</v>
      </c>
      <c r="G180">
        <v>55.861147000000003</v>
      </c>
      <c r="H180">
        <v>-4.2499890999999996</v>
      </c>
      <c r="I180" t="s">
        <v>432</v>
      </c>
      <c r="J180" t="s">
        <v>246</v>
      </c>
      <c r="K180" t="s">
        <v>33</v>
      </c>
      <c r="M180">
        <v>0</v>
      </c>
      <c r="N180">
        <v>0.67186699999999999</v>
      </c>
      <c r="O180">
        <v>0.73389800000000005</v>
      </c>
      <c r="P180">
        <v>218.30667</v>
      </c>
      <c r="Q180">
        <v>0.74475899999999995</v>
      </c>
      <c r="R180" s="1">
        <v>9.2999999999999997E-5</v>
      </c>
      <c r="S180">
        <v>2</v>
      </c>
      <c r="T180">
        <v>0.93188700000000002</v>
      </c>
      <c r="U180">
        <v>-14.253</v>
      </c>
      <c r="V180">
        <v>1</v>
      </c>
      <c r="W180">
        <v>0.247198</v>
      </c>
      <c r="X180">
        <v>122.872</v>
      </c>
      <c r="Y180">
        <v>0.73927399999999999</v>
      </c>
    </row>
    <row r="181" spans="1:25" hidden="1" x14ac:dyDescent="0.25">
      <c r="A181">
        <v>179</v>
      </c>
      <c r="B181">
        <v>80</v>
      </c>
      <c r="C181" t="s">
        <v>433</v>
      </c>
      <c r="D181" t="s">
        <v>58</v>
      </c>
      <c r="E181">
        <v>1961</v>
      </c>
      <c r="F181" t="s">
        <v>58</v>
      </c>
      <c r="G181">
        <v>40.736100999999998</v>
      </c>
      <c r="H181">
        <v>-74.225089999999994</v>
      </c>
      <c r="I181" t="s">
        <v>59</v>
      </c>
      <c r="J181" t="s">
        <v>28</v>
      </c>
      <c r="K181" t="s">
        <v>56</v>
      </c>
      <c r="L181" t="s">
        <v>33</v>
      </c>
      <c r="M181">
        <v>0</v>
      </c>
      <c r="N181">
        <v>0.20555200000000001</v>
      </c>
      <c r="O181">
        <v>0.57022700000000004</v>
      </c>
      <c r="P181">
        <v>150.30667</v>
      </c>
      <c r="Q181">
        <v>0.32249800000000001</v>
      </c>
      <c r="R181" s="1">
        <v>7.9999999999999996E-6</v>
      </c>
      <c r="S181">
        <v>5</v>
      </c>
      <c r="T181">
        <v>0.31453100000000001</v>
      </c>
      <c r="U181">
        <v>-12.718</v>
      </c>
      <c r="V181">
        <v>0</v>
      </c>
      <c r="W181">
        <v>2.8419E-2</v>
      </c>
      <c r="X181">
        <v>112.098</v>
      </c>
      <c r="Y181">
        <v>0.16195899999999999</v>
      </c>
    </row>
    <row r="182" spans="1:25" hidden="1" x14ac:dyDescent="0.25">
      <c r="A182">
        <v>180</v>
      </c>
      <c r="B182">
        <v>81</v>
      </c>
      <c r="C182" t="s">
        <v>434</v>
      </c>
      <c r="D182" t="s">
        <v>297</v>
      </c>
      <c r="E182">
        <v>1961</v>
      </c>
      <c r="F182" t="s">
        <v>297</v>
      </c>
      <c r="G182">
        <v>40.855103</v>
      </c>
      <c r="H182">
        <v>-74.126915999999994</v>
      </c>
      <c r="I182" t="s">
        <v>298</v>
      </c>
      <c r="J182" t="s">
        <v>28</v>
      </c>
      <c r="K182" t="s">
        <v>56</v>
      </c>
      <c r="L182" t="s">
        <v>33</v>
      </c>
      <c r="M182">
        <v>0</v>
      </c>
      <c r="N182">
        <v>0.253612</v>
      </c>
      <c r="O182">
        <v>0.530304</v>
      </c>
      <c r="P182">
        <v>62.76</v>
      </c>
      <c r="Q182">
        <v>0.60712699999999997</v>
      </c>
      <c r="R182">
        <v>0</v>
      </c>
      <c r="S182">
        <v>1</v>
      </c>
      <c r="T182">
        <v>0.58121199999999995</v>
      </c>
      <c r="U182">
        <v>-5.6760000000000002</v>
      </c>
      <c r="V182">
        <v>0</v>
      </c>
      <c r="W182">
        <v>4.5954000000000002E-2</v>
      </c>
      <c r="X182">
        <v>65.239000000000004</v>
      </c>
      <c r="Y182">
        <v>0.90491100000000002</v>
      </c>
    </row>
    <row r="183" spans="1:25" hidden="1" x14ac:dyDescent="0.25">
      <c r="A183">
        <v>181</v>
      </c>
      <c r="B183">
        <v>82</v>
      </c>
      <c r="C183" t="s">
        <v>435</v>
      </c>
      <c r="D183" t="s">
        <v>201</v>
      </c>
      <c r="E183">
        <v>1961</v>
      </c>
      <c r="F183" t="s">
        <v>201</v>
      </c>
      <c r="G183">
        <v>29.9544444</v>
      </c>
      <c r="H183">
        <v>-90.075000000000003</v>
      </c>
      <c r="I183" t="s">
        <v>202</v>
      </c>
      <c r="J183" t="s">
        <v>28</v>
      </c>
      <c r="K183" t="s">
        <v>33</v>
      </c>
      <c r="M183">
        <v>0</v>
      </c>
      <c r="N183">
        <v>0.57914900000000002</v>
      </c>
      <c r="O183">
        <v>0.57805200000000001</v>
      </c>
      <c r="P183">
        <v>134.42612</v>
      </c>
      <c r="Q183">
        <v>0.83221400000000001</v>
      </c>
      <c r="R183">
        <v>5.6639999999999998E-3</v>
      </c>
      <c r="S183">
        <v>10</v>
      </c>
      <c r="T183">
        <v>8.8692999999999994E-2</v>
      </c>
      <c r="U183">
        <v>-5.0960000000000001</v>
      </c>
      <c r="V183">
        <v>1</v>
      </c>
      <c r="W183">
        <v>0.10713399999999999</v>
      </c>
      <c r="X183">
        <v>91.703000000000003</v>
      </c>
      <c r="Y183">
        <v>0.739201</v>
      </c>
    </row>
    <row r="184" spans="1:25" hidden="1" x14ac:dyDescent="0.25">
      <c r="A184">
        <v>182</v>
      </c>
      <c r="B184">
        <v>83</v>
      </c>
      <c r="C184" t="s">
        <v>436</v>
      </c>
      <c r="D184" t="s">
        <v>395</v>
      </c>
      <c r="E184">
        <v>1961</v>
      </c>
      <c r="F184" t="s">
        <v>395</v>
      </c>
      <c r="G184">
        <v>40.438299999999998</v>
      </c>
      <c r="H184">
        <v>-79.997500000000002</v>
      </c>
      <c r="I184" t="s">
        <v>351</v>
      </c>
      <c r="J184" t="s">
        <v>32</v>
      </c>
      <c r="K184" t="s">
        <v>28</v>
      </c>
      <c r="M184">
        <v>0</v>
      </c>
      <c r="N184">
        <v>0.96333800000000003</v>
      </c>
      <c r="O184">
        <v>0.73924500000000004</v>
      </c>
      <c r="P184">
        <v>150.25586999999999</v>
      </c>
      <c r="Q184">
        <v>0.22608</v>
      </c>
      <c r="R184">
        <v>0.54241099999999998</v>
      </c>
      <c r="S184">
        <v>1</v>
      </c>
      <c r="T184">
        <v>0.102114</v>
      </c>
      <c r="U184">
        <v>-12.74</v>
      </c>
      <c r="V184">
        <v>1</v>
      </c>
      <c r="W184">
        <v>3.8434000000000003E-2</v>
      </c>
      <c r="X184">
        <v>124.251</v>
      </c>
      <c r="Y184">
        <v>0.76882300000000003</v>
      </c>
    </row>
    <row r="185" spans="1:25" hidden="1" x14ac:dyDescent="0.25">
      <c r="A185">
        <v>183</v>
      </c>
      <c r="B185">
        <v>84</v>
      </c>
      <c r="C185" t="s">
        <v>437</v>
      </c>
      <c r="D185" t="s">
        <v>438</v>
      </c>
      <c r="E185">
        <v>1961</v>
      </c>
      <c r="F185" t="s">
        <v>438</v>
      </c>
      <c r="G185">
        <v>51.507264800000002</v>
      </c>
      <c r="H185">
        <v>-0.1278328</v>
      </c>
      <c r="I185" t="s">
        <v>439</v>
      </c>
      <c r="J185" t="s">
        <v>28</v>
      </c>
      <c r="K185" t="s">
        <v>33</v>
      </c>
      <c r="M185">
        <v>0</v>
      </c>
      <c r="N185">
        <v>0.88959299999999997</v>
      </c>
      <c r="O185">
        <v>0.53593599999999997</v>
      </c>
      <c r="P185">
        <v>174.91664</v>
      </c>
      <c r="Q185">
        <v>0.34879599999999999</v>
      </c>
      <c r="R185">
        <v>5.9900000000000003E-4</v>
      </c>
      <c r="S185">
        <v>5</v>
      </c>
      <c r="T185">
        <v>6.7603999999999997E-2</v>
      </c>
      <c r="U185">
        <v>-10.17</v>
      </c>
      <c r="V185">
        <v>1</v>
      </c>
      <c r="W185">
        <v>4.2677E-2</v>
      </c>
      <c r="X185">
        <v>132.46799999999999</v>
      </c>
      <c r="Y185">
        <v>0.46086100000000002</v>
      </c>
    </row>
    <row r="186" spans="1:25" hidden="1" x14ac:dyDescent="0.25">
      <c r="A186">
        <v>184</v>
      </c>
      <c r="B186">
        <v>85</v>
      </c>
      <c r="C186" t="s">
        <v>440</v>
      </c>
      <c r="D186" t="s">
        <v>91</v>
      </c>
      <c r="E186">
        <v>1961</v>
      </c>
      <c r="F186" t="s">
        <v>91</v>
      </c>
      <c r="G186">
        <v>45.416666999999997</v>
      </c>
      <c r="H186">
        <v>-75.7</v>
      </c>
      <c r="I186" t="s">
        <v>92</v>
      </c>
      <c r="J186" t="s">
        <v>28</v>
      </c>
      <c r="K186" t="s">
        <v>33</v>
      </c>
      <c r="M186">
        <v>0</v>
      </c>
      <c r="N186">
        <v>0.48078100000000001</v>
      </c>
      <c r="O186">
        <v>0.49415799999999999</v>
      </c>
      <c r="P186">
        <v>130.19429</v>
      </c>
      <c r="Q186">
        <v>0.40087499999999998</v>
      </c>
      <c r="R186">
        <v>0</v>
      </c>
      <c r="S186">
        <v>1</v>
      </c>
      <c r="T186">
        <v>0.60767099999999996</v>
      </c>
      <c r="U186">
        <v>-12.045</v>
      </c>
      <c r="V186">
        <v>0</v>
      </c>
      <c r="W186">
        <v>4.0506E-2</v>
      </c>
      <c r="X186">
        <v>123.813</v>
      </c>
      <c r="Y186">
        <v>0.80327000000000004</v>
      </c>
    </row>
    <row r="187" spans="1:25" hidden="1" x14ac:dyDescent="0.25">
      <c r="A187">
        <v>185</v>
      </c>
      <c r="B187">
        <v>86</v>
      </c>
      <c r="C187" t="s">
        <v>441</v>
      </c>
      <c r="D187" t="s">
        <v>442</v>
      </c>
      <c r="E187">
        <v>1961</v>
      </c>
      <c r="F187" t="s">
        <v>442</v>
      </c>
      <c r="G187">
        <v>34.197699999999998</v>
      </c>
      <c r="H187">
        <v>-101.69799999999999</v>
      </c>
      <c r="I187" t="s">
        <v>443</v>
      </c>
      <c r="J187" t="s">
        <v>32</v>
      </c>
      <c r="K187" t="s">
        <v>28</v>
      </c>
      <c r="L187" t="s">
        <v>33</v>
      </c>
      <c r="M187">
        <v>0</v>
      </c>
      <c r="N187">
        <v>0.91767699999999996</v>
      </c>
      <c r="O187">
        <v>0.41922500000000001</v>
      </c>
      <c r="P187">
        <v>177.23491999999999</v>
      </c>
      <c r="Q187">
        <v>0.68788300000000002</v>
      </c>
      <c r="R187">
        <v>0</v>
      </c>
      <c r="S187">
        <v>0</v>
      </c>
      <c r="T187">
        <v>0.31074800000000002</v>
      </c>
      <c r="U187">
        <v>-9.8559999999999999</v>
      </c>
      <c r="V187">
        <v>1</v>
      </c>
      <c r="W187">
        <v>0.11072799999999999</v>
      </c>
      <c r="X187">
        <v>174.94399999999999</v>
      </c>
      <c r="Y187">
        <v>0.55848500000000001</v>
      </c>
    </row>
    <row r="188" spans="1:25" hidden="1" x14ac:dyDescent="0.25">
      <c r="A188">
        <v>186</v>
      </c>
      <c r="B188">
        <v>87</v>
      </c>
      <c r="C188" t="s">
        <v>444</v>
      </c>
      <c r="D188" t="s">
        <v>61</v>
      </c>
      <c r="E188">
        <v>1961</v>
      </c>
      <c r="F188" t="s">
        <v>61</v>
      </c>
      <c r="G188">
        <v>39.952300000000001</v>
      </c>
      <c r="H188">
        <v>-75.162400000000005</v>
      </c>
      <c r="I188" t="s">
        <v>62</v>
      </c>
      <c r="J188" t="s">
        <v>33</v>
      </c>
      <c r="M188">
        <v>0</v>
      </c>
      <c r="N188">
        <v>0.54828200000000005</v>
      </c>
      <c r="O188">
        <v>0.49484</v>
      </c>
      <c r="P188">
        <v>133.25060999999999</v>
      </c>
      <c r="Q188">
        <v>0.84640499999999996</v>
      </c>
      <c r="R188">
        <v>0</v>
      </c>
      <c r="S188">
        <v>5</v>
      </c>
      <c r="T188">
        <v>0.80186199999999996</v>
      </c>
      <c r="U188">
        <v>-5.64</v>
      </c>
      <c r="V188">
        <v>1</v>
      </c>
      <c r="W188">
        <v>9.0199000000000001E-2</v>
      </c>
      <c r="X188">
        <v>169.16900000000001</v>
      </c>
      <c r="Y188">
        <v>0.86020099999999999</v>
      </c>
    </row>
    <row r="189" spans="1:25" hidden="1" x14ac:dyDescent="0.25">
      <c r="A189">
        <v>187</v>
      </c>
      <c r="B189">
        <v>88</v>
      </c>
      <c r="C189" t="s">
        <v>445</v>
      </c>
      <c r="D189" t="s">
        <v>326</v>
      </c>
      <c r="E189">
        <v>1961</v>
      </c>
      <c r="F189" t="s">
        <v>326</v>
      </c>
      <c r="G189">
        <v>33.038600000000002</v>
      </c>
      <c r="H189">
        <v>-92.183599999999998</v>
      </c>
      <c r="I189" t="s">
        <v>327</v>
      </c>
      <c r="J189" t="s">
        <v>27</v>
      </c>
      <c r="K189" t="s">
        <v>32</v>
      </c>
      <c r="L189" t="s">
        <v>28</v>
      </c>
      <c r="M189">
        <v>0</v>
      </c>
      <c r="N189">
        <v>0.91799500000000001</v>
      </c>
      <c r="O189">
        <v>0.49031999999999998</v>
      </c>
      <c r="P189">
        <v>142.26285999999999</v>
      </c>
      <c r="Q189">
        <v>0.52018799999999998</v>
      </c>
      <c r="R189">
        <v>0.94345100000000004</v>
      </c>
      <c r="S189">
        <v>2</v>
      </c>
      <c r="T189">
        <v>0.110208</v>
      </c>
      <c r="U189">
        <v>-12.194000000000001</v>
      </c>
      <c r="V189">
        <v>1</v>
      </c>
      <c r="X189">
        <v>86.83</v>
      </c>
      <c r="Y189">
        <v>0.90842599999999996</v>
      </c>
    </row>
    <row r="190" spans="1:25" hidden="1" x14ac:dyDescent="0.25">
      <c r="A190">
        <v>188</v>
      </c>
      <c r="B190">
        <v>89</v>
      </c>
      <c r="C190" t="s">
        <v>446</v>
      </c>
      <c r="D190" t="s">
        <v>176</v>
      </c>
      <c r="E190">
        <v>1961</v>
      </c>
      <c r="F190" t="s">
        <v>176</v>
      </c>
      <c r="G190">
        <v>46.927093999999997</v>
      </c>
      <c r="H190">
        <v>-96.834703000000005</v>
      </c>
      <c r="I190" t="s">
        <v>177</v>
      </c>
      <c r="J190" t="s">
        <v>32</v>
      </c>
      <c r="K190" t="s">
        <v>28</v>
      </c>
      <c r="M190">
        <v>0</v>
      </c>
      <c r="N190">
        <v>0.97011099999999995</v>
      </c>
      <c r="O190">
        <v>0.46799499999999999</v>
      </c>
      <c r="P190">
        <v>149.44</v>
      </c>
      <c r="Q190">
        <v>0.41869699999999999</v>
      </c>
      <c r="R190">
        <v>0.74899499999999997</v>
      </c>
      <c r="S190">
        <v>9</v>
      </c>
      <c r="T190">
        <v>0.12382700000000001</v>
      </c>
      <c r="U190">
        <v>-11.801</v>
      </c>
      <c r="V190">
        <v>1</v>
      </c>
      <c r="W190">
        <v>3.2994999999999997E-2</v>
      </c>
      <c r="X190">
        <v>143.48699999999999</v>
      </c>
      <c r="Y190">
        <v>0.66330699999999998</v>
      </c>
    </row>
    <row r="191" spans="1:25" hidden="1" x14ac:dyDescent="0.25">
      <c r="A191">
        <v>189</v>
      </c>
      <c r="B191">
        <v>90</v>
      </c>
      <c r="C191" t="s">
        <v>447</v>
      </c>
      <c r="D191" t="s">
        <v>194</v>
      </c>
      <c r="E191">
        <v>1961</v>
      </c>
      <c r="F191" t="s">
        <v>194</v>
      </c>
      <c r="G191">
        <v>40.714599999999997</v>
      </c>
      <c r="H191">
        <v>-74.007099999999994</v>
      </c>
      <c r="I191" t="s">
        <v>195</v>
      </c>
      <c r="J191" t="s">
        <v>28</v>
      </c>
      <c r="K191" t="s">
        <v>33</v>
      </c>
      <c r="M191">
        <v>0</v>
      </c>
      <c r="N191">
        <v>0.88471200000000005</v>
      </c>
      <c r="O191">
        <v>0.46981400000000001</v>
      </c>
      <c r="P191">
        <v>170.35078999999999</v>
      </c>
      <c r="Q191">
        <v>0.16744500000000001</v>
      </c>
      <c r="R191">
        <v>0</v>
      </c>
      <c r="S191">
        <v>9</v>
      </c>
      <c r="T191">
        <v>9.9932999999999994E-2</v>
      </c>
      <c r="U191">
        <v>-18.806999999999999</v>
      </c>
      <c r="V191">
        <v>1</v>
      </c>
      <c r="W191">
        <v>3.5800999999999999E-2</v>
      </c>
      <c r="X191">
        <v>88.498999999999995</v>
      </c>
      <c r="Y191">
        <v>0.40803</v>
      </c>
    </row>
    <row r="192" spans="1:25" hidden="1" x14ac:dyDescent="0.25">
      <c r="A192">
        <v>190</v>
      </c>
      <c r="B192">
        <v>91</v>
      </c>
      <c r="C192" t="s">
        <v>448</v>
      </c>
      <c r="D192" t="s">
        <v>44</v>
      </c>
      <c r="E192">
        <v>1961</v>
      </c>
      <c r="F192" t="s">
        <v>44</v>
      </c>
      <c r="G192">
        <v>33.844371000000002</v>
      </c>
      <c r="H192">
        <v>-84.474050000000005</v>
      </c>
      <c r="I192" t="s">
        <v>45</v>
      </c>
      <c r="J192" t="s">
        <v>28</v>
      </c>
      <c r="K192" t="s">
        <v>33</v>
      </c>
      <c r="M192">
        <v>0</v>
      </c>
      <c r="N192">
        <v>0.88394600000000001</v>
      </c>
      <c r="O192">
        <v>0.71715799999999996</v>
      </c>
      <c r="P192">
        <v>144.81333000000001</v>
      </c>
      <c r="Q192">
        <v>0.48235499999999998</v>
      </c>
      <c r="R192">
        <v>0</v>
      </c>
      <c r="S192">
        <v>1</v>
      </c>
      <c r="T192">
        <v>0.12714500000000001</v>
      </c>
      <c r="U192">
        <v>-10.156000000000001</v>
      </c>
      <c r="V192">
        <v>1</v>
      </c>
      <c r="W192">
        <v>0.31465799999999999</v>
      </c>
      <c r="X192">
        <v>126.892</v>
      </c>
      <c r="Y192">
        <v>0.82167299999999999</v>
      </c>
    </row>
    <row r="193" spans="1:25" hidden="1" x14ac:dyDescent="0.25">
      <c r="A193">
        <v>191</v>
      </c>
      <c r="B193">
        <v>92</v>
      </c>
      <c r="C193" t="s">
        <v>449</v>
      </c>
      <c r="D193" t="s">
        <v>450</v>
      </c>
      <c r="E193">
        <v>1961</v>
      </c>
      <c r="F193" t="s">
        <v>450</v>
      </c>
      <c r="G193">
        <v>31.327400000000001</v>
      </c>
      <c r="H193">
        <v>-89.290700000000001</v>
      </c>
      <c r="I193" t="s">
        <v>451</v>
      </c>
      <c r="J193" t="s">
        <v>28</v>
      </c>
      <c r="K193" t="s">
        <v>33</v>
      </c>
      <c r="M193">
        <v>2.7548729618700001E-3</v>
      </c>
      <c r="N193">
        <v>0.85036299999999998</v>
      </c>
      <c r="O193">
        <v>0.67713000000000001</v>
      </c>
      <c r="P193">
        <v>124.279</v>
      </c>
      <c r="Q193">
        <v>0.91804399999999997</v>
      </c>
      <c r="R193">
        <v>1.8810000000000001E-3</v>
      </c>
      <c r="S193">
        <v>2</v>
      </c>
      <c r="T193">
        <v>0.28658299999999998</v>
      </c>
      <c r="U193">
        <v>-6.82</v>
      </c>
      <c r="V193">
        <v>1</v>
      </c>
      <c r="W193">
        <v>5.2623999999999997E-2</v>
      </c>
      <c r="X193">
        <v>128.05699999999999</v>
      </c>
      <c r="Y193">
        <v>0.97317600000000004</v>
      </c>
    </row>
    <row r="194" spans="1:25" hidden="1" x14ac:dyDescent="0.25">
      <c r="A194">
        <v>192</v>
      </c>
      <c r="B194">
        <v>93</v>
      </c>
      <c r="C194" t="s">
        <v>452</v>
      </c>
      <c r="D194" t="s">
        <v>44</v>
      </c>
      <c r="E194">
        <v>1961</v>
      </c>
      <c r="F194" t="s">
        <v>44</v>
      </c>
      <c r="G194">
        <v>33.844371000000002</v>
      </c>
      <c r="H194">
        <v>-84.474050000000005</v>
      </c>
      <c r="I194" t="s">
        <v>45</v>
      </c>
      <c r="J194" t="s">
        <v>32</v>
      </c>
      <c r="K194" t="s">
        <v>28</v>
      </c>
      <c r="L194" t="s">
        <v>33</v>
      </c>
      <c r="M194">
        <v>0</v>
      </c>
      <c r="N194">
        <v>0.97114699999999998</v>
      </c>
      <c r="O194">
        <v>0.55168399999999995</v>
      </c>
      <c r="P194">
        <v>203.24997999999999</v>
      </c>
      <c r="Q194">
        <v>0.12708700000000001</v>
      </c>
      <c r="R194">
        <v>9.1920000000000005E-3</v>
      </c>
      <c r="S194">
        <v>11</v>
      </c>
      <c r="T194">
        <v>0.16470199999999999</v>
      </c>
      <c r="U194">
        <v>-14.417999999999999</v>
      </c>
      <c r="V194">
        <v>1</v>
      </c>
      <c r="W194">
        <v>2.7511000000000001E-2</v>
      </c>
      <c r="X194">
        <v>95.573999999999998</v>
      </c>
      <c r="Y194">
        <v>0.26072200000000001</v>
      </c>
    </row>
    <row r="195" spans="1:25" hidden="1" x14ac:dyDescent="0.25">
      <c r="A195">
        <v>193</v>
      </c>
      <c r="B195">
        <v>94</v>
      </c>
      <c r="C195" t="s">
        <v>453</v>
      </c>
      <c r="D195" t="s">
        <v>54</v>
      </c>
      <c r="E195">
        <v>1961</v>
      </c>
      <c r="F195" t="s">
        <v>54</v>
      </c>
      <c r="G195">
        <v>33.6265</v>
      </c>
      <c r="H195">
        <v>-80.947400000000002</v>
      </c>
      <c r="I195" t="s">
        <v>55</v>
      </c>
      <c r="J195" t="s">
        <v>28</v>
      </c>
      <c r="K195" t="s">
        <v>56</v>
      </c>
      <c r="L195" t="s">
        <v>33</v>
      </c>
      <c r="M195">
        <v>0</v>
      </c>
      <c r="N195">
        <v>0.16661000000000001</v>
      </c>
      <c r="O195">
        <v>0.70486099999999996</v>
      </c>
      <c r="P195">
        <v>128.70966000000001</v>
      </c>
      <c r="Q195">
        <v>0.75899000000000005</v>
      </c>
      <c r="R195">
        <v>0</v>
      </c>
      <c r="S195">
        <v>9</v>
      </c>
      <c r="T195">
        <v>0.19090699999999999</v>
      </c>
      <c r="U195">
        <v>-7.8390000000000004</v>
      </c>
      <c r="V195">
        <v>1</v>
      </c>
      <c r="W195">
        <v>0.14629200000000001</v>
      </c>
      <c r="X195">
        <v>88.543999999999997</v>
      </c>
      <c r="Y195">
        <v>0.96594899999999995</v>
      </c>
    </row>
    <row r="196" spans="1:25" hidden="1" x14ac:dyDescent="0.25">
      <c r="A196">
        <v>194</v>
      </c>
      <c r="B196">
        <v>95</v>
      </c>
      <c r="C196" t="s">
        <v>454</v>
      </c>
      <c r="D196" t="s">
        <v>455</v>
      </c>
      <c r="E196">
        <v>1961</v>
      </c>
      <c r="F196" t="s">
        <v>455</v>
      </c>
      <c r="G196">
        <v>37.736111999999999</v>
      </c>
      <c r="H196">
        <v>-122.469886</v>
      </c>
      <c r="I196" t="s">
        <v>456</v>
      </c>
      <c r="J196" t="s">
        <v>28</v>
      </c>
      <c r="K196" t="s">
        <v>33</v>
      </c>
      <c r="M196">
        <v>0</v>
      </c>
      <c r="N196">
        <v>0.57472100000000004</v>
      </c>
      <c r="O196">
        <v>0.455009</v>
      </c>
      <c r="P196">
        <v>300</v>
      </c>
      <c r="Q196">
        <v>0.30359000000000003</v>
      </c>
      <c r="R196">
        <v>3.9110000000000004E-3</v>
      </c>
      <c r="S196">
        <v>8</v>
      </c>
      <c r="T196">
        <v>0.17452400000000001</v>
      </c>
      <c r="U196">
        <v>-14.474</v>
      </c>
      <c r="V196">
        <v>0</v>
      </c>
      <c r="W196">
        <v>3.6821E-2</v>
      </c>
      <c r="X196">
        <v>169.74</v>
      </c>
      <c r="Y196">
        <v>0.73243599999999998</v>
      </c>
    </row>
    <row r="197" spans="1:25" hidden="1" x14ac:dyDescent="0.25">
      <c r="A197">
        <v>195</v>
      </c>
      <c r="B197">
        <v>96</v>
      </c>
      <c r="C197" t="s">
        <v>457</v>
      </c>
      <c r="D197" t="s">
        <v>47</v>
      </c>
      <c r="E197">
        <v>1961</v>
      </c>
      <c r="F197" t="s">
        <v>47</v>
      </c>
      <c r="G197">
        <v>35.169255</v>
      </c>
      <c r="H197">
        <v>-89.990414999999999</v>
      </c>
      <c r="I197" t="s">
        <v>48</v>
      </c>
      <c r="J197" t="s">
        <v>32</v>
      </c>
      <c r="K197" t="s">
        <v>28</v>
      </c>
      <c r="L197" t="s">
        <v>33</v>
      </c>
      <c r="M197">
        <v>0</v>
      </c>
      <c r="N197">
        <v>0.991892</v>
      </c>
      <c r="O197">
        <v>0.29436600000000002</v>
      </c>
      <c r="P197">
        <v>188.24417</v>
      </c>
      <c r="Q197">
        <v>3.6958999999999999E-2</v>
      </c>
      <c r="R197">
        <v>3.8384000000000001E-2</v>
      </c>
      <c r="S197">
        <v>0</v>
      </c>
      <c r="T197">
        <v>9.5259999999999997E-2</v>
      </c>
      <c r="U197">
        <v>-18.658000000000001</v>
      </c>
      <c r="V197">
        <v>1</v>
      </c>
      <c r="W197">
        <v>6.1453000000000001E-2</v>
      </c>
      <c r="X197">
        <v>74.813999999999993</v>
      </c>
      <c r="Y197">
        <v>0.15164</v>
      </c>
    </row>
    <row r="198" spans="1:25" hidden="1" x14ac:dyDescent="0.25">
      <c r="A198">
        <v>196</v>
      </c>
      <c r="B198">
        <v>97</v>
      </c>
      <c r="C198" t="s">
        <v>458</v>
      </c>
      <c r="D198" t="s">
        <v>459</v>
      </c>
      <c r="E198">
        <v>1961</v>
      </c>
      <c r="F198" t="s">
        <v>459</v>
      </c>
      <c r="G198">
        <v>35.312012000000003</v>
      </c>
      <c r="H198">
        <v>-81.556776999999997</v>
      </c>
      <c r="I198" t="s">
        <v>460</v>
      </c>
      <c r="J198" t="s">
        <v>28</v>
      </c>
      <c r="K198" t="s">
        <v>33</v>
      </c>
      <c r="M198">
        <v>0</v>
      </c>
      <c r="N198">
        <v>0.52183900000000005</v>
      </c>
      <c r="O198">
        <v>0.63155300000000003</v>
      </c>
      <c r="P198">
        <v>30.066490000000002</v>
      </c>
      <c r="Q198">
        <v>0.43741000000000002</v>
      </c>
      <c r="R198">
        <v>0</v>
      </c>
      <c r="S198">
        <v>0</v>
      </c>
      <c r="T198">
        <v>0.62337600000000004</v>
      </c>
      <c r="U198">
        <v>-15.628</v>
      </c>
      <c r="V198">
        <v>1</v>
      </c>
      <c r="W198">
        <v>3.8156000000000002E-2</v>
      </c>
      <c r="X198">
        <v>99.195999999999998</v>
      </c>
      <c r="Y198">
        <v>0.88787899999999997</v>
      </c>
    </row>
    <row r="199" spans="1:25" hidden="1" x14ac:dyDescent="0.25">
      <c r="A199">
        <v>197</v>
      </c>
      <c r="B199">
        <v>98</v>
      </c>
      <c r="C199" t="s">
        <v>461</v>
      </c>
      <c r="D199" t="s">
        <v>179</v>
      </c>
      <c r="E199">
        <v>1961</v>
      </c>
      <c r="F199" t="s">
        <v>179</v>
      </c>
      <c r="G199">
        <v>34.0535</v>
      </c>
      <c r="H199">
        <v>-118.245</v>
      </c>
      <c r="I199" t="s">
        <v>74</v>
      </c>
      <c r="J199" t="s">
        <v>246</v>
      </c>
      <c r="K199" t="s">
        <v>33</v>
      </c>
      <c r="M199">
        <v>0</v>
      </c>
      <c r="N199">
        <v>0.84987199999999996</v>
      </c>
      <c r="O199">
        <v>0.52381800000000001</v>
      </c>
      <c r="P199">
        <v>305.10975000000002</v>
      </c>
      <c r="Q199">
        <v>0.32097900000000001</v>
      </c>
      <c r="R199">
        <v>0</v>
      </c>
      <c r="S199">
        <v>2</v>
      </c>
      <c r="T199">
        <v>0.91125599999999995</v>
      </c>
      <c r="U199">
        <v>-11.920999999999999</v>
      </c>
      <c r="V199">
        <v>1</v>
      </c>
      <c r="W199">
        <v>0.119279</v>
      </c>
      <c r="X199">
        <v>102.21599999999999</v>
      </c>
      <c r="Y199">
        <v>0.53730900000000004</v>
      </c>
    </row>
    <row r="200" spans="1:25" hidden="1" x14ac:dyDescent="0.25">
      <c r="A200">
        <v>198</v>
      </c>
      <c r="B200">
        <v>99</v>
      </c>
      <c r="C200" t="s">
        <v>462</v>
      </c>
      <c r="D200" t="s">
        <v>112</v>
      </c>
      <c r="E200">
        <v>1961</v>
      </c>
      <c r="F200" t="s">
        <v>112</v>
      </c>
      <c r="G200">
        <v>40.714269000000002</v>
      </c>
      <c r="H200">
        <v>-74.005972999999997</v>
      </c>
      <c r="I200" t="s">
        <v>113</v>
      </c>
      <c r="J200" t="s">
        <v>28</v>
      </c>
      <c r="K200" t="s">
        <v>33</v>
      </c>
      <c r="M200">
        <v>0</v>
      </c>
      <c r="N200">
        <v>0.78376900000000005</v>
      </c>
      <c r="O200">
        <v>0.54395000000000004</v>
      </c>
      <c r="P200">
        <v>130.44626</v>
      </c>
      <c r="Q200">
        <v>0.46856300000000001</v>
      </c>
      <c r="R200">
        <v>0</v>
      </c>
      <c r="S200">
        <v>7</v>
      </c>
      <c r="T200">
        <v>0.35708899999999999</v>
      </c>
      <c r="U200">
        <v>-17.315000000000001</v>
      </c>
      <c r="V200">
        <v>1</v>
      </c>
      <c r="W200">
        <v>4.0030999999999997E-2</v>
      </c>
      <c r="X200">
        <v>135.19800000000001</v>
      </c>
      <c r="Y200">
        <v>0.96464899999999998</v>
      </c>
    </row>
    <row r="201" spans="1:25" hidden="1" x14ac:dyDescent="0.25">
      <c r="A201">
        <v>199</v>
      </c>
      <c r="B201">
        <v>100</v>
      </c>
      <c r="C201" t="s">
        <v>463</v>
      </c>
      <c r="D201" t="s">
        <v>99</v>
      </c>
      <c r="E201">
        <v>1961</v>
      </c>
      <c r="F201" t="s">
        <v>99</v>
      </c>
      <c r="G201">
        <v>40.714599999999997</v>
      </c>
      <c r="H201">
        <v>-74.007099999999994</v>
      </c>
      <c r="I201" t="s">
        <v>195</v>
      </c>
      <c r="J201" t="s">
        <v>28</v>
      </c>
      <c r="K201" t="s">
        <v>33</v>
      </c>
      <c r="M201">
        <v>0</v>
      </c>
      <c r="N201">
        <v>0.86102400000000001</v>
      </c>
      <c r="O201">
        <v>0.68935500000000005</v>
      </c>
      <c r="P201">
        <v>133.76</v>
      </c>
      <c r="Q201">
        <v>0.29978700000000003</v>
      </c>
      <c r="R201">
        <v>5.0742000000000002E-2</v>
      </c>
      <c r="S201">
        <v>10</v>
      </c>
      <c r="T201">
        <v>0.143674</v>
      </c>
      <c r="U201">
        <v>-13.561</v>
      </c>
      <c r="V201">
        <v>1</v>
      </c>
      <c r="W201">
        <v>3.7007999999999999E-2</v>
      </c>
      <c r="X201">
        <v>114.47</v>
      </c>
      <c r="Y201">
        <v>0.86753999999999998</v>
      </c>
    </row>
    <row r="202" spans="1:25" hidden="1" x14ac:dyDescent="0.25">
      <c r="A202">
        <v>200</v>
      </c>
      <c r="B202">
        <v>1</v>
      </c>
      <c r="C202" t="s">
        <v>464</v>
      </c>
      <c r="D202" t="s">
        <v>465</v>
      </c>
      <c r="E202">
        <v>1962</v>
      </c>
      <c r="F202" t="s">
        <v>465</v>
      </c>
      <c r="G202">
        <v>51.371110999999999</v>
      </c>
      <c r="H202">
        <v>-2.5472220000000001</v>
      </c>
      <c r="I202" t="s">
        <v>466</v>
      </c>
      <c r="J202" t="s">
        <v>246</v>
      </c>
      <c r="M202">
        <v>0</v>
      </c>
      <c r="N202">
        <v>0.889401</v>
      </c>
      <c r="O202">
        <v>0.388957</v>
      </c>
      <c r="P202">
        <v>115.89333000000001</v>
      </c>
      <c r="Q202">
        <v>0.28134900000000002</v>
      </c>
      <c r="R202">
        <v>0.78580700000000003</v>
      </c>
      <c r="S202">
        <v>10</v>
      </c>
      <c r="T202">
        <v>0.94299299999999997</v>
      </c>
      <c r="U202">
        <v>-18.335000000000001</v>
      </c>
      <c r="V202">
        <v>1</v>
      </c>
      <c r="W202">
        <v>7.1183999999999997E-2</v>
      </c>
      <c r="X202">
        <v>82.274000000000001</v>
      </c>
      <c r="Y202">
        <v>0.56679900000000005</v>
      </c>
    </row>
    <row r="203" spans="1:25" hidden="1" x14ac:dyDescent="0.25">
      <c r="A203">
        <v>201</v>
      </c>
      <c r="B203">
        <v>2</v>
      </c>
      <c r="C203" t="s">
        <v>467</v>
      </c>
      <c r="D203" t="s">
        <v>211</v>
      </c>
      <c r="E203">
        <v>1962</v>
      </c>
      <c r="F203" t="s">
        <v>211</v>
      </c>
      <c r="G203">
        <v>30.441092000000001</v>
      </c>
      <c r="H203">
        <v>-83.516132999999996</v>
      </c>
      <c r="I203" t="s">
        <v>212</v>
      </c>
      <c r="J203" t="s">
        <v>28</v>
      </c>
      <c r="K203" t="s">
        <v>33</v>
      </c>
      <c r="M203">
        <v>0</v>
      </c>
      <c r="N203">
        <v>0.56187200000000004</v>
      </c>
      <c r="O203">
        <v>0.32792100000000002</v>
      </c>
      <c r="P203">
        <v>252.21514999999999</v>
      </c>
      <c r="Q203">
        <v>0.257442</v>
      </c>
      <c r="R203">
        <v>0</v>
      </c>
      <c r="S203">
        <v>5</v>
      </c>
      <c r="T203">
        <v>0.29876399999999997</v>
      </c>
      <c r="U203">
        <v>-16.62</v>
      </c>
      <c r="V203">
        <v>1</v>
      </c>
      <c r="W203">
        <v>3.0917E-2</v>
      </c>
      <c r="X203">
        <v>78.775999999999996</v>
      </c>
      <c r="Y203">
        <v>0.39103500000000002</v>
      </c>
    </row>
    <row r="204" spans="1:25" hidden="1" x14ac:dyDescent="0.25">
      <c r="A204">
        <v>202</v>
      </c>
      <c r="B204">
        <v>3</v>
      </c>
      <c r="C204" t="s">
        <v>468</v>
      </c>
      <c r="D204" t="s">
        <v>469</v>
      </c>
      <c r="E204">
        <v>1962</v>
      </c>
      <c r="F204" t="s">
        <v>469</v>
      </c>
      <c r="G204">
        <v>39.952300000000001</v>
      </c>
      <c r="H204">
        <v>-75.162400000000005</v>
      </c>
      <c r="I204" t="s">
        <v>62</v>
      </c>
      <c r="J204" t="s">
        <v>28</v>
      </c>
      <c r="K204" t="s">
        <v>56</v>
      </c>
      <c r="L204" t="s">
        <v>33</v>
      </c>
      <c r="M204">
        <v>0</v>
      </c>
      <c r="N204">
        <v>0.15177499999999999</v>
      </c>
      <c r="O204">
        <v>0.70483700000000005</v>
      </c>
      <c r="P204">
        <v>150.65577999999999</v>
      </c>
      <c r="Q204">
        <v>0.26350200000000001</v>
      </c>
      <c r="R204">
        <v>6.2529000000000001E-2</v>
      </c>
      <c r="S204">
        <v>2</v>
      </c>
      <c r="T204">
        <v>0.15617600000000001</v>
      </c>
      <c r="U204">
        <v>-15.628</v>
      </c>
      <c r="V204">
        <v>1</v>
      </c>
      <c r="W204">
        <v>4.0516999999999997E-2</v>
      </c>
      <c r="X204">
        <v>125.57</v>
      </c>
      <c r="Y204">
        <v>0.95839200000000002</v>
      </c>
    </row>
    <row r="205" spans="1:25" hidden="1" x14ac:dyDescent="0.25">
      <c r="A205">
        <v>203</v>
      </c>
      <c r="B205">
        <v>4</v>
      </c>
      <c r="C205" t="s">
        <v>470</v>
      </c>
      <c r="D205" t="s">
        <v>471</v>
      </c>
      <c r="E205">
        <v>1962</v>
      </c>
      <c r="F205" t="s">
        <v>471</v>
      </c>
      <c r="G205">
        <v>40.262569999999997</v>
      </c>
      <c r="H205">
        <v>-80.187280000000001</v>
      </c>
      <c r="I205" t="s">
        <v>472</v>
      </c>
      <c r="J205" t="s">
        <v>28</v>
      </c>
      <c r="K205" t="s">
        <v>33</v>
      </c>
      <c r="M205">
        <v>0</v>
      </c>
      <c r="N205">
        <v>0.83783700000000005</v>
      </c>
      <c r="O205">
        <v>0.57632700000000003</v>
      </c>
      <c r="P205">
        <v>25.050979999999999</v>
      </c>
      <c r="Q205">
        <v>0.19136400000000001</v>
      </c>
      <c r="R205">
        <v>1.2907E-2</v>
      </c>
      <c r="S205">
        <v>10</v>
      </c>
      <c r="T205">
        <v>0.41016399999999997</v>
      </c>
      <c r="U205">
        <v>-11.786</v>
      </c>
      <c r="V205">
        <v>1</v>
      </c>
      <c r="W205">
        <v>2.9100000000000001E-2</v>
      </c>
      <c r="X205">
        <v>104.19</v>
      </c>
      <c r="Y205">
        <v>0.86719599999999997</v>
      </c>
    </row>
    <row r="206" spans="1:25" hidden="1" x14ac:dyDescent="0.25">
      <c r="A206">
        <v>204</v>
      </c>
      <c r="B206">
        <v>5</v>
      </c>
      <c r="C206" t="s">
        <v>473</v>
      </c>
      <c r="D206" t="s">
        <v>474</v>
      </c>
      <c r="E206">
        <v>1962</v>
      </c>
      <c r="F206" t="s">
        <v>474</v>
      </c>
      <c r="G206">
        <v>37.5045</v>
      </c>
      <c r="H206">
        <v>-122.262</v>
      </c>
      <c r="I206" t="s">
        <v>475</v>
      </c>
      <c r="J206" t="s">
        <v>27</v>
      </c>
      <c r="K206" t="s">
        <v>28</v>
      </c>
      <c r="M206">
        <v>9.0418403648800001E-3</v>
      </c>
      <c r="N206">
        <v>0.77593999999999996</v>
      </c>
      <c r="O206">
        <v>0.47569499999999998</v>
      </c>
      <c r="P206">
        <v>117.28</v>
      </c>
      <c r="Q206">
        <v>0.50146400000000002</v>
      </c>
      <c r="R206">
        <v>0.94293400000000005</v>
      </c>
      <c r="S206">
        <v>5</v>
      </c>
      <c r="T206">
        <v>0.59485500000000002</v>
      </c>
      <c r="U206">
        <v>-10.534000000000001</v>
      </c>
      <c r="V206">
        <v>1</v>
      </c>
      <c r="W206">
        <v>2.9024999999999999E-2</v>
      </c>
      <c r="X206">
        <v>93.596000000000004</v>
      </c>
      <c r="Y206">
        <v>0.453899</v>
      </c>
    </row>
    <row r="207" spans="1:25" hidden="1" x14ac:dyDescent="0.25">
      <c r="A207">
        <v>205</v>
      </c>
      <c r="B207">
        <v>6</v>
      </c>
      <c r="C207" t="s">
        <v>476</v>
      </c>
      <c r="D207" t="s">
        <v>477</v>
      </c>
      <c r="E207">
        <v>1962</v>
      </c>
      <c r="F207" t="s">
        <v>477</v>
      </c>
      <c r="G207">
        <v>34.019454000000003</v>
      </c>
      <c r="H207">
        <v>-118.491191</v>
      </c>
      <c r="I207" t="s">
        <v>478</v>
      </c>
      <c r="J207" t="s">
        <v>28</v>
      </c>
      <c r="K207" t="s">
        <v>33</v>
      </c>
      <c r="M207">
        <v>0</v>
      </c>
      <c r="N207">
        <v>0.87962399999999996</v>
      </c>
      <c r="O207">
        <v>0.47035700000000003</v>
      </c>
      <c r="P207">
        <v>30.066490000000002</v>
      </c>
      <c r="Q207">
        <v>0.34260699999999999</v>
      </c>
      <c r="R207">
        <v>0</v>
      </c>
      <c r="S207">
        <v>0</v>
      </c>
      <c r="T207">
        <v>0.42365399999999998</v>
      </c>
      <c r="U207">
        <v>-10.836</v>
      </c>
      <c r="V207">
        <v>1</v>
      </c>
      <c r="W207">
        <v>3.6259E-2</v>
      </c>
      <c r="X207">
        <v>105.867</v>
      </c>
      <c r="Y207">
        <v>0.891814</v>
      </c>
    </row>
    <row r="208" spans="1:25" hidden="1" x14ac:dyDescent="0.25">
      <c r="A208">
        <v>206</v>
      </c>
      <c r="B208">
        <v>7</v>
      </c>
      <c r="C208" t="s">
        <v>479</v>
      </c>
      <c r="D208" t="s">
        <v>480</v>
      </c>
      <c r="E208">
        <v>1962</v>
      </c>
      <c r="F208" t="s">
        <v>480</v>
      </c>
      <c r="G208">
        <v>35.538499999999999</v>
      </c>
      <c r="H208">
        <v>-76.621200000000002</v>
      </c>
      <c r="I208" t="s">
        <v>481</v>
      </c>
      <c r="J208" t="s">
        <v>28</v>
      </c>
      <c r="K208" t="s">
        <v>33</v>
      </c>
      <c r="M208">
        <v>0</v>
      </c>
      <c r="N208">
        <v>0.81289999999999996</v>
      </c>
      <c r="O208">
        <v>0.54772100000000001</v>
      </c>
      <c r="P208">
        <v>141.09859</v>
      </c>
      <c r="Q208">
        <v>0.90989699999999996</v>
      </c>
      <c r="R208" s="1">
        <v>5.0000000000000004E-6</v>
      </c>
      <c r="S208">
        <v>3</v>
      </c>
      <c r="T208">
        <v>0.117022</v>
      </c>
      <c r="U208">
        <v>-6.3929999999999998</v>
      </c>
      <c r="V208">
        <v>1</v>
      </c>
      <c r="W208">
        <v>6.9544999999999996E-2</v>
      </c>
      <c r="X208">
        <v>132.88499999999999</v>
      </c>
      <c r="Y208">
        <v>0.72638100000000005</v>
      </c>
    </row>
    <row r="209" spans="1:25" hidden="1" x14ac:dyDescent="0.25">
      <c r="A209">
        <v>207</v>
      </c>
      <c r="B209">
        <v>8</v>
      </c>
      <c r="C209" t="s">
        <v>482</v>
      </c>
      <c r="D209" t="s">
        <v>483</v>
      </c>
      <c r="E209">
        <v>1962</v>
      </c>
      <c r="F209" t="s">
        <v>483</v>
      </c>
      <c r="G209">
        <v>45.262300000000003</v>
      </c>
      <c r="H209">
        <v>-69.012500000000003</v>
      </c>
      <c r="I209" t="s">
        <v>484</v>
      </c>
      <c r="J209" t="s">
        <v>28</v>
      </c>
      <c r="K209" t="s">
        <v>56</v>
      </c>
      <c r="L209" t="s">
        <v>33</v>
      </c>
      <c r="M209">
        <v>9.8281507860899994E-3</v>
      </c>
      <c r="N209">
        <v>0.14113700000000001</v>
      </c>
      <c r="O209">
        <v>0.66638200000000003</v>
      </c>
      <c r="P209">
        <v>181.65550999999999</v>
      </c>
      <c r="Q209">
        <v>0.86999700000000002</v>
      </c>
      <c r="R209">
        <v>1.6591999999999999E-2</v>
      </c>
      <c r="S209">
        <v>3</v>
      </c>
      <c r="T209">
        <v>0.40433999999999998</v>
      </c>
      <c r="U209">
        <v>-6.4980000000000002</v>
      </c>
      <c r="V209">
        <v>1</v>
      </c>
      <c r="W209">
        <v>4.1447999999999999E-2</v>
      </c>
      <c r="X209">
        <v>130.46600000000001</v>
      </c>
      <c r="Y209">
        <v>0.96353</v>
      </c>
    </row>
    <row r="210" spans="1:25" hidden="1" x14ac:dyDescent="0.25">
      <c r="A210">
        <v>208</v>
      </c>
      <c r="B210">
        <v>9</v>
      </c>
      <c r="C210" t="s">
        <v>53</v>
      </c>
      <c r="D210" t="s">
        <v>54</v>
      </c>
      <c r="E210">
        <v>1962</v>
      </c>
      <c r="F210" t="s">
        <v>54</v>
      </c>
      <c r="G210">
        <v>33.6265</v>
      </c>
      <c r="H210">
        <v>-80.947400000000002</v>
      </c>
      <c r="I210" t="s">
        <v>55</v>
      </c>
      <c r="J210" t="s">
        <v>28</v>
      </c>
      <c r="K210" t="s">
        <v>56</v>
      </c>
      <c r="L210" t="s">
        <v>33</v>
      </c>
      <c r="M210">
        <v>0</v>
      </c>
      <c r="N210">
        <v>0.233991</v>
      </c>
      <c r="O210">
        <v>0.382548</v>
      </c>
      <c r="P210">
        <v>155.64189999999999</v>
      </c>
      <c r="Q210">
        <v>0.89463000000000004</v>
      </c>
      <c r="R210">
        <v>6.9550000000000002E-3</v>
      </c>
      <c r="S210">
        <v>4</v>
      </c>
      <c r="T210">
        <v>7.4392E-2</v>
      </c>
      <c r="U210">
        <v>-7.9690000000000003</v>
      </c>
      <c r="V210">
        <v>1</v>
      </c>
      <c r="W210">
        <v>5.4411000000000001E-2</v>
      </c>
      <c r="X210">
        <v>157.96899999999999</v>
      </c>
      <c r="Y210">
        <v>0.71006899999999995</v>
      </c>
    </row>
    <row r="211" spans="1:25" hidden="1" x14ac:dyDescent="0.25">
      <c r="A211">
        <v>209</v>
      </c>
      <c r="B211">
        <v>10</v>
      </c>
      <c r="C211" t="s">
        <v>485</v>
      </c>
      <c r="D211" t="s">
        <v>297</v>
      </c>
      <c r="E211">
        <v>1962</v>
      </c>
      <c r="F211" t="s">
        <v>297</v>
      </c>
      <c r="G211">
        <v>40.855103</v>
      </c>
      <c r="H211">
        <v>-74.126915999999994</v>
      </c>
      <c r="I211" t="s">
        <v>298</v>
      </c>
      <c r="J211" t="s">
        <v>28</v>
      </c>
      <c r="K211" t="s">
        <v>33</v>
      </c>
      <c r="M211">
        <v>0</v>
      </c>
      <c r="N211">
        <v>0.75142200000000003</v>
      </c>
      <c r="O211">
        <v>0.57096800000000003</v>
      </c>
      <c r="P211">
        <v>161.67184</v>
      </c>
      <c r="Q211">
        <v>0.43936700000000001</v>
      </c>
      <c r="R211">
        <v>0</v>
      </c>
      <c r="S211">
        <v>10</v>
      </c>
      <c r="T211">
        <v>0.13414699999999999</v>
      </c>
      <c r="U211">
        <v>-7.5949999999999998</v>
      </c>
      <c r="V211">
        <v>1</v>
      </c>
      <c r="W211">
        <v>2.5083999999999999E-2</v>
      </c>
      <c r="X211">
        <v>98.602000000000004</v>
      </c>
      <c r="Y211">
        <v>0.677566</v>
      </c>
    </row>
    <row r="212" spans="1:25" hidden="1" x14ac:dyDescent="0.25">
      <c r="A212">
        <v>210</v>
      </c>
      <c r="B212">
        <v>11</v>
      </c>
      <c r="C212" t="s">
        <v>486</v>
      </c>
      <c r="D212" t="s">
        <v>487</v>
      </c>
      <c r="E212">
        <v>1962</v>
      </c>
      <c r="F212" t="s">
        <v>487</v>
      </c>
      <c r="G212">
        <v>31.963100000000001</v>
      </c>
      <c r="H212">
        <v>-95.270200000000003</v>
      </c>
      <c r="I212" t="s">
        <v>488</v>
      </c>
      <c r="J212" t="s">
        <v>28</v>
      </c>
      <c r="K212" t="s">
        <v>33</v>
      </c>
      <c r="M212">
        <v>1.2968441122400001E-2</v>
      </c>
      <c r="N212">
        <v>0.79843699999999995</v>
      </c>
      <c r="O212">
        <v>0.54172799999999999</v>
      </c>
      <c r="P212">
        <v>140.86667</v>
      </c>
      <c r="Q212">
        <v>0.72015499999999999</v>
      </c>
      <c r="R212" s="1">
        <v>6.0000000000000002E-6</v>
      </c>
      <c r="S212">
        <v>9</v>
      </c>
      <c r="T212">
        <v>0.32067600000000002</v>
      </c>
      <c r="U212">
        <v>-4.6689999999999996</v>
      </c>
      <c r="V212">
        <v>1</v>
      </c>
      <c r="W212">
        <v>3.0530999999999999E-2</v>
      </c>
      <c r="X212">
        <v>130.589</v>
      </c>
      <c r="Y212">
        <v>0.76661800000000002</v>
      </c>
    </row>
    <row r="213" spans="1:25" hidden="1" x14ac:dyDescent="0.25">
      <c r="A213">
        <v>211</v>
      </c>
      <c r="B213">
        <v>12</v>
      </c>
      <c r="C213" t="s">
        <v>489</v>
      </c>
      <c r="D213" t="s">
        <v>85</v>
      </c>
      <c r="E213">
        <v>1962</v>
      </c>
      <c r="F213" t="s">
        <v>85</v>
      </c>
      <c r="G213">
        <v>43.171613999999998</v>
      </c>
      <c r="H213">
        <v>-77.751735999999994</v>
      </c>
      <c r="I213" t="s">
        <v>86</v>
      </c>
      <c r="J213" t="s">
        <v>28</v>
      </c>
      <c r="K213" t="s">
        <v>56</v>
      </c>
      <c r="L213" t="s">
        <v>33</v>
      </c>
      <c r="M213">
        <v>0</v>
      </c>
      <c r="N213">
        <v>0.30890299999999998</v>
      </c>
      <c r="O213">
        <v>0.599549</v>
      </c>
      <c r="P213">
        <v>83.029570000000007</v>
      </c>
      <c r="Q213">
        <v>0.31764700000000001</v>
      </c>
      <c r="R213">
        <v>0</v>
      </c>
      <c r="S213">
        <v>7</v>
      </c>
      <c r="T213">
        <v>0.17516200000000001</v>
      </c>
      <c r="U213">
        <v>-17.273</v>
      </c>
      <c r="V213">
        <v>1</v>
      </c>
      <c r="W213">
        <v>5.7668999999999998E-2</v>
      </c>
      <c r="X213">
        <v>114.47199999999999</v>
      </c>
      <c r="Y213">
        <v>0.85779399999999995</v>
      </c>
    </row>
    <row r="214" spans="1:25" hidden="1" x14ac:dyDescent="0.25">
      <c r="A214">
        <v>212</v>
      </c>
      <c r="B214">
        <v>13</v>
      </c>
      <c r="C214" t="s">
        <v>490</v>
      </c>
      <c r="D214" t="s">
        <v>491</v>
      </c>
      <c r="E214">
        <v>1962</v>
      </c>
      <c r="F214" t="s">
        <v>491</v>
      </c>
      <c r="G214">
        <v>41.8842</v>
      </c>
      <c r="H214">
        <v>-87.632400000000004</v>
      </c>
      <c r="I214" t="s">
        <v>386</v>
      </c>
      <c r="J214" t="s">
        <v>28</v>
      </c>
      <c r="K214" t="s">
        <v>56</v>
      </c>
      <c r="L214" t="s">
        <v>33</v>
      </c>
      <c r="M214">
        <v>0</v>
      </c>
      <c r="N214">
        <v>0.34179500000000002</v>
      </c>
      <c r="O214">
        <v>0.68945800000000002</v>
      </c>
      <c r="P214">
        <v>152.41288</v>
      </c>
      <c r="Q214">
        <v>0.27645999999999998</v>
      </c>
      <c r="R214">
        <v>0</v>
      </c>
      <c r="S214">
        <v>2</v>
      </c>
      <c r="T214">
        <v>9.3654000000000001E-2</v>
      </c>
      <c r="U214">
        <v>-12.227</v>
      </c>
      <c r="V214">
        <v>0</v>
      </c>
      <c r="W214">
        <v>2.6463E-2</v>
      </c>
      <c r="X214">
        <v>100.092</v>
      </c>
      <c r="Y214">
        <v>0.75913699999999995</v>
      </c>
    </row>
    <row r="215" spans="1:25" hidden="1" x14ac:dyDescent="0.25">
      <c r="A215">
        <v>213</v>
      </c>
      <c r="B215">
        <v>14</v>
      </c>
      <c r="C215" t="s">
        <v>492</v>
      </c>
      <c r="D215" t="s">
        <v>132</v>
      </c>
      <c r="E215">
        <v>1962</v>
      </c>
      <c r="F215" t="s">
        <v>132</v>
      </c>
      <c r="G215">
        <v>34.0535</v>
      </c>
      <c r="H215">
        <v>-118.245</v>
      </c>
      <c r="I215" t="s">
        <v>74</v>
      </c>
      <c r="J215" t="s">
        <v>28</v>
      </c>
      <c r="K215" t="s">
        <v>56</v>
      </c>
      <c r="L215" t="s">
        <v>33</v>
      </c>
      <c r="M215">
        <v>0</v>
      </c>
      <c r="N215">
        <v>7.5379000000000002E-2</v>
      </c>
      <c r="O215">
        <v>0.481734</v>
      </c>
      <c r="P215">
        <v>109.90667000000001</v>
      </c>
      <c r="Q215">
        <v>0.65688299999999999</v>
      </c>
      <c r="R215" s="1">
        <v>6.9999999999999999E-6</v>
      </c>
      <c r="S215">
        <v>3</v>
      </c>
      <c r="T215">
        <v>0.16578200000000001</v>
      </c>
      <c r="U215">
        <v>-10.368</v>
      </c>
      <c r="V215">
        <v>0</v>
      </c>
      <c r="W215">
        <v>3.7284999999999999E-2</v>
      </c>
      <c r="X215">
        <v>82.730999999999995</v>
      </c>
      <c r="Y215">
        <v>0.90751300000000001</v>
      </c>
    </row>
    <row r="216" spans="1:25" hidden="1" x14ac:dyDescent="0.25">
      <c r="A216">
        <v>214</v>
      </c>
      <c r="B216">
        <v>15</v>
      </c>
      <c r="C216" t="s">
        <v>493</v>
      </c>
      <c r="D216" t="s">
        <v>207</v>
      </c>
      <c r="E216">
        <v>1962</v>
      </c>
      <c r="F216" t="s">
        <v>207</v>
      </c>
      <c r="G216">
        <v>40.694481000000003</v>
      </c>
      <c r="H216">
        <v>-73.989318999999995</v>
      </c>
      <c r="I216" t="s">
        <v>208</v>
      </c>
      <c r="J216" t="s">
        <v>28</v>
      </c>
      <c r="K216" t="s">
        <v>33</v>
      </c>
      <c r="M216">
        <v>0</v>
      </c>
      <c r="N216">
        <v>0.73349799999999998</v>
      </c>
      <c r="O216">
        <v>0.766988</v>
      </c>
      <c r="P216">
        <v>137.69433000000001</v>
      </c>
      <c r="Q216">
        <v>0.75943400000000005</v>
      </c>
      <c r="R216">
        <v>0</v>
      </c>
      <c r="S216">
        <v>9</v>
      </c>
      <c r="T216">
        <v>0.31953900000000002</v>
      </c>
      <c r="U216">
        <v>-8.1029999999999998</v>
      </c>
      <c r="V216">
        <v>1</v>
      </c>
      <c r="W216">
        <v>3.3125000000000002E-2</v>
      </c>
      <c r="X216">
        <v>120.899</v>
      </c>
      <c r="Y216">
        <v>0.96212200000000003</v>
      </c>
    </row>
    <row r="217" spans="1:25" hidden="1" x14ac:dyDescent="0.25">
      <c r="A217">
        <v>215</v>
      </c>
      <c r="B217">
        <v>16</v>
      </c>
      <c r="C217" t="s">
        <v>494</v>
      </c>
      <c r="D217" t="s">
        <v>495</v>
      </c>
      <c r="E217">
        <v>1962</v>
      </c>
      <c r="F217" t="s">
        <v>495</v>
      </c>
      <c r="G217">
        <v>32.333300000000001</v>
      </c>
      <c r="H217">
        <v>-93.835899999999995</v>
      </c>
      <c r="I217" t="s">
        <v>496</v>
      </c>
      <c r="J217" t="s">
        <v>32</v>
      </c>
      <c r="K217" t="s">
        <v>28</v>
      </c>
      <c r="L217" t="s">
        <v>33</v>
      </c>
      <c r="M217">
        <v>0</v>
      </c>
      <c r="N217">
        <v>0.95404</v>
      </c>
      <c r="O217">
        <v>0.658605</v>
      </c>
      <c r="P217">
        <v>177.62666999999999</v>
      </c>
      <c r="Q217">
        <v>0.34975200000000001</v>
      </c>
      <c r="R217">
        <v>0.38484400000000002</v>
      </c>
      <c r="S217">
        <v>9</v>
      </c>
      <c r="T217">
        <v>0.138963</v>
      </c>
      <c r="U217">
        <v>-15.444000000000001</v>
      </c>
      <c r="V217">
        <v>1</v>
      </c>
      <c r="W217">
        <v>3.8151999999999998E-2</v>
      </c>
      <c r="X217">
        <v>158.756</v>
      </c>
      <c r="Y217">
        <v>0.88242799999999999</v>
      </c>
    </row>
    <row r="218" spans="1:25" x14ac:dyDescent="0.25">
      <c r="A218">
        <v>216</v>
      </c>
      <c r="B218">
        <v>17</v>
      </c>
      <c r="C218" t="s">
        <v>497</v>
      </c>
      <c r="D218" t="s">
        <v>498</v>
      </c>
      <c r="E218">
        <v>1962</v>
      </c>
      <c r="F218" t="s">
        <v>498</v>
      </c>
      <c r="G218" t="str">
        <f>IFERROR(VLOOKUP(Table1[[#This Row],[Title]],$C$5507:$Y$5579,5, FALSE ),"")</f>
        <v/>
      </c>
      <c r="H218" t="str">
        <f>IFERROR(VLOOKUP(Table1[[#This Row],[Title]],$C$5507:$Y$5579,6, FALSE ),"")</f>
        <v/>
      </c>
      <c r="I218" t="str">
        <f>IFERROR(VLOOKUP(Table1[[#This Row],[Title]],$C$5507:$Y$5579,7, FALSE ),"")</f>
        <v/>
      </c>
      <c r="J218" t="str">
        <f>IFERROR(VLOOKUP(Table1[[#This Row],[Title]],$C$5507:$Y$5579,8, FALSE ),"")</f>
        <v/>
      </c>
      <c r="K218" t="str">
        <f>IFERROR(VLOOKUP(Table1[[#This Row],[Title]],$C$5507:$Y$5579,9, FALSE ),"")</f>
        <v/>
      </c>
      <c r="L218" t="str">
        <f>IFERROR(VLOOKUP(Table1[[#This Row],[Title]],$C$5507:$Y$5579,10, FALSE ),"")</f>
        <v/>
      </c>
      <c r="M218" t="str">
        <f>IFERROR(VLOOKUP(Table1[[#This Row],[Title]],$C$5507:$Y$5579,11, FALSE ),"")</f>
        <v/>
      </c>
      <c r="N218" t="str">
        <f>IFERROR(VLOOKUP(Table1[[#This Row],[Title]],$C$5507:$Y$5579,12, FALSE ),"")</f>
        <v/>
      </c>
      <c r="O218" t="str">
        <f>IFERROR(VLOOKUP(Table1[[#This Row],[Title]],$C$5507:$Y$5579,13, FALSE ),"")</f>
        <v/>
      </c>
      <c r="P218" t="str">
        <f>IFERROR(VLOOKUP(Table1[[#This Row],[Title]],$C$5507:$Y$5579,14, FALSE ),"")</f>
        <v/>
      </c>
      <c r="Q218" t="str">
        <f>IFERROR(VLOOKUP(Table1[[#This Row],[Title]],$C$5507:$Y$5579,15, FALSE ),"")</f>
        <v/>
      </c>
      <c r="R218" t="str">
        <f>IFERROR(VLOOKUP(Table1[[#This Row],[Title]],$C$5507:$Y$5579,16, FALSE ),"")</f>
        <v/>
      </c>
      <c r="S218" t="str">
        <f>IFERROR(VLOOKUP(Table1[[#This Row],[Title]],$C$5507:$Y$5579,17, FALSE ),"")</f>
        <v/>
      </c>
      <c r="T218" t="str">
        <f>IFERROR(VLOOKUP(Table1[[#This Row],[Title]],$C$5507:$Y$5579,18, FALSE ),"")</f>
        <v/>
      </c>
      <c r="U218" t="str">
        <f>IFERROR(VLOOKUP(Table1[[#This Row],[Title]],$C$5507:$Y$5579,19, FALSE ),"")</f>
        <v/>
      </c>
      <c r="V218" t="str">
        <f>IFERROR(VLOOKUP(Table1[[#This Row],[Title]],$C$5507:$Y$5579,20, FALSE ),"")</f>
        <v/>
      </c>
      <c r="W218" t="str">
        <f>IFERROR(VLOOKUP(Table1[[#This Row],[Title]],$C$5507:$Y$5579,21, FALSE ),"")</f>
        <v/>
      </c>
      <c r="X218" t="str">
        <f>IFERROR(VLOOKUP(Table1[[#This Row],[Title]],$C$5507:$Y$5579,22, FALSE ),"")</f>
        <v/>
      </c>
      <c r="Y218" t="str">
        <f>IFERROR(VLOOKUP(Table1[[#This Row],[Title]],$C$5507:$Y$5579,23, FALSE ),"")</f>
        <v/>
      </c>
    </row>
    <row r="219" spans="1:25" hidden="1" x14ac:dyDescent="0.25">
      <c r="A219">
        <v>217</v>
      </c>
      <c r="B219">
        <v>18</v>
      </c>
      <c r="C219" t="s">
        <v>499</v>
      </c>
      <c r="D219" t="s">
        <v>233</v>
      </c>
      <c r="E219">
        <v>1962</v>
      </c>
      <c r="F219" t="s">
        <v>233</v>
      </c>
      <c r="G219">
        <v>30.331944400000001</v>
      </c>
      <c r="H219">
        <v>-81.655833299999998</v>
      </c>
      <c r="I219" t="s">
        <v>234</v>
      </c>
      <c r="J219" t="s">
        <v>28</v>
      </c>
      <c r="K219" t="s">
        <v>33</v>
      </c>
      <c r="M219">
        <v>0</v>
      </c>
      <c r="N219">
        <v>0.89975700000000003</v>
      </c>
      <c r="O219">
        <v>0.36434800000000001</v>
      </c>
      <c r="P219">
        <v>175.63574</v>
      </c>
      <c r="Q219">
        <v>0.181508</v>
      </c>
      <c r="R219">
        <v>0</v>
      </c>
      <c r="S219">
        <v>9</v>
      </c>
      <c r="T219">
        <v>0.13020000000000001</v>
      </c>
      <c r="U219">
        <v>-16.347999999999999</v>
      </c>
      <c r="V219">
        <v>1</v>
      </c>
      <c r="W219">
        <v>3.5649E-2</v>
      </c>
      <c r="X219">
        <v>146.22900000000001</v>
      </c>
      <c r="Y219">
        <v>0.466499</v>
      </c>
    </row>
    <row r="220" spans="1:25" hidden="1" x14ac:dyDescent="0.25">
      <c r="A220">
        <v>218</v>
      </c>
      <c r="B220">
        <v>19</v>
      </c>
      <c r="C220" t="s">
        <v>500</v>
      </c>
      <c r="D220" t="s">
        <v>501</v>
      </c>
      <c r="E220">
        <v>1962</v>
      </c>
      <c r="F220" t="s">
        <v>501</v>
      </c>
      <c r="G220">
        <v>42.347020999999998</v>
      </c>
      <c r="H220">
        <v>-83.060184000000007</v>
      </c>
      <c r="I220" t="s">
        <v>119</v>
      </c>
      <c r="J220" t="s">
        <v>28</v>
      </c>
      <c r="K220" t="s">
        <v>33</v>
      </c>
      <c r="M220">
        <v>0</v>
      </c>
      <c r="N220">
        <v>0.55738799999999999</v>
      </c>
      <c r="O220">
        <v>0.82137400000000005</v>
      </c>
      <c r="P220">
        <v>150.15183999999999</v>
      </c>
      <c r="Q220">
        <v>0.29705900000000002</v>
      </c>
      <c r="R220">
        <v>1.4419999999999999E-3</v>
      </c>
      <c r="S220">
        <v>0</v>
      </c>
      <c r="T220">
        <v>0.23249500000000001</v>
      </c>
      <c r="U220">
        <v>-14.731</v>
      </c>
      <c r="V220">
        <v>1</v>
      </c>
      <c r="W220">
        <v>4.1979000000000002E-2</v>
      </c>
      <c r="X220">
        <v>117.02800000000001</v>
      </c>
      <c r="Y220">
        <v>0.58627600000000002</v>
      </c>
    </row>
    <row r="221" spans="1:25" hidden="1" x14ac:dyDescent="0.25">
      <c r="A221">
        <v>219</v>
      </c>
      <c r="B221">
        <v>20</v>
      </c>
      <c r="C221" t="s">
        <v>502</v>
      </c>
      <c r="D221" t="s">
        <v>47</v>
      </c>
      <c r="E221">
        <v>1962</v>
      </c>
      <c r="F221" t="s">
        <v>47</v>
      </c>
      <c r="G221">
        <v>35.169255</v>
      </c>
      <c r="H221">
        <v>-89.990414999999999</v>
      </c>
      <c r="I221" t="s">
        <v>48</v>
      </c>
      <c r="J221" t="s">
        <v>28</v>
      </c>
      <c r="K221" t="s">
        <v>56</v>
      </c>
      <c r="L221" t="s">
        <v>33</v>
      </c>
      <c r="M221">
        <v>0</v>
      </c>
      <c r="N221">
        <v>0.380131</v>
      </c>
      <c r="O221">
        <v>0.61087999999999998</v>
      </c>
      <c r="P221">
        <v>142.24544</v>
      </c>
      <c r="Q221">
        <v>0.68918400000000002</v>
      </c>
      <c r="R221">
        <v>0</v>
      </c>
      <c r="S221">
        <v>2</v>
      </c>
      <c r="T221">
        <v>0.14161899999999999</v>
      </c>
      <c r="U221">
        <v>-6.1509999999999998</v>
      </c>
      <c r="V221">
        <v>1</v>
      </c>
      <c r="W221">
        <v>3.1815999999999997E-2</v>
      </c>
      <c r="X221">
        <v>122.18600000000001</v>
      </c>
      <c r="Y221">
        <v>0.81370299999999995</v>
      </c>
    </row>
    <row r="222" spans="1:25" hidden="1" x14ac:dyDescent="0.25">
      <c r="A222">
        <v>220</v>
      </c>
      <c r="B222">
        <v>21</v>
      </c>
      <c r="C222" t="s">
        <v>503</v>
      </c>
      <c r="D222" t="s">
        <v>504</v>
      </c>
      <c r="E222">
        <v>1962</v>
      </c>
      <c r="F222" t="s">
        <v>504</v>
      </c>
      <c r="G222">
        <v>51.563800000000001</v>
      </c>
      <c r="H222">
        <v>6.7110000000000003E-2</v>
      </c>
      <c r="I222" t="s">
        <v>505</v>
      </c>
      <c r="J222" t="s">
        <v>28</v>
      </c>
      <c r="M222">
        <v>1.1321575426E-3</v>
      </c>
      <c r="N222">
        <v>0.61726000000000003</v>
      </c>
      <c r="O222">
        <v>0.42850899999999997</v>
      </c>
      <c r="P222">
        <v>173.62666999999999</v>
      </c>
      <c r="Q222">
        <v>0.514984</v>
      </c>
      <c r="R222">
        <v>0.85072800000000004</v>
      </c>
      <c r="S222">
        <v>0</v>
      </c>
      <c r="T222">
        <v>9.3490000000000004E-2</v>
      </c>
      <c r="U222">
        <v>-9.3659999999999997</v>
      </c>
      <c r="V222">
        <v>0</v>
      </c>
      <c r="W222">
        <v>6.5666000000000002E-2</v>
      </c>
      <c r="X222">
        <v>172.99600000000001</v>
      </c>
      <c r="Y222">
        <v>0.76711200000000002</v>
      </c>
    </row>
    <row r="223" spans="1:25" hidden="1" x14ac:dyDescent="0.25">
      <c r="A223">
        <v>221</v>
      </c>
      <c r="B223">
        <v>22</v>
      </c>
      <c r="C223" t="s">
        <v>506</v>
      </c>
      <c r="D223" t="s">
        <v>507</v>
      </c>
      <c r="E223">
        <v>1962</v>
      </c>
      <c r="F223" t="s">
        <v>507</v>
      </c>
      <c r="G223">
        <v>33.844371000000002</v>
      </c>
      <c r="H223">
        <v>-84.474050000000005</v>
      </c>
      <c r="I223" t="s">
        <v>45</v>
      </c>
      <c r="J223" t="s">
        <v>28</v>
      </c>
      <c r="K223" t="s">
        <v>56</v>
      </c>
      <c r="L223" t="s">
        <v>33</v>
      </c>
      <c r="M223">
        <v>0</v>
      </c>
      <c r="N223">
        <v>0.35989199999999999</v>
      </c>
      <c r="O223">
        <v>0.64082799999999995</v>
      </c>
      <c r="P223">
        <v>128.35991000000001</v>
      </c>
      <c r="Q223">
        <v>0.393424</v>
      </c>
      <c r="R223">
        <v>2.4562E-2</v>
      </c>
      <c r="S223">
        <v>10</v>
      </c>
      <c r="T223">
        <v>0.54208900000000004</v>
      </c>
      <c r="U223">
        <v>-16.11</v>
      </c>
      <c r="V223">
        <v>1</v>
      </c>
      <c r="W223">
        <v>3.9794000000000003E-2</v>
      </c>
      <c r="X223">
        <v>129.74100000000001</v>
      </c>
      <c r="Y223">
        <v>0.94401900000000005</v>
      </c>
    </row>
    <row r="224" spans="1:25" hidden="1" x14ac:dyDescent="0.25">
      <c r="A224">
        <v>222</v>
      </c>
      <c r="B224">
        <v>23</v>
      </c>
      <c r="C224" t="s">
        <v>508</v>
      </c>
      <c r="D224" t="s">
        <v>107</v>
      </c>
      <c r="E224">
        <v>1962</v>
      </c>
      <c r="F224" t="s">
        <v>107</v>
      </c>
      <c r="G224">
        <v>41.850033000000003</v>
      </c>
      <c r="H224">
        <v>-87.650052000000002</v>
      </c>
      <c r="I224" t="s">
        <v>108</v>
      </c>
      <c r="J224" t="s">
        <v>28</v>
      </c>
      <c r="K224" t="s">
        <v>33</v>
      </c>
      <c r="M224">
        <v>0</v>
      </c>
      <c r="N224">
        <v>0.83818199999999998</v>
      </c>
      <c r="O224">
        <v>0.485093</v>
      </c>
      <c r="P224">
        <v>157.98857000000001</v>
      </c>
      <c r="Q224">
        <v>0.61432200000000003</v>
      </c>
      <c r="R224">
        <v>1.704E-3</v>
      </c>
      <c r="S224">
        <v>6</v>
      </c>
      <c r="T224">
        <v>0.118836</v>
      </c>
      <c r="U224">
        <v>-10.372999999999999</v>
      </c>
      <c r="V224">
        <v>0</v>
      </c>
      <c r="W224">
        <v>4.0607999999999998E-2</v>
      </c>
      <c r="X224">
        <v>161.85300000000001</v>
      </c>
      <c r="Y224">
        <v>0.89545799999999998</v>
      </c>
    </row>
    <row r="225" spans="1:25" hidden="1" x14ac:dyDescent="0.25">
      <c r="A225">
        <v>223</v>
      </c>
      <c r="B225">
        <v>24</v>
      </c>
      <c r="C225" t="s">
        <v>509</v>
      </c>
      <c r="D225" t="s">
        <v>510</v>
      </c>
      <c r="E225">
        <v>1962</v>
      </c>
      <c r="F225" t="s">
        <v>510</v>
      </c>
      <c r="G225">
        <v>39.952300000000001</v>
      </c>
      <c r="H225">
        <v>-75.162400000000005</v>
      </c>
      <c r="I225" t="s">
        <v>62</v>
      </c>
      <c r="J225" t="s">
        <v>28</v>
      </c>
      <c r="K225" t="s">
        <v>56</v>
      </c>
      <c r="L225" t="s">
        <v>33</v>
      </c>
      <c r="M225">
        <v>0</v>
      </c>
      <c r="N225">
        <v>0.20294000000000001</v>
      </c>
      <c r="O225">
        <v>0.75616300000000003</v>
      </c>
      <c r="P225">
        <v>151.53333000000001</v>
      </c>
      <c r="Q225">
        <v>0.78330999999999995</v>
      </c>
      <c r="R225">
        <v>7.9000000000000008E-3</v>
      </c>
      <c r="S225">
        <v>4</v>
      </c>
      <c r="T225">
        <v>7.7551999999999996E-2</v>
      </c>
      <c r="U225">
        <v>-4.3109999999999999</v>
      </c>
      <c r="V225">
        <v>0</v>
      </c>
      <c r="W225">
        <v>5.2102000000000002E-2</v>
      </c>
      <c r="X225">
        <v>133.114</v>
      </c>
      <c r="Y225">
        <v>0.73332200000000003</v>
      </c>
    </row>
    <row r="226" spans="1:25" hidden="1" x14ac:dyDescent="0.25">
      <c r="A226">
        <v>224</v>
      </c>
      <c r="B226">
        <v>25</v>
      </c>
      <c r="C226" t="s">
        <v>511</v>
      </c>
      <c r="D226" t="s">
        <v>512</v>
      </c>
      <c r="E226">
        <v>1962</v>
      </c>
      <c r="F226" t="s">
        <v>513</v>
      </c>
      <c r="G226">
        <v>37.167900000000003</v>
      </c>
      <c r="H226">
        <v>-95.844999999999999</v>
      </c>
      <c r="I226" t="s">
        <v>240</v>
      </c>
      <c r="J226" t="s">
        <v>246</v>
      </c>
      <c r="M226">
        <v>0</v>
      </c>
      <c r="N226">
        <v>0.67413500000000004</v>
      </c>
      <c r="O226">
        <v>0.52235200000000004</v>
      </c>
      <c r="P226">
        <v>113.63265</v>
      </c>
      <c r="Q226">
        <v>0.84558699999999998</v>
      </c>
      <c r="R226">
        <v>0.73898600000000003</v>
      </c>
      <c r="S226">
        <v>0</v>
      </c>
      <c r="T226">
        <v>0.91700899999999996</v>
      </c>
      <c r="U226">
        <v>-9.2739999999999991</v>
      </c>
      <c r="V226">
        <v>1</v>
      </c>
      <c r="W226">
        <v>8.8413000000000005E-2</v>
      </c>
      <c r="X226">
        <v>104.10599999999999</v>
      </c>
      <c r="Y226">
        <v>0.867421</v>
      </c>
    </row>
    <row r="227" spans="1:25" hidden="1" x14ac:dyDescent="0.25">
      <c r="A227">
        <v>225</v>
      </c>
      <c r="B227">
        <v>26</v>
      </c>
      <c r="C227" t="s">
        <v>514</v>
      </c>
      <c r="D227" t="s">
        <v>44</v>
      </c>
      <c r="E227">
        <v>1962</v>
      </c>
      <c r="F227" t="s">
        <v>44</v>
      </c>
      <c r="G227">
        <v>33.844371000000002</v>
      </c>
      <c r="H227">
        <v>-84.474050000000005</v>
      </c>
      <c r="I227" t="s">
        <v>45</v>
      </c>
      <c r="J227" t="s">
        <v>28</v>
      </c>
      <c r="K227" t="s">
        <v>33</v>
      </c>
      <c r="M227">
        <v>0</v>
      </c>
      <c r="N227">
        <v>0.81362599999999996</v>
      </c>
      <c r="O227">
        <v>0.360958</v>
      </c>
      <c r="P227">
        <v>158.01333</v>
      </c>
      <c r="Q227">
        <v>0.11794</v>
      </c>
      <c r="R227" s="1">
        <v>1.9999999999999999E-6</v>
      </c>
      <c r="S227">
        <v>3</v>
      </c>
      <c r="T227">
        <v>0.10785</v>
      </c>
      <c r="U227">
        <v>-15.071</v>
      </c>
      <c r="V227">
        <v>1</v>
      </c>
      <c r="W227">
        <v>3.6993999999999999E-2</v>
      </c>
      <c r="X227">
        <v>183.244</v>
      </c>
      <c r="Y227">
        <v>0.46281600000000001</v>
      </c>
    </row>
    <row r="228" spans="1:25" hidden="1" x14ac:dyDescent="0.25">
      <c r="A228">
        <v>226</v>
      </c>
      <c r="B228">
        <v>27</v>
      </c>
      <c r="C228" t="s">
        <v>515</v>
      </c>
      <c r="D228" t="s">
        <v>516</v>
      </c>
      <c r="E228">
        <v>1962</v>
      </c>
      <c r="F228" t="s">
        <v>516</v>
      </c>
      <c r="G228">
        <v>42.295900000000003</v>
      </c>
      <c r="H228">
        <v>-83.310199999999995</v>
      </c>
      <c r="I228" t="s">
        <v>517</v>
      </c>
      <c r="J228" t="s">
        <v>28</v>
      </c>
      <c r="K228" t="s">
        <v>33</v>
      </c>
      <c r="M228">
        <v>0</v>
      </c>
      <c r="N228">
        <v>0.75039699999999998</v>
      </c>
      <c r="O228">
        <v>0.89914899999999998</v>
      </c>
      <c r="P228">
        <v>180.49374</v>
      </c>
      <c r="Q228">
        <v>0.58011699999999999</v>
      </c>
      <c r="R228">
        <v>0</v>
      </c>
      <c r="S228">
        <v>10</v>
      </c>
      <c r="T228">
        <v>6.4156000000000005E-2</v>
      </c>
      <c r="U228">
        <v>-7.093</v>
      </c>
      <c r="V228">
        <v>1</v>
      </c>
      <c r="W228">
        <v>3.6124999999999997E-2</v>
      </c>
      <c r="X228">
        <v>114.31100000000001</v>
      </c>
      <c r="Y228">
        <v>0.96752700000000003</v>
      </c>
    </row>
    <row r="229" spans="1:25" hidden="1" x14ac:dyDescent="0.25">
      <c r="A229">
        <v>227</v>
      </c>
      <c r="B229">
        <v>28</v>
      </c>
      <c r="C229" t="s">
        <v>518</v>
      </c>
      <c r="D229" t="s">
        <v>519</v>
      </c>
      <c r="E229">
        <v>1962</v>
      </c>
      <c r="F229" t="s">
        <v>519</v>
      </c>
      <c r="G229">
        <v>32.356988000000001</v>
      </c>
      <c r="H229">
        <v>-86.257817000000003</v>
      </c>
      <c r="I229" t="s">
        <v>520</v>
      </c>
      <c r="J229" t="s">
        <v>32</v>
      </c>
      <c r="K229" t="s">
        <v>28</v>
      </c>
      <c r="L229" t="s">
        <v>33</v>
      </c>
      <c r="M229">
        <v>0</v>
      </c>
      <c r="N229">
        <v>0.95099900000000004</v>
      </c>
      <c r="O229">
        <v>0.26490599999999997</v>
      </c>
      <c r="P229">
        <v>25.050979999999999</v>
      </c>
      <c r="Q229">
        <v>0.24299299999999999</v>
      </c>
      <c r="R229">
        <v>0</v>
      </c>
      <c r="S229">
        <v>4</v>
      </c>
      <c r="T229">
        <v>0.59401999999999999</v>
      </c>
      <c r="U229">
        <v>-13.454000000000001</v>
      </c>
      <c r="V229">
        <v>1</v>
      </c>
      <c r="W229">
        <v>3.0608E-2</v>
      </c>
      <c r="X229">
        <v>101.446</v>
      </c>
      <c r="Y229">
        <v>0.44217600000000001</v>
      </c>
    </row>
    <row r="230" spans="1:25" hidden="1" x14ac:dyDescent="0.25">
      <c r="A230">
        <v>228</v>
      </c>
      <c r="B230">
        <v>29</v>
      </c>
      <c r="C230" t="s">
        <v>521</v>
      </c>
      <c r="D230" t="s">
        <v>78</v>
      </c>
      <c r="E230">
        <v>1962</v>
      </c>
      <c r="F230" t="s">
        <v>78</v>
      </c>
      <c r="G230">
        <v>40.692599999999999</v>
      </c>
      <c r="H230">
        <v>-73.861000000000004</v>
      </c>
      <c r="I230" t="s">
        <v>79</v>
      </c>
      <c r="J230" t="s">
        <v>32</v>
      </c>
      <c r="K230" t="s">
        <v>28</v>
      </c>
      <c r="L230" t="s">
        <v>33</v>
      </c>
      <c r="M230">
        <v>0</v>
      </c>
      <c r="N230">
        <v>0.96260900000000005</v>
      </c>
      <c r="O230">
        <v>0.50687099999999996</v>
      </c>
      <c r="P230">
        <v>30.066490000000002</v>
      </c>
      <c r="Q230">
        <v>0.22314899999999999</v>
      </c>
      <c r="R230">
        <v>0</v>
      </c>
      <c r="S230">
        <v>3</v>
      </c>
      <c r="T230">
        <v>0.59739500000000001</v>
      </c>
      <c r="U230">
        <v>-12.054</v>
      </c>
      <c r="V230">
        <v>1</v>
      </c>
      <c r="W230">
        <v>2.9361000000000002E-2</v>
      </c>
      <c r="X230">
        <v>89.608999999999995</v>
      </c>
      <c r="Y230">
        <v>0.68275200000000003</v>
      </c>
    </row>
    <row r="231" spans="1:25" hidden="1" x14ac:dyDescent="0.25">
      <c r="A231">
        <v>229</v>
      </c>
      <c r="B231">
        <v>30</v>
      </c>
      <c r="C231" t="s">
        <v>522</v>
      </c>
      <c r="D231" t="s">
        <v>523</v>
      </c>
      <c r="E231">
        <v>1962</v>
      </c>
      <c r="F231" t="s">
        <v>524</v>
      </c>
      <c r="G231">
        <v>40.574100000000001</v>
      </c>
      <c r="H231">
        <v>-73.854600000000005</v>
      </c>
      <c r="I231" t="s">
        <v>525</v>
      </c>
      <c r="J231" t="s">
        <v>28</v>
      </c>
      <c r="K231" t="s">
        <v>33</v>
      </c>
      <c r="M231">
        <v>0</v>
      </c>
      <c r="N231">
        <v>0.80022199999999999</v>
      </c>
      <c r="O231">
        <v>0.41483700000000001</v>
      </c>
      <c r="P231">
        <v>160</v>
      </c>
      <c r="Q231">
        <v>0.385994</v>
      </c>
      <c r="R231" s="1">
        <v>4.8999999999999998E-5</v>
      </c>
      <c r="S231">
        <v>10</v>
      </c>
      <c r="T231">
        <v>0.11425299999999999</v>
      </c>
      <c r="U231">
        <v>-10.88</v>
      </c>
      <c r="V231">
        <v>0</v>
      </c>
      <c r="W231">
        <v>2.6695E-2</v>
      </c>
      <c r="X231">
        <v>99.875</v>
      </c>
      <c r="Y231">
        <v>0.46532299999999999</v>
      </c>
    </row>
    <row r="232" spans="1:25" hidden="1" x14ac:dyDescent="0.25">
      <c r="A232">
        <v>230</v>
      </c>
      <c r="B232">
        <v>31</v>
      </c>
      <c r="C232" t="s">
        <v>526</v>
      </c>
      <c r="D232" t="s">
        <v>58</v>
      </c>
      <c r="E232">
        <v>1962</v>
      </c>
      <c r="F232" t="s">
        <v>58</v>
      </c>
      <c r="G232">
        <v>40.736100999999998</v>
      </c>
      <c r="H232">
        <v>-74.225089999999994</v>
      </c>
      <c r="I232" t="s">
        <v>59</v>
      </c>
      <c r="J232" t="s">
        <v>32</v>
      </c>
      <c r="K232" t="s">
        <v>28</v>
      </c>
      <c r="L232" t="s">
        <v>33</v>
      </c>
      <c r="M232">
        <v>0</v>
      </c>
      <c r="N232">
        <v>0.95458100000000001</v>
      </c>
      <c r="O232">
        <v>0.42729200000000001</v>
      </c>
      <c r="P232">
        <v>187.24571</v>
      </c>
      <c r="Q232">
        <v>0.197156</v>
      </c>
      <c r="R232" s="1">
        <v>3.0000000000000001E-6</v>
      </c>
      <c r="S232">
        <v>8</v>
      </c>
      <c r="T232">
        <v>0.106091</v>
      </c>
      <c r="U232">
        <v>-13.135</v>
      </c>
      <c r="V232">
        <v>1</v>
      </c>
      <c r="W232">
        <v>2.9687000000000002E-2</v>
      </c>
      <c r="X232">
        <v>70.165999999999997</v>
      </c>
      <c r="Y232">
        <v>0.306813</v>
      </c>
    </row>
    <row r="233" spans="1:25" hidden="1" x14ac:dyDescent="0.25">
      <c r="A233">
        <v>231</v>
      </c>
      <c r="B233">
        <v>32</v>
      </c>
      <c r="C233" t="s">
        <v>527</v>
      </c>
      <c r="D233" t="s">
        <v>330</v>
      </c>
      <c r="E233">
        <v>1962</v>
      </c>
      <c r="F233" t="s">
        <v>330</v>
      </c>
      <c r="G233">
        <v>30.331399999999999</v>
      </c>
      <c r="H233">
        <v>-81.655799999999999</v>
      </c>
      <c r="I233" t="s">
        <v>331</v>
      </c>
      <c r="J233" t="s">
        <v>28</v>
      </c>
      <c r="K233" t="s">
        <v>33</v>
      </c>
      <c r="M233">
        <v>1.4992277955E-3</v>
      </c>
      <c r="N233">
        <v>0.52549699999999999</v>
      </c>
      <c r="O233">
        <v>0.52613900000000002</v>
      </c>
      <c r="P233">
        <v>151.16</v>
      </c>
      <c r="Q233">
        <v>0.88805599999999996</v>
      </c>
      <c r="R233">
        <v>0</v>
      </c>
      <c r="S233">
        <v>9</v>
      </c>
      <c r="T233">
        <v>0.32278299999999999</v>
      </c>
      <c r="U233">
        <v>-7.8769999999999998</v>
      </c>
      <c r="V233">
        <v>0</v>
      </c>
      <c r="W233">
        <v>0.20747099999999999</v>
      </c>
      <c r="X233">
        <v>139.08799999999999</v>
      </c>
      <c r="Y233">
        <v>0.94076499999999996</v>
      </c>
    </row>
    <row r="234" spans="1:25" hidden="1" x14ac:dyDescent="0.25">
      <c r="A234">
        <v>232</v>
      </c>
      <c r="B234">
        <v>33</v>
      </c>
      <c r="C234" t="s">
        <v>528</v>
      </c>
      <c r="D234" t="s">
        <v>306</v>
      </c>
      <c r="E234">
        <v>1962</v>
      </c>
      <c r="F234" t="s">
        <v>306</v>
      </c>
      <c r="G234">
        <v>37.837200000000003</v>
      </c>
      <c r="H234">
        <v>-94.358699999999999</v>
      </c>
      <c r="I234" t="s">
        <v>307</v>
      </c>
      <c r="J234" t="s">
        <v>28</v>
      </c>
      <c r="K234" t="s">
        <v>33</v>
      </c>
      <c r="M234">
        <v>0</v>
      </c>
      <c r="N234">
        <v>0.72239200000000003</v>
      </c>
      <c r="O234">
        <v>0.72278799999999999</v>
      </c>
      <c r="P234">
        <v>138.89305999999999</v>
      </c>
      <c r="Q234">
        <v>0.54334800000000005</v>
      </c>
      <c r="R234">
        <v>0</v>
      </c>
      <c r="S234">
        <v>9</v>
      </c>
      <c r="T234">
        <v>0.24465500000000001</v>
      </c>
      <c r="U234">
        <v>-8.8699999999999992</v>
      </c>
      <c r="V234">
        <v>1</v>
      </c>
      <c r="W234">
        <v>3.0678E-2</v>
      </c>
      <c r="X234">
        <v>127.535</v>
      </c>
      <c r="Y234">
        <v>0.970086</v>
      </c>
    </row>
    <row r="235" spans="1:25" hidden="1" x14ac:dyDescent="0.25">
      <c r="A235">
        <v>233</v>
      </c>
      <c r="B235">
        <v>34</v>
      </c>
      <c r="C235" t="s">
        <v>529</v>
      </c>
      <c r="D235" t="s">
        <v>530</v>
      </c>
      <c r="E235">
        <v>1962</v>
      </c>
      <c r="F235" t="s">
        <v>530</v>
      </c>
      <c r="G235">
        <v>33.673558999999997</v>
      </c>
      <c r="H235">
        <v>-93.606807000000003</v>
      </c>
      <c r="I235" t="s">
        <v>531</v>
      </c>
      <c r="J235" t="s">
        <v>28</v>
      </c>
      <c r="M235">
        <v>0</v>
      </c>
      <c r="N235">
        <v>0.85962400000000005</v>
      </c>
      <c r="O235">
        <v>0.58198700000000003</v>
      </c>
      <c r="P235">
        <v>160.50667000000001</v>
      </c>
      <c r="Q235">
        <v>0.29185499999999998</v>
      </c>
      <c r="R235">
        <v>0.57612200000000002</v>
      </c>
      <c r="S235">
        <v>10</v>
      </c>
      <c r="T235">
        <v>0.13986599999999999</v>
      </c>
      <c r="U235">
        <v>-14.632</v>
      </c>
      <c r="V235">
        <v>1</v>
      </c>
      <c r="W235">
        <v>3.2867E-2</v>
      </c>
      <c r="X235">
        <v>124.407</v>
      </c>
      <c r="Y235">
        <v>0.34710999999999997</v>
      </c>
    </row>
    <row r="236" spans="1:25" hidden="1" x14ac:dyDescent="0.25">
      <c r="A236">
        <v>234</v>
      </c>
      <c r="B236">
        <v>35</v>
      </c>
      <c r="C236" t="s">
        <v>532</v>
      </c>
      <c r="D236" t="s">
        <v>533</v>
      </c>
      <c r="E236">
        <v>1962</v>
      </c>
      <c r="F236" t="s">
        <v>533</v>
      </c>
      <c r="G236">
        <v>32.839700000000001</v>
      </c>
      <c r="H236">
        <v>-83.627600000000001</v>
      </c>
      <c r="I236" t="s">
        <v>534</v>
      </c>
      <c r="J236" t="s">
        <v>28</v>
      </c>
      <c r="K236" t="s">
        <v>33</v>
      </c>
      <c r="M236">
        <v>0</v>
      </c>
      <c r="N236">
        <v>0.60271799999999998</v>
      </c>
      <c r="O236">
        <v>0.68967400000000001</v>
      </c>
      <c r="P236">
        <v>140.97333</v>
      </c>
      <c r="Q236">
        <v>0.669408</v>
      </c>
      <c r="R236">
        <v>0</v>
      </c>
      <c r="S236">
        <v>9</v>
      </c>
      <c r="T236">
        <v>0.134852</v>
      </c>
      <c r="U236">
        <v>-6.899</v>
      </c>
      <c r="V236">
        <v>0</v>
      </c>
      <c r="W236">
        <v>0.15590200000000001</v>
      </c>
      <c r="X236">
        <v>134.852</v>
      </c>
      <c r="Y236">
        <v>0.94420000000000004</v>
      </c>
    </row>
    <row r="237" spans="1:25" hidden="1" x14ac:dyDescent="0.25">
      <c r="A237">
        <v>235</v>
      </c>
      <c r="B237">
        <v>36</v>
      </c>
      <c r="C237" t="s">
        <v>535</v>
      </c>
      <c r="D237" t="s">
        <v>275</v>
      </c>
      <c r="E237">
        <v>1962</v>
      </c>
      <c r="F237" t="s">
        <v>275</v>
      </c>
      <c r="G237">
        <v>39.759099999999997</v>
      </c>
      <c r="H237">
        <v>-84.194400000000002</v>
      </c>
      <c r="I237" t="s">
        <v>276</v>
      </c>
      <c r="J237" t="s">
        <v>28</v>
      </c>
      <c r="K237" t="s">
        <v>33</v>
      </c>
      <c r="M237">
        <v>0</v>
      </c>
      <c r="N237">
        <v>0.81591199999999997</v>
      </c>
      <c r="O237">
        <v>0.72348299999999999</v>
      </c>
      <c r="P237">
        <v>135.39478</v>
      </c>
      <c r="Q237">
        <v>0.24743599999999999</v>
      </c>
      <c r="R237">
        <v>0</v>
      </c>
      <c r="S237">
        <v>9</v>
      </c>
      <c r="T237">
        <v>8.0514000000000002E-2</v>
      </c>
      <c r="U237">
        <v>-14.787000000000001</v>
      </c>
      <c r="V237">
        <v>1</v>
      </c>
      <c r="W237">
        <v>4.2583000000000003E-2</v>
      </c>
      <c r="X237">
        <v>135.346</v>
      </c>
      <c r="Y237">
        <v>0.560083</v>
      </c>
    </row>
    <row r="238" spans="1:25" hidden="1" x14ac:dyDescent="0.25">
      <c r="A238">
        <v>236</v>
      </c>
      <c r="B238">
        <v>37</v>
      </c>
      <c r="C238" t="s">
        <v>536</v>
      </c>
      <c r="D238" t="s">
        <v>537</v>
      </c>
      <c r="E238">
        <v>1962</v>
      </c>
      <c r="F238" t="s">
        <v>537</v>
      </c>
      <c r="G238">
        <v>34.168799999999997</v>
      </c>
      <c r="H238">
        <v>-118.611</v>
      </c>
      <c r="I238" t="s">
        <v>538</v>
      </c>
      <c r="J238" t="s">
        <v>27</v>
      </c>
      <c r="K238" t="s">
        <v>28</v>
      </c>
      <c r="M238">
        <v>0</v>
      </c>
      <c r="N238">
        <v>0.79876199999999997</v>
      </c>
      <c r="O238">
        <v>0.87465400000000004</v>
      </c>
      <c r="P238">
        <v>144.07400999999999</v>
      </c>
      <c r="Q238">
        <v>0.21557499999999999</v>
      </c>
      <c r="R238">
        <v>0.94160100000000002</v>
      </c>
      <c r="S238">
        <v>0</v>
      </c>
      <c r="T238">
        <v>0.12010800000000001</v>
      </c>
      <c r="U238">
        <v>-20.446999999999999</v>
      </c>
      <c r="V238">
        <v>1</v>
      </c>
      <c r="W238">
        <v>5.2046000000000002E-2</v>
      </c>
      <c r="X238">
        <v>113.976</v>
      </c>
      <c r="Y238">
        <v>0.76572399999999996</v>
      </c>
    </row>
    <row r="239" spans="1:25" hidden="1" x14ac:dyDescent="0.25">
      <c r="A239">
        <v>237</v>
      </c>
      <c r="B239">
        <v>38</v>
      </c>
      <c r="C239" t="s">
        <v>539</v>
      </c>
      <c r="D239" t="s">
        <v>540</v>
      </c>
      <c r="E239">
        <v>1962</v>
      </c>
      <c r="F239" t="s">
        <v>540</v>
      </c>
      <c r="G239">
        <v>39.166758999999999</v>
      </c>
      <c r="H239">
        <v>-84.538219999999995</v>
      </c>
      <c r="I239" t="s">
        <v>541</v>
      </c>
      <c r="J239" t="s">
        <v>28</v>
      </c>
      <c r="K239" t="s">
        <v>56</v>
      </c>
      <c r="L239" t="s">
        <v>33</v>
      </c>
      <c r="M239">
        <v>0</v>
      </c>
      <c r="N239">
        <v>0.221494</v>
      </c>
      <c r="O239">
        <v>0.50252200000000002</v>
      </c>
      <c r="P239">
        <v>153.49288000000001</v>
      </c>
      <c r="Q239">
        <v>0.63083999999999996</v>
      </c>
      <c r="R239">
        <v>0</v>
      </c>
      <c r="S239">
        <v>5</v>
      </c>
      <c r="T239">
        <v>4.6130999999999998E-2</v>
      </c>
      <c r="U239">
        <v>-6.0890000000000004</v>
      </c>
      <c r="V239">
        <v>1</v>
      </c>
      <c r="W239">
        <v>0.48744599999999999</v>
      </c>
      <c r="X239">
        <v>140.571</v>
      </c>
      <c r="Y239">
        <v>0.77497400000000005</v>
      </c>
    </row>
    <row r="240" spans="1:25" hidden="1" x14ac:dyDescent="0.25">
      <c r="A240">
        <v>238</v>
      </c>
      <c r="B240">
        <v>39</v>
      </c>
      <c r="C240" t="s">
        <v>542</v>
      </c>
      <c r="D240" t="s">
        <v>543</v>
      </c>
      <c r="E240">
        <v>1962</v>
      </c>
      <c r="F240" t="s">
        <v>543</v>
      </c>
      <c r="G240">
        <v>34.073500000000003</v>
      </c>
      <c r="H240">
        <v>-118.4</v>
      </c>
      <c r="I240" t="s">
        <v>224</v>
      </c>
      <c r="J240" t="s">
        <v>28</v>
      </c>
      <c r="K240" t="s">
        <v>56</v>
      </c>
      <c r="L240" t="s">
        <v>33</v>
      </c>
      <c r="M240">
        <v>0</v>
      </c>
      <c r="N240">
        <v>0.15479100000000001</v>
      </c>
      <c r="O240">
        <v>0.25897799999999999</v>
      </c>
      <c r="P240">
        <v>164.04017999999999</v>
      </c>
      <c r="Q240">
        <v>0.29683900000000002</v>
      </c>
      <c r="R240" s="1">
        <v>1.9999999999999999E-6</v>
      </c>
      <c r="S240">
        <v>9</v>
      </c>
      <c r="T240">
        <v>9.6309000000000006E-2</v>
      </c>
      <c r="U240">
        <v>-10.308999999999999</v>
      </c>
      <c r="V240">
        <v>1</v>
      </c>
      <c r="W240">
        <v>3.3412999999999998E-2</v>
      </c>
      <c r="X240">
        <v>105.907</v>
      </c>
      <c r="Y240">
        <v>0.372193</v>
      </c>
    </row>
    <row r="241" spans="1:25" hidden="1" x14ac:dyDescent="0.25">
      <c r="A241">
        <v>239</v>
      </c>
      <c r="B241">
        <v>40</v>
      </c>
      <c r="C241" t="s">
        <v>544</v>
      </c>
      <c r="D241" t="s">
        <v>545</v>
      </c>
      <c r="E241">
        <v>1962</v>
      </c>
      <c r="F241" t="s">
        <v>545</v>
      </c>
      <c r="G241">
        <v>33.783999999999999</v>
      </c>
      <c r="H241">
        <v>-89.809899999999999</v>
      </c>
      <c r="I241" t="s">
        <v>546</v>
      </c>
      <c r="J241" t="s">
        <v>28</v>
      </c>
      <c r="K241" t="s">
        <v>56</v>
      </c>
      <c r="M241">
        <v>0</v>
      </c>
      <c r="N241">
        <v>0.30107699999999998</v>
      </c>
      <c r="O241">
        <v>0.59988699999999995</v>
      </c>
      <c r="P241">
        <v>142.6</v>
      </c>
      <c r="Q241">
        <v>0.24508199999999999</v>
      </c>
      <c r="R241">
        <v>0.67826600000000004</v>
      </c>
      <c r="S241">
        <v>10</v>
      </c>
      <c r="T241">
        <v>6.6438999999999998E-2</v>
      </c>
      <c r="U241">
        <v>-11.641999999999999</v>
      </c>
      <c r="V241">
        <v>1</v>
      </c>
      <c r="W241">
        <v>9.7511E-2</v>
      </c>
      <c r="X241">
        <v>76.998999999999995</v>
      </c>
      <c r="Y241">
        <v>0.77606299999999995</v>
      </c>
    </row>
    <row r="242" spans="1:25" hidden="1" x14ac:dyDescent="0.25">
      <c r="A242">
        <v>240</v>
      </c>
      <c r="B242">
        <v>41</v>
      </c>
      <c r="C242" t="s">
        <v>547</v>
      </c>
      <c r="D242" t="s">
        <v>548</v>
      </c>
      <c r="E242">
        <v>1962</v>
      </c>
      <c r="F242" t="s">
        <v>548</v>
      </c>
      <c r="G242">
        <v>35.850295000000003</v>
      </c>
      <c r="H242">
        <v>-79.023205000000004</v>
      </c>
      <c r="I242" t="s">
        <v>549</v>
      </c>
      <c r="J242" t="s">
        <v>28</v>
      </c>
      <c r="K242" t="s">
        <v>33</v>
      </c>
      <c r="M242">
        <v>0</v>
      </c>
      <c r="N242">
        <v>0.58596099999999995</v>
      </c>
      <c r="O242">
        <v>0.76909700000000003</v>
      </c>
      <c r="P242">
        <v>114.12608</v>
      </c>
      <c r="Q242">
        <v>0.33443000000000001</v>
      </c>
      <c r="R242" s="1">
        <v>6.0000000000000002E-6</v>
      </c>
      <c r="S242">
        <v>9</v>
      </c>
      <c r="T242">
        <v>5.2454000000000001E-2</v>
      </c>
      <c r="U242">
        <v>-20.355</v>
      </c>
      <c r="V242">
        <v>1</v>
      </c>
      <c r="W242">
        <v>0.13104499999999999</v>
      </c>
      <c r="X242">
        <v>86.239000000000004</v>
      </c>
      <c r="Y242">
        <v>0.96308499999999997</v>
      </c>
    </row>
    <row r="243" spans="1:25" hidden="1" x14ac:dyDescent="0.25">
      <c r="A243">
        <v>241</v>
      </c>
      <c r="B243">
        <v>42</v>
      </c>
      <c r="C243" t="s">
        <v>550</v>
      </c>
      <c r="D243" t="s">
        <v>551</v>
      </c>
      <c r="E243">
        <v>1962</v>
      </c>
      <c r="F243" t="s">
        <v>551</v>
      </c>
      <c r="G243">
        <v>37.167900000000003</v>
      </c>
      <c r="H243">
        <v>-95.844999999999999</v>
      </c>
      <c r="I243" t="s">
        <v>240</v>
      </c>
      <c r="J243" t="s">
        <v>28</v>
      </c>
      <c r="K243" t="s">
        <v>33</v>
      </c>
      <c r="M243">
        <v>2.0782638831399998E-3</v>
      </c>
      <c r="N243">
        <v>0.75275700000000001</v>
      </c>
      <c r="O243">
        <v>0.75168199999999996</v>
      </c>
      <c r="P243">
        <v>140.12</v>
      </c>
      <c r="Q243">
        <v>0.64591399999999999</v>
      </c>
      <c r="R243" s="1">
        <v>9.9999999999999995E-7</v>
      </c>
      <c r="S243">
        <v>5</v>
      </c>
      <c r="T243">
        <v>6.1240000000000003E-2</v>
      </c>
      <c r="U243">
        <v>-5.33</v>
      </c>
      <c r="V243">
        <v>1</v>
      </c>
      <c r="W243">
        <v>3.431E-2</v>
      </c>
      <c r="X243">
        <v>124.28</v>
      </c>
      <c r="Y243">
        <v>0.96350999999999998</v>
      </c>
    </row>
    <row r="244" spans="1:25" x14ac:dyDescent="0.25">
      <c r="A244">
        <v>242</v>
      </c>
      <c r="B244">
        <v>43</v>
      </c>
      <c r="C244" t="s">
        <v>552</v>
      </c>
      <c r="D244" t="s">
        <v>229</v>
      </c>
      <c r="E244">
        <v>1962</v>
      </c>
      <c r="F244" t="s">
        <v>229</v>
      </c>
      <c r="G244" t="str">
        <f>IFERROR(VLOOKUP(Table1[[#This Row],[Title]],$C$5507:$Y$5579,5, FALSE ),"")</f>
        <v/>
      </c>
      <c r="H244" t="str">
        <f>IFERROR(VLOOKUP(Table1[[#This Row],[Title]],$C$5507:$Y$5579,6, FALSE ),"")</f>
        <v/>
      </c>
      <c r="I244" t="str">
        <f>IFERROR(VLOOKUP(Table1[[#This Row],[Title]],$C$5507:$Y$5579,7, FALSE ),"")</f>
        <v/>
      </c>
      <c r="J244" t="str">
        <f>IFERROR(VLOOKUP(Table1[[#This Row],[Title]],$C$5507:$Y$5579,8, FALSE ),"")</f>
        <v/>
      </c>
      <c r="K244" t="str">
        <f>IFERROR(VLOOKUP(Table1[[#This Row],[Title]],$C$5507:$Y$5579,9, FALSE ),"")</f>
        <v/>
      </c>
      <c r="L244" t="str">
        <f>IFERROR(VLOOKUP(Table1[[#This Row],[Title]],$C$5507:$Y$5579,10, FALSE ),"")</f>
        <v/>
      </c>
      <c r="M244" t="str">
        <f>IFERROR(VLOOKUP(Table1[[#This Row],[Title]],$C$5507:$Y$5579,11, FALSE ),"")</f>
        <v/>
      </c>
      <c r="N244" t="str">
        <f>IFERROR(VLOOKUP(Table1[[#This Row],[Title]],$C$5507:$Y$5579,12, FALSE ),"")</f>
        <v/>
      </c>
      <c r="O244" t="str">
        <f>IFERROR(VLOOKUP(Table1[[#This Row],[Title]],$C$5507:$Y$5579,13, FALSE ),"")</f>
        <v/>
      </c>
      <c r="P244" t="str">
        <f>IFERROR(VLOOKUP(Table1[[#This Row],[Title]],$C$5507:$Y$5579,14, FALSE ),"")</f>
        <v/>
      </c>
      <c r="Q244" t="str">
        <f>IFERROR(VLOOKUP(Table1[[#This Row],[Title]],$C$5507:$Y$5579,15, FALSE ),"")</f>
        <v/>
      </c>
      <c r="R244" t="str">
        <f>IFERROR(VLOOKUP(Table1[[#This Row],[Title]],$C$5507:$Y$5579,16, FALSE ),"")</f>
        <v/>
      </c>
      <c r="S244" t="str">
        <f>IFERROR(VLOOKUP(Table1[[#This Row],[Title]],$C$5507:$Y$5579,17, FALSE ),"")</f>
        <v/>
      </c>
      <c r="T244" t="str">
        <f>IFERROR(VLOOKUP(Table1[[#This Row],[Title]],$C$5507:$Y$5579,18, FALSE ),"")</f>
        <v/>
      </c>
      <c r="U244" t="str">
        <f>IFERROR(VLOOKUP(Table1[[#This Row],[Title]],$C$5507:$Y$5579,19, FALSE ),"")</f>
        <v/>
      </c>
      <c r="V244" t="str">
        <f>IFERROR(VLOOKUP(Table1[[#This Row],[Title]],$C$5507:$Y$5579,20, FALSE ),"")</f>
        <v/>
      </c>
      <c r="W244" t="str">
        <f>IFERROR(VLOOKUP(Table1[[#This Row],[Title]],$C$5507:$Y$5579,21, FALSE ),"")</f>
        <v/>
      </c>
      <c r="X244" t="str">
        <f>IFERROR(VLOOKUP(Table1[[#This Row],[Title]],$C$5507:$Y$5579,22, FALSE ),"")</f>
        <v/>
      </c>
      <c r="Y244" t="str">
        <f>IFERROR(VLOOKUP(Table1[[#This Row],[Title]],$C$5507:$Y$5579,23, FALSE ),"")</f>
        <v/>
      </c>
    </row>
    <row r="245" spans="1:25" hidden="1" x14ac:dyDescent="0.25">
      <c r="A245">
        <v>243</v>
      </c>
      <c r="B245">
        <v>44</v>
      </c>
      <c r="C245" t="s">
        <v>553</v>
      </c>
      <c r="D245" t="s">
        <v>297</v>
      </c>
      <c r="E245">
        <v>1962</v>
      </c>
      <c r="F245" t="s">
        <v>297</v>
      </c>
      <c r="G245">
        <v>40.855103</v>
      </c>
      <c r="H245">
        <v>-74.126915999999994</v>
      </c>
      <c r="I245" t="s">
        <v>298</v>
      </c>
      <c r="J245" t="s">
        <v>28</v>
      </c>
      <c r="K245" t="s">
        <v>33</v>
      </c>
      <c r="M245">
        <v>0</v>
      </c>
      <c r="N245">
        <v>0.81662000000000001</v>
      </c>
      <c r="O245">
        <v>0.71299400000000002</v>
      </c>
      <c r="P245">
        <v>180.35946000000001</v>
      </c>
      <c r="Q245">
        <v>9.7342999999999999E-2</v>
      </c>
      <c r="R245" s="1">
        <v>6.0000000000000002E-6</v>
      </c>
      <c r="S245">
        <v>7</v>
      </c>
      <c r="T245">
        <v>0.33231500000000003</v>
      </c>
      <c r="U245">
        <v>-23.768000000000001</v>
      </c>
      <c r="V245">
        <v>0</v>
      </c>
      <c r="W245">
        <v>5.3675E-2</v>
      </c>
      <c r="X245">
        <v>113.2</v>
      </c>
      <c r="Y245">
        <v>0.75309599999999999</v>
      </c>
    </row>
    <row r="246" spans="1:25" hidden="1" x14ac:dyDescent="0.25">
      <c r="A246">
        <v>244</v>
      </c>
      <c r="B246">
        <v>45</v>
      </c>
      <c r="C246" t="s">
        <v>554</v>
      </c>
      <c r="D246" t="s">
        <v>391</v>
      </c>
      <c r="E246">
        <v>1962</v>
      </c>
      <c r="F246" t="s">
        <v>391</v>
      </c>
      <c r="G246">
        <v>36.165688000000003</v>
      </c>
      <c r="H246">
        <v>-86.778098</v>
      </c>
      <c r="I246" t="s">
        <v>392</v>
      </c>
      <c r="J246" t="s">
        <v>28</v>
      </c>
      <c r="K246" t="s">
        <v>33</v>
      </c>
      <c r="M246">
        <v>0</v>
      </c>
      <c r="N246">
        <v>0.75956299999999999</v>
      </c>
      <c r="O246">
        <v>0.63811499999999999</v>
      </c>
      <c r="P246">
        <v>158.46666999999999</v>
      </c>
      <c r="Q246">
        <v>0.45871099999999998</v>
      </c>
      <c r="R246" s="1">
        <v>1.9999999999999999E-6</v>
      </c>
      <c r="S246">
        <v>9</v>
      </c>
      <c r="T246">
        <v>7.0222000000000007E-2</v>
      </c>
      <c r="U246">
        <v>-15.567</v>
      </c>
      <c r="V246">
        <v>1</v>
      </c>
      <c r="W246">
        <v>0.10322000000000001</v>
      </c>
      <c r="X246">
        <v>144.95500000000001</v>
      </c>
      <c r="Y246">
        <v>0.67967100000000003</v>
      </c>
    </row>
    <row r="247" spans="1:25" hidden="1" x14ac:dyDescent="0.25">
      <c r="A247">
        <v>245</v>
      </c>
      <c r="B247">
        <v>46</v>
      </c>
      <c r="C247" t="s">
        <v>555</v>
      </c>
      <c r="D247" t="s">
        <v>556</v>
      </c>
      <c r="E247">
        <v>1962</v>
      </c>
      <c r="F247" t="s">
        <v>556</v>
      </c>
      <c r="G247">
        <v>39.053800000000003</v>
      </c>
      <c r="H247">
        <v>-88.023399999999995</v>
      </c>
      <c r="I247" t="s">
        <v>557</v>
      </c>
      <c r="J247" t="s">
        <v>32</v>
      </c>
      <c r="K247" t="s">
        <v>28</v>
      </c>
      <c r="L247" t="s">
        <v>33</v>
      </c>
      <c r="M247">
        <v>0</v>
      </c>
      <c r="N247">
        <v>0.98627600000000004</v>
      </c>
      <c r="O247">
        <v>0.52519800000000005</v>
      </c>
      <c r="P247">
        <v>125.75914</v>
      </c>
      <c r="Q247">
        <v>8.5283999999999999E-2</v>
      </c>
      <c r="R247">
        <v>9.4643000000000005E-2</v>
      </c>
      <c r="S247">
        <v>0</v>
      </c>
      <c r="T247">
        <v>0.107104</v>
      </c>
      <c r="U247">
        <v>-21.27</v>
      </c>
      <c r="V247">
        <v>1</v>
      </c>
      <c r="W247">
        <v>4.7433000000000003E-2</v>
      </c>
      <c r="X247">
        <v>144.161</v>
      </c>
      <c r="Y247">
        <v>0.78986999999999996</v>
      </c>
    </row>
    <row r="248" spans="1:25" hidden="1" x14ac:dyDescent="0.25">
      <c r="A248">
        <v>246</v>
      </c>
      <c r="B248">
        <v>47</v>
      </c>
      <c r="C248" t="s">
        <v>558</v>
      </c>
      <c r="D248" t="s">
        <v>35</v>
      </c>
      <c r="E248">
        <v>1962</v>
      </c>
      <c r="F248" t="s">
        <v>35</v>
      </c>
      <c r="G248">
        <v>37.631799999999998</v>
      </c>
      <c r="H248">
        <v>-84.634401999999994</v>
      </c>
      <c r="I248" t="s">
        <v>36</v>
      </c>
      <c r="J248" t="s">
        <v>28</v>
      </c>
      <c r="K248" t="s">
        <v>33</v>
      </c>
      <c r="M248">
        <v>0</v>
      </c>
      <c r="N248">
        <v>0.87734100000000004</v>
      </c>
      <c r="O248">
        <v>0.55158200000000002</v>
      </c>
      <c r="P248">
        <v>118.83973</v>
      </c>
      <c r="Q248">
        <v>0.40153899999999998</v>
      </c>
      <c r="R248">
        <v>9.7947000000000006E-2</v>
      </c>
      <c r="S248">
        <v>2</v>
      </c>
      <c r="T248">
        <v>9.8280999999999993E-2</v>
      </c>
      <c r="U248">
        <v>-9.6609999999999996</v>
      </c>
      <c r="V248">
        <v>1</v>
      </c>
      <c r="W248">
        <v>2.5409000000000001E-2</v>
      </c>
      <c r="X248">
        <v>97.045000000000002</v>
      </c>
      <c r="Y248">
        <v>0.71892999999999996</v>
      </c>
    </row>
    <row r="249" spans="1:25" hidden="1" x14ac:dyDescent="0.25">
      <c r="A249">
        <v>247</v>
      </c>
      <c r="B249">
        <v>48</v>
      </c>
      <c r="C249" t="s">
        <v>559</v>
      </c>
      <c r="D249" t="s">
        <v>560</v>
      </c>
      <c r="E249">
        <v>1962</v>
      </c>
      <c r="F249" t="s">
        <v>560</v>
      </c>
      <c r="G249">
        <v>42.503799999999998</v>
      </c>
      <c r="H249">
        <v>12.573499999999999</v>
      </c>
      <c r="I249" t="s">
        <v>561</v>
      </c>
      <c r="J249" t="s">
        <v>28</v>
      </c>
      <c r="K249" t="s">
        <v>33</v>
      </c>
      <c r="M249">
        <v>1.55189539854E-3</v>
      </c>
      <c r="N249">
        <v>0.617757</v>
      </c>
      <c r="O249">
        <v>0.32846900000000001</v>
      </c>
      <c r="P249">
        <v>196.02635000000001</v>
      </c>
      <c r="Q249">
        <v>0.70314100000000002</v>
      </c>
      <c r="R249">
        <v>0</v>
      </c>
      <c r="S249">
        <v>11</v>
      </c>
      <c r="T249">
        <v>0.353848</v>
      </c>
      <c r="U249">
        <v>1.163</v>
      </c>
      <c r="V249">
        <v>1</v>
      </c>
      <c r="W249">
        <v>3.3348999999999997E-2</v>
      </c>
      <c r="X249">
        <v>84.561999999999998</v>
      </c>
      <c r="Y249">
        <v>0.340389</v>
      </c>
    </row>
    <row r="250" spans="1:25" hidden="1" x14ac:dyDescent="0.25">
      <c r="A250">
        <v>248</v>
      </c>
      <c r="B250">
        <v>49</v>
      </c>
      <c r="C250" t="s">
        <v>562</v>
      </c>
      <c r="D250" t="s">
        <v>563</v>
      </c>
      <c r="E250">
        <v>1962</v>
      </c>
      <c r="F250" t="s">
        <v>563</v>
      </c>
      <c r="G250">
        <v>40.857199999999999</v>
      </c>
      <c r="H250">
        <v>-73.856800000000007</v>
      </c>
      <c r="I250" t="s">
        <v>564</v>
      </c>
      <c r="J250" t="s">
        <v>28</v>
      </c>
      <c r="K250" t="s">
        <v>56</v>
      </c>
      <c r="L250" t="s">
        <v>33</v>
      </c>
      <c r="M250">
        <v>0</v>
      </c>
      <c r="N250">
        <v>0.114249</v>
      </c>
      <c r="O250">
        <v>0.43614399999999998</v>
      </c>
      <c r="P250">
        <v>133.18620999999999</v>
      </c>
      <c r="Q250">
        <v>0.60667700000000002</v>
      </c>
      <c r="R250" s="1">
        <v>1.7E-5</v>
      </c>
      <c r="S250">
        <v>5</v>
      </c>
      <c r="T250">
        <v>0.27371400000000001</v>
      </c>
      <c r="U250">
        <v>-10.294</v>
      </c>
      <c r="V250">
        <v>0</v>
      </c>
      <c r="W250">
        <v>3.0602000000000001E-2</v>
      </c>
      <c r="X250">
        <v>93.338999999999999</v>
      </c>
      <c r="Y250">
        <v>0.97507500000000003</v>
      </c>
    </row>
    <row r="251" spans="1:25" hidden="1" x14ac:dyDescent="0.25">
      <c r="A251">
        <v>249</v>
      </c>
      <c r="B251">
        <v>50</v>
      </c>
      <c r="C251" t="s">
        <v>565</v>
      </c>
      <c r="D251" t="s">
        <v>566</v>
      </c>
      <c r="E251">
        <v>1962</v>
      </c>
      <c r="F251" t="s">
        <v>567</v>
      </c>
      <c r="G251">
        <v>33.7483</v>
      </c>
      <c r="H251">
        <v>-84.391099999999994</v>
      </c>
      <c r="I251" t="s">
        <v>568</v>
      </c>
      <c r="J251" t="s">
        <v>28</v>
      </c>
      <c r="K251" t="s">
        <v>33</v>
      </c>
      <c r="M251">
        <v>3.26251201397E-3</v>
      </c>
      <c r="N251">
        <v>0.88568999999999998</v>
      </c>
      <c r="O251">
        <v>0.327903</v>
      </c>
      <c r="P251">
        <v>135.4</v>
      </c>
      <c r="Q251">
        <v>0.28035599999999999</v>
      </c>
      <c r="R251">
        <v>0</v>
      </c>
      <c r="S251">
        <v>5</v>
      </c>
      <c r="T251">
        <v>0.114527</v>
      </c>
      <c r="U251">
        <v>-10.711</v>
      </c>
      <c r="V251">
        <v>1</v>
      </c>
      <c r="W251">
        <v>3.2127999999999997E-2</v>
      </c>
      <c r="X251">
        <v>66.326999999999998</v>
      </c>
      <c r="Y251">
        <v>0.75942200000000004</v>
      </c>
    </row>
    <row r="252" spans="1:25" hidden="1" x14ac:dyDescent="0.25">
      <c r="A252">
        <v>250</v>
      </c>
      <c r="B252">
        <v>51</v>
      </c>
      <c r="C252" t="s">
        <v>569</v>
      </c>
      <c r="D252" t="s">
        <v>570</v>
      </c>
      <c r="E252">
        <v>1962</v>
      </c>
      <c r="F252" t="s">
        <v>570</v>
      </c>
      <c r="G252">
        <v>51.813899999999997</v>
      </c>
      <c r="H252">
        <v>-1.2937000000000001</v>
      </c>
      <c r="I252" t="s">
        <v>571</v>
      </c>
      <c r="J252" t="s">
        <v>28</v>
      </c>
      <c r="K252" t="s">
        <v>56</v>
      </c>
      <c r="L252" t="s">
        <v>33</v>
      </c>
      <c r="M252">
        <v>0</v>
      </c>
      <c r="N252">
        <v>0.22383600000000001</v>
      </c>
      <c r="O252">
        <v>0.43962499999999999</v>
      </c>
      <c r="P252">
        <v>180.00934000000001</v>
      </c>
      <c r="Q252">
        <v>0.89249500000000004</v>
      </c>
      <c r="R252">
        <v>2.1419999999999998E-3</v>
      </c>
      <c r="S252">
        <v>3</v>
      </c>
      <c r="T252">
        <v>0.33802300000000002</v>
      </c>
      <c r="U252">
        <v>-3.2869999999999999</v>
      </c>
      <c r="V252">
        <v>1</v>
      </c>
      <c r="W252">
        <v>9.7029000000000004E-2</v>
      </c>
      <c r="X252">
        <v>124.26600000000001</v>
      </c>
      <c r="Y252">
        <v>0.65393699999999999</v>
      </c>
    </row>
    <row r="253" spans="1:25" hidden="1" x14ac:dyDescent="0.25">
      <c r="A253">
        <v>251</v>
      </c>
      <c r="B253">
        <v>52</v>
      </c>
      <c r="C253" t="s">
        <v>572</v>
      </c>
      <c r="D253" t="s">
        <v>107</v>
      </c>
      <c r="E253">
        <v>1962</v>
      </c>
      <c r="F253" t="s">
        <v>107</v>
      </c>
      <c r="G253">
        <v>41.850033000000003</v>
      </c>
      <c r="H253">
        <v>-87.650052000000002</v>
      </c>
      <c r="I253" t="s">
        <v>108</v>
      </c>
      <c r="J253" t="s">
        <v>28</v>
      </c>
      <c r="K253" t="s">
        <v>33</v>
      </c>
      <c r="M253">
        <v>0</v>
      </c>
      <c r="N253">
        <v>0.673377</v>
      </c>
      <c r="O253">
        <v>0.46180900000000003</v>
      </c>
      <c r="P253">
        <v>146.12762000000001</v>
      </c>
      <c r="Q253">
        <v>0.54136499999999999</v>
      </c>
      <c r="R253">
        <v>0</v>
      </c>
      <c r="S253">
        <v>7</v>
      </c>
      <c r="T253">
        <v>0.47294999999999998</v>
      </c>
      <c r="U253">
        <v>-8.7089999999999996</v>
      </c>
      <c r="V253">
        <v>0</v>
      </c>
      <c r="W253">
        <v>3.9265000000000001E-2</v>
      </c>
      <c r="X253">
        <v>123.741</v>
      </c>
      <c r="Y253">
        <v>0.75780499999999995</v>
      </c>
    </row>
    <row r="254" spans="1:25" x14ac:dyDescent="0.25">
      <c r="A254">
        <v>252</v>
      </c>
      <c r="B254">
        <v>53</v>
      </c>
      <c r="C254" t="s">
        <v>573</v>
      </c>
      <c r="D254" t="s">
        <v>574</v>
      </c>
      <c r="E254">
        <v>1962</v>
      </c>
      <c r="F254" t="s">
        <v>574</v>
      </c>
      <c r="G254" t="str">
        <f>IFERROR(VLOOKUP(Table1[[#This Row],[Title]],$C$5507:$Y$5579,5, FALSE ),"")</f>
        <v/>
      </c>
      <c r="H254" t="str">
        <f>IFERROR(VLOOKUP(Table1[[#This Row],[Title]],$C$5507:$Y$5579,6, FALSE ),"")</f>
        <v/>
      </c>
      <c r="I254" t="str">
        <f>IFERROR(VLOOKUP(Table1[[#This Row],[Title]],$C$5507:$Y$5579,7, FALSE ),"")</f>
        <v/>
      </c>
      <c r="J254" t="str">
        <f>IFERROR(VLOOKUP(Table1[[#This Row],[Title]],$C$5507:$Y$5579,8, FALSE ),"")</f>
        <v/>
      </c>
      <c r="K254" t="str">
        <f>IFERROR(VLOOKUP(Table1[[#This Row],[Title]],$C$5507:$Y$5579,9, FALSE ),"")</f>
        <v/>
      </c>
      <c r="L254" t="str">
        <f>IFERROR(VLOOKUP(Table1[[#This Row],[Title]],$C$5507:$Y$5579,10, FALSE ),"")</f>
        <v/>
      </c>
      <c r="M254" t="str">
        <f>IFERROR(VLOOKUP(Table1[[#This Row],[Title]],$C$5507:$Y$5579,11, FALSE ),"")</f>
        <v/>
      </c>
      <c r="N254" t="str">
        <f>IFERROR(VLOOKUP(Table1[[#This Row],[Title]],$C$5507:$Y$5579,12, FALSE ),"")</f>
        <v/>
      </c>
      <c r="O254" t="str">
        <f>IFERROR(VLOOKUP(Table1[[#This Row],[Title]],$C$5507:$Y$5579,13, FALSE ),"")</f>
        <v/>
      </c>
      <c r="P254" t="str">
        <f>IFERROR(VLOOKUP(Table1[[#This Row],[Title]],$C$5507:$Y$5579,14, FALSE ),"")</f>
        <v/>
      </c>
      <c r="Q254" t="str">
        <f>IFERROR(VLOOKUP(Table1[[#This Row],[Title]],$C$5507:$Y$5579,15, FALSE ),"")</f>
        <v/>
      </c>
      <c r="R254" t="str">
        <f>IFERROR(VLOOKUP(Table1[[#This Row],[Title]],$C$5507:$Y$5579,16, FALSE ),"")</f>
        <v/>
      </c>
      <c r="S254" t="str">
        <f>IFERROR(VLOOKUP(Table1[[#This Row],[Title]],$C$5507:$Y$5579,17, FALSE ),"")</f>
        <v/>
      </c>
      <c r="T254" t="str">
        <f>IFERROR(VLOOKUP(Table1[[#This Row],[Title]],$C$5507:$Y$5579,18, FALSE ),"")</f>
        <v/>
      </c>
      <c r="U254" t="str">
        <f>IFERROR(VLOOKUP(Table1[[#This Row],[Title]],$C$5507:$Y$5579,19, FALSE ),"")</f>
        <v/>
      </c>
      <c r="V254" t="str">
        <f>IFERROR(VLOOKUP(Table1[[#This Row],[Title]],$C$5507:$Y$5579,20, FALSE ),"")</f>
        <v/>
      </c>
      <c r="W254" t="str">
        <f>IFERROR(VLOOKUP(Table1[[#This Row],[Title]],$C$5507:$Y$5579,21, FALSE ),"")</f>
        <v/>
      </c>
      <c r="X254" t="str">
        <f>IFERROR(VLOOKUP(Table1[[#This Row],[Title]],$C$5507:$Y$5579,22, FALSE ),"")</f>
        <v/>
      </c>
      <c r="Y254" t="str">
        <f>IFERROR(VLOOKUP(Table1[[#This Row],[Title]],$C$5507:$Y$5579,23, FALSE ),"")</f>
        <v/>
      </c>
    </row>
    <row r="255" spans="1:25" hidden="1" x14ac:dyDescent="0.25">
      <c r="A255">
        <v>253</v>
      </c>
      <c r="B255">
        <v>54</v>
      </c>
      <c r="C255" t="s">
        <v>575</v>
      </c>
      <c r="D255" t="s">
        <v>211</v>
      </c>
      <c r="E255">
        <v>1962</v>
      </c>
      <c r="F255" t="s">
        <v>211</v>
      </c>
      <c r="G255">
        <v>30.441092000000001</v>
      </c>
      <c r="H255">
        <v>-83.516132999999996</v>
      </c>
      <c r="I255" t="s">
        <v>212</v>
      </c>
      <c r="J255" t="s">
        <v>28</v>
      </c>
      <c r="K255" t="s">
        <v>33</v>
      </c>
      <c r="M255">
        <v>0</v>
      </c>
      <c r="N255">
        <v>0.73465999999999998</v>
      </c>
      <c r="O255">
        <v>0.32538400000000001</v>
      </c>
      <c r="P255">
        <v>234.01333</v>
      </c>
      <c r="Q255">
        <v>0.42108600000000002</v>
      </c>
      <c r="R255">
        <v>0</v>
      </c>
      <c r="S255">
        <v>8</v>
      </c>
      <c r="T255">
        <v>0.144875</v>
      </c>
      <c r="U255">
        <v>-9.0990000000000002</v>
      </c>
      <c r="V255">
        <v>1</v>
      </c>
      <c r="W255">
        <v>4.0726999999999999E-2</v>
      </c>
      <c r="X255">
        <v>187.197</v>
      </c>
      <c r="Y255">
        <v>0.250697</v>
      </c>
    </row>
    <row r="256" spans="1:25" hidden="1" x14ac:dyDescent="0.25">
      <c r="A256">
        <v>254</v>
      </c>
      <c r="B256">
        <v>55</v>
      </c>
      <c r="C256" t="s">
        <v>576</v>
      </c>
      <c r="D256" t="s">
        <v>577</v>
      </c>
      <c r="E256">
        <v>1962</v>
      </c>
      <c r="F256" t="s">
        <v>577</v>
      </c>
      <c r="G256">
        <v>40.731999999999999</v>
      </c>
      <c r="H256">
        <v>-74.174199999999999</v>
      </c>
      <c r="I256" t="s">
        <v>578</v>
      </c>
      <c r="J256" t="s">
        <v>32</v>
      </c>
      <c r="K256" t="s">
        <v>28</v>
      </c>
      <c r="L256" t="s">
        <v>33</v>
      </c>
      <c r="M256">
        <v>0</v>
      </c>
      <c r="N256">
        <v>0.90210699999999999</v>
      </c>
      <c r="O256">
        <v>0.65262500000000001</v>
      </c>
      <c r="P256">
        <v>146.59841</v>
      </c>
      <c r="Q256">
        <v>0.49739800000000001</v>
      </c>
      <c r="R256">
        <v>3.0079999999999998E-3</v>
      </c>
      <c r="S256">
        <v>0</v>
      </c>
      <c r="T256">
        <v>0.41952400000000001</v>
      </c>
      <c r="U256">
        <v>-8.36</v>
      </c>
      <c r="V256">
        <v>1</v>
      </c>
      <c r="W256">
        <v>4.0031999999999998E-2</v>
      </c>
      <c r="X256">
        <v>120.28700000000001</v>
      </c>
      <c r="Y256">
        <v>0.79917199999999999</v>
      </c>
    </row>
    <row r="257" spans="1:25" hidden="1" x14ac:dyDescent="0.25">
      <c r="A257">
        <v>255</v>
      </c>
      <c r="B257">
        <v>56</v>
      </c>
      <c r="C257" t="s">
        <v>579</v>
      </c>
      <c r="D257" t="s">
        <v>580</v>
      </c>
      <c r="E257">
        <v>1962</v>
      </c>
      <c r="F257" t="s">
        <v>580</v>
      </c>
      <c r="G257">
        <v>37.463099999999997</v>
      </c>
      <c r="H257">
        <v>-122.429</v>
      </c>
      <c r="I257" t="s">
        <v>581</v>
      </c>
      <c r="J257" t="s">
        <v>28</v>
      </c>
      <c r="K257" t="s">
        <v>33</v>
      </c>
      <c r="M257">
        <v>0</v>
      </c>
      <c r="N257">
        <v>0.80020400000000003</v>
      </c>
      <c r="O257">
        <v>0.40145900000000001</v>
      </c>
      <c r="P257">
        <v>147.5</v>
      </c>
      <c r="Q257">
        <v>0.49471700000000002</v>
      </c>
      <c r="R257">
        <v>1.27E-4</v>
      </c>
      <c r="S257">
        <v>1</v>
      </c>
      <c r="T257">
        <v>0.245196</v>
      </c>
      <c r="U257">
        <v>-6.9189999999999996</v>
      </c>
      <c r="V257">
        <v>1</v>
      </c>
      <c r="W257">
        <v>3.0511E-2</v>
      </c>
      <c r="X257">
        <v>125.79900000000001</v>
      </c>
      <c r="Y257">
        <v>0.50451900000000005</v>
      </c>
    </row>
    <row r="258" spans="1:25" hidden="1" x14ac:dyDescent="0.25">
      <c r="A258">
        <v>256</v>
      </c>
      <c r="B258">
        <v>57</v>
      </c>
      <c r="C258" t="s">
        <v>582</v>
      </c>
      <c r="D258" t="s">
        <v>47</v>
      </c>
      <c r="E258">
        <v>1962</v>
      </c>
      <c r="F258" t="s">
        <v>47</v>
      </c>
      <c r="G258">
        <v>35.169255</v>
      </c>
      <c r="H258">
        <v>-89.990414999999999</v>
      </c>
      <c r="I258" t="s">
        <v>48</v>
      </c>
      <c r="J258" t="s">
        <v>28</v>
      </c>
      <c r="K258" t="s">
        <v>56</v>
      </c>
      <c r="L258" t="s">
        <v>33</v>
      </c>
      <c r="M258">
        <v>0</v>
      </c>
      <c r="N258">
        <v>0.23039200000000001</v>
      </c>
      <c r="O258">
        <v>0.26090600000000003</v>
      </c>
      <c r="P258">
        <v>146.63999999999999</v>
      </c>
      <c r="Q258">
        <v>0.67834099999999997</v>
      </c>
      <c r="R258">
        <v>9.6364000000000005E-2</v>
      </c>
      <c r="S258">
        <v>0</v>
      </c>
      <c r="T258">
        <v>0.15216199999999999</v>
      </c>
      <c r="U258">
        <v>-9.4689999999999994</v>
      </c>
      <c r="V258">
        <v>1</v>
      </c>
      <c r="W258">
        <v>3.7978999999999999E-2</v>
      </c>
      <c r="X258">
        <v>152.43299999999999</v>
      </c>
      <c r="Y258">
        <v>0.71108400000000005</v>
      </c>
    </row>
    <row r="259" spans="1:25" hidden="1" x14ac:dyDescent="0.25">
      <c r="A259">
        <v>257</v>
      </c>
      <c r="B259">
        <v>58</v>
      </c>
      <c r="C259" t="s">
        <v>583</v>
      </c>
      <c r="D259" t="s">
        <v>512</v>
      </c>
      <c r="E259">
        <v>1962</v>
      </c>
      <c r="F259" t="s">
        <v>513</v>
      </c>
      <c r="G259">
        <v>37.167900000000003</v>
      </c>
      <c r="H259">
        <v>-95.844999999999999</v>
      </c>
      <c r="I259" t="s">
        <v>240</v>
      </c>
      <c r="J259" t="s">
        <v>28</v>
      </c>
      <c r="K259" t="s">
        <v>56</v>
      </c>
      <c r="L259" t="s">
        <v>33</v>
      </c>
      <c r="M259">
        <v>0</v>
      </c>
      <c r="N259">
        <v>2.8493999999999998E-2</v>
      </c>
      <c r="O259">
        <v>0.20902499999999999</v>
      </c>
      <c r="P259">
        <v>144.70621</v>
      </c>
      <c r="Q259">
        <v>0.96253900000000003</v>
      </c>
      <c r="R259">
        <v>0</v>
      </c>
      <c r="S259">
        <v>1</v>
      </c>
      <c r="T259">
        <v>0.54435900000000004</v>
      </c>
      <c r="U259">
        <v>-9.9740000000000002</v>
      </c>
      <c r="V259">
        <v>1</v>
      </c>
      <c r="W259">
        <v>6.2114000000000003E-2</v>
      </c>
      <c r="X259">
        <v>168.249</v>
      </c>
      <c r="Y259">
        <v>0.49174099999999998</v>
      </c>
    </row>
    <row r="260" spans="1:25" hidden="1" x14ac:dyDescent="0.25">
      <c r="A260">
        <v>258</v>
      </c>
      <c r="B260">
        <v>59</v>
      </c>
      <c r="C260" t="s">
        <v>584</v>
      </c>
      <c r="D260" t="s">
        <v>585</v>
      </c>
      <c r="E260">
        <v>1962</v>
      </c>
      <c r="F260" t="s">
        <v>585</v>
      </c>
      <c r="G260">
        <v>42.331699999999998</v>
      </c>
      <c r="H260">
        <v>-83.047899999999998</v>
      </c>
      <c r="I260" t="s">
        <v>145</v>
      </c>
      <c r="J260" t="s">
        <v>28</v>
      </c>
      <c r="K260" t="s">
        <v>56</v>
      </c>
      <c r="M260">
        <v>0</v>
      </c>
      <c r="N260">
        <v>0.19512599999999999</v>
      </c>
      <c r="O260">
        <v>0.65339499999999995</v>
      </c>
      <c r="P260">
        <v>169.8</v>
      </c>
      <c r="Q260">
        <v>0.68056799999999995</v>
      </c>
      <c r="R260">
        <v>0.84159300000000004</v>
      </c>
      <c r="S260">
        <v>0</v>
      </c>
      <c r="T260">
        <v>7.8342999999999996E-2</v>
      </c>
      <c r="U260">
        <v>-10.547000000000001</v>
      </c>
      <c r="V260">
        <v>1</v>
      </c>
      <c r="W260">
        <v>5.2234999999999997E-2</v>
      </c>
      <c r="X260">
        <v>113.36499999999999</v>
      </c>
      <c r="Y260">
        <v>0.70582199999999995</v>
      </c>
    </row>
    <row r="261" spans="1:25" hidden="1" x14ac:dyDescent="0.25">
      <c r="A261">
        <v>259</v>
      </c>
      <c r="B261">
        <v>60</v>
      </c>
      <c r="C261" t="s">
        <v>586</v>
      </c>
      <c r="D261" t="s">
        <v>587</v>
      </c>
      <c r="E261">
        <v>1962</v>
      </c>
      <c r="F261" t="s">
        <v>587</v>
      </c>
      <c r="G261">
        <v>41.489381000000002</v>
      </c>
      <c r="H261">
        <v>-81.667485999999997</v>
      </c>
      <c r="I261" t="s">
        <v>588</v>
      </c>
      <c r="J261" t="s">
        <v>32</v>
      </c>
      <c r="K261" t="s">
        <v>28</v>
      </c>
      <c r="L261" t="s">
        <v>33</v>
      </c>
      <c r="M261">
        <v>0</v>
      </c>
      <c r="N261">
        <v>0.97699999999999998</v>
      </c>
      <c r="O261">
        <v>0.18974099999999999</v>
      </c>
      <c r="P261">
        <v>161</v>
      </c>
      <c r="Q261">
        <v>0.16927300000000001</v>
      </c>
      <c r="R261">
        <v>0.36296299999999998</v>
      </c>
      <c r="S261">
        <v>10</v>
      </c>
      <c r="T261">
        <v>0.12574199999999999</v>
      </c>
      <c r="U261">
        <v>-18.670999999999999</v>
      </c>
      <c r="V261">
        <v>1</v>
      </c>
      <c r="W261">
        <v>3.2275999999999999E-2</v>
      </c>
      <c r="X261">
        <v>93.789000000000001</v>
      </c>
      <c r="Y261">
        <v>4.8788999999999999E-2</v>
      </c>
    </row>
    <row r="262" spans="1:25" hidden="1" x14ac:dyDescent="0.25">
      <c r="A262">
        <v>260</v>
      </c>
      <c r="B262">
        <v>61</v>
      </c>
      <c r="C262" t="s">
        <v>589</v>
      </c>
      <c r="D262" t="s">
        <v>590</v>
      </c>
      <c r="E262">
        <v>1962</v>
      </c>
      <c r="F262" t="s">
        <v>590</v>
      </c>
      <c r="G262">
        <v>33.831200000000003</v>
      </c>
      <c r="H262">
        <v>-84.650099999999995</v>
      </c>
      <c r="I262" t="s">
        <v>591</v>
      </c>
      <c r="J262" t="s">
        <v>246</v>
      </c>
      <c r="K262" t="s">
        <v>56</v>
      </c>
      <c r="L262" t="s">
        <v>33</v>
      </c>
      <c r="M262">
        <v>0</v>
      </c>
      <c r="N262">
        <v>0.11781800000000001</v>
      </c>
      <c r="O262">
        <v>0.44300299999999998</v>
      </c>
      <c r="P262">
        <v>252</v>
      </c>
      <c r="Q262">
        <v>0.72359499999999999</v>
      </c>
      <c r="R262">
        <v>0</v>
      </c>
      <c r="S262">
        <v>5</v>
      </c>
      <c r="T262">
        <v>0.94975900000000002</v>
      </c>
      <c r="U262">
        <v>-8.9410000000000007</v>
      </c>
      <c r="V262">
        <v>1</v>
      </c>
      <c r="W262">
        <v>0.29459800000000003</v>
      </c>
      <c r="X262">
        <v>82.429000000000002</v>
      </c>
      <c r="Y262">
        <v>0.64783000000000002</v>
      </c>
    </row>
    <row r="263" spans="1:25" hidden="1" x14ac:dyDescent="0.25">
      <c r="A263">
        <v>261</v>
      </c>
      <c r="B263">
        <v>62</v>
      </c>
      <c r="C263" t="s">
        <v>592</v>
      </c>
      <c r="D263" t="s">
        <v>112</v>
      </c>
      <c r="E263">
        <v>1962</v>
      </c>
      <c r="F263" t="s">
        <v>112</v>
      </c>
      <c r="G263">
        <v>40.714269000000002</v>
      </c>
      <c r="H263">
        <v>-74.005972999999997</v>
      </c>
      <c r="I263" t="s">
        <v>113</v>
      </c>
      <c r="J263" t="s">
        <v>32</v>
      </c>
      <c r="K263" t="s">
        <v>28</v>
      </c>
      <c r="L263" t="s">
        <v>33</v>
      </c>
      <c r="M263">
        <v>0</v>
      </c>
      <c r="N263">
        <v>0.91813900000000004</v>
      </c>
      <c r="O263">
        <v>0.60364799999999996</v>
      </c>
      <c r="P263">
        <v>151.09333000000001</v>
      </c>
      <c r="Q263">
        <v>0.30738900000000002</v>
      </c>
      <c r="R263">
        <v>0</v>
      </c>
      <c r="S263">
        <v>4</v>
      </c>
      <c r="T263">
        <v>9.9166000000000004E-2</v>
      </c>
      <c r="U263">
        <v>-12.28</v>
      </c>
      <c r="V263">
        <v>1</v>
      </c>
      <c r="W263">
        <v>4.7112000000000001E-2</v>
      </c>
      <c r="X263">
        <v>87.602000000000004</v>
      </c>
      <c r="Y263">
        <v>0.78159299999999998</v>
      </c>
    </row>
    <row r="264" spans="1:25" hidden="1" x14ac:dyDescent="0.25">
      <c r="A264">
        <v>262</v>
      </c>
      <c r="B264">
        <v>63</v>
      </c>
      <c r="C264" t="s">
        <v>593</v>
      </c>
      <c r="D264" t="s">
        <v>594</v>
      </c>
      <c r="E264">
        <v>1962</v>
      </c>
      <c r="F264" t="s">
        <v>594</v>
      </c>
      <c r="G264">
        <v>41.866666700000003</v>
      </c>
      <c r="H264">
        <v>-72.45</v>
      </c>
      <c r="I264" t="s">
        <v>595</v>
      </c>
      <c r="J264" t="s">
        <v>32</v>
      </c>
      <c r="K264" t="s">
        <v>28</v>
      </c>
      <c r="L264" t="s">
        <v>33</v>
      </c>
      <c r="M264">
        <v>0</v>
      </c>
      <c r="N264">
        <v>0.90019099999999996</v>
      </c>
      <c r="O264">
        <v>0.40976099999999999</v>
      </c>
      <c r="P264">
        <v>170.57587000000001</v>
      </c>
      <c r="Q264">
        <v>0.54731600000000002</v>
      </c>
      <c r="R264" s="1">
        <v>9.9999999999999995E-7</v>
      </c>
      <c r="S264">
        <v>9</v>
      </c>
      <c r="T264">
        <v>0.28753099999999998</v>
      </c>
      <c r="U264">
        <v>-10.393000000000001</v>
      </c>
      <c r="V264">
        <v>1</v>
      </c>
      <c r="W264">
        <v>0.14408399999999999</v>
      </c>
      <c r="X264">
        <v>180.14500000000001</v>
      </c>
      <c r="Y264">
        <v>0.80452599999999996</v>
      </c>
    </row>
    <row r="265" spans="1:25" x14ac:dyDescent="0.25">
      <c r="A265">
        <v>263</v>
      </c>
      <c r="B265">
        <v>64</v>
      </c>
      <c r="C265" t="s">
        <v>596</v>
      </c>
      <c r="D265" t="s">
        <v>597</v>
      </c>
      <c r="E265">
        <v>1962</v>
      </c>
      <c r="F265" t="s">
        <v>597</v>
      </c>
      <c r="G265" t="str">
        <f>IFERROR(VLOOKUP(Table1[[#This Row],[Title]],$C$5507:$Y$5579,5, FALSE ),"")</f>
        <v/>
      </c>
      <c r="H265" t="str">
        <f>IFERROR(VLOOKUP(Table1[[#This Row],[Title]],$C$5507:$Y$5579,6, FALSE ),"")</f>
        <v/>
      </c>
      <c r="I265" t="str">
        <f>IFERROR(VLOOKUP(Table1[[#This Row],[Title]],$C$5507:$Y$5579,7, FALSE ),"")</f>
        <v/>
      </c>
      <c r="J265" t="str">
        <f>IFERROR(VLOOKUP(Table1[[#This Row],[Title]],$C$5507:$Y$5579,8, FALSE ),"")</f>
        <v/>
      </c>
      <c r="K265" t="str">
        <f>IFERROR(VLOOKUP(Table1[[#This Row],[Title]],$C$5507:$Y$5579,9, FALSE ),"")</f>
        <v/>
      </c>
      <c r="L265" t="str">
        <f>IFERROR(VLOOKUP(Table1[[#This Row],[Title]],$C$5507:$Y$5579,10, FALSE ),"")</f>
        <v/>
      </c>
      <c r="M265" t="str">
        <f>IFERROR(VLOOKUP(Table1[[#This Row],[Title]],$C$5507:$Y$5579,11, FALSE ),"")</f>
        <v/>
      </c>
      <c r="N265" t="str">
        <f>IFERROR(VLOOKUP(Table1[[#This Row],[Title]],$C$5507:$Y$5579,12, FALSE ),"")</f>
        <v/>
      </c>
      <c r="O265" t="str">
        <f>IFERROR(VLOOKUP(Table1[[#This Row],[Title]],$C$5507:$Y$5579,13, FALSE ),"")</f>
        <v/>
      </c>
      <c r="P265" t="str">
        <f>IFERROR(VLOOKUP(Table1[[#This Row],[Title]],$C$5507:$Y$5579,14, FALSE ),"")</f>
        <v/>
      </c>
      <c r="Q265" t="str">
        <f>IFERROR(VLOOKUP(Table1[[#This Row],[Title]],$C$5507:$Y$5579,15, FALSE ),"")</f>
        <v/>
      </c>
      <c r="R265" t="str">
        <f>IFERROR(VLOOKUP(Table1[[#This Row],[Title]],$C$5507:$Y$5579,16, FALSE ),"")</f>
        <v/>
      </c>
      <c r="S265" t="str">
        <f>IFERROR(VLOOKUP(Table1[[#This Row],[Title]],$C$5507:$Y$5579,17, FALSE ),"")</f>
        <v/>
      </c>
      <c r="T265" t="str">
        <f>IFERROR(VLOOKUP(Table1[[#This Row],[Title]],$C$5507:$Y$5579,18, FALSE ),"")</f>
        <v/>
      </c>
      <c r="U265" t="str">
        <f>IFERROR(VLOOKUP(Table1[[#This Row],[Title]],$C$5507:$Y$5579,19, FALSE ),"")</f>
        <v/>
      </c>
      <c r="V265" t="str">
        <f>IFERROR(VLOOKUP(Table1[[#This Row],[Title]],$C$5507:$Y$5579,20, FALSE ),"")</f>
        <v/>
      </c>
      <c r="W265" t="str">
        <f>IFERROR(VLOOKUP(Table1[[#This Row],[Title]],$C$5507:$Y$5579,21, FALSE ),"")</f>
        <v/>
      </c>
      <c r="X265" t="str">
        <f>IFERROR(VLOOKUP(Table1[[#This Row],[Title]],$C$5507:$Y$5579,22, FALSE ),"")</f>
        <v/>
      </c>
      <c r="Y265" t="str">
        <f>IFERROR(VLOOKUP(Table1[[#This Row],[Title]],$C$5507:$Y$5579,23, FALSE ),"")</f>
        <v/>
      </c>
    </row>
    <row r="266" spans="1:25" hidden="1" x14ac:dyDescent="0.25">
      <c r="A266">
        <v>264</v>
      </c>
      <c r="B266">
        <v>65</v>
      </c>
      <c r="C266" t="s">
        <v>598</v>
      </c>
      <c r="D266" t="s">
        <v>81</v>
      </c>
      <c r="E266">
        <v>1962</v>
      </c>
      <c r="F266" t="s">
        <v>81</v>
      </c>
      <c r="G266">
        <v>34.155524</v>
      </c>
      <c r="H266">
        <v>-99.284002000000001</v>
      </c>
      <c r="I266" t="s">
        <v>82</v>
      </c>
      <c r="J266" t="s">
        <v>246</v>
      </c>
      <c r="K266" t="s">
        <v>56</v>
      </c>
      <c r="L266" t="s">
        <v>33</v>
      </c>
      <c r="M266">
        <v>0</v>
      </c>
      <c r="N266">
        <v>0.111064</v>
      </c>
      <c r="O266">
        <v>0.49380400000000002</v>
      </c>
      <c r="P266">
        <v>175.84</v>
      </c>
      <c r="Q266">
        <v>0.814581</v>
      </c>
      <c r="R266">
        <v>0</v>
      </c>
      <c r="S266">
        <v>5</v>
      </c>
      <c r="T266">
        <v>0.96723099999999995</v>
      </c>
      <c r="U266">
        <v>-10.234999999999999</v>
      </c>
      <c r="V266">
        <v>1</v>
      </c>
      <c r="W266">
        <v>0.13480700000000001</v>
      </c>
      <c r="X266">
        <v>87.897000000000006</v>
      </c>
      <c r="Y266">
        <v>0.81793499999999997</v>
      </c>
    </row>
    <row r="267" spans="1:25" hidden="1" x14ac:dyDescent="0.25">
      <c r="A267">
        <v>265</v>
      </c>
      <c r="B267">
        <v>66</v>
      </c>
      <c r="C267" t="s">
        <v>599</v>
      </c>
      <c r="D267" t="s">
        <v>600</v>
      </c>
      <c r="E267">
        <v>1962</v>
      </c>
      <c r="F267" t="s">
        <v>600</v>
      </c>
      <c r="G267">
        <v>40.742699999999999</v>
      </c>
      <c r="H267">
        <v>-84.107299999999995</v>
      </c>
      <c r="I267" t="s">
        <v>601</v>
      </c>
      <c r="J267" t="s">
        <v>28</v>
      </c>
      <c r="K267" t="s">
        <v>33</v>
      </c>
      <c r="M267">
        <v>0</v>
      </c>
      <c r="N267">
        <v>0.73693699999999995</v>
      </c>
      <c r="O267">
        <v>0.67061800000000005</v>
      </c>
      <c r="P267">
        <v>177.73873</v>
      </c>
      <c r="Q267">
        <v>0.20662800000000001</v>
      </c>
      <c r="R267">
        <v>1.2880000000000001E-3</v>
      </c>
      <c r="S267">
        <v>10</v>
      </c>
      <c r="T267">
        <v>0.13251199999999999</v>
      </c>
      <c r="U267">
        <v>-16.079000000000001</v>
      </c>
      <c r="V267">
        <v>1</v>
      </c>
      <c r="W267">
        <v>4.0770000000000001E-2</v>
      </c>
      <c r="X267">
        <v>106.56399999999999</v>
      </c>
      <c r="Y267">
        <v>0.76351100000000005</v>
      </c>
    </row>
    <row r="268" spans="1:25" hidden="1" x14ac:dyDescent="0.25">
      <c r="A268">
        <v>266</v>
      </c>
      <c r="B268">
        <v>67</v>
      </c>
      <c r="C268" t="s">
        <v>602</v>
      </c>
      <c r="D268" t="s">
        <v>85</v>
      </c>
      <c r="E268">
        <v>1962</v>
      </c>
      <c r="F268" t="s">
        <v>85</v>
      </c>
      <c r="G268">
        <v>43.171613999999998</v>
      </c>
      <c r="H268">
        <v>-77.751735999999994</v>
      </c>
      <c r="I268" t="s">
        <v>86</v>
      </c>
      <c r="J268" t="s">
        <v>28</v>
      </c>
      <c r="K268" t="s">
        <v>33</v>
      </c>
      <c r="M268">
        <v>0</v>
      </c>
      <c r="N268">
        <v>0.69173700000000005</v>
      </c>
      <c r="O268">
        <v>0.39610000000000001</v>
      </c>
      <c r="P268">
        <v>141.57205999999999</v>
      </c>
      <c r="Q268">
        <v>0.58865000000000001</v>
      </c>
      <c r="R268" s="1">
        <v>9.9999999999999995E-7</v>
      </c>
      <c r="S268">
        <v>9</v>
      </c>
      <c r="T268">
        <v>0.211446</v>
      </c>
      <c r="U268">
        <v>-11.885</v>
      </c>
      <c r="V268">
        <v>0</v>
      </c>
      <c r="W268">
        <v>5.1783999999999997E-2</v>
      </c>
      <c r="X268">
        <v>73.888000000000005</v>
      </c>
      <c r="Y268">
        <v>0.72325300000000003</v>
      </c>
    </row>
    <row r="269" spans="1:25" hidden="1" x14ac:dyDescent="0.25">
      <c r="A269">
        <v>267</v>
      </c>
      <c r="B269">
        <v>68</v>
      </c>
      <c r="C269" t="s">
        <v>603</v>
      </c>
      <c r="D269" t="s">
        <v>604</v>
      </c>
      <c r="E269">
        <v>1962</v>
      </c>
      <c r="F269" t="s">
        <v>604</v>
      </c>
      <c r="G269">
        <v>33.973951</v>
      </c>
      <c r="H269">
        <v>-118.24840500000001</v>
      </c>
      <c r="I269" t="s">
        <v>605</v>
      </c>
      <c r="J269" t="s">
        <v>32</v>
      </c>
      <c r="K269" t="s">
        <v>28</v>
      </c>
      <c r="L269" t="s">
        <v>33</v>
      </c>
      <c r="M269">
        <v>0</v>
      </c>
      <c r="N269">
        <v>0.92847500000000005</v>
      </c>
      <c r="O269">
        <v>0.61733300000000002</v>
      </c>
      <c r="P269">
        <v>145.05796000000001</v>
      </c>
      <c r="Q269">
        <v>0.81418500000000005</v>
      </c>
      <c r="R269">
        <v>1.7121999999999998E-2</v>
      </c>
      <c r="S269">
        <v>6</v>
      </c>
      <c r="T269">
        <v>0.18607499999999999</v>
      </c>
      <c r="U269">
        <v>-12.548</v>
      </c>
      <c r="V269">
        <v>1</v>
      </c>
      <c r="W269">
        <v>0.161579</v>
      </c>
      <c r="X269">
        <v>152.76900000000001</v>
      </c>
      <c r="Y269">
        <v>0.96235599999999999</v>
      </c>
    </row>
    <row r="270" spans="1:25" hidden="1" x14ac:dyDescent="0.25">
      <c r="A270">
        <v>268</v>
      </c>
      <c r="B270">
        <v>69</v>
      </c>
      <c r="C270" t="s">
        <v>606</v>
      </c>
      <c r="D270" t="s">
        <v>607</v>
      </c>
      <c r="E270">
        <v>1962</v>
      </c>
      <c r="F270" t="s">
        <v>607</v>
      </c>
      <c r="G270">
        <v>34.0535</v>
      </c>
      <c r="H270">
        <v>-118.245</v>
      </c>
      <c r="I270" t="s">
        <v>74</v>
      </c>
      <c r="J270" t="s">
        <v>28</v>
      </c>
      <c r="K270" t="s">
        <v>33</v>
      </c>
      <c r="M270">
        <v>0</v>
      </c>
      <c r="N270">
        <v>0.86377700000000002</v>
      </c>
      <c r="O270">
        <v>0.57570600000000005</v>
      </c>
      <c r="P270">
        <v>124.2</v>
      </c>
      <c r="Q270">
        <v>0.41875600000000002</v>
      </c>
      <c r="R270">
        <v>6.4700000000000001E-4</v>
      </c>
      <c r="S270">
        <v>7</v>
      </c>
      <c r="T270">
        <v>0.19239999999999999</v>
      </c>
      <c r="U270">
        <v>-10.874000000000001</v>
      </c>
      <c r="V270">
        <v>1</v>
      </c>
      <c r="W270">
        <v>2.8388E-2</v>
      </c>
      <c r="X270">
        <v>112.17100000000001</v>
      </c>
      <c r="Y270">
        <v>0.701187</v>
      </c>
    </row>
    <row r="271" spans="1:25" hidden="1" x14ac:dyDescent="0.25">
      <c r="A271">
        <v>269</v>
      </c>
      <c r="B271">
        <v>70</v>
      </c>
      <c r="C271" t="s">
        <v>608</v>
      </c>
      <c r="D271" t="s">
        <v>501</v>
      </c>
      <c r="E271">
        <v>1962</v>
      </c>
      <c r="F271" t="s">
        <v>501</v>
      </c>
      <c r="G271">
        <v>42.347020999999998</v>
      </c>
      <c r="H271">
        <v>-83.060184000000007</v>
      </c>
      <c r="I271" t="s">
        <v>119</v>
      </c>
      <c r="J271" t="s">
        <v>28</v>
      </c>
      <c r="K271" t="s">
        <v>56</v>
      </c>
      <c r="L271" t="s">
        <v>33</v>
      </c>
      <c r="M271">
        <v>0</v>
      </c>
      <c r="N271">
        <v>0.248086</v>
      </c>
      <c r="O271">
        <v>0.91918200000000005</v>
      </c>
      <c r="P271">
        <v>218.99986000000001</v>
      </c>
      <c r="Q271">
        <v>0.38740999999999998</v>
      </c>
      <c r="R271" s="1">
        <v>3.0000000000000001E-6</v>
      </c>
      <c r="S271">
        <v>0</v>
      </c>
      <c r="T271">
        <v>5.3106E-2</v>
      </c>
      <c r="U271">
        <v>-14.818</v>
      </c>
      <c r="V271">
        <v>1</v>
      </c>
      <c r="W271">
        <v>0.101392</v>
      </c>
      <c r="X271">
        <v>120.999</v>
      </c>
      <c r="Y271">
        <v>0.84175999999999995</v>
      </c>
    </row>
    <row r="272" spans="1:25" hidden="1" x14ac:dyDescent="0.25">
      <c r="A272">
        <v>270</v>
      </c>
      <c r="B272">
        <v>71</v>
      </c>
      <c r="C272" t="s">
        <v>609</v>
      </c>
      <c r="D272" t="s">
        <v>610</v>
      </c>
      <c r="E272">
        <v>1962</v>
      </c>
      <c r="F272" t="s">
        <v>610</v>
      </c>
      <c r="G272">
        <v>30.086099999999998</v>
      </c>
      <c r="H272">
        <v>-94.101600000000005</v>
      </c>
      <c r="I272" t="s">
        <v>611</v>
      </c>
      <c r="J272" t="s">
        <v>32</v>
      </c>
      <c r="K272" t="s">
        <v>28</v>
      </c>
      <c r="L272" t="s">
        <v>33</v>
      </c>
      <c r="M272">
        <v>0</v>
      </c>
      <c r="N272">
        <v>0.96601999999999999</v>
      </c>
      <c r="O272">
        <v>0.58826599999999996</v>
      </c>
      <c r="P272">
        <v>138.73587000000001</v>
      </c>
      <c r="Q272">
        <v>0.234847</v>
      </c>
      <c r="R272">
        <v>1.9075000000000002E-2</v>
      </c>
      <c r="S272">
        <v>11</v>
      </c>
      <c r="T272">
        <v>0.128604</v>
      </c>
      <c r="U272">
        <v>-15.912000000000001</v>
      </c>
      <c r="V272">
        <v>0</v>
      </c>
      <c r="W272">
        <v>3.6805999999999998E-2</v>
      </c>
      <c r="X272">
        <v>100.654</v>
      </c>
      <c r="Y272">
        <v>0.540879</v>
      </c>
    </row>
    <row r="273" spans="1:25" hidden="1" x14ac:dyDescent="0.25">
      <c r="A273">
        <v>271</v>
      </c>
      <c r="B273">
        <v>72</v>
      </c>
      <c r="C273" t="s">
        <v>612</v>
      </c>
      <c r="D273" t="s">
        <v>613</v>
      </c>
      <c r="E273">
        <v>1962</v>
      </c>
      <c r="F273" t="s">
        <v>613</v>
      </c>
      <c r="G273">
        <v>9.0845699999999994</v>
      </c>
      <c r="H273">
        <v>8.6742500000000007</v>
      </c>
      <c r="I273" t="s">
        <v>614</v>
      </c>
      <c r="J273" t="s">
        <v>28</v>
      </c>
      <c r="K273" t="s">
        <v>33</v>
      </c>
      <c r="M273">
        <v>0</v>
      </c>
      <c r="N273">
        <v>0.70206199999999996</v>
      </c>
      <c r="O273">
        <v>0.71541999999999994</v>
      </c>
      <c r="P273">
        <v>142.07029</v>
      </c>
      <c r="Q273">
        <v>0.48160399999999998</v>
      </c>
      <c r="R273" s="1">
        <v>6.9999999999999999E-6</v>
      </c>
      <c r="S273">
        <v>0</v>
      </c>
      <c r="T273">
        <v>0.63420200000000004</v>
      </c>
      <c r="U273">
        <v>-6.6139999999999999</v>
      </c>
      <c r="V273">
        <v>1</v>
      </c>
      <c r="W273">
        <v>2.7764E-2</v>
      </c>
      <c r="X273">
        <v>114.07899999999999</v>
      </c>
      <c r="Y273">
        <v>0.73859699999999995</v>
      </c>
    </row>
    <row r="274" spans="1:25" hidden="1" x14ac:dyDescent="0.25">
      <c r="A274">
        <v>272</v>
      </c>
      <c r="B274">
        <v>73</v>
      </c>
      <c r="C274" t="s">
        <v>615</v>
      </c>
      <c r="D274" t="s">
        <v>44</v>
      </c>
      <c r="E274">
        <v>1962</v>
      </c>
      <c r="F274" t="s">
        <v>44</v>
      </c>
      <c r="G274">
        <v>33.844371000000002</v>
      </c>
      <c r="H274">
        <v>-84.474050000000005</v>
      </c>
      <c r="I274" t="s">
        <v>45</v>
      </c>
      <c r="J274" t="s">
        <v>32</v>
      </c>
      <c r="K274" t="s">
        <v>28</v>
      </c>
      <c r="L274" t="s">
        <v>33</v>
      </c>
      <c r="M274">
        <v>0</v>
      </c>
      <c r="N274">
        <v>0.96491300000000002</v>
      </c>
      <c r="O274">
        <v>0.64311399999999996</v>
      </c>
      <c r="P274">
        <v>147.46666999999999</v>
      </c>
      <c r="Q274">
        <v>0.152665</v>
      </c>
      <c r="R274">
        <v>8.6300000000000005E-4</v>
      </c>
      <c r="S274">
        <v>7</v>
      </c>
      <c r="T274">
        <v>0.11303100000000001</v>
      </c>
      <c r="U274">
        <v>-11.308999999999999</v>
      </c>
      <c r="V274">
        <v>1</v>
      </c>
      <c r="W274">
        <v>3.2421999999999999E-2</v>
      </c>
      <c r="X274">
        <v>109.495</v>
      </c>
      <c r="Y274">
        <v>0.41882599999999998</v>
      </c>
    </row>
    <row r="275" spans="1:25" hidden="1" x14ac:dyDescent="0.25">
      <c r="A275">
        <v>273</v>
      </c>
      <c r="B275">
        <v>74</v>
      </c>
      <c r="C275" t="s">
        <v>616</v>
      </c>
      <c r="D275" t="s">
        <v>617</v>
      </c>
      <c r="E275">
        <v>1962</v>
      </c>
      <c r="F275" t="s">
        <v>617</v>
      </c>
      <c r="G275">
        <v>35.149700000000003</v>
      </c>
      <c r="H275">
        <v>-90.048900000000003</v>
      </c>
      <c r="I275" t="s">
        <v>51</v>
      </c>
      <c r="J275" t="s">
        <v>28</v>
      </c>
      <c r="K275" t="s">
        <v>33</v>
      </c>
      <c r="M275">
        <v>0</v>
      </c>
      <c r="N275">
        <v>0.70773299999999995</v>
      </c>
      <c r="O275">
        <v>0.36555799999999999</v>
      </c>
      <c r="P275">
        <v>182.55955</v>
      </c>
      <c r="Q275">
        <v>0.30819800000000003</v>
      </c>
      <c r="R275" s="1">
        <v>4.1999999999999998E-5</v>
      </c>
      <c r="S275">
        <v>5</v>
      </c>
      <c r="T275">
        <v>0.14464199999999999</v>
      </c>
      <c r="U275">
        <v>-14.038</v>
      </c>
      <c r="V275">
        <v>0</v>
      </c>
      <c r="W275">
        <v>3.0717000000000001E-2</v>
      </c>
      <c r="X275">
        <v>100.996</v>
      </c>
      <c r="Y275">
        <v>0.40023399999999998</v>
      </c>
    </row>
    <row r="276" spans="1:25" hidden="1" x14ac:dyDescent="0.25">
      <c r="A276">
        <v>274</v>
      </c>
      <c r="B276">
        <v>75</v>
      </c>
      <c r="C276" t="s">
        <v>618</v>
      </c>
      <c r="D276" t="s">
        <v>115</v>
      </c>
      <c r="E276">
        <v>1962</v>
      </c>
      <c r="F276" t="s">
        <v>115</v>
      </c>
      <c r="G276">
        <v>30.4434</v>
      </c>
      <c r="H276">
        <v>-91.186999999999998</v>
      </c>
      <c r="I276" t="s">
        <v>116</v>
      </c>
      <c r="J276" t="s">
        <v>28</v>
      </c>
      <c r="K276" t="s">
        <v>33</v>
      </c>
      <c r="M276">
        <v>0</v>
      </c>
      <c r="N276">
        <v>0.83926100000000003</v>
      </c>
      <c r="O276">
        <v>0.49218200000000001</v>
      </c>
      <c r="P276">
        <v>144.30041</v>
      </c>
      <c r="Q276">
        <v>0.55644899999999997</v>
      </c>
      <c r="R276">
        <v>3.3799999999999998E-4</v>
      </c>
      <c r="S276">
        <v>1</v>
      </c>
      <c r="T276">
        <v>0.199931</v>
      </c>
      <c r="U276">
        <v>-9.4350000000000005</v>
      </c>
      <c r="V276">
        <v>1</v>
      </c>
      <c r="W276">
        <v>3.2943E-2</v>
      </c>
      <c r="X276">
        <v>111.866</v>
      </c>
      <c r="Y276">
        <v>0.79144599999999998</v>
      </c>
    </row>
    <row r="277" spans="1:25" hidden="1" x14ac:dyDescent="0.25">
      <c r="A277">
        <v>275</v>
      </c>
      <c r="B277">
        <v>76</v>
      </c>
      <c r="C277" t="s">
        <v>619</v>
      </c>
      <c r="D277" t="s">
        <v>91</v>
      </c>
      <c r="E277">
        <v>1962</v>
      </c>
      <c r="F277" t="s">
        <v>91</v>
      </c>
      <c r="G277">
        <v>45.416666999999997</v>
      </c>
      <c r="H277">
        <v>-75.7</v>
      </c>
      <c r="I277" t="s">
        <v>92</v>
      </c>
      <c r="J277" t="s">
        <v>28</v>
      </c>
      <c r="K277" t="s">
        <v>33</v>
      </c>
      <c r="M277">
        <v>0</v>
      </c>
      <c r="N277">
        <v>0.59727300000000005</v>
      </c>
      <c r="O277">
        <v>0.605209</v>
      </c>
      <c r="P277">
        <v>135.90666999999999</v>
      </c>
      <c r="Q277">
        <v>0.76381399999999999</v>
      </c>
      <c r="R277">
        <v>0</v>
      </c>
      <c r="S277">
        <v>2</v>
      </c>
      <c r="T277">
        <v>0.37835200000000002</v>
      </c>
      <c r="U277">
        <v>-8.9139999999999997</v>
      </c>
      <c r="V277">
        <v>1</v>
      </c>
      <c r="W277">
        <v>5.9486999999999998E-2</v>
      </c>
      <c r="X277">
        <v>114.068</v>
      </c>
      <c r="Y277">
        <v>0.75718399999999997</v>
      </c>
    </row>
    <row r="278" spans="1:25" hidden="1" x14ac:dyDescent="0.25">
      <c r="A278">
        <v>276</v>
      </c>
      <c r="B278">
        <v>77</v>
      </c>
      <c r="C278" t="s">
        <v>620</v>
      </c>
      <c r="D278" t="s">
        <v>621</v>
      </c>
      <c r="E278">
        <v>1962</v>
      </c>
      <c r="F278" t="s">
        <v>621</v>
      </c>
      <c r="G278">
        <v>34.0535</v>
      </c>
      <c r="H278">
        <v>-118.245</v>
      </c>
      <c r="I278" t="s">
        <v>74</v>
      </c>
      <c r="J278" t="s">
        <v>32</v>
      </c>
      <c r="K278" t="s">
        <v>28</v>
      </c>
      <c r="L278" t="s">
        <v>33</v>
      </c>
      <c r="M278">
        <v>0</v>
      </c>
      <c r="N278">
        <v>0.91835800000000001</v>
      </c>
      <c r="O278">
        <v>0.65984799999999999</v>
      </c>
      <c r="P278">
        <v>149.79205999999999</v>
      </c>
      <c r="Q278">
        <v>0.239228</v>
      </c>
      <c r="R278">
        <v>3.2840000000000001E-2</v>
      </c>
      <c r="S278">
        <v>2</v>
      </c>
      <c r="T278">
        <v>0.11798500000000001</v>
      </c>
      <c r="U278">
        <v>-16.521999999999998</v>
      </c>
      <c r="V278">
        <v>1</v>
      </c>
      <c r="W278">
        <v>3.0936999999999999E-2</v>
      </c>
      <c r="X278">
        <v>114.66200000000001</v>
      </c>
      <c r="Y278">
        <v>0.53271599999999997</v>
      </c>
    </row>
    <row r="279" spans="1:25" hidden="1" x14ac:dyDescent="0.25">
      <c r="A279">
        <v>277</v>
      </c>
      <c r="B279">
        <v>78</v>
      </c>
      <c r="C279" t="s">
        <v>622</v>
      </c>
      <c r="D279" t="s">
        <v>272</v>
      </c>
      <c r="E279">
        <v>1962</v>
      </c>
      <c r="F279" t="s">
        <v>272</v>
      </c>
      <c r="G279">
        <v>39.169668000000001</v>
      </c>
      <c r="H279">
        <v>-78.168559999999999</v>
      </c>
      <c r="I279" t="s">
        <v>273</v>
      </c>
      <c r="J279" t="s">
        <v>28</v>
      </c>
      <c r="K279" t="s">
        <v>33</v>
      </c>
      <c r="M279">
        <v>0</v>
      </c>
      <c r="N279">
        <v>0.83006000000000002</v>
      </c>
      <c r="O279">
        <v>0.38907199999999997</v>
      </c>
      <c r="P279">
        <v>179.48734999999999</v>
      </c>
      <c r="Q279">
        <v>0.24319299999999999</v>
      </c>
      <c r="R279">
        <v>0</v>
      </c>
      <c r="S279">
        <v>5</v>
      </c>
      <c r="T279">
        <v>0.11891</v>
      </c>
      <c r="U279">
        <v>-10.528</v>
      </c>
      <c r="V279">
        <v>1</v>
      </c>
      <c r="W279">
        <v>3.1716000000000001E-2</v>
      </c>
      <c r="X279">
        <v>183.244</v>
      </c>
      <c r="Y279">
        <v>0.61709999999999998</v>
      </c>
    </row>
    <row r="280" spans="1:25" hidden="1" x14ac:dyDescent="0.25">
      <c r="A280">
        <v>278</v>
      </c>
      <c r="B280">
        <v>79</v>
      </c>
      <c r="C280" t="s">
        <v>623</v>
      </c>
      <c r="D280" t="s">
        <v>624</v>
      </c>
      <c r="E280">
        <v>1962</v>
      </c>
      <c r="F280" t="s">
        <v>624</v>
      </c>
      <c r="G280">
        <v>41.679099999999998</v>
      </c>
      <c r="H280">
        <v>-86.254000000000005</v>
      </c>
      <c r="I280" t="s">
        <v>625</v>
      </c>
      <c r="J280" t="s">
        <v>28</v>
      </c>
      <c r="K280" t="s">
        <v>33</v>
      </c>
      <c r="M280">
        <v>4.7451512489400001E-3</v>
      </c>
      <c r="N280">
        <v>0.71702699999999997</v>
      </c>
      <c r="O280">
        <v>0.35308699999999998</v>
      </c>
      <c r="P280">
        <v>183.77332999999999</v>
      </c>
      <c r="Q280">
        <v>0.87862499999999999</v>
      </c>
      <c r="R280" s="1">
        <v>9.9999999999999995E-7</v>
      </c>
      <c r="S280">
        <v>4</v>
      </c>
      <c r="T280">
        <v>0.129805</v>
      </c>
      <c r="U280">
        <v>-9.5990000000000002</v>
      </c>
      <c r="V280">
        <v>1</v>
      </c>
      <c r="W280">
        <v>4.1049000000000002E-2</v>
      </c>
      <c r="X280">
        <v>181.20099999999999</v>
      </c>
      <c r="Y280">
        <v>0.89806900000000001</v>
      </c>
    </row>
    <row r="281" spans="1:25" hidden="1" x14ac:dyDescent="0.25">
      <c r="A281">
        <v>279</v>
      </c>
      <c r="B281">
        <v>80</v>
      </c>
      <c r="C281" t="s">
        <v>626</v>
      </c>
      <c r="D281" t="s">
        <v>627</v>
      </c>
      <c r="E281">
        <v>1962</v>
      </c>
      <c r="F281" t="s">
        <v>627</v>
      </c>
      <c r="G281">
        <v>39.952300000000001</v>
      </c>
      <c r="H281">
        <v>-75.162400000000005</v>
      </c>
      <c r="I281" t="s">
        <v>62</v>
      </c>
      <c r="J281" t="s">
        <v>28</v>
      </c>
      <c r="K281" t="s">
        <v>33</v>
      </c>
      <c r="M281">
        <v>0</v>
      </c>
      <c r="N281">
        <v>0.74211099999999997</v>
      </c>
      <c r="O281">
        <v>0.47896100000000003</v>
      </c>
      <c r="P281">
        <v>130.70667</v>
      </c>
      <c r="Q281">
        <v>0.84495699999999996</v>
      </c>
      <c r="R281" s="1">
        <v>1.0000000000000001E-5</v>
      </c>
      <c r="S281">
        <v>9</v>
      </c>
      <c r="T281">
        <v>0.26621400000000001</v>
      </c>
      <c r="U281">
        <v>-7.4109999999999996</v>
      </c>
      <c r="V281">
        <v>0</v>
      </c>
      <c r="W281">
        <v>4.1952999999999997E-2</v>
      </c>
      <c r="X281">
        <v>92.403999999999996</v>
      </c>
      <c r="Y281">
        <v>0.78441300000000003</v>
      </c>
    </row>
    <row r="282" spans="1:25" hidden="1" x14ac:dyDescent="0.25">
      <c r="A282">
        <v>280</v>
      </c>
      <c r="B282">
        <v>81</v>
      </c>
      <c r="C282" t="s">
        <v>628</v>
      </c>
      <c r="D282" t="s">
        <v>629</v>
      </c>
      <c r="E282">
        <v>1962</v>
      </c>
      <c r="F282" t="s">
        <v>629</v>
      </c>
      <c r="G282">
        <v>42.463700000000003</v>
      </c>
      <c r="H282">
        <v>-70.950199999999995</v>
      </c>
      <c r="I282" t="s">
        <v>630</v>
      </c>
      <c r="J282" t="s">
        <v>28</v>
      </c>
      <c r="K282" t="s">
        <v>33</v>
      </c>
      <c r="M282">
        <v>0</v>
      </c>
      <c r="N282">
        <v>0.85237300000000005</v>
      </c>
      <c r="O282">
        <v>0.59724100000000002</v>
      </c>
      <c r="P282">
        <v>167.81333000000001</v>
      </c>
      <c r="Q282">
        <v>0.68091500000000005</v>
      </c>
      <c r="R282">
        <v>0</v>
      </c>
      <c r="S282">
        <v>9</v>
      </c>
      <c r="T282">
        <v>0.119684</v>
      </c>
      <c r="U282">
        <v>-4.9390000000000001</v>
      </c>
      <c r="V282">
        <v>1</v>
      </c>
      <c r="W282">
        <v>0.121401</v>
      </c>
      <c r="X282">
        <v>119.819</v>
      </c>
      <c r="Y282">
        <v>0.60969600000000002</v>
      </c>
    </row>
    <row r="283" spans="1:25" x14ac:dyDescent="0.25">
      <c r="A283">
        <v>281</v>
      </c>
      <c r="B283">
        <v>82</v>
      </c>
      <c r="C283" t="s">
        <v>631</v>
      </c>
      <c r="D283" t="s">
        <v>556</v>
      </c>
      <c r="E283">
        <v>1962</v>
      </c>
      <c r="F283" t="s">
        <v>556</v>
      </c>
      <c r="G283" t="str">
        <f>IFERROR(VLOOKUP(Table1[[#This Row],[Title]],$C$5507:$Y$5579,5, FALSE ),"")</f>
        <v/>
      </c>
      <c r="H283" t="str">
        <f>IFERROR(VLOOKUP(Table1[[#This Row],[Title]],$C$5507:$Y$5579,6, FALSE ),"")</f>
        <v/>
      </c>
      <c r="I283" t="str">
        <f>IFERROR(VLOOKUP(Table1[[#This Row],[Title]],$C$5507:$Y$5579,7, FALSE ),"")</f>
        <v/>
      </c>
      <c r="J283" t="str">
        <f>IFERROR(VLOOKUP(Table1[[#This Row],[Title]],$C$5507:$Y$5579,8, FALSE ),"")</f>
        <v/>
      </c>
      <c r="K283" t="str">
        <f>IFERROR(VLOOKUP(Table1[[#This Row],[Title]],$C$5507:$Y$5579,9, FALSE ),"")</f>
        <v/>
      </c>
      <c r="L283" t="str">
        <f>IFERROR(VLOOKUP(Table1[[#This Row],[Title]],$C$5507:$Y$5579,10, FALSE ),"")</f>
        <v/>
      </c>
      <c r="M283" t="str">
        <f>IFERROR(VLOOKUP(Table1[[#This Row],[Title]],$C$5507:$Y$5579,11, FALSE ),"")</f>
        <v/>
      </c>
      <c r="N283" t="str">
        <f>IFERROR(VLOOKUP(Table1[[#This Row],[Title]],$C$5507:$Y$5579,12, FALSE ),"")</f>
        <v/>
      </c>
      <c r="O283" t="str">
        <f>IFERROR(VLOOKUP(Table1[[#This Row],[Title]],$C$5507:$Y$5579,13, FALSE ),"")</f>
        <v/>
      </c>
      <c r="P283" t="str">
        <f>IFERROR(VLOOKUP(Table1[[#This Row],[Title]],$C$5507:$Y$5579,14, FALSE ),"")</f>
        <v/>
      </c>
      <c r="Q283" t="str">
        <f>IFERROR(VLOOKUP(Table1[[#This Row],[Title]],$C$5507:$Y$5579,15, FALSE ),"")</f>
        <v/>
      </c>
      <c r="R283" t="str">
        <f>IFERROR(VLOOKUP(Table1[[#This Row],[Title]],$C$5507:$Y$5579,16, FALSE ),"")</f>
        <v/>
      </c>
      <c r="S283" t="str">
        <f>IFERROR(VLOOKUP(Table1[[#This Row],[Title]],$C$5507:$Y$5579,17, FALSE ),"")</f>
        <v/>
      </c>
      <c r="T283" t="str">
        <f>IFERROR(VLOOKUP(Table1[[#This Row],[Title]],$C$5507:$Y$5579,18, FALSE ),"")</f>
        <v/>
      </c>
      <c r="U283" t="str">
        <f>IFERROR(VLOOKUP(Table1[[#This Row],[Title]],$C$5507:$Y$5579,19, FALSE ),"")</f>
        <v/>
      </c>
      <c r="V283" t="str">
        <f>IFERROR(VLOOKUP(Table1[[#This Row],[Title]],$C$5507:$Y$5579,20, FALSE ),"")</f>
        <v/>
      </c>
      <c r="W283" t="str">
        <f>IFERROR(VLOOKUP(Table1[[#This Row],[Title]],$C$5507:$Y$5579,21, FALSE ),"")</f>
        <v/>
      </c>
      <c r="X283" t="str">
        <f>IFERROR(VLOOKUP(Table1[[#This Row],[Title]],$C$5507:$Y$5579,22, FALSE ),"")</f>
        <v/>
      </c>
      <c r="Y283" t="str">
        <f>IFERROR(VLOOKUP(Table1[[#This Row],[Title]],$C$5507:$Y$5579,23, FALSE ),"")</f>
        <v/>
      </c>
    </row>
    <row r="284" spans="1:25" hidden="1" x14ac:dyDescent="0.25">
      <c r="A284">
        <v>282</v>
      </c>
      <c r="B284">
        <v>83</v>
      </c>
      <c r="C284" t="s">
        <v>632</v>
      </c>
      <c r="D284" t="s">
        <v>633</v>
      </c>
      <c r="E284">
        <v>1962</v>
      </c>
      <c r="F284" t="s">
        <v>633</v>
      </c>
      <c r="G284">
        <v>36.942762999999999</v>
      </c>
      <c r="H284">
        <v>-85.941203000000002</v>
      </c>
      <c r="I284" t="s">
        <v>634</v>
      </c>
      <c r="J284" t="s">
        <v>28</v>
      </c>
      <c r="M284">
        <v>0</v>
      </c>
      <c r="N284">
        <v>0.72747899999999999</v>
      </c>
      <c r="O284">
        <v>0.48732999999999999</v>
      </c>
      <c r="P284">
        <v>136.27923000000001</v>
      </c>
      <c r="Q284">
        <v>0.39473200000000003</v>
      </c>
      <c r="R284">
        <v>0.88301399999999997</v>
      </c>
      <c r="S284">
        <v>3</v>
      </c>
      <c r="T284">
        <v>0.118696</v>
      </c>
      <c r="U284">
        <v>-16.849</v>
      </c>
      <c r="V284">
        <v>1</v>
      </c>
      <c r="W284">
        <v>3.2302999999999998E-2</v>
      </c>
      <c r="X284">
        <v>75.298000000000002</v>
      </c>
      <c r="Y284">
        <v>0.89980700000000002</v>
      </c>
    </row>
    <row r="285" spans="1:25" hidden="1" x14ac:dyDescent="0.25">
      <c r="A285">
        <v>283</v>
      </c>
      <c r="B285">
        <v>84</v>
      </c>
      <c r="C285" t="s">
        <v>635</v>
      </c>
      <c r="D285" t="s">
        <v>321</v>
      </c>
      <c r="E285">
        <v>1962</v>
      </c>
      <c r="F285" t="s">
        <v>322</v>
      </c>
      <c r="G285">
        <v>34.011600000000001</v>
      </c>
      <c r="H285">
        <v>-118.492</v>
      </c>
      <c r="I285" t="s">
        <v>636</v>
      </c>
      <c r="J285" t="s">
        <v>28</v>
      </c>
      <c r="K285" t="s">
        <v>33</v>
      </c>
      <c r="M285">
        <v>3.2534296395000001E-4</v>
      </c>
      <c r="N285">
        <v>0.73680299999999999</v>
      </c>
      <c r="O285">
        <v>0.44383499999999998</v>
      </c>
      <c r="P285">
        <v>131.26667</v>
      </c>
      <c r="Q285">
        <v>0.46686100000000003</v>
      </c>
      <c r="R285" s="1">
        <v>9.9999999999999995E-7</v>
      </c>
      <c r="S285">
        <v>7</v>
      </c>
      <c r="T285">
        <v>0.121958</v>
      </c>
      <c r="U285">
        <v>-7.0830000000000002</v>
      </c>
      <c r="V285">
        <v>1</v>
      </c>
      <c r="W285">
        <v>2.7938999999999999E-2</v>
      </c>
      <c r="X285">
        <v>102.598</v>
      </c>
      <c r="Y285">
        <v>0.51695400000000002</v>
      </c>
    </row>
    <row r="286" spans="1:25" hidden="1" x14ac:dyDescent="0.25">
      <c r="A286">
        <v>284</v>
      </c>
      <c r="B286">
        <v>85</v>
      </c>
      <c r="C286" t="s">
        <v>637</v>
      </c>
      <c r="D286" t="s">
        <v>442</v>
      </c>
      <c r="E286">
        <v>1962</v>
      </c>
      <c r="F286" t="s">
        <v>442</v>
      </c>
      <c r="G286">
        <v>34.197699999999998</v>
      </c>
      <c r="H286">
        <v>-101.69799999999999</v>
      </c>
      <c r="I286" t="s">
        <v>443</v>
      </c>
      <c r="J286" t="s">
        <v>28</v>
      </c>
      <c r="K286" t="s">
        <v>56</v>
      </c>
      <c r="L286" t="s">
        <v>33</v>
      </c>
      <c r="M286">
        <v>0</v>
      </c>
      <c r="N286">
        <v>0.307946</v>
      </c>
      <c r="O286">
        <v>0.724329</v>
      </c>
      <c r="P286">
        <v>186.74648999999999</v>
      </c>
      <c r="Q286">
        <v>0.38153399999999998</v>
      </c>
      <c r="R286">
        <v>0</v>
      </c>
      <c r="S286">
        <v>2</v>
      </c>
      <c r="T286">
        <v>6.1460000000000001E-2</v>
      </c>
      <c r="U286">
        <v>-17.698</v>
      </c>
      <c r="V286">
        <v>1</v>
      </c>
      <c r="W286">
        <v>0.169601</v>
      </c>
      <c r="X286">
        <v>93.716999999999999</v>
      </c>
      <c r="Y286">
        <v>0.83739799999999998</v>
      </c>
    </row>
    <row r="287" spans="1:25" hidden="1" x14ac:dyDescent="0.25">
      <c r="A287">
        <v>285</v>
      </c>
      <c r="B287">
        <v>86</v>
      </c>
      <c r="C287" t="s">
        <v>638</v>
      </c>
      <c r="D287" t="s">
        <v>85</v>
      </c>
      <c r="E287">
        <v>1962</v>
      </c>
      <c r="F287" t="s">
        <v>85</v>
      </c>
      <c r="G287">
        <v>43.171613999999998</v>
      </c>
      <c r="H287">
        <v>-77.751735999999994</v>
      </c>
      <c r="I287" t="s">
        <v>86</v>
      </c>
      <c r="J287" t="s">
        <v>28</v>
      </c>
      <c r="K287" t="s">
        <v>33</v>
      </c>
      <c r="M287">
        <v>0</v>
      </c>
      <c r="N287">
        <v>0.68918500000000005</v>
      </c>
      <c r="O287">
        <v>0.34237200000000001</v>
      </c>
      <c r="P287">
        <v>168.43754999999999</v>
      </c>
      <c r="Q287">
        <v>0.50493100000000002</v>
      </c>
      <c r="R287">
        <v>0</v>
      </c>
      <c r="S287">
        <v>11</v>
      </c>
      <c r="T287">
        <v>0.13982600000000001</v>
      </c>
      <c r="U287">
        <v>-10.122</v>
      </c>
      <c r="V287">
        <v>0</v>
      </c>
      <c r="W287">
        <v>5.7255E-2</v>
      </c>
      <c r="X287">
        <v>136.53200000000001</v>
      </c>
      <c r="Y287">
        <v>0.44420399999999999</v>
      </c>
    </row>
    <row r="288" spans="1:25" x14ac:dyDescent="0.25">
      <c r="A288">
        <v>286</v>
      </c>
      <c r="B288">
        <v>87</v>
      </c>
      <c r="C288" t="s">
        <v>639</v>
      </c>
      <c r="D288" t="s">
        <v>640</v>
      </c>
      <c r="E288">
        <v>1962</v>
      </c>
      <c r="F288" t="s">
        <v>641</v>
      </c>
      <c r="G288" t="str">
        <f>IFERROR(VLOOKUP(Table1[[#This Row],[Title]],$C$5507:$Y$5579,5, FALSE ),"")</f>
        <v/>
      </c>
      <c r="H288" t="str">
        <f>IFERROR(VLOOKUP(Table1[[#This Row],[Title]],$C$5507:$Y$5579,6, FALSE ),"")</f>
        <v/>
      </c>
      <c r="I288" t="str">
        <f>IFERROR(VLOOKUP(Table1[[#This Row],[Title]],$C$5507:$Y$5579,7, FALSE ),"")</f>
        <v/>
      </c>
      <c r="J288" t="str">
        <f>IFERROR(VLOOKUP(Table1[[#This Row],[Title]],$C$5507:$Y$5579,8, FALSE ),"")</f>
        <v/>
      </c>
      <c r="K288" t="str">
        <f>IFERROR(VLOOKUP(Table1[[#This Row],[Title]],$C$5507:$Y$5579,9, FALSE ),"")</f>
        <v/>
      </c>
      <c r="L288" t="str">
        <f>IFERROR(VLOOKUP(Table1[[#This Row],[Title]],$C$5507:$Y$5579,10, FALSE ),"")</f>
        <v/>
      </c>
      <c r="M288" t="str">
        <f>IFERROR(VLOOKUP(Table1[[#This Row],[Title]],$C$5507:$Y$5579,11, FALSE ),"")</f>
        <v/>
      </c>
      <c r="N288" t="str">
        <f>IFERROR(VLOOKUP(Table1[[#This Row],[Title]],$C$5507:$Y$5579,12, FALSE ),"")</f>
        <v/>
      </c>
      <c r="O288" t="str">
        <f>IFERROR(VLOOKUP(Table1[[#This Row],[Title]],$C$5507:$Y$5579,13, FALSE ),"")</f>
        <v/>
      </c>
      <c r="P288" t="str">
        <f>IFERROR(VLOOKUP(Table1[[#This Row],[Title]],$C$5507:$Y$5579,14, FALSE ),"")</f>
        <v/>
      </c>
      <c r="Q288" t="str">
        <f>IFERROR(VLOOKUP(Table1[[#This Row],[Title]],$C$5507:$Y$5579,15, FALSE ),"")</f>
        <v/>
      </c>
      <c r="R288" t="str">
        <f>IFERROR(VLOOKUP(Table1[[#This Row],[Title]],$C$5507:$Y$5579,16, FALSE ),"")</f>
        <v/>
      </c>
      <c r="S288" t="str">
        <f>IFERROR(VLOOKUP(Table1[[#This Row],[Title]],$C$5507:$Y$5579,17, FALSE ),"")</f>
        <v/>
      </c>
      <c r="T288" t="str">
        <f>IFERROR(VLOOKUP(Table1[[#This Row],[Title]],$C$5507:$Y$5579,18, FALSE ),"")</f>
        <v/>
      </c>
      <c r="U288" t="str">
        <f>IFERROR(VLOOKUP(Table1[[#This Row],[Title]],$C$5507:$Y$5579,19, FALSE ),"")</f>
        <v/>
      </c>
      <c r="V288" t="str">
        <f>IFERROR(VLOOKUP(Table1[[#This Row],[Title]],$C$5507:$Y$5579,20, FALSE ),"")</f>
        <v/>
      </c>
      <c r="W288" t="str">
        <f>IFERROR(VLOOKUP(Table1[[#This Row],[Title]],$C$5507:$Y$5579,21, FALSE ),"")</f>
        <v/>
      </c>
      <c r="X288" t="str">
        <f>IFERROR(VLOOKUP(Table1[[#This Row],[Title]],$C$5507:$Y$5579,22, FALSE ),"")</f>
        <v/>
      </c>
      <c r="Y288" t="str">
        <f>IFERROR(VLOOKUP(Table1[[#This Row],[Title]],$C$5507:$Y$5579,23, FALSE ),"")</f>
        <v/>
      </c>
    </row>
    <row r="289" spans="1:25" hidden="1" x14ac:dyDescent="0.25">
      <c r="A289">
        <v>287</v>
      </c>
      <c r="B289">
        <v>88</v>
      </c>
      <c r="C289" t="s">
        <v>642</v>
      </c>
      <c r="D289" t="s">
        <v>330</v>
      </c>
      <c r="E289">
        <v>1962</v>
      </c>
      <c r="F289" t="s">
        <v>330</v>
      </c>
      <c r="G289">
        <v>30.331399999999999</v>
      </c>
      <c r="H289">
        <v>-81.655799999999999</v>
      </c>
      <c r="I289" t="s">
        <v>331</v>
      </c>
      <c r="J289" t="s">
        <v>28</v>
      </c>
      <c r="K289" t="s">
        <v>33</v>
      </c>
      <c r="M289">
        <v>0</v>
      </c>
      <c r="N289">
        <v>0.48615199999999997</v>
      </c>
      <c r="O289">
        <v>0.54888999999999999</v>
      </c>
      <c r="P289">
        <v>156.37392</v>
      </c>
      <c r="Q289">
        <v>0.70887800000000001</v>
      </c>
      <c r="R289">
        <v>2.3280000000000002E-3</v>
      </c>
      <c r="S289">
        <v>10</v>
      </c>
      <c r="T289">
        <v>0.37284400000000001</v>
      </c>
      <c r="U289">
        <v>-9.5990000000000002</v>
      </c>
      <c r="V289">
        <v>1</v>
      </c>
      <c r="W289">
        <v>4.6289999999999998E-2</v>
      </c>
      <c r="X289">
        <v>91.364000000000004</v>
      </c>
      <c r="Y289">
        <v>0.74315100000000001</v>
      </c>
    </row>
    <row r="290" spans="1:25" hidden="1" x14ac:dyDescent="0.25">
      <c r="A290">
        <v>288</v>
      </c>
      <c r="B290">
        <v>89</v>
      </c>
      <c r="C290" t="s">
        <v>643</v>
      </c>
      <c r="D290" t="s">
        <v>644</v>
      </c>
      <c r="E290">
        <v>1962</v>
      </c>
      <c r="F290" t="s">
        <v>644</v>
      </c>
      <c r="G290">
        <v>36.4268</v>
      </c>
      <c r="H290">
        <v>-77.5976</v>
      </c>
      <c r="I290" t="s">
        <v>645</v>
      </c>
      <c r="J290" t="s">
        <v>28</v>
      </c>
      <c r="K290" t="s">
        <v>33</v>
      </c>
      <c r="M290">
        <v>9.5649613082999998E-4</v>
      </c>
      <c r="N290">
        <v>0.74686799999999998</v>
      </c>
      <c r="O290">
        <v>0.52828799999999998</v>
      </c>
      <c r="P290">
        <v>172.60589999999999</v>
      </c>
      <c r="Q290">
        <v>0.63361400000000001</v>
      </c>
      <c r="R290" s="1">
        <v>3.0000000000000001E-6</v>
      </c>
      <c r="S290">
        <v>7</v>
      </c>
      <c r="T290">
        <v>0.16772899999999999</v>
      </c>
      <c r="U290">
        <v>-10.728</v>
      </c>
      <c r="V290">
        <v>1</v>
      </c>
      <c r="W290">
        <v>0.17619099999999999</v>
      </c>
      <c r="X290">
        <v>143.65100000000001</v>
      </c>
      <c r="Y290">
        <v>0.907744</v>
      </c>
    </row>
    <row r="291" spans="1:25" hidden="1" x14ac:dyDescent="0.25">
      <c r="A291">
        <v>289</v>
      </c>
      <c r="B291">
        <v>90</v>
      </c>
      <c r="C291" t="s">
        <v>646</v>
      </c>
      <c r="D291" t="s">
        <v>469</v>
      </c>
      <c r="E291">
        <v>1962</v>
      </c>
      <c r="F291" t="s">
        <v>469</v>
      </c>
      <c r="G291">
        <v>39.952300000000001</v>
      </c>
      <c r="H291">
        <v>-75.162400000000005</v>
      </c>
      <c r="I291" t="s">
        <v>62</v>
      </c>
      <c r="J291" t="s">
        <v>28</v>
      </c>
      <c r="K291" t="s">
        <v>33</v>
      </c>
      <c r="M291">
        <v>0</v>
      </c>
      <c r="N291">
        <v>0.62181699999999995</v>
      </c>
      <c r="O291">
        <v>0.76747100000000001</v>
      </c>
      <c r="P291">
        <v>30.066490000000002</v>
      </c>
      <c r="Q291">
        <v>0.662049</v>
      </c>
      <c r="R291">
        <v>0</v>
      </c>
      <c r="S291">
        <v>11</v>
      </c>
      <c r="T291">
        <v>6.9711999999999996E-2</v>
      </c>
      <c r="U291">
        <v>-7.7160000000000002</v>
      </c>
      <c r="V291">
        <v>0</v>
      </c>
      <c r="W291">
        <v>3.7374999999999999E-2</v>
      </c>
      <c r="X291">
        <v>129.61000000000001</v>
      </c>
      <c r="Y291">
        <v>0.98504499999999995</v>
      </c>
    </row>
    <row r="292" spans="1:25" hidden="1" x14ac:dyDescent="0.25">
      <c r="A292">
        <v>290</v>
      </c>
      <c r="B292">
        <v>91</v>
      </c>
      <c r="C292" t="s">
        <v>647</v>
      </c>
      <c r="D292" t="s">
        <v>648</v>
      </c>
      <c r="E292">
        <v>1962</v>
      </c>
      <c r="F292" t="s">
        <v>648</v>
      </c>
      <c r="G292">
        <v>40.001810999999996</v>
      </c>
      <c r="H292">
        <v>-75.117869999999996</v>
      </c>
      <c r="I292" t="s">
        <v>649</v>
      </c>
      <c r="J292" t="s">
        <v>28</v>
      </c>
      <c r="M292">
        <v>0</v>
      </c>
      <c r="N292">
        <v>0.60433899999999996</v>
      </c>
      <c r="O292">
        <v>0.48154400000000003</v>
      </c>
      <c r="P292">
        <v>201.16</v>
      </c>
      <c r="Q292">
        <v>0.37048199999999998</v>
      </c>
      <c r="R292">
        <v>0.77573700000000001</v>
      </c>
      <c r="S292">
        <v>5</v>
      </c>
      <c r="T292">
        <v>9.8807000000000006E-2</v>
      </c>
      <c r="U292">
        <v>-15.513999999999999</v>
      </c>
      <c r="V292">
        <v>1</v>
      </c>
      <c r="W292">
        <v>3.7566000000000002E-2</v>
      </c>
      <c r="X292">
        <v>110.467</v>
      </c>
      <c r="Y292">
        <v>0.63130600000000003</v>
      </c>
    </row>
    <row r="293" spans="1:25" hidden="1" x14ac:dyDescent="0.25">
      <c r="A293">
        <v>291</v>
      </c>
      <c r="B293">
        <v>92</v>
      </c>
      <c r="C293" t="s">
        <v>650</v>
      </c>
      <c r="D293" t="s">
        <v>651</v>
      </c>
      <c r="E293">
        <v>1962</v>
      </c>
      <c r="F293" t="s">
        <v>651</v>
      </c>
      <c r="G293">
        <v>32.748600000000003</v>
      </c>
      <c r="H293">
        <v>-97.3292</v>
      </c>
      <c r="I293" t="s">
        <v>652</v>
      </c>
      <c r="J293" t="s">
        <v>28</v>
      </c>
      <c r="K293" t="s">
        <v>33</v>
      </c>
      <c r="M293">
        <v>0</v>
      </c>
      <c r="N293">
        <v>0.82863500000000001</v>
      </c>
      <c r="O293">
        <v>0.56830199999999997</v>
      </c>
      <c r="P293">
        <v>159.72862000000001</v>
      </c>
      <c r="Q293">
        <v>0.53101799999999999</v>
      </c>
      <c r="R293">
        <v>0.186837</v>
      </c>
      <c r="S293">
        <v>5</v>
      </c>
      <c r="T293">
        <v>9.9812999999999999E-2</v>
      </c>
      <c r="U293">
        <v>-12.645</v>
      </c>
      <c r="V293">
        <v>1</v>
      </c>
      <c r="W293">
        <v>7.3180999999999996E-2</v>
      </c>
      <c r="X293">
        <v>129.52500000000001</v>
      </c>
      <c r="Y293">
        <v>0.45622299999999999</v>
      </c>
    </row>
    <row r="294" spans="1:25" hidden="1" x14ac:dyDescent="0.25">
      <c r="A294">
        <v>292</v>
      </c>
      <c r="B294">
        <v>93</v>
      </c>
      <c r="C294" t="s">
        <v>653</v>
      </c>
      <c r="D294" t="s">
        <v>61</v>
      </c>
      <c r="E294">
        <v>1962</v>
      </c>
      <c r="F294" t="s">
        <v>61</v>
      </c>
      <c r="G294">
        <v>39.952300000000001</v>
      </c>
      <c r="H294">
        <v>-75.162400000000005</v>
      </c>
      <c r="I294" t="s">
        <v>62</v>
      </c>
      <c r="J294" t="s">
        <v>28</v>
      </c>
      <c r="K294" t="s">
        <v>33</v>
      </c>
      <c r="M294">
        <v>0</v>
      </c>
      <c r="N294">
        <v>0.75283100000000003</v>
      </c>
      <c r="O294">
        <v>0.258525</v>
      </c>
      <c r="P294">
        <v>151.97333</v>
      </c>
      <c r="Q294">
        <v>0.60443800000000003</v>
      </c>
      <c r="R294">
        <v>4.4499999999999997E-4</v>
      </c>
      <c r="S294">
        <v>0</v>
      </c>
      <c r="T294">
        <v>0.30921500000000002</v>
      </c>
      <c r="U294">
        <v>-5.2549999999999999</v>
      </c>
      <c r="V294">
        <v>1</v>
      </c>
      <c r="W294">
        <v>0.112914</v>
      </c>
      <c r="X294">
        <v>205.816</v>
      </c>
      <c r="Y294">
        <v>0.48459799999999997</v>
      </c>
    </row>
    <row r="295" spans="1:25" hidden="1" x14ac:dyDescent="0.25">
      <c r="A295">
        <v>293</v>
      </c>
      <c r="B295">
        <v>94</v>
      </c>
      <c r="C295" t="s">
        <v>654</v>
      </c>
      <c r="D295" t="s">
        <v>655</v>
      </c>
      <c r="E295">
        <v>1962</v>
      </c>
      <c r="F295" t="s">
        <v>655</v>
      </c>
      <c r="G295">
        <v>37.167900000000003</v>
      </c>
      <c r="H295">
        <v>-95.844999999999999</v>
      </c>
      <c r="I295" t="s">
        <v>240</v>
      </c>
      <c r="J295" t="s">
        <v>28</v>
      </c>
      <c r="K295" t="s">
        <v>33</v>
      </c>
      <c r="M295">
        <v>6.6829477493100002E-3</v>
      </c>
      <c r="N295">
        <v>0.78854199999999997</v>
      </c>
      <c r="O295">
        <v>0.64197000000000004</v>
      </c>
      <c r="P295">
        <v>147.24</v>
      </c>
      <c r="Q295">
        <v>0.20063900000000001</v>
      </c>
      <c r="R295">
        <v>2.2214000000000001E-2</v>
      </c>
      <c r="S295">
        <v>4</v>
      </c>
      <c r="T295">
        <v>0.17599400000000001</v>
      </c>
      <c r="U295">
        <v>-16.437999999999999</v>
      </c>
      <c r="V295">
        <v>1</v>
      </c>
      <c r="W295">
        <v>3.7144999999999997E-2</v>
      </c>
      <c r="X295">
        <v>112.843</v>
      </c>
      <c r="Y295">
        <v>0.89462799999999998</v>
      </c>
    </row>
    <row r="296" spans="1:25" hidden="1" x14ac:dyDescent="0.25">
      <c r="A296">
        <v>294</v>
      </c>
      <c r="B296">
        <v>95</v>
      </c>
      <c r="C296" t="s">
        <v>656</v>
      </c>
      <c r="D296" t="s">
        <v>657</v>
      </c>
      <c r="E296">
        <v>1962</v>
      </c>
      <c r="F296" t="s">
        <v>657</v>
      </c>
      <c r="G296">
        <v>37.444699999999997</v>
      </c>
      <c r="H296">
        <v>-122.161</v>
      </c>
      <c r="I296" t="s">
        <v>658</v>
      </c>
      <c r="J296" t="s">
        <v>33</v>
      </c>
      <c r="M296">
        <v>0</v>
      </c>
      <c r="N296">
        <v>0.65030299999999996</v>
      </c>
      <c r="O296">
        <v>0.645208</v>
      </c>
      <c r="P296">
        <v>218.78666999999999</v>
      </c>
      <c r="Q296">
        <v>0.36134899999999998</v>
      </c>
      <c r="R296">
        <v>3.6958999999999999E-2</v>
      </c>
      <c r="S296">
        <v>10</v>
      </c>
      <c r="T296">
        <v>0.82924900000000001</v>
      </c>
      <c r="U296">
        <v>-9.077</v>
      </c>
      <c r="V296">
        <v>1</v>
      </c>
      <c r="W296">
        <v>3.1164000000000001E-2</v>
      </c>
      <c r="X296">
        <v>115.232</v>
      </c>
      <c r="Y296">
        <v>0.62099800000000005</v>
      </c>
    </row>
    <row r="297" spans="1:25" hidden="1" x14ac:dyDescent="0.25">
      <c r="A297">
        <v>295</v>
      </c>
      <c r="B297">
        <v>96</v>
      </c>
      <c r="C297" t="s">
        <v>659</v>
      </c>
      <c r="D297" t="s">
        <v>450</v>
      </c>
      <c r="E297">
        <v>1962</v>
      </c>
      <c r="F297" t="s">
        <v>450</v>
      </c>
      <c r="G297">
        <v>31.327400000000001</v>
      </c>
      <c r="H297">
        <v>-89.290700000000001</v>
      </c>
      <c r="I297" t="s">
        <v>451</v>
      </c>
      <c r="J297" t="s">
        <v>28</v>
      </c>
      <c r="K297" t="s">
        <v>56</v>
      </c>
      <c r="L297" t="s">
        <v>33</v>
      </c>
      <c r="M297">
        <v>3.3595489620700001E-4</v>
      </c>
      <c r="N297">
        <v>0.36419499999999999</v>
      </c>
      <c r="O297">
        <v>0.76533899999999999</v>
      </c>
      <c r="P297">
        <v>146.05332999999999</v>
      </c>
      <c r="Q297">
        <v>0.43959199999999998</v>
      </c>
      <c r="R297">
        <v>0</v>
      </c>
      <c r="S297">
        <v>9</v>
      </c>
      <c r="T297">
        <v>5.4803999999999999E-2</v>
      </c>
      <c r="U297">
        <v>-8.5760000000000005</v>
      </c>
      <c r="V297">
        <v>1</v>
      </c>
      <c r="W297">
        <v>7.9001000000000002E-2</v>
      </c>
      <c r="X297">
        <v>89.444000000000003</v>
      </c>
      <c r="Y297">
        <v>0.47685499999999997</v>
      </c>
    </row>
    <row r="298" spans="1:25" hidden="1" x14ac:dyDescent="0.25">
      <c r="A298">
        <v>296</v>
      </c>
      <c r="B298">
        <v>97</v>
      </c>
      <c r="C298" t="s">
        <v>660</v>
      </c>
      <c r="D298" t="s">
        <v>594</v>
      </c>
      <c r="E298">
        <v>1962</v>
      </c>
      <c r="F298" t="s">
        <v>594</v>
      </c>
      <c r="G298">
        <v>41.866666700000003</v>
      </c>
      <c r="H298">
        <v>-72.45</v>
      </c>
      <c r="I298" t="s">
        <v>595</v>
      </c>
      <c r="J298" t="s">
        <v>28</v>
      </c>
      <c r="K298" t="s">
        <v>56</v>
      </c>
      <c r="L298" t="s">
        <v>33</v>
      </c>
      <c r="M298">
        <v>0</v>
      </c>
      <c r="N298">
        <v>0.149531</v>
      </c>
      <c r="O298">
        <v>0.37554100000000001</v>
      </c>
      <c r="P298">
        <v>179.57333</v>
      </c>
      <c r="Q298">
        <v>0.471858</v>
      </c>
      <c r="R298">
        <v>3.295E-2</v>
      </c>
      <c r="S298">
        <v>6</v>
      </c>
      <c r="T298">
        <v>8.7861999999999996E-2</v>
      </c>
      <c r="U298">
        <v>-10.273</v>
      </c>
      <c r="V298">
        <v>1</v>
      </c>
      <c r="W298">
        <v>3.3596000000000001E-2</v>
      </c>
      <c r="X298">
        <v>117.822</v>
      </c>
      <c r="Y298">
        <v>0.54686800000000002</v>
      </c>
    </row>
    <row r="299" spans="1:25" hidden="1" x14ac:dyDescent="0.25">
      <c r="A299">
        <v>297</v>
      </c>
      <c r="B299">
        <v>98</v>
      </c>
      <c r="C299" t="s">
        <v>661</v>
      </c>
      <c r="D299" t="s">
        <v>662</v>
      </c>
      <c r="E299">
        <v>1962</v>
      </c>
      <c r="F299" t="s">
        <v>663</v>
      </c>
      <c r="G299">
        <v>40.714599999999997</v>
      </c>
      <c r="H299">
        <v>-74.007099999999994</v>
      </c>
      <c r="I299" t="s">
        <v>195</v>
      </c>
      <c r="J299" t="s">
        <v>28</v>
      </c>
      <c r="K299" t="s">
        <v>33</v>
      </c>
      <c r="M299">
        <v>0</v>
      </c>
      <c r="N299">
        <v>0.62789300000000003</v>
      </c>
      <c r="O299">
        <v>0.538045</v>
      </c>
      <c r="P299">
        <v>128.45332999999999</v>
      </c>
      <c r="Q299">
        <v>0.37957200000000002</v>
      </c>
      <c r="R299">
        <v>0</v>
      </c>
      <c r="S299">
        <v>9</v>
      </c>
      <c r="T299">
        <v>0.230105</v>
      </c>
      <c r="U299">
        <v>-11.537000000000001</v>
      </c>
      <c r="V299">
        <v>1</v>
      </c>
      <c r="W299">
        <v>3.7609999999999998E-2</v>
      </c>
      <c r="X299">
        <v>92.575999999999993</v>
      </c>
      <c r="Y299">
        <v>0.50592899999999996</v>
      </c>
    </row>
    <row r="300" spans="1:25" x14ac:dyDescent="0.25">
      <c r="A300">
        <v>298</v>
      </c>
      <c r="B300">
        <v>99</v>
      </c>
      <c r="C300" t="s">
        <v>664</v>
      </c>
      <c r="D300" t="s">
        <v>665</v>
      </c>
      <c r="E300">
        <v>1962</v>
      </c>
      <c r="F300" t="s">
        <v>665</v>
      </c>
      <c r="G300" t="str">
        <f>IFERROR(VLOOKUP(Table1[[#This Row],[Title]],$C$5507:$Y$5579,5, FALSE ),"")</f>
        <v/>
      </c>
      <c r="H300" t="str">
        <f>IFERROR(VLOOKUP(Table1[[#This Row],[Title]],$C$5507:$Y$5579,6, FALSE ),"")</f>
        <v/>
      </c>
      <c r="I300" t="str">
        <f>IFERROR(VLOOKUP(Table1[[#This Row],[Title]],$C$5507:$Y$5579,7, FALSE ),"")</f>
        <v/>
      </c>
      <c r="J300" t="str">
        <f>IFERROR(VLOOKUP(Table1[[#This Row],[Title]],$C$5507:$Y$5579,8, FALSE ),"")</f>
        <v/>
      </c>
      <c r="K300" t="str">
        <f>IFERROR(VLOOKUP(Table1[[#This Row],[Title]],$C$5507:$Y$5579,9, FALSE ),"")</f>
        <v/>
      </c>
      <c r="L300" t="str">
        <f>IFERROR(VLOOKUP(Table1[[#This Row],[Title]],$C$5507:$Y$5579,10, FALSE ),"")</f>
        <v/>
      </c>
      <c r="M300" t="str">
        <f>IFERROR(VLOOKUP(Table1[[#This Row],[Title]],$C$5507:$Y$5579,11, FALSE ),"")</f>
        <v/>
      </c>
      <c r="N300" t="str">
        <f>IFERROR(VLOOKUP(Table1[[#This Row],[Title]],$C$5507:$Y$5579,12, FALSE ),"")</f>
        <v/>
      </c>
      <c r="O300" t="str">
        <f>IFERROR(VLOOKUP(Table1[[#This Row],[Title]],$C$5507:$Y$5579,13, FALSE ),"")</f>
        <v/>
      </c>
      <c r="P300" t="str">
        <f>IFERROR(VLOOKUP(Table1[[#This Row],[Title]],$C$5507:$Y$5579,14, FALSE ),"")</f>
        <v/>
      </c>
      <c r="Q300" t="str">
        <f>IFERROR(VLOOKUP(Table1[[#This Row],[Title]],$C$5507:$Y$5579,15, FALSE ),"")</f>
        <v/>
      </c>
      <c r="R300" t="str">
        <f>IFERROR(VLOOKUP(Table1[[#This Row],[Title]],$C$5507:$Y$5579,16, FALSE ),"")</f>
        <v/>
      </c>
      <c r="S300" t="str">
        <f>IFERROR(VLOOKUP(Table1[[#This Row],[Title]],$C$5507:$Y$5579,17, FALSE ),"")</f>
        <v/>
      </c>
      <c r="T300" t="str">
        <f>IFERROR(VLOOKUP(Table1[[#This Row],[Title]],$C$5507:$Y$5579,18, FALSE ),"")</f>
        <v/>
      </c>
      <c r="U300" t="str">
        <f>IFERROR(VLOOKUP(Table1[[#This Row],[Title]],$C$5507:$Y$5579,19, FALSE ),"")</f>
        <v/>
      </c>
      <c r="V300" t="str">
        <f>IFERROR(VLOOKUP(Table1[[#This Row],[Title]],$C$5507:$Y$5579,20, FALSE ),"")</f>
        <v/>
      </c>
      <c r="W300" t="str">
        <f>IFERROR(VLOOKUP(Table1[[#This Row],[Title]],$C$5507:$Y$5579,21, FALSE ),"")</f>
        <v/>
      </c>
      <c r="X300" t="str">
        <f>IFERROR(VLOOKUP(Table1[[#This Row],[Title]],$C$5507:$Y$5579,22, FALSE ),"")</f>
        <v/>
      </c>
      <c r="Y300" t="str">
        <f>IFERROR(VLOOKUP(Table1[[#This Row],[Title]],$C$5507:$Y$5579,23, FALSE ),"")</f>
        <v/>
      </c>
    </row>
    <row r="301" spans="1:25" hidden="1" x14ac:dyDescent="0.25">
      <c r="A301">
        <v>299</v>
      </c>
      <c r="B301">
        <v>100</v>
      </c>
      <c r="C301" t="s">
        <v>666</v>
      </c>
      <c r="D301" t="s">
        <v>667</v>
      </c>
      <c r="E301">
        <v>1962</v>
      </c>
      <c r="F301" t="s">
        <v>667</v>
      </c>
      <c r="G301">
        <v>33.918199999999999</v>
      </c>
      <c r="H301">
        <v>-118.354</v>
      </c>
      <c r="I301" t="s">
        <v>668</v>
      </c>
      <c r="J301" t="s">
        <v>28</v>
      </c>
      <c r="K301" t="s">
        <v>33</v>
      </c>
      <c r="M301">
        <v>0</v>
      </c>
      <c r="N301">
        <v>0.79264199999999996</v>
      </c>
      <c r="O301">
        <v>0.80850100000000003</v>
      </c>
      <c r="P301">
        <v>138.71137999999999</v>
      </c>
      <c r="Q301">
        <v>0.14067299999999999</v>
      </c>
      <c r="R301">
        <v>0</v>
      </c>
      <c r="S301">
        <v>9</v>
      </c>
      <c r="T301">
        <v>8.9800000000000005E-2</v>
      </c>
      <c r="U301">
        <v>-17.908000000000001</v>
      </c>
      <c r="V301">
        <v>1</v>
      </c>
      <c r="W301">
        <v>0.50260300000000002</v>
      </c>
      <c r="X301">
        <v>83.570999999999998</v>
      </c>
      <c r="Y301">
        <v>0.78505999999999998</v>
      </c>
    </row>
    <row r="302" spans="1:25" hidden="1" x14ac:dyDescent="0.25">
      <c r="A302">
        <v>300</v>
      </c>
      <c r="B302">
        <v>1</v>
      </c>
      <c r="C302" t="s">
        <v>669</v>
      </c>
      <c r="D302" t="s">
        <v>670</v>
      </c>
      <c r="E302">
        <v>1963</v>
      </c>
      <c r="F302" t="s">
        <v>670</v>
      </c>
      <c r="G302">
        <v>36.905299999999997</v>
      </c>
      <c r="H302">
        <v>-104.43899999999999</v>
      </c>
      <c r="I302" t="s">
        <v>671</v>
      </c>
      <c r="J302" t="s">
        <v>28</v>
      </c>
      <c r="K302" t="s">
        <v>33</v>
      </c>
      <c r="M302">
        <v>0</v>
      </c>
      <c r="N302">
        <v>0.52340699999999996</v>
      </c>
      <c r="O302">
        <v>0.85848000000000002</v>
      </c>
      <c r="P302">
        <v>123.38667</v>
      </c>
      <c r="Q302">
        <v>0.704901</v>
      </c>
      <c r="R302">
        <v>0</v>
      </c>
      <c r="S302">
        <v>7</v>
      </c>
      <c r="T302">
        <v>0.108082</v>
      </c>
      <c r="U302">
        <v>-8.8460000000000001</v>
      </c>
      <c r="V302">
        <v>1</v>
      </c>
      <c r="W302">
        <v>8.2946000000000006E-2</v>
      </c>
      <c r="X302">
        <v>132.38900000000001</v>
      </c>
      <c r="Y302">
        <v>0.95337400000000005</v>
      </c>
    </row>
    <row r="303" spans="1:25" hidden="1" x14ac:dyDescent="0.25">
      <c r="A303">
        <v>301</v>
      </c>
      <c r="B303">
        <v>2</v>
      </c>
      <c r="C303" t="s">
        <v>672</v>
      </c>
      <c r="D303" t="s">
        <v>667</v>
      </c>
      <c r="E303">
        <v>1963</v>
      </c>
      <c r="F303" t="s">
        <v>667</v>
      </c>
      <c r="G303">
        <v>33.918199999999999</v>
      </c>
      <c r="H303">
        <v>-118.354</v>
      </c>
      <c r="I303" t="s">
        <v>668</v>
      </c>
      <c r="J303" t="s">
        <v>32</v>
      </c>
      <c r="K303" t="s">
        <v>28</v>
      </c>
      <c r="L303" t="s">
        <v>33</v>
      </c>
      <c r="M303">
        <v>0</v>
      </c>
      <c r="N303">
        <v>0.91046499999999997</v>
      </c>
      <c r="O303">
        <v>0.55409200000000003</v>
      </c>
      <c r="P303">
        <v>25.050979999999999</v>
      </c>
      <c r="Q303">
        <v>0.39999200000000001</v>
      </c>
      <c r="R303" s="1">
        <v>9.9999999999999995E-7</v>
      </c>
      <c r="S303">
        <v>8</v>
      </c>
      <c r="T303">
        <v>0.182307</v>
      </c>
      <c r="U303">
        <v>-14.817</v>
      </c>
      <c r="V303">
        <v>1</v>
      </c>
      <c r="W303">
        <v>5.0758999999999999E-2</v>
      </c>
      <c r="X303">
        <v>162.56299999999999</v>
      </c>
      <c r="Y303">
        <v>0.96464099999999997</v>
      </c>
    </row>
    <row r="304" spans="1:25" hidden="1" x14ac:dyDescent="0.25">
      <c r="A304">
        <v>302</v>
      </c>
      <c r="B304">
        <v>3</v>
      </c>
      <c r="C304" t="s">
        <v>673</v>
      </c>
      <c r="D304" t="s">
        <v>674</v>
      </c>
      <c r="E304">
        <v>1963</v>
      </c>
      <c r="F304" t="s">
        <v>674</v>
      </c>
      <c r="G304">
        <v>38.681899999999999</v>
      </c>
      <c r="H304">
        <v>-84.594300000000004</v>
      </c>
      <c r="I304" t="s">
        <v>675</v>
      </c>
      <c r="J304" t="s">
        <v>28</v>
      </c>
      <c r="K304" t="s">
        <v>33</v>
      </c>
      <c r="M304">
        <v>0</v>
      </c>
      <c r="N304">
        <v>0.87037200000000003</v>
      </c>
      <c r="O304">
        <v>0.21045800000000001</v>
      </c>
      <c r="P304">
        <v>156.33332999999999</v>
      </c>
      <c r="Q304">
        <v>0.180699</v>
      </c>
      <c r="R304" s="1">
        <v>6.9999999999999999E-6</v>
      </c>
      <c r="S304">
        <v>10</v>
      </c>
      <c r="T304">
        <v>0.22556599999999999</v>
      </c>
      <c r="U304">
        <v>-15.064</v>
      </c>
      <c r="V304">
        <v>1</v>
      </c>
      <c r="W304">
        <v>3.2175000000000002E-2</v>
      </c>
      <c r="X304">
        <v>75.477999999999994</v>
      </c>
      <c r="Y304">
        <v>0.45716099999999998</v>
      </c>
    </row>
    <row r="305" spans="1:25" hidden="1" x14ac:dyDescent="0.25">
      <c r="A305">
        <v>303</v>
      </c>
      <c r="B305">
        <v>4</v>
      </c>
      <c r="C305" t="s">
        <v>676</v>
      </c>
      <c r="D305" t="s">
        <v>677</v>
      </c>
      <c r="E305">
        <v>1963</v>
      </c>
      <c r="F305" t="s">
        <v>677</v>
      </c>
      <c r="G305">
        <v>32.724102999999999</v>
      </c>
      <c r="H305">
        <v>-117.170912</v>
      </c>
      <c r="I305" t="s">
        <v>678</v>
      </c>
      <c r="J305" t="s">
        <v>28</v>
      </c>
      <c r="K305" t="s">
        <v>33</v>
      </c>
      <c r="M305">
        <v>0</v>
      </c>
      <c r="N305">
        <v>0.81761300000000003</v>
      </c>
      <c r="O305">
        <v>0.437886</v>
      </c>
      <c r="P305">
        <v>147.82667000000001</v>
      </c>
      <c r="Q305">
        <v>0.882386</v>
      </c>
      <c r="R305">
        <v>6.659E-3</v>
      </c>
      <c r="S305">
        <v>4</v>
      </c>
      <c r="T305">
        <v>0.188527</v>
      </c>
      <c r="U305">
        <v>-5.3470000000000004</v>
      </c>
      <c r="V305">
        <v>1</v>
      </c>
      <c r="W305">
        <v>0.12660299999999999</v>
      </c>
      <c r="X305">
        <v>115.071</v>
      </c>
      <c r="Y305">
        <v>0.77679699999999996</v>
      </c>
    </row>
    <row r="306" spans="1:25" hidden="1" x14ac:dyDescent="0.25">
      <c r="A306">
        <v>304</v>
      </c>
      <c r="B306">
        <v>5</v>
      </c>
      <c r="C306" t="s">
        <v>679</v>
      </c>
      <c r="D306" t="s">
        <v>680</v>
      </c>
      <c r="E306">
        <v>1963</v>
      </c>
      <c r="F306" t="s">
        <v>680</v>
      </c>
      <c r="G306">
        <v>40.857199999999999</v>
      </c>
      <c r="H306">
        <v>-73.856800000000007</v>
      </c>
      <c r="I306" t="s">
        <v>564</v>
      </c>
      <c r="J306" t="s">
        <v>28</v>
      </c>
      <c r="K306" t="s">
        <v>33</v>
      </c>
      <c r="M306">
        <v>0</v>
      </c>
      <c r="N306">
        <v>0.675763</v>
      </c>
      <c r="O306">
        <v>0.42504599999999998</v>
      </c>
      <c r="P306">
        <v>129.97333</v>
      </c>
      <c r="Q306">
        <v>0.78046400000000005</v>
      </c>
      <c r="R306" s="1">
        <v>4.6E-5</v>
      </c>
      <c r="S306">
        <v>7</v>
      </c>
      <c r="T306">
        <v>0.39561499999999999</v>
      </c>
      <c r="U306">
        <v>-8.1170000000000009</v>
      </c>
      <c r="V306">
        <v>1</v>
      </c>
      <c r="W306">
        <v>3.7713999999999998E-2</v>
      </c>
      <c r="X306">
        <v>76.393000000000001</v>
      </c>
      <c r="Y306">
        <v>0.46859000000000001</v>
      </c>
    </row>
    <row r="307" spans="1:25" hidden="1" x14ac:dyDescent="0.25">
      <c r="A307">
        <v>305</v>
      </c>
      <c r="B307">
        <v>6</v>
      </c>
      <c r="C307" t="s">
        <v>681</v>
      </c>
      <c r="D307" t="s">
        <v>471</v>
      </c>
      <c r="E307">
        <v>1963</v>
      </c>
      <c r="F307" t="s">
        <v>471</v>
      </c>
      <c r="G307">
        <v>40.262569999999997</v>
      </c>
      <c r="H307">
        <v>-80.187280000000001</v>
      </c>
      <c r="I307" t="s">
        <v>472</v>
      </c>
      <c r="J307" t="s">
        <v>28</v>
      </c>
      <c r="K307" t="s">
        <v>33</v>
      </c>
      <c r="M307">
        <v>0</v>
      </c>
      <c r="N307">
        <v>0.41367700000000002</v>
      </c>
      <c r="O307">
        <v>0.612313</v>
      </c>
      <c r="P307">
        <v>268.04000000000002</v>
      </c>
      <c r="Q307">
        <v>0.27299400000000001</v>
      </c>
      <c r="R307" s="1">
        <v>4.3000000000000002E-5</v>
      </c>
      <c r="S307">
        <v>10</v>
      </c>
      <c r="T307">
        <v>8.6074999999999999E-2</v>
      </c>
      <c r="U307">
        <v>-10.711</v>
      </c>
      <c r="V307">
        <v>1</v>
      </c>
      <c r="W307">
        <v>2.6373000000000001E-2</v>
      </c>
      <c r="X307">
        <v>82.061999999999998</v>
      </c>
      <c r="Y307">
        <v>0.41870299999999999</v>
      </c>
    </row>
    <row r="308" spans="1:25" x14ac:dyDescent="0.25">
      <c r="A308">
        <v>306</v>
      </c>
      <c r="B308">
        <v>7</v>
      </c>
      <c r="C308" t="s">
        <v>682</v>
      </c>
      <c r="D308" t="s">
        <v>683</v>
      </c>
      <c r="E308">
        <v>1963</v>
      </c>
      <c r="F308" t="s">
        <v>683</v>
      </c>
      <c r="G308" t="str">
        <f>IFERROR(VLOOKUP(Table1[[#This Row],[Title]],$C$5507:$Y$5579,5, FALSE ),"")</f>
        <v/>
      </c>
      <c r="H308" t="str">
        <f>IFERROR(VLOOKUP(Table1[[#This Row],[Title]],$C$5507:$Y$5579,6, FALSE ),"")</f>
        <v/>
      </c>
      <c r="I308" t="str">
        <f>IFERROR(VLOOKUP(Table1[[#This Row],[Title]],$C$5507:$Y$5579,7, FALSE ),"")</f>
        <v/>
      </c>
      <c r="J308" t="str">
        <f>IFERROR(VLOOKUP(Table1[[#This Row],[Title]],$C$5507:$Y$5579,8, FALSE ),"")</f>
        <v/>
      </c>
      <c r="K308" t="str">
        <f>IFERROR(VLOOKUP(Table1[[#This Row],[Title]],$C$5507:$Y$5579,9, FALSE ),"")</f>
        <v/>
      </c>
      <c r="L308" t="str">
        <f>IFERROR(VLOOKUP(Table1[[#This Row],[Title]],$C$5507:$Y$5579,10, FALSE ),"")</f>
        <v/>
      </c>
      <c r="M308" t="str">
        <f>IFERROR(VLOOKUP(Table1[[#This Row],[Title]],$C$5507:$Y$5579,11, FALSE ),"")</f>
        <v/>
      </c>
      <c r="N308" t="str">
        <f>IFERROR(VLOOKUP(Table1[[#This Row],[Title]],$C$5507:$Y$5579,12, FALSE ),"")</f>
        <v/>
      </c>
      <c r="O308" t="str">
        <f>IFERROR(VLOOKUP(Table1[[#This Row],[Title]],$C$5507:$Y$5579,13, FALSE ),"")</f>
        <v/>
      </c>
      <c r="P308" t="str">
        <f>IFERROR(VLOOKUP(Table1[[#This Row],[Title]],$C$5507:$Y$5579,14, FALSE ),"")</f>
        <v/>
      </c>
      <c r="Q308" t="str">
        <f>IFERROR(VLOOKUP(Table1[[#This Row],[Title]],$C$5507:$Y$5579,15, FALSE ),"")</f>
        <v/>
      </c>
      <c r="R308" t="str">
        <f>IFERROR(VLOOKUP(Table1[[#This Row],[Title]],$C$5507:$Y$5579,16, FALSE ),"")</f>
        <v/>
      </c>
      <c r="S308" t="str">
        <f>IFERROR(VLOOKUP(Table1[[#This Row],[Title]],$C$5507:$Y$5579,17, FALSE ),"")</f>
        <v/>
      </c>
      <c r="T308" t="str">
        <f>IFERROR(VLOOKUP(Table1[[#This Row],[Title]],$C$5507:$Y$5579,18, FALSE ),"")</f>
        <v/>
      </c>
      <c r="U308" t="str">
        <f>IFERROR(VLOOKUP(Table1[[#This Row],[Title]],$C$5507:$Y$5579,19, FALSE ),"")</f>
        <v/>
      </c>
      <c r="V308" t="str">
        <f>IFERROR(VLOOKUP(Table1[[#This Row],[Title]],$C$5507:$Y$5579,20, FALSE ),"")</f>
        <v/>
      </c>
      <c r="W308" t="str">
        <f>IFERROR(VLOOKUP(Table1[[#This Row],[Title]],$C$5507:$Y$5579,21, FALSE ),"")</f>
        <v/>
      </c>
      <c r="X308" t="str">
        <f>IFERROR(VLOOKUP(Table1[[#This Row],[Title]],$C$5507:$Y$5579,22, FALSE ),"")</f>
        <v/>
      </c>
      <c r="Y308" t="str">
        <f>IFERROR(VLOOKUP(Table1[[#This Row],[Title]],$C$5507:$Y$5579,23, FALSE ),"")</f>
        <v/>
      </c>
    </row>
    <row r="309" spans="1:25" x14ac:dyDescent="0.25">
      <c r="A309">
        <v>307</v>
      </c>
      <c r="B309">
        <v>8</v>
      </c>
      <c r="C309" t="s">
        <v>684</v>
      </c>
      <c r="D309" t="s">
        <v>685</v>
      </c>
      <c r="E309">
        <v>1963</v>
      </c>
      <c r="F309" t="s">
        <v>685</v>
      </c>
      <c r="G309" t="str">
        <f>IFERROR(VLOOKUP(Table1[[#This Row],[Title]],$C$5507:$Y$5579,5, FALSE ),"")</f>
        <v/>
      </c>
      <c r="H309" t="str">
        <f>IFERROR(VLOOKUP(Table1[[#This Row],[Title]],$C$5507:$Y$5579,6, FALSE ),"")</f>
        <v/>
      </c>
      <c r="I309" t="str">
        <f>IFERROR(VLOOKUP(Table1[[#This Row],[Title]],$C$5507:$Y$5579,7, FALSE ),"")</f>
        <v/>
      </c>
      <c r="J309" t="str">
        <f>IFERROR(VLOOKUP(Table1[[#This Row],[Title]],$C$5507:$Y$5579,8, FALSE ),"")</f>
        <v/>
      </c>
      <c r="K309" t="str">
        <f>IFERROR(VLOOKUP(Table1[[#This Row],[Title]],$C$5507:$Y$5579,9, FALSE ),"")</f>
        <v/>
      </c>
      <c r="L309" t="str">
        <f>IFERROR(VLOOKUP(Table1[[#This Row],[Title]],$C$5507:$Y$5579,10, FALSE ),"")</f>
        <v/>
      </c>
      <c r="M309" t="str">
        <f>IFERROR(VLOOKUP(Table1[[#This Row],[Title]],$C$5507:$Y$5579,11, FALSE ),"")</f>
        <v/>
      </c>
      <c r="N309" t="str">
        <f>IFERROR(VLOOKUP(Table1[[#This Row],[Title]],$C$5507:$Y$5579,12, FALSE ),"")</f>
        <v/>
      </c>
      <c r="O309" t="str">
        <f>IFERROR(VLOOKUP(Table1[[#This Row],[Title]],$C$5507:$Y$5579,13, FALSE ),"")</f>
        <v/>
      </c>
      <c r="P309" t="str">
        <f>IFERROR(VLOOKUP(Table1[[#This Row],[Title]],$C$5507:$Y$5579,14, FALSE ),"")</f>
        <v/>
      </c>
      <c r="Q309" t="str">
        <f>IFERROR(VLOOKUP(Table1[[#This Row],[Title]],$C$5507:$Y$5579,15, FALSE ),"")</f>
        <v/>
      </c>
      <c r="R309" t="str">
        <f>IFERROR(VLOOKUP(Table1[[#This Row],[Title]],$C$5507:$Y$5579,16, FALSE ),"")</f>
        <v/>
      </c>
      <c r="S309" t="str">
        <f>IFERROR(VLOOKUP(Table1[[#This Row],[Title]],$C$5507:$Y$5579,17, FALSE ),"")</f>
        <v/>
      </c>
      <c r="T309" t="str">
        <f>IFERROR(VLOOKUP(Table1[[#This Row],[Title]],$C$5507:$Y$5579,18, FALSE ),"")</f>
        <v/>
      </c>
      <c r="U309" t="str">
        <f>IFERROR(VLOOKUP(Table1[[#This Row],[Title]],$C$5507:$Y$5579,19, FALSE ),"")</f>
        <v/>
      </c>
      <c r="V309" t="str">
        <f>IFERROR(VLOOKUP(Table1[[#This Row],[Title]],$C$5507:$Y$5579,20, FALSE ),"")</f>
        <v/>
      </c>
      <c r="W309" t="str">
        <f>IFERROR(VLOOKUP(Table1[[#This Row],[Title]],$C$5507:$Y$5579,21, FALSE ),"")</f>
        <v/>
      </c>
      <c r="X309" t="str">
        <f>IFERROR(VLOOKUP(Table1[[#This Row],[Title]],$C$5507:$Y$5579,22, FALSE ),"")</f>
        <v/>
      </c>
      <c r="Y309" t="str">
        <f>IFERROR(VLOOKUP(Table1[[#This Row],[Title]],$C$5507:$Y$5579,23, FALSE ),"")</f>
        <v/>
      </c>
    </row>
    <row r="310" spans="1:25" hidden="1" x14ac:dyDescent="0.25">
      <c r="A310">
        <v>308</v>
      </c>
      <c r="B310">
        <v>9</v>
      </c>
      <c r="C310" t="s">
        <v>686</v>
      </c>
      <c r="D310" t="s">
        <v>687</v>
      </c>
      <c r="E310">
        <v>1963</v>
      </c>
      <c r="F310" t="s">
        <v>687</v>
      </c>
      <c r="G310">
        <v>42.645899999999997</v>
      </c>
      <c r="H310">
        <v>-71.312799999999996</v>
      </c>
      <c r="I310" t="s">
        <v>688</v>
      </c>
      <c r="J310" t="s">
        <v>28</v>
      </c>
      <c r="K310" t="s">
        <v>33</v>
      </c>
      <c r="M310">
        <v>0</v>
      </c>
      <c r="N310">
        <v>0.42579400000000001</v>
      </c>
      <c r="O310">
        <v>0.70124500000000001</v>
      </c>
      <c r="P310">
        <v>163.6</v>
      </c>
      <c r="Q310">
        <v>0.49163499999999999</v>
      </c>
      <c r="R310">
        <v>6.4159999999999998E-3</v>
      </c>
      <c r="S310">
        <v>7</v>
      </c>
      <c r="T310">
        <v>7.6822000000000001E-2</v>
      </c>
      <c r="U310">
        <v>-14.638999999999999</v>
      </c>
      <c r="V310">
        <v>1</v>
      </c>
      <c r="W310">
        <v>8.5101999999999997E-2</v>
      </c>
      <c r="X310">
        <v>118.42</v>
      </c>
      <c r="Y310">
        <v>0.44114799999999998</v>
      </c>
    </row>
    <row r="311" spans="1:25" hidden="1" x14ac:dyDescent="0.25">
      <c r="A311">
        <v>309</v>
      </c>
      <c r="B311">
        <v>10</v>
      </c>
      <c r="C311" t="s">
        <v>689</v>
      </c>
      <c r="D311" t="s">
        <v>690</v>
      </c>
      <c r="E311">
        <v>1963</v>
      </c>
      <c r="F311" t="s">
        <v>690</v>
      </c>
      <c r="G311">
        <v>41.850033000000003</v>
      </c>
      <c r="H311">
        <v>-87.650052000000002</v>
      </c>
      <c r="I311" t="s">
        <v>108</v>
      </c>
      <c r="J311" t="s">
        <v>28</v>
      </c>
      <c r="K311" t="s">
        <v>33</v>
      </c>
      <c r="M311">
        <v>0</v>
      </c>
      <c r="N311">
        <v>0.40578500000000001</v>
      </c>
      <c r="O311">
        <v>0.68526600000000004</v>
      </c>
      <c r="P311">
        <v>29.99973</v>
      </c>
      <c r="Q311">
        <v>0.56365600000000005</v>
      </c>
      <c r="R311">
        <v>0</v>
      </c>
      <c r="S311">
        <v>10</v>
      </c>
      <c r="T311">
        <v>0.193797</v>
      </c>
      <c r="U311">
        <v>-9.1609999999999996</v>
      </c>
      <c r="V311">
        <v>0</v>
      </c>
      <c r="W311">
        <v>0.18040900000000001</v>
      </c>
      <c r="X311">
        <v>108.923</v>
      </c>
      <c r="Y311">
        <v>0.88816499999999998</v>
      </c>
    </row>
    <row r="312" spans="1:25" hidden="1" x14ac:dyDescent="0.25">
      <c r="A312">
        <v>310</v>
      </c>
      <c r="B312">
        <v>11</v>
      </c>
      <c r="C312" t="s">
        <v>691</v>
      </c>
      <c r="D312" t="s">
        <v>169</v>
      </c>
      <c r="E312">
        <v>1963</v>
      </c>
      <c r="F312" t="s">
        <v>169</v>
      </c>
      <c r="G312">
        <v>42.274799999999999</v>
      </c>
      <c r="H312">
        <v>-95.090599999999995</v>
      </c>
      <c r="I312" t="s">
        <v>170</v>
      </c>
      <c r="J312" t="s">
        <v>32</v>
      </c>
      <c r="K312" t="s">
        <v>28</v>
      </c>
      <c r="L312" t="s">
        <v>33</v>
      </c>
      <c r="M312">
        <v>0</v>
      </c>
      <c r="N312">
        <v>0.95410399999999995</v>
      </c>
      <c r="O312">
        <v>0.40165200000000001</v>
      </c>
      <c r="P312">
        <v>144.8751</v>
      </c>
      <c r="Q312">
        <v>0.12604799999999999</v>
      </c>
      <c r="R312">
        <v>0</v>
      </c>
      <c r="S312">
        <v>0</v>
      </c>
      <c r="T312">
        <v>6.5779000000000004E-2</v>
      </c>
      <c r="U312">
        <v>-14.896000000000001</v>
      </c>
      <c r="V312">
        <v>1</v>
      </c>
      <c r="W312">
        <v>4.1814999999999998E-2</v>
      </c>
      <c r="X312">
        <v>180.21899999999999</v>
      </c>
      <c r="Y312">
        <v>0.71117799999999998</v>
      </c>
    </row>
    <row r="313" spans="1:25" hidden="1" x14ac:dyDescent="0.25">
      <c r="A313">
        <v>311</v>
      </c>
      <c r="B313">
        <v>12</v>
      </c>
      <c r="C313" t="s">
        <v>692</v>
      </c>
      <c r="D313" t="s">
        <v>693</v>
      </c>
      <c r="E313">
        <v>1963</v>
      </c>
      <c r="F313" t="s">
        <v>693</v>
      </c>
      <c r="G313">
        <v>-24.912099999999999</v>
      </c>
      <c r="H313">
        <v>133.398</v>
      </c>
      <c r="I313" t="s">
        <v>694</v>
      </c>
      <c r="J313" t="s">
        <v>28</v>
      </c>
      <c r="K313" t="s">
        <v>56</v>
      </c>
      <c r="L313" t="s">
        <v>33</v>
      </c>
      <c r="M313">
        <v>0</v>
      </c>
      <c r="N313">
        <v>0.314278</v>
      </c>
      <c r="O313">
        <v>0.62345399999999995</v>
      </c>
      <c r="P313">
        <v>155.92444</v>
      </c>
      <c r="Q313">
        <v>0.73782300000000001</v>
      </c>
      <c r="R313">
        <v>3.2899999999999997E-4</v>
      </c>
      <c r="S313">
        <v>8</v>
      </c>
      <c r="T313">
        <v>0.19162499999999999</v>
      </c>
      <c r="U313">
        <v>-8.9149999999999991</v>
      </c>
      <c r="V313">
        <v>1</v>
      </c>
      <c r="W313">
        <v>8.8206999999999994E-2</v>
      </c>
      <c r="X313">
        <v>135.82300000000001</v>
      </c>
      <c r="Y313">
        <v>0.96568600000000004</v>
      </c>
    </row>
    <row r="314" spans="1:25" hidden="1" x14ac:dyDescent="0.25">
      <c r="A314">
        <v>312</v>
      </c>
      <c r="B314">
        <v>13</v>
      </c>
      <c r="C314" t="s">
        <v>695</v>
      </c>
      <c r="D314" t="s">
        <v>696</v>
      </c>
      <c r="E314">
        <v>1963</v>
      </c>
      <c r="F314" t="s">
        <v>696</v>
      </c>
      <c r="G314">
        <v>35.5563</v>
      </c>
      <c r="H314">
        <v>139.67500000000001</v>
      </c>
      <c r="I314" t="s">
        <v>697</v>
      </c>
      <c r="J314" t="s">
        <v>28</v>
      </c>
      <c r="K314" t="s">
        <v>33</v>
      </c>
      <c r="M314">
        <v>2.2726598256599998E-3</v>
      </c>
      <c r="N314">
        <v>0.83906800000000004</v>
      </c>
      <c r="O314">
        <v>0.47435899999999998</v>
      </c>
      <c r="P314">
        <v>188.96253999999999</v>
      </c>
      <c r="Q314">
        <v>0.30893399999999999</v>
      </c>
      <c r="R314">
        <v>5.8399999999999999E-4</v>
      </c>
      <c r="S314">
        <v>7</v>
      </c>
      <c r="T314">
        <v>0.12603900000000001</v>
      </c>
      <c r="U314">
        <v>-8.8979999999999997</v>
      </c>
      <c r="V314">
        <v>1</v>
      </c>
      <c r="W314">
        <v>3.0828000000000001E-2</v>
      </c>
      <c r="X314">
        <v>144.876</v>
      </c>
      <c r="Y314">
        <v>0.474748</v>
      </c>
    </row>
    <row r="315" spans="1:25" hidden="1" x14ac:dyDescent="0.25">
      <c r="A315">
        <v>313</v>
      </c>
      <c r="B315">
        <v>14</v>
      </c>
      <c r="C315" t="s">
        <v>698</v>
      </c>
      <c r="D315" t="s">
        <v>699</v>
      </c>
      <c r="E315">
        <v>1963</v>
      </c>
      <c r="F315" t="s">
        <v>699</v>
      </c>
      <c r="G315">
        <v>40.714269000000002</v>
      </c>
      <c r="H315">
        <v>-74.005972999999997</v>
      </c>
      <c r="I315" t="s">
        <v>113</v>
      </c>
      <c r="J315" t="s">
        <v>28</v>
      </c>
      <c r="K315" t="s">
        <v>33</v>
      </c>
      <c r="M315">
        <v>0</v>
      </c>
      <c r="N315">
        <v>0.85679899999999998</v>
      </c>
      <c r="O315">
        <v>0.538887</v>
      </c>
      <c r="P315">
        <v>122.3571</v>
      </c>
      <c r="Q315">
        <v>0.199626</v>
      </c>
      <c r="R315">
        <v>0</v>
      </c>
      <c r="S315">
        <v>3</v>
      </c>
      <c r="T315">
        <v>0.29499599999999998</v>
      </c>
      <c r="U315">
        <v>-19.257000000000001</v>
      </c>
      <c r="V315">
        <v>1</v>
      </c>
      <c r="W315">
        <v>3.4485000000000002E-2</v>
      </c>
      <c r="X315">
        <v>121.33199999999999</v>
      </c>
      <c r="Y315">
        <v>0.537296</v>
      </c>
    </row>
    <row r="316" spans="1:25" hidden="1" x14ac:dyDescent="0.25">
      <c r="A316">
        <v>314</v>
      </c>
      <c r="B316">
        <v>15</v>
      </c>
      <c r="C316" t="s">
        <v>700</v>
      </c>
      <c r="D316" t="s">
        <v>701</v>
      </c>
      <c r="E316">
        <v>1963</v>
      </c>
      <c r="F316" t="s">
        <v>701</v>
      </c>
      <c r="G316">
        <v>39.952300000000001</v>
      </c>
      <c r="H316">
        <v>-75.162400000000005</v>
      </c>
      <c r="I316" t="s">
        <v>62</v>
      </c>
      <c r="J316" t="s">
        <v>32</v>
      </c>
      <c r="K316" t="s">
        <v>28</v>
      </c>
      <c r="M316">
        <v>0</v>
      </c>
      <c r="N316">
        <v>0.99185900000000005</v>
      </c>
      <c r="O316">
        <v>0.51036599999999999</v>
      </c>
      <c r="P316">
        <v>126.56281</v>
      </c>
      <c r="Q316">
        <v>0.249533</v>
      </c>
      <c r="R316">
        <v>0.40316099999999999</v>
      </c>
      <c r="S316">
        <v>0</v>
      </c>
      <c r="T316">
        <v>0.51186699999999996</v>
      </c>
      <c r="U316">
        <v>-21.132000000000001</v>
      </c>
      <c r="V316">
        <v>0</v>
      </c>
      <c r="W316">
        <v>4.1324E-2</v>
      </c>
      <c r="X316">
        <v>73.472999999999999</v>
      </c>
      <c r="Y316">
        <v>0.48220400000000002</v>
      </c>
    </row>
    <row r="317" spans="1:25" hidden="1" x14ac:dyDescent="0.25">
      <c r="A317">
        <v>315</v>
      </c>
      <c r="B317">
        <v>16</v>
      </c>
      <c r="C317" t="s">
        <v>702</v>
      </c>
      <c r="D317" t="s">
        <v>662</v>
      </c>
      <c r="E317">
        <v>1963</v>
      </c>
      <c r="F317" t="s">
        <v>663</v>
      </c>
      <c r="G317">
        <v>40.714599999999997</v>
      </c>
      <c r="H317">
        <v>-74.007099999999994</v>
      </c>
      <c r="I317" t="s">
        <v>195</v>
      </c>
      <c r="J317" t="s">
        <v>28</v>
      </c>
      <c r="K317" t="s">
        <v>33</v>
      </c>
      <c r="M317">
        <v>0</v>
      </c>
      <c r="N317">
        <v>0.51927500000000004</v>
      </c>
      <c r="O317">
        <v>0.49237500000000001</v>
      </c>
      <c r="P317">
        <v>207.07556</v>
      </c>
      <c r="Q317">
        <v>8.6973999999999996E-2</v>
      </c>
      <c r="R317">
        <v>0</v>
      </c>
      <c r="S317">
        <v>9</v>
      </c>
      <c r="T317">
        <v>9.8580000000000001E-2</v>
      </c>
      <c r="U317">
        <v>-23.091999999999999</v>
      </c>
      <c r="V317">
        <v>1</v>
      </c>
      <c r="W317">
        <v>4.2516999999999999E-2</v>
      </c>
      <c r="X317">
        <v>144.03299999999999</v>
      </c>
      <c r="Y317">
        <v>0.34931099999999998</v>
      </c>
    </row>
    <row r="318" spans="1:25" hidden="1" x14ac:dyDescent="0.25">
      <c r="A318">
        <v>316</v>
      </c>
      <c r="B318">
        <v>17</v>
      </c>
      <c r="C318" t="s">
        <v>703</v>
      </c>
      <c r="D318" t="s">
        <v>662</v>
      </c>
      <c r="E318">
        <v>1963</v>
      </c>
      <c r="F318" t="s">
        <v>663</v>
      </c>
      <c r="G318">
        <v>40.714599999999997</v>
      </c>
      <c r="H318">
        <v>-74.007099999999994</v>
      </c>
      <c r="I318" t="s">
        <v>195</v>
      </c>
      <c r="J318" t="s">
        <v>28</v>
      </c>
      <c r="K318" t="s">
        <v>33</v>
      </c>
      <c r="M318">
        <v>0</v>
      </c>
      <c r="N318">
        <v>0.89192199999999999</v>
      </c>
      <c r="O318">
        <v>0.41346500000000003</v>
      </c>
      <c r="P318">
        <v>173.61287999999999</v>
      </c>
      <c r="Q318">
        <v>7.4787999999999993E-2</v>
      </c>
      <c r="R318">
        <v>0</v>
      </c>
      <c r="S318">
        <v>5</v>
      </c>
      <c r="T318">
        <v>0.10342800000000001</v>
      </c>
      <c r="U318">
        <v>-18.440999999999999</v>
      </c>
      <c r="V318">
        <v>1</v>
      </c>
      <c r="W318">
        <v>3.1401999999999999E-2</v>
      </c>
      <c r="X318">
        <v>157.43199999999999</v>
      </c>
      <c r="Y318">
        <v>0.588835</v>
      </c>
    </row>
    <row r="319" spans="1:25" hidden="1" x14ac:dyDescent="0.25">
      <c r="A319">
        <v>317</v>
      </c>
      <c r="B319">
        <v>18</v>
      </c>
      <c r="C319" t="s">
        <v>704</v>
      </c>
      <c r="D319" t="s">
        <v>705</v>
      </c>
      <c r="E319">
        <v>1963</v>
      </c>
      <c r="F319" t="s">
        <v>706</v>
      </c>
      <c r="G319">
        <v>64.5565</v>
      </c>
      <c r="H319">
        <v>12.6662</v>
      </c>
      <c r="I319" t="s">
        <v>707</v>
      </c>
      <c r="J319" t="s">
        <v>28</v>
      </c>
      <c r="K319" t="s">
        <v>33</v>
      </c>
      <c r="M319">
        <v>0</v>
      </c>
      <c r="N319">
        <v>0.71898600000000001</v>
      </c>
      <c r="O319">
        <v>0.40350000000000003</v>
      </c>
      <c r="P319">
        <v>129.53102000000001</v>
      </c>
      <c r="Q319">
        <v>0.40928900000000001</v>
      </c>
      <c r="R319">
        <v>0</v>
      </c>
      <c r="S319">
        <v>11</v>
      </c>
      <c r="T319">
        <v>8.5440000000000002E-2</v>
      </c>
      <c r="U319">
        <v>-8.8729999999999993</v>
      </c>
      <c r="V319">
        <v>1</v>
      </c>
      <c r="W319">
        <v>2.8969999999999999E-2</v>
      </c>
      <c r="X319">
        <v>106.848</v>
      </c>
      <c r="Y319">
        <v>0.71172199999999997</v>
      </c>
    </row>
    <row r="320" spans="1:25" hidden="1" x14ac:dyDescent="0.25">
      <c r="A320">
        <v>318</v>
      </c>
      <c r="B320">
        <v>19</v>
      </c>
      <c r="C320" t="s">
        <v>708</v>
      </c>
      <c r="D320" t="s">
        <v>709</v>
      </c>
      <c r="E320">
        <v>1963</v>
      </c>
      <c r="F320" t="s">
        <v>709</v>
      </c>
      <c r="G320">
        <f>IFERROR(VLOOKUP(Table1[[#This Row],[Title]],$C$5507:$Y$5579,5, FALSE ),"")</f>
        <v>43.095500000000001</v>
      </c>
      <c r="H320">
        <f>IFERROR(VLOOKUP(Table1[[#This Row],[Title]],$C$5507:$Y$5579,6, FALSE ),"")</f>
        <v>-79.055800000000005</v>
      </c>
      <c r="I320" t="str">
        <f>IFERROR(VLOOKUP(Table1[[#This Row],[Title]],$C$5507:$Y$5579,7, FALSE ),"")</f>
        <v>Niagara Falls, NY, US</v>
      </c>
      <c r="J320" t="str">
        <f>IFERROR(VLOOKUP(Table1[[#This Row],[Title]],$C$5507:$Y$5579,8, FALSE ),"")</f>
        <v>studio</v>
      </c>
      <c r="K320" t="str">
        <f>IFERROR(VLOOKUP(Table1[[#This Row],[Title]],$C$5507:$Y$5579,9, FALSE ),"")</f>
        <v>karaoke</v>
      </c>
      <c r="L320" t="str">
        <f>IFERROR(VLOOKUP(Table1[[#This Row],[Title]],$C$5507:$Y$5579,10, FALSE ),"")</f>
        <v>electric</v>
      </c>
      <c r="M320">
        <f>IFERROR(VLOOKUP(Table1[[#This Row],[Title]],$C$5507:$Y$5579,11, FALSE ),"")</f>
        <v>2.7559067854000001E-3</v>
      </c>
      <c r="N320">
        <f>IFERROR(VLOOKUP(Table1[[#This Row],[Title]],$C$5507:$Y$5579,12, FALSE ),"")</f>
        <v>0.293325</v>
      </c>
      <c r="O320">
        <f>IFERROR(VLOOKUP(Table1[[#This Row],[Title]],$C$5507:$Y$5579,13, FALSE ),"")</f>
        <v>0.71416199999999996</v>
      </c>
      <c r="P320">
        <f>IFERROR(VLOOKUP(Table1[[#This Row],[Title]],$C$5507:$Y$5579,14, FALSE ),"")</f>
        <v>163.74689000000001</v>
      </c>
      <c r="Q320">
        <f>IFERROR(VLOOKUP(Table1[[#This Row],[Title]],$C$5507:$Y$5579,15, FALSE ),"")</f>
        <v>0.58378600000000003</v>
      </c>
      <c r="R320">
        <f>IFERROR(VLOOKUP(Table1[[#This Row],[Title]],$C$5507:$Y$5579,16, FALSE ),"")</f>
        <v>0.811635</v>
      </c>
      <c r="S320">
        <f>IFERROR(VLOOKUP(Table1[[#This Row],[Title]],$C$5507:$Y$5579,17, FALSE ),"")</f>
        <v>5</v>
      </c>
      <c r="T320">
        <f>IFERROR(VLOOKUP(Table1[[#This Row],[Title]],$C$5507:$Y$5579,18, FALSE ),"")</f>
        <v>0.111377</v>
      </c>
      <c r="U320">
        <f>IFERROR(VLOOKUP(Table1[[#This Row],[Title]],$C$5507:$Y$5579,19, FALSE ),"")</f>
        <v>-13.249000000000001</v>
      </c>
      <c r="V320">
        <f>IFERROR(VLOOKUP(Table1[[#This Row],[Title]],$C$5507:$Y$5579,20, FALSE ),"")</f>
        <v>1</v>
      </c>
      <c r="W320">
        <f>IFERROR(VLOOKUP(Table1[[#This Row],[Title]],$C$5507:$Y$5579,21, FALSE ),"")</f>
        <v>3.8744000000000001E-2</v>
      </c>
      <c r="X320">
        <f>IFERROR(VLOOKUP(Table1[[#This Row],[Title]],$C$5507:$Y$5579,22, FALSE ),"")</f>
        <v>132.131</v>
      </c>
      <c r="Y320">
        <f>IFERROR(VLOOKUP(Table1[[#This Row],[Title]],$C$5507:$Y$5579,23, FALSE ),"")</f>
        <v>0.75045799999999996</v>
      </c>
    </row>
    <row r="321" spans="1:25" hidden="1" x14ac:dyDescent="0.25">
      <c r="A321">
        <v>319</v>
      </c>
      <c r="B321">
        <v>20</v>
      </c>
      <c r="C321" t="s">
        <v>710</v>
      </c>
      <c r="D321" t="s">
        <v>711</v>
      </c>
      <c r="E321">
        <v>1963</v>
      </c>
      <c r="F321" t="s">
        <v>711</v>
      </c>
      <c r="G321">
        <v>34.119363</v>
      </c>
      <c r="H321">
        <v>-117.855059</v>
      </c>
      <c r="I321" t="s">
        <v>712</v>
      </c>
      <c r="J321" t="s">
        <v>28</v>
      </c>
      <c r="K321" t="s">
        <v>56</v>
      </c>
      <c r="M321">
        <v>0</v>
      </c>
      <c r="N321">
        <v>0.26906400000000003</v>
      </c>
      <c r="O321">
        <v>0.34024799999999999</v>
      </c>
      <c r="P321">
        <v>136.88</v>
      </c>
      <c r="Q321">
        <v>0.78071400000000002</v>
      </c>
      <c r="R321">
        <v>0.88456100000000004</v>
      </c>
      <c r="S321">
        <v>0</v>
      </c>
      <c r="T321">
        <v>0.41134700000000002</v>
      </c>
      <c r="U321">
        <v>-7.1849999999999996</v>
      </c>
      <c r="V321">
        <v>1</v>
      </c>
      <c r="W321">
        <v>3.5618999999999998E-2</v>
      </c>
      <c r="X321">
        <v>154.49</v>
      </c>
      <c r="Y321">
        <v>0.43945299999999998</v>
      </c>
    </row>
    <row r="322" spans="1:25" hidden="1" x14ac:dyDescent="0.25">
      <c r="A322">
        <v>320</v>
      </c>
      <c r="B322">
        <v>21</v>
      </c>
      <c r="C322" t="s">
        <v>713</v>
      </c>
      <c r="D322" t="s">
        <v>714</v>
      </c>
      <c r="E322">
        <v>1963</v>
      </c>
      <c r="F322" t="s">
        <v>714</v>
      </c>
      <c r="G322">
        <v>39.952300000000001</v>
      </c>
      <c r="H322">
        <v>-75.162400000000005</v>
      </c>
      <c r="I322" t="s">
        <v>62</v>
      </c>
      <c r="J322" t="s">
        <v>28</v>
      </c>
      <c r="K322" t="s">
        <v>33</v>
      </c>
      <c r="M322">
        <v>0</v>
      </c>
      <c r="N322">
        <v>0.86954799999999999</v>
      </c>
      <c r="O322">
        <v>0.39038600000000001</v>
      </c>
      <c r="P322">
        <v>165.48862</v>
      </c>
      <c r="Q322">
        <v>0.153422</v>
      </c>
      <c r="R322">
        <v>2.7E-4</v>
      </c>
      <c r="S322">
        <v>8</v>
      </c>
      <c r="T322">
        <v>0.117453</v>
      </c>
      <c r="U322">
        <v>-16.79</v>
      </c>
      <c r="V322">
        <v>1</v>
      </c>
      <c r="W322">
        <v>3.0477000000000001E-2</v>
      </c>
      <c r="X322">
        <v>89.04</v>
      </c>
      <c r="Y322">
        <v>0.213613</v>
      </c>
    </row>
    <row r="323" spans="1:25" x14ac:dyDescent="0.25">
      <c r="A323">
        <v>321</v>
      </c>
      <c r="B323">
        <v>22</v>
      </c>
      <c r="C323" t="s">
        <v>715</v>
      </c>
      <c r="D323" t="s">
        <v>716</v>
      </c>
      <c r="E323">
        <v>1963</v>
      </c>
      <c r="F323" t="s">
        <v>716</v>
      </c>
      <c r="G323" t="str">
        <f>IFERROR(VLOOKUP(Table1[[#This Row],[Title]],$C$5507:$Y$5579,5, FALSE ),"")</f>
        <v/>
      </c>
      <c r="H323" t="str">
        <f>IFERROR(VLOOKUP(Table1[[#This Row],[Title]],$C$5507:$Y$5579,6, FALSE ),"")</f>
        <v/>
      </c>
      <c r="I323" t="str">
        <f>IFERROR(VLOOKUP(Table1[[#This Row],[Title]],$C$5507:$Y$5579,7, FALSE ),"")</f>
        <v/>
      </c>
      <c r="J323" t="str">
        <f>IFERROR(VLOOKUP(Table1[[#This Row],[Title]],$C$5507:$Y$5579,8, FALSE ),"")</f>
        <v/>
      </c>
      <c r="K323" t="str">
        <f>IFERROR(VLOOKUP(Table1[[#This Row],[Title]],$C$5507:$Y$5579,9, FALSE ),"")</f>
        <v/>
      </c>
      <c r="L323" t="str">
        <f>IFERROR(VLOOKUP(Table1[[#This Row],[Title]],$C$5507:$Y$5579,10, FALSE ),"")</f>
        <v/>
      </c>
      <c r="M323" t="str">
        <f>IFERROR(VLOOKUP(Table1[[#This Row],[Title]],$C$5507:$Y$5579,11, FALSE ),"")</f>
        <v/>
      </c>
      <c r="N323" t="str">
        <f>IFERROR(VLOOKUP(Table1[[#This Row],[Title]],$C$5507:$Y$5579,12, FALSE ),"")</f>
        <v/>
      </c>
      <c r="O323" t="str">
        <f>IFERROR(VLOOKUP(Table1[[#This Row],[Title]],$C$5507:$Y$5579,13, FALSE ),"")</f>
        <v/>
      </c>
      <c r="P323" t="str">
        <f>IFERROR(VLOOKUP(Table1[[#This Row],[Title]],$C$5507:$Y$5579,14, FALSE ),"")</f>
        <v/>
      </c>
      <c r="Q323" t="str">
        <f>IFERROR(VLOOKUP(Table1[[#This Row],[Title]],$C$5507:$Y$5579,15, FALSE ),"")</f>
        <v/>
      </c>
      <c r="R323" t="str">
        <f>IFERROR(VLOOKUP(Table1[[#This Row],[Title]],$C$5507:$Y$5579,16, FALSE ),"")</f>
        <v/>
      </c>
      <c r="S323" t="str">
        <f>IFERROR(VLOOKUP(Table1[[#This Row],[Title]],$C$5507:$Y$5579,17, FALSE ),"")</f>
        <v/>
      </c>
      <c r="T323" t="str">
        <f>IFERROR(VLOOKUP(Table1[[#This Row],[Title]],$C$5507:$Y$5579,18, FALSE ),"")</f>
        <v/>
      </c>
      <c r="U323" t="str">
        <f>IFERROR(VLOOKUP(Table1[[#This Row],[Title]],$C$5507:$Y$5579,19, FALSE ),"")</f>
        <v/>
      </c>
      <c r="V323" t="str">
        <f>IFERROR(VLOOKUP(Table1[[#This Row],[Title]],$C$5507:$Y$5579,20, FALSE ),"")</f>
        <v/>
      </c>
      <c r="W323" t="str">
        <f>IFERROR(VLOOKUP(Table1[[#This Row],[Title]],$C$5507:$Y$5579,21, FALSE ),"")</f>
        <v/>
      </c>
      <c r="X323" t="str">
        <f>IFERROR(VLOOKUP(Table1[[#This Row],[Title]],$C$5507:$Y$5579,22, FALSE ),"")</f>
        <v/>
      </c>
      <c r="Y323" t="str">
        <f>IFERROR(VLOOKUP(Table1[[#This Row],[Title]],$C$5507:$Y$5579,23, FALSE ),"")</f>
        <v/>
      </c>
    </row>
    <row r="324" spans="1:25" hidden="1" x14ac:dyDescent="0.25">
      <c r="A324">
        <v>322</v>
      </c>
      <c r="B324">
        <v>23</v>
      </c>
      <c r="C324" t="s">
        <v>717</v>
      </c>
      <c r="D324" t="s">
        <v>112</v>
      </c>
      <c r="E324">
        <v>1963</v>
      </c>
      <c r="F324" t="s">
        <v>112</v>
      </c>
      <c r="G324">
        <v>40.714269000000002</v>
      </c>
      <c r="H324">
        <v>-74.005972999999997</v>
      </c>
      <c r="I324" t="s">
        <v>113</v>
      </c>
      <c r="J324" t="s">
        <v>32</v>
      </c>
      <c r="K324" t="s">
        <v>28</v>
      </c>
      <c r="L324" t="s">
        <v>33</v>
      </c>
      <c r="M324">
        <v>0</v>
      </c>
      <c r="N324">
        <v>0.95039300000000004</v>
      </c>
      <c r="O324">
        <v>0.33443499999999998</v>
      </c>
      <c r="P324">
        <v>149.91999999999999</v>
      </c>
      <c r="Q324">
        <v>7.7457999999999999E-2</v>
      </c>
      <c r="R324">
        <v>2.3000000000000001E-4</v>
      </c>
      <c r="S324">
        <v>2</v>
      </c>
      <c r="T324">
        <v>0.11693199999999999</v>
      </c>
      <c r="U324">
        <v>-18.556000000000001</v>
      </c>
      <c r="V324">
        <v>1</v>
      </c>
      <c r="W324">
        <v>2.9345E-2</v>
      </c>
      <c r="X324">
        <v>71.97</v>
      </c>
      <c r="Y324">
        <v>0.29416199999999998</v>
      </c>
    </row>
    <row r="325" spans="1:25" hidden="1" x14ac:dyDescent="0.25">
      <c r="A325">
        <v>323</v>
      </c>
      <c r="B325">
        <v>24</v>
      </c>
      <c r="C325" t="s">
        <v>718</v>
      </c>
      <c r="D325" t="s">
        <v>577</v>
      </c>
      <c r="E325">
        <v>1963</v>
      </c>
      <c r="F325" t="s">
        <v>577</v>
      </c>
      <c r="G325">
        <v>40.731999999999999</v>
      </c>
      <c r="H325">
        <v>-74.174199999999999</v>
      </c>
      <c r="I325" t="s">
        <v>578</v>
      </c>
      <c r="J325" t="s">
        <v>28</v>
      </c>
      <c r="K325" t="s">
        <v>33</v>
      </c>
      <c r="M325">
        <v>0</v>
      </c>
      <c r="N325">
        <v>0.56658799999999998</v>
      </c>
      <c r="O325">
        <v>0.62851000000000001</v>
      </c>
      <c r="P325">
        <v>136.58667</v>
      </c>
      <c r="Q325">
        <v>0.44249300000000003</v>
      </c>
      <c r="R325" s="1">
        <v>9.9999999999999995E-7</v>
      </c>
      <c r="S325">
        <v>3</v>
      </c>
      <c r="T325">
        <v>7.5130000000000002E-2</v>
      </c>
      <c r="U325">
        <v>-17.253</v>
      </c>
      <c r="V325">
        <v>1</v>
      </c>
      <c r="W325">
        <v>3.6666999999999998E-2</v>
      </c>
      <c r="X325">
        <v>117.893</v>
      </c>
      <c r="Y325">
        <v>0.96379800000000004</v>
      </c>
    </row>
    <row r="326" spans="1:25" hidden="1" x14ac:dyDescent="0.25">
      <c r="A326">
        <v>324</v>
      </c>
      <c r="B326">
        <v>25</v>
      </c>
      <c r="C326" t="s">
        <v>719</v>
      </c>
      <c r="D326" t="s">
        <v>720</v>
      </c>
      <c r="E326">
        <v>1963</v>
      </c>
      <c r="F326" t="s">
        <v>721</v>
      </c>
      <c r="G326">
        <v>49.384300000000003</v>
      </c>
      <c r="H326">
        <v>-84.756299999999996</v>
      </c>
      <c r="I326" t="s">
        <v>722</v>
      </c>
      <c r="J326" t="s">
        <v>28</v>
      </c>
      <c r="K326" t="s">
        <v>33</v>
      </c>
      <c r="M326">
        <v>0</v>
      </c>
      <c r="N326">
        <v>0.443851</v>
      </c>
      <c r="O326">
        <v>0.83876200000000001</v>
      </c>
      <c r="P326">
        <v>163.89178999999999</v>
      </c>
      <c r="Q326">
        <v>0.50450499999999998</v>
      </c>
      <c r="R326">
        <v>0</v>
      </c>
      <c r="S326">
        <v>6</v>
      </c>
      <c r="T326">
        <v>0.103159</v>
      </c>
      <c r="U326">
        <v>-9.8640000000000008</v>
      </c>
      <c r="V326">
        <v>1</v>
      </c>
      <c r="W326">
        <v>3.7444999999999999E-2</v>
      </c>
      <c r="X326">
        <v>116.83</v>
      </c>
      <c r="Y326">
        <v>0.92426200000000003</v>
      </c>
    </row>
    <row r="327" spans="1:25" hidden="1" x14ac:dyDescent="0.25">
      <c r="A327">
        <v>325</v>
      </c>
      <c r="B327">
        <v>26</v>
      </c>
      <c r="C327" t="s">
        <v>723</v>
      </c>
      <c r="D327" t="s">
        <v>724</v>
      </c>
      <c r="E327">
        <v>1963</v>
      </c>
      <c r="F327" t="s">
        <v>724</v>
      </c>
      <c r="G327">
        <v>40.238579999999999</v>
      </c>
      <c r="H327">
        <v>-75.294392999999999</v>
      </c>
      <c r="I327" t="s">
        <v>725</v>
      </c>
      <c r="J327" t="s">
        <v>28</v>
      </c>
      <c r="K327" t="s">
        <v>33</v>
      </c>
      <c r="M327">
        <v>0</v>
      </c>
      <c r="N327">
        <v>0.65800000000000003</v>
      </c>
      <c r="O327">
        <v>0.58809199999999995</v>
      </c>
      <c r="P327">
        <v>148.97586999999999</v>
      </c>
      <c r="Q327">
        <v>0.43819599999999997</v>
      </c>
      <c r="R327" s="1">
        <v>1.9999999999999999E-6</v>
      </c>
      <c r="S327">
        <v>0</v>
      </c>
      <c r="T327">
        <v>0.41578300000000001</v>
      </c>
      <c r="U327">
        <v>-9.7889999999999997</v>
      </c>
      <c r="V327">
        <v>1</v>
      </c>
      <c r="W327">
        <v>3.8162000000000001E-2</v>
      </c>
      <c r="X327">
        <v>125.30800000000001</v>
      </c>
      <c r="Y327">
        <v>0.71464300000000003</v>
      </c>
    </row>
    <row r="328" spans="1:25" hidden="1" x14ac:dyDescent="0.25">
      <c r="A328">
        <v>326</v>
      </c>
      <c r="B328">
        <v>27</v>
      </c>
      <c r="C328" t="s">
        <v>726</v>
      </c>
      <c r="D328" t="s">
        <v>727</v>
      </c>
      <c r="E328">
        <v>1963</v>
      </c>
      <c r="F328" t="s">
        <v>727</v>
      </c>
      <c r="G328">
        <v>33.749099999999999</v>
      </c>
      <c r="H328">
        <v>-117.874</v>
      </c>
      <c r="I328" t="s">
        <v>728</v>
      </c>
      <c r="J328" t="s">
        <v>32</v>
      </c>
      <c r="K328" t="s">
        <v>28</v>
      </c>
      <c r="M328">
        <v>2.8315176692599999E-2</v>
      </c>
      <c r="N328">
        <v>0.95824399999999998</v>
      </c>
      <c r="O328">
        <v>0.52649199999999996</v>
      </c>
      <c r="P328">
        <v>138.63999999999999</v>
      </c>
      <c r="Q328">
        <v>0.36273699999999998</v>
      </c>
      <c r="R328">
        <v>0.87510200000000005</v>
      </c>
      <c r="S328">
        <v>9</v>
      </c>
      <c r="T328">
        <v>0.392208</v>
      </c>
      <c r="U328">
        <v>-17.248000000000001</v>
      </c>
      <c r="V328">
        <v>0</v>
      </c>
      <c r="W328">
        <v>4.3082000000000002E-2</v>
      </c>
      <c r="X328">
        <v>137.39099999999999</v>
      </c>
      <c r="Y328">
        <v>0.81917099999999998</v>
      </c>
    </row>
    <row r="329" spans="1:25" hidden="1" x14ac:dyDescent="0.25">
      <c r="A329">
        <v>327</v>
      </c>
      <c r="B329">
        <v>28</v>
      </c>
      <c r="C329" t="s">
        <v>729</v>
      </c>
      <c r="D329" t="s">
        <v>730</v>
      </c>
      <c r="E329">
        <v>1963</v>
      </c>
      <c r="F329" t="s">
        <v>731</v>
      </c>
      <c r="G329">
        <v>46.442300000000003</v>
      </c>
      <c r="H329">
        <v>-93.365899999999996</v>
      </c>
      <c r="I329" t="s">
        <v>732</v>
      </c>
      <c r="J329" t="s">
        <v>32</v>
      </c>
      <c r="K329" t="s">
        <v>33</v>
      </c>
      <c r="M329">
        <v>0</v>
      </c>
      <c r="N329">
        <v>0.95211000000000001</v>
      </c>
      <c r="O329">
        <v>0.39010400000000001</v>
      </c>
      <c r="P329">
        <v>365.61333000000002</v>
      </c>
      <c r="Q329">
        <v>0.56489900000000004</v>
      </c>
      <c r="R329">
        <v>3.79E-4</v>
      </c>
      <c r="S329">
        <v>8</v>
      </c>
      <c r="T329">
        <v>0.77315199999999995</v>
      </c>
      <c r="U329">
        <v>-19.864000000000001</v>
      </c>
      <c r="V329">
        <v>1</v>
      </c>
      <c r="W329">
        <v>0.62881200000000004</v>
      </c>
      <c r="X329">
        <v>156.15700000000001</v>
      </c>
      <c r="Y329">
        <v>0.18724399999999999</v>
      </c>
    </row>
    <row r="330" spans="1:25" hidden="1" x14ac:dyDescent="0.25">
      <c r="A330">
        <v>328</v>
      </c>
      <c r="B330">
        <v>29</v>
      </c>
      <c r="C330" t="s">
        <v>733</v>
      </c>
      <c r="D330" t="s">
        <v>699</v>
      </c>
      <c r="E330">
        <v>1963</v>
      </c>
      <c r="F330" t="s">
        <v>699</v>
      </c>
      <c r="G330">
        <v>40.714269000000002</v>
      </c>
      <c r="H330">
        <v>-74.005972999999997</v>
      </c>
      <c r="I330" t="s">
        <v>113</v>
      </c>
      <c r="J330" t="s">
        <v>28</v>
      </c>
      <c r="K330" t="s">
        <v>33</v>
      </c>
      <c r="M330">
        <v>0</v>
      </c>
      <c r="N330">
        <v>0.41470699999999999</v>
      </c>
      <c r="O330">
        <v>0.54384600000000005</v>
      </c>
      <c r="P330">
        <v>130.36000000000001</v>
      </c>
      <c r="Q330">
        <v>0.69293899999999997</v>
      </c>
      <c r="R330">
        <v>1.1180000000000001E-3</v>
      </c>
      <c r="S330">
        <v>9</v>
      </c>
      <c r="T330">
        <v>0.37879600000000002</v>
      </c>
      <c r="U330">
        <v>-8.0329999999999995</v>
      </c>
      <c r="V330">
        <v>1</v>
      </c>
      <c r="W330">
        <v>7.0394999999999999E-2</v>
      </c>
      <c r="X330">
        <v>131.935</v>
      </c>
      <c r="Y330">
        <v>0.86385100000000004</v>
      </c>
    </row>
    <row r="331" spans="1:25" hidden="1" x14ac:dyDescent="0.25">
      <c r="A331">
        <v>329</v>
      </c>
      <c r="B331">
        <v>30</v>
      </c>
      <c r="C331" t="s">
        <v>734</v>
      </c>
      <c r="D331" t="s">
        <v>735</v>
      </c>
      <c r="E331">
        <v>1963</v>
      </c>
      <c r="F331" t="s">
        <v>735</v>
      </c>
      <c r="G331">
        <v>34.073500000000003</v>
      </c>
      <c r="H331">
        <v>-118.4</v>
      </c>
      <c r="I331" t="s">
        <v>224</v>
      </c>
      <c r="J331" t="s">
        <v>28</v>
      </c>
      <c r="K331" t="s">
        <v>56</v>
      </c>
      <c r="L331" t="s">
        <v>33</v>
      </c>
      <c r="M331">
        <v>0</v>
      </c>
      <c r="N331">
        <v>0.222194</v>
      </c>
      <c r="O331">
        <v>0.67025999999999997</v>
      </c>
      <c r="P331">
        <v>151.06666999999999</v>
      </c>
      <c r="Q331">
        <v>0.752803</v>
      </c>
      <c r="R331">
        <v>0</v>
      </c>
      <c r="S331">
        <v>1</v>
      </c>
      <c r="T331">
        <v>0.237313</v>
      </c>
      <c r="U331">
        <v>-4.7709999999999999</v>
      </c>
      <c r="V331">
        <v>1</v>
      </c>
      <c r="W331">
        <v>3.5263999999999997E-2</v>
      </c>
      <c r="X331">
        <v>79.73</v>
      </c>
      <c r="Y331">
        <v>0.97180800000000001</v>
      </c>
    </row>
    <row r="332" spans="1:25" hidden="1" x14ac:dyDescent="0.25">
      <c r="A332">
        <v>330</v>
      </c>
      <c r="B332">
        <v>31</v>
      </c>
      <c r="C332" t="s">
        <v>736</v>
      </c>
      <c r="D332" t="s">
        <v>312</v>
      </c>
      <c r="E332">
        <v>1963</v>
      </c>
      <c r="F332" t="s">
        <v>312</v>
      </c>
      <c r="G332">
        <v>39.952300000000001</v>
      </c>
      <c r="H332">
        <v>-75.162400000000005</v>
      </c>
      <c r="I332" t="s">
        <v>62</v>
      </c>
      <c r="J332" t="s">
        <v>28</v>
      </c>
      <c r="K332" t="s">
        <v>56</v>
      </c>
      <c r="L332" t="s">
        <v>33</v>
      </c>
      <c r="M332">
        <v>1.6294233876999999E-2</v>
      </c>
      <c r="N332">
        <v>0.324901</v>
      </c>
      <c r="O332">
        <v>0.362759</v>
      </c>
      <c r="P332">
        <v>172.72163</v>
      </c>
      <c r="Q332">
        <v>0.78985300000000003</v>
      </c>
      <c r="R332">
        <v>0</v>
      </c>
      <c r="S332">
        <v>5</v>
      </c>
      <c r="T332">
        <v>0.64178400000000002</v>
      </c>
      <c r="U332">
        <v>-16.297000000000001</v>
      </c>
      <c r="V332">
        <v>1</v>
      </c>
      <c r="W332">
        <v>0.151173</v>
      </c>
      <c r="X332">
        <v>166.292</v>
      </c>
      <c r="Y332">
        <v>0.58407500000000001</v>
      </c>
    </row>
    <row r="333" spans="1:25" hidden="1" x14ac:dyDescent="0.25">
      <c r="A333">
        <v>331</v>
      </c>
      <c r="B333">
        <v>32</v>
      </c>
      <c r="C333" t="s">
        <v>737</v>
      </c>
      <c r="D333" t="s">
        <v>738</v>
      </c>
      <c r="E333">
        <v>1963</v>
      </c>
      <c r="F333" t="s">
        <v>739</v>
      </c>
      <c r="G333">
        <v>31.389299999999999</v>
      </c>
      <c r="H333">
        <v>35.361199999999997</v>
      </c>
      <c r="I333" t="s">
        <v>740</v>
      </c>
      <c r="J333" t="s">
        <v>28</v>
      </c>
      <c r="K333" t="s">
        <v>33</v>
      </c>
      <c r="M333">
        <v>0</v>
      </c>
      <c r="N333">
        <v>0.67230100000000004</v>
      </c>
      <c r="O333">
        <v>0.59607299999999996</v>
      </c>
      <c r="P333">
        <v>144.18666999999999</v>
      </c>
      <c r="Q333">
        <v>0.91163099999999997</v>
      </c>
      <c r="R333">
        <v>4.1020000000000001E-2</v>
      </c>
      <c r="S333">
        <v>10</v>
      </c>
      <c r="T333">
        <v>0.45303700000000002</v>
      </c>
      <c r="U333">
        <v>-4.2869999999999999</v>
      </c>
      <c r="V333">
        <v>0</v>
      </c>
      <c r="W333">
        <v>4.3948000000000001E-2</v>
      </c>
      <c r="X333">
        <v>108.036</v>
      </c>
      <c r="Y333">
        <v>0.86092800000000003</v>
      </c>
    </row>
    <row r="334" spans="1:25" hidden="1" x14ac:dyDescent="0.25">
      <c r="A334">
        <v>332</v>
      </c>
      <c r="B334">
        <v>33</v>
      </c>
      <c r="C334" t="s">
        <v>741</v>
      </c>
      <c r="D334" t="s">
        <v>742</v>
      </c>
      <c r="E334">
        <v>1963</v>
      </c>
      <c r="F334" t="s">
        <v>742</v>
      </c>
      <c r="G334">
        <v>40.7273</v>
      </c>
      <c r="H334">
        <v>-73.895399999999995</v>
      </c>
      <c r="I334" t="s">
        <v>743</v>
      </c>
      <c r="J334" t="s">
        <v>28</v>
      </c>
      <c r="K334" t="s">
        <v>56</v>
      </c>
      <c r="L334" t="s">
        <v>33</v>
      </c>
      <c r="M334">
        <v>3.2417638852400002E-3</v>
      </c>
      <c r="N334">
        <v>0.35342699999999999</v>
      </c>
      <c r="O334">
        <v>0.75507800000000003</v>
      </c>
      <c r="P334">
        <v>121.01329</v>
      </c>
      <c r="Q334">
        <v>0.45244400000000001</v>
      </c>
      <c r="R334" s="1">
        <v>9.9999999999999995E-7</v>
      </c>
      <c r="S334">
        <v>7</v>
      </c>
      <c r="T334">
        <v>4.2070000000000003E-2</v>
      </c>
      <c r="U334">
        <v>-14.771000000000001</v>
      </c>
      <c r="V334">
        <v>1</v>
      </c>
      <c r="W334">
        <v>3.5360000000000003E-2</v>
      </c>
      <c r="X334">
        <v>129.50399999999999</v>
      </c>
      <c r="Y334">
        <v>0.96674499999999997</v>
      </c>
    </row>
    <row r="335" spans="1:25" hidden="1" x14ac:dyDescent="0.25">
      <c r="A335">
        <v>333</v>
      </c>
      <c r="B335">
        <v>34</v>
      </c>
      <c r="C335" t="s">
        <v>744</v>
      </c>
      <c r="D335" t="s">
        <v>745</v>
      </c>
      <c r="E335">
        <v>1963</v>
      </c>
      <c r="F335" t="s">
        <v>745</v>
      </c>
      <c r="G335">
        <v>37.167900000000003</v>
      </c>
      <c r="H335">
        <v>-95.844999999999999</v>
      </c>
      <c r="I335" t="s">
        <v>240</v>
      </c>
      <c r="J335" t="s">
        <v>28</v>
      </c>
      <c r="K335" t="s">
        <v>56</v>
      </c>
      <c r="L335" t="s">
        <v>33</v>
      </c>
      <c r="M335">
        <v>6.05743264955E-2</v>
      </c>
      <c r="N335">
        <v>0.338841</v>
      </c>
      <c r="O335">
        <v>0.69536500000000001</v>
      </c>
      <c r="P335">
        <v>155.80548999999999</v>
      </c>
      <c r="Q335">
        <v>0.59786300000000003</v>
      </c>
      <c r="R335">
        <v>1.6559999999999999E-3</v>
      </c>
      <c r="S335">
        <v>3</v>
      </c>
      <c r="T335">
        <v>0.10678799999999999</v>
      </c>
      <c r="U335">
        <v>-11.975</v>
      </c>
      <c r="V335">
        <v>1</v>
      </c>
      <c r="W335">
        <v>3.4388000000000002E-2</v>
      </c>
      <c r="X335">
        <v>130.97900000000001</v>
      </c>
      <c r="Y335">
        <v>0.96468100000000001</v>
      </c>
    </row>
    <row r="336" spans="1:25" hidden="1" x14ac:dyDescent="0.25">
      <c r="A336">
        <v>334</v>
      </c>
      <c r="B336">
        <v>35</v>
      </c>
      <c r="C336" t="s">
        <v>746</v>
      </c>
      <c r="D336" t="s">
        <v>644</v>
      </c>
      <c r="E336">
        <v>1963</v>
      </c>
      <c r="F336" t="s">
        <v>644</v>
      </c>
      <c r="G336">
        <f>IFERROR(VLOOKUP(Table1[[#This Row],[Title]],$C$5507:$Y$5579,5, FALSE ),"")</f>
        <v>36.4268</v>
      </c>
      <c r="H336">
        <f>IFERROR(VLOOKUP(Table1[[#This Row],[Title]],$C$5507:$Y$5579,6, FALSE ),"")</f>
        <v>-77.5976</v>
      </c>
      <c r="I336" t="str">
        <f>IFERROR(VLOOKUP(Table1[[#This Row],[Title]],$C$5507:$Y$5579,7, FALSE ),"")</f>
        <v>Weldon, NC, US</v>
      </c>
      <c r="J336" t="str">
        <f>IFERROR(VLOOKUP(Table1[[#This Row],[Title]],$C$5507:$Y$5579,8, FALSE ),"")</f>
        <v>acoustic</v>
      </c>
      <c r="K336" t="str">
        <f>IFERROR(VLOOKUP(Table1[[#This Row],[Title]],$C$5507:$Y$5579,9, FALSE ),"")</f>
        <v>studio</v>
      </c>
      <c r="L336">
        <f>IFERROR(VLOOKUP(Table1[[#This Row],[Title]],$C$5507:$Y$5579,10, FALSE ),"")</f>
        <v>0</v>
      </c>
      <c r="M336">
        <f>IFERROR(VLOOKUP(Table1[[#This Row],[Title]],$C$5507:$Y$5579,11, FALSE ),"")</f>
        <v>0</v>
      </c>
      <c r="N336">
        <f>IFERROR(VLOOKUP(Table1[[#This Row],[Title]],$C$5507:$Y$5579,12, FALSE ),"")</f>
        <v>0.95472100000000004</v>
      </c>
      <c r="O336">
        <f>IFERROR(VLOOKUP(Table1[[#This Row],[Title]],$C$5507:$Y$5579,13, FALSE ),"")</f>
        <v>0.63446199999999997</v>
      </c>
      <c r="P336">
        <f>IFERROR(VLOOKUP(Table1[[#This Row],[Title]],$C$5507:$Y$5579,14, FALSE ),"")</f>
        <v>130.95138</v>
      </c>
      <c r="Q336">
        <f>IFERROR(VLOOKUP(Table1[[#This Row],[Title]],$C$5507:$Y$5579,15, FALSE ),"")</f>
        <v>0.59756900000000002</v>
      </c>
      <c r="R336">
        <f>IFERROR(VLOOKUP(Table1[[#This Row],[Title]],$C$5507:$Y$5579,16, FALSE ),"")</f>
        <v>0.87665700000000002</v>
      </c>
      <c r="S336">
        <f>IFERROR(VLOOKUP(Table1[[#This Row],[Title]],$C$5507:$Y$5579,17, FALSE ),"")</f>
        <v>10</v>
      </c>
      <c r="T336">
        <f>IFERROR(VLOOKUP(Table1[[#This Row],[Title]],$C$5507:$Y$5579,18, FALSE ),"")</f>
        <v>0.64177099999999998</v>
      </c>
      <c r="U336">
        <f>IFERROR(VLOOKUP(Table1[[#This Row],[Title]],$C$5507:$Y$5579,19, FALSE ),"")</f>
        <v>-14.993</v>
      </c>
      <c r="V336">
        <f>IFERROR(VLOOKUP(Table1[[#This Row],[Title]],$C$5507:$Y$5579,20, FALSE ),"")</f>
        <v>1</v>
      </c>
      <c r="W336">
        <f>IFERROR(VLOOKUP(Table1[[#This Row],[Title]],$C$5507:$Y$5579,21, FALSE ),"")</f>
        <v>4.7858999999999999E-2</v>
      </c>
      <c r="X336">
        <f>IFERROR(VLOOKUP(Table1[[#This Row],[Title]],$C$5507:$Y$5579,22, FALSE ),"")</f>
        <v>92.875</v>
      </c>
      <c r="Y336">
        <f>IFERROR(VLOOKUP(Table1[[#This Row],[Title]],$C$5507:$Y$5579,23, FALSE ),"")</f>
        <v>0.94690399999999997</v>
      </c>
    </row>
    <row r="337" spans="1:25" hidden="1" x14ac:dyDescent="0.25">
      <c r="A337">
        <v>335</v>
      </c>
      <c r="B337">
        <v>36</v>
      </c>
      <c r="C337" t="s">
        <v>747</v>
      </c>
      <c r="D337" t="s">
        <v>667</v>
      </c>
      <c r="E337">
        <v>1963</v>
      </c>
      <c r="F337" t="s">
        <v>667</v>
      </c>
      <c r="G337">
        <v>33.918199999999999</v>
      </c>
      <c r="H337">
        <v>-118.354</v>
      </c>
      <c r="I337" t="s">
        <v>668</v>
      </c>
      <c r="J337" t="s">
        <v>28</v>
      </c>
      <c r="K337" t="s">
        <v>33</v>
      </c>
      <c r="M337">
        <v>0</v>
      </c>
      <c r="N337">
        <v>0.826762</v>
      </c>
      <c r="O337">
        <v>0.34417500000000001</v>
      </c>
      <c r="P337">
        <v>139.45287999999999</v>
      </c>
      <c r="Q337">
        <v>0.27307399999999998</v>
      </c>
      <c r="R337" s="1">
        <v>3.0000000000000001E-5</v>
      </c>
      <c r="S337">
        <v>2</v>
      </c>
      <c r="T337">
        <v>0.14641499999999999</v>
      </c>
      <c r="U337">
        <v>-13.992000000000001</v>
      </c>
      <c r="V337">
        <v>1</v>
      </c>
      <c r="W337">
        <v>2.8136000000000001E-2</v>
      </c>
      <c r="X337">
        <v>100.38</v>
      </c>
      <c r="Y337">
        <v>0.46374799999999999</v>
      </c>
    </row>
    <row r="338" spans="1:25" hidden="1" x14ac:dyDescent="0.25">
      <c r="A338">
        <v>336</v>
      </c>
      <c r="B338">
        <v>37</v>
      </c>
      <c r="C338" t="s">
        <v>661</v>
      </c>
      <c r="D338" t="s">
        <v>748</v>
      </c>
      <c r="E338">
        <v>1963</v>
      </c>
      <c r="F338" t="s">
        <v>748</v>
      </c>
      <c r="G338">
        <v>32.781179000000002</v>
      </c>
      <c r="H338">
        <v>-96.790329</v>
      </c>
      <c r="I338" t="s">
        <v>749</v>
      </c>
      <c r="J338" t="s">
        <v>246</v>
      </c>
      <c r="K338" t="s">
        <v>33</v>
      </c>
      <c r="M338">
        <v>0</v>
      </c>
      <c r="N338">
        <v>0.62317299999999998</v>
      </c>
      <c r="O338">
        <v>0.46809000000000001</v>
      </c>
      <c r="P338">
        <v>179.4</v>
      </c>
      <c r="Q338">
        <v>0.93262400000000001</v>
      </c>
      <c r="R338">
        <v>0</v>
      </c>
      <c r="S338">
        <v>11</v>
      </c>
      <c r="T338">
        <v>0.95218999999999998</v>
      </c>
      <c r="U338">
        <v>-8.9369999999999994</v>
      </c>
      <c r="V338">
        <v>0</v>
      </c>
      <c r="W338">
        <v>8.5153000000000006E-2</v>
      </c>
      <c r="X338">
        <v>85.504999999999995</v>
      </c>
      <c r="Y338">
        <v>0.86714800000000003</v>
      </c>
    </row>
    <row r="339" spans="1:25" hidden="1" x14ac:dyDescent="0.25">
      <c r="A339">
        <v>337</v>
      </c>
      <c r="B339">
        <v>38</v>
      </c>
      <c r="C339" t="s">
        <v>750</v>
      </c>
      <c r="D339" t="s">
        <v>507</v>
      </c>
      <c r="E339">
        <v>1963</v>
      </c>
      <c r="F339" t="s">
        <v>507</v>
      </c>
      <c r="G339">
        <v>33.844371000000002</v>
      </c>
      <c r="H339">
        <v>-84.474050000000005</v>
      </c>
      <c r="I339" t="s">
        <v>45</v>
      </c>
      <c r="J339" t="s">
        <v>28</v>
      </c>
      <c r="K339" t="s">
        <v>56</v>
      </c>
      <c r="L339" t="s">
        <v>33</v>
      </c>
      <c r="M339">
        <v>0</v>
      </c>
      <c r="N339">
        <v>4.6219000000000003E-2</v>
      </c>
      <c r="O339">
        <v>0.70475299999999996</v>
      </c>
      <c r="P339">
        <v>121.73333</v>
      </c>
      <c r="Q339">
        <v>0.52940600000000004</v>
      </c>
      <c r="R339">
        <v>2.1229999999999999E-3</v>
      </c>
      <c r="S339">
        <v>9</v>
      </c>
      <c r="T339">
        <v>7.0914000000000005E-2</v>
      </c>
      <c r="U339">
        <v>-13.835000000000001</v>
      </c>
      <c r="V339">
        <v>0</v>
      </c>
      <c r="W339">
        <v>9.6208000000000002E-2</v>
      </c>
      <c r="X339">
        <v>131.017</v>
      </c>
      <c r="Y339">
        <v>0.84149700000000005</v>
      </c>
    </row>
    <row r="340" spans="1:25" hidden="1" x14ac:dyDescent="0.25">
      <c r="A340">
        <v>338</v>
      </c>
      <c r="B340">
        <v>39</v>
      </c>
      <c r="C340" t="s">
        <v>751</v>
      </c>
      <c r="D340" t="s">
        <v>752</v>
      </c>
      <c r="E340">
        <v>1963</v>
      </c>
      <c r="F340" t="s">
        <v>752</v>
      </c>
      <c r="G340">
        <v>34.665100000000002</v>
      </c>
      <c r="H340">
        <v>-77.348200000000006</v>
      </c>
      <c r="I340" t="s">
        <v>753</v>
      </c>
      <c r="J340" t="s">
        <v>28</v>
      </c>
      <c r="K340" t="s">
        <v>33</v>
      </c>
      <c r="M340">
        <v>0</v>
      </c>
      <c r="N340">
        <v>0.53667100000000001</v>
      </c>
      <c r="O340">
        <v>0.77909799999999996</v>
      </c>
      <c r="P340">
        <v>129</v>
      </c>
      <c r="Q340">
        <v>0.71509699999999998</v>
      </c>
      <c r="R340" s="1">
        <v>6.9999999999999999E-6</v>
      </c>
      <c r="S340">
        <v>9</v>
      </c>
      <c r="T340">
        <v>0.314807</v>
      </c>
      <c r="U340">
        <v>-3.9489999999999998</v>
      </c>
      <c r="V340">
        <v>1</v>
      </c>
      <c r="W340">
        <v>6.4125000000000001E-2</v>
      </c>
      <c r="X340">
        <v>134.58099999999999</v>
      </c>
      <c r="Y340">
        <v>0.73238999999999999</v>
      </c>
    </row>
    <row r="341" spans="1:25" hidden="1" x14ac:dyDescent="0.25">
      <c r="A341">
        <v>339</v>
      </c>
      <c r="B341">
        <v>40</v>
      </c>
      <c r="C341" t="s">
        <v>754</v>
      </c>
      <c r="D341" t="s">
        <v>85</v>
      </c>
      <c r="E341">
        <v>1963</v>
      </c>
      <c r="F341" t="s">
        <v>85</v>
      </c>
      <c r="G341">
        <v>43.171613999999998</v>
      </c>
      <c r="H341">
        <v>-77.751735999999994</v>
      </c>
      <c r="I341" t="s">
        <v>86</v>
      </c>
      <c r="J341" t="s">
        <v>28</v>
      </c>
      <c r="K341" t="s">
        <v>33</v>
      </c>
      <c r="M341">
        <v>0</v>
      </c>
      <c r="N341">
        <v>0.80732199999999998</v>
      </c>
      <c r="O341">
        <v>0.61548099999999994</v>
      </c>
      <c r="P341">
        <v>156.46666999999999</v>
      </c>
      <c r="Q341">
        <v>0.491008</v>
      </c>
      <c r="R341">
        <v>0</v>
      </c>
      <c r="S341">
        <v>4</v>
      </c>
      <c r="T341">
        <v>0.36849500000000002</v>
      </c>
      <c r="U341">
        <v>-16.311</v>
      </c>
      <c r="V341">
        <v>1</v>
      </c>
      <c r="W341">
        <v>0.106864</v>
      </c>
      <c r="X341">
        <v>121.47199999999999</v>
      </c>
      <c r="Y341">
        <v>0.63225299999999995</v>
      </c>
    </row>
    <row r="342" spans="1:25" hidden="1" x14ac:dyDescent="0.25">
      <c r="A342">
        <v>340</v>
      </c>
      <c r="B342">
        <v>41</v>
      </c>
      <c r="C342" t="s">
        <v>755</v>
      </c>
      <c r="D342" t="s">
        <v>756</v>
      </c>
      <c r="E342">
        <v>1963</v>
      </c>
      <c r="F342" t="s">
        <v>756</v>
      </c>
      <c r="G342">
        <v>-14.242900000000001</v>
      </c>
      <c r="H342">
        <v>-54.387799999999999</v>
      </c>
      <c r="I342" t="s">
        <v>757</v>
      </c>
      <c r="J342" t="s">
        <v>32</v>
      </c>
      <c r="K342" t="s">
        <v>28</v>
      </c>
      <c r="M342">
        <v>0</v>
      </c>
      <c r="N342">
        <v>0.95788399999999996</v>
      </c>
      <c r="O342">
        <v>0.64485000000000003</v>
      </c>
      <c r="P342">
        <v>182.21496999999999</v>
      </c>
      <c r="Q342">
        <v>0.251197</v>
      </c>
      <c r="R342">
        <v>0.65739400000000003</v>
      </c>
      <c r="S342">
        <v>11</v>
      </c>
      <c r="T342">
        <v>0.104822</v>
      </c>
      <c r="U342">
        <v>-14.574</v>
      </c>
      <c r="V342">
        <v>1</v>
      </c>
      <c r="W342">
        <v>4.4255000000000003E-2</v>
      </c>
      <c r="X342">
        <v>85.846999999999994</v>
      </c>
      <c r="Y342">
        <v>0.491172</v>
      </c>
    </row>
    <row r="343" spans="1:25" hidden="1" x14ac:dyDescent="0.25">
      <c r="A343">
        <v>341</v>
      </c>
      <c r="B343">
        <v>42</v>
      </c>
      <c r="C343" t="s">
        <v>758</v>
      </c>
      <c r="D343" t="s">
        <v>759</v>
      </c>
      <c r="E343">
        <v>1963</v>
      </c>
      <c r="F343" t="s">
        <v>759</v>
      </c>
      <c r="G343">
        <v>41.084200000000003</v>
      </c>
      <c r="H343">
        <v>-81.514099999999999</v>
      </c>
      <c r="I343" t="s">
        <v>760</v>
      </c>
      <c r="J343" t="s">
        <v>28</v>
      </c>
      <c r="K343" t="s">
        <v>33</v>
      </c>
      <c r="M343">
        <v>0</v>
      </c>
      <c r="N343">
        <v>0.78448600000000002</v>
      </c>
      <c r="O343">
        <v>0.50862300000000005</v>
      </c>
      <c r="P343">
        <v>151.35333</v>
      </c>
      <c r="Q343">
        <v>0.71326900000000004</v>
      </c>
      <c r="R343" s="1">
        <v>3.9999999999999998E-6</v>
      </c>
      <c r="S343">
        <v>8</v>
      </c>
      <c r="T343">
        <v>0.227299</v>
      </c>
      <c r="U343">
        <v>-5.4619999999999997</v>
      </c>
      <c r="V343">
        <v>1</v>
      </c>
      <c r="W343">
        <v>3.4100999999999999E-2</v>
      </c>
      <c r="X343">
        <v>93.191999999999993</v>
      </c>
      <c r="Y343">
        <v>0.50119199999999997</v>
      </c>
    </row>
    <row r="344" spans="1:25" hidden="1" x14ac:dyDescent="0.25">
      <c r="A344">
        <v>342</v>
      </c>
      <c r="B344">
        <v>43</v>
      </c>
      <c r="C344" t="s">
        <v>761</v>
      </c>
      <c r="D344" t="s">
        <v>674</v>
      </c>
      <c r="E344">
        <v>1963</v>
      </c>
      <c r="F344" t="s">
        <v>674</v>
      </c>
      <c r="G344">
        <v>38.681899999999999</v>
      </c>
      <c r="H344">
        <v>-84.594300000000004</v>
      </c>
      <c r="I344" t="s">
        <v>675</v>
      </c>
      <c r="J344" t="s">
        <v>28</v>
      </c>
      <c r="K344" t="s">
        <v>33</v>
      </c>
      <c r="M344">
        <v>0</v>
      </c>
      <c r="N344">
        <v>0.72914299999999999</v>
      </c>
      <c r="O344">
        <v>0.54434000000000005</v>
      </c>
      <c r="P344">
        <v>124.16</v>
      </c>
      <c r="Q344">
        <v>0.64755600000000002</v>
      </c>
      <c r="R344" s="1">
        <v>3.9999999999999998E-6</v>
      </c>
      <c r="S344">
        <v>1</v>
      </c>
      <c r="T344">
        <v>0.16972200000000001</v>
      </c>
      <c r="U344">
        <v>-9.58</v>
      </c>
      <c r="V344">
        <v>1</v>
      </c>
      <c r="W344">
        <v>3.2953000000000003E-2</v>
      </c>
      <c r="X344">
        <v>121.941</v>
      </c>
      <c r="Y344">
        <v>0.92328600000000005</v>
      </c>
    </row>
    <row r="345" spans="1:25" hidden="1" x14ac:dyDescent="0.25">
      <c r="A345">
        <v>343</v>
      </c>
      <c r="B345">
        <v>44</v>
      </c>
      <c r="C345" t="s">
        <v>762</v>
      </c>
      <c r="D345" t="s">
        <v>763</v>
      </c>
      <c r="E345">
        <v>1963</v>
      </c>
      <c r="F345" t="s">
        <v>763</v>
      </c>
      <c r="G345">
        <v>42.406100000000002</v>
      </c>
      <c r="H345">
        <v>-83.580299999999994</v>
      </c>
      <c r="I345" t="s">
        <v>764</v>
      </c>
      <c r="J345" t="s">
        <v>28</v>
      </c>
      <c r="K345" t="s">
        <v>33</v>
      </c>
      <c r="M345">
        <v>0</v>
      </c>
      <c r="N345">
        <v>0.73869300000000004</v>
      </c>
      <c r="O345">
        <v>0.74579300000000004</v>
      </c>
      <c r="P345">
        <v>155.94667000000001</v>
      </c>
      <c r="Q345">
        <v>0.40417900000000001</v>
      </c>
      <c r="R345">
        <v>0</v>
      </c>
      <c r="S345">
        <v>0</v>
      </c>
      <c r="T345">
        <v>9.8135E-2</v>
      </c>
      <c r="U345">
        <v>-9.9770000000000003</v>
      </c>
      <c r="V345">
        <v>1</v>
      </c>
      <c r="W345">
        <v>3.2253999999999998E-2</v>
      </c>
      <c r="X345">
        <v>102.026</v>
      </c>
      <c r="Y345">
        <v>0.96172899999999995</v>
      </c>
    </row>
    <row r="346" spans="1:25" hidden="1" x14ac:dyDescent="0.25">
      <c r="A346">
        <v>344</v>
      </c>
      <c r="B346">
        <v>45</v>
      </c>
      <c r="C346" t="s">
        <v>765</v>
      </c>
      <c r="D346" t="s">
        <v>766</v>
      </c>
      <c r="E346">
        <v>1963</v>
      </c>
      <c r="F346" t="s">
        <v>766</v>
      </c>
      <c r="G346">
        <v>40.702897999999998</v>
      </c>
      <c r="H346">
        <v>-74.010240999999994</v>
      </c>
      <c r="I346" t="s">
        <v>767</v>
      </c>
      <c r="J346" t="s">
        <v>28</v>
      </c>
      <c r="K346" t="s">
        <v>56</v>
      </c>
      <c r="L346" t="s">
        <v>33</v>
      </c>
      <c r="M346">
        <v>0</v>
      </c>
      <c r="N346">
        <v>0.30764399999999997</v>
      </c>
      <c r="O346">
        <v>0.42912299999999998</v>
      </c>
      <c r="P346">
        <v>154.86667</v>
      </c>
      <c r="Q346">
        <v>0.62814499999999995</v>
      </c>
      <c r="R346" s="1">
        <v>4.1999999999999998E-5</v>
      </c>
      <c r="S346">
        <v>9</v>
      </c>
      <c r="T346">
        <v>0.146763</v>
      </c>
      <c r="U346">
        <v>-9.8970000000000002</v>
      </c>
      <c r="V346">
        <v>0</v>
      </c>
      <c r="W346">
        <v>7.0249000000000006E-2</v>
      </c>
      <c r="X346">
        <v>134.309</v>
      </c>
      <c r="Y346">
        <v>0.41105799999999998</v>
      </c>
    </row>
    <row r="347" spans="1:25" hidden="1" x14ac:dyDescent="0.25">
      <c r="A347">
        <v>345</v>
      </c>
      <c r="B347">
        <v>46</v>
      </c>
      <c r="C347" t="s">
        <v>768</v>
      </c>
      <c r="D347" t="s">
        <v>81</v>
      </c>
      <c r="E347">
        <v>1963</v>
      </c>
      <c r="F347" t="s">
        <v>81</v>
      </c>
      <c r="G347">
        <v>34.155524</v>
      </c>
      <c r="H347">
        <v>-99.284002000000001</v>
      </c>
      <c r="I347" t="s">
        <v>82</v>
      </c>
      <c r="J347" t="s">
        <v>56</v>
      </c>
      <c r="K347" t="s">
        <v>33</v>
      </c>
      <c r="M347">
        <v>0</v>
      </c>
      <c r="N347">
        <v>0.222609</v>
      </c>
      <c r="O347">
        <v>0.45466099999999998</v>
      </c>
      <c r="P347">
        <v>159.77332999999999</v>
      </c>
      <c r="Q347">
        <v>0.84875900000000004</v>
      </c>
      <c r="R347">
        <v>1.0349999999999999E-3</v>
      </c>
      <c r="S347">
        <v>2</v>
      </c>
      <c r="T347">
        <v>0.83686799999999995</v>
      </c>
      <c r="U347">
        <v>-6.02</v>
      </c>
      <c r="V347">
        <v>1</v>
      </c>
      <c r="W347">
        <v>0.55080300000000004</v>
      </c>
      <c r="X347">
        <v>85.527000000000001</v>
      </c>
      <c r="Y347">
        <v>0.78554500000000005</v>
      </c>
    </row>
    <row r="348" spans="1:25" hidden="1" x14ac:dyDescent="0.25">
      <c r="A348">
        <v>346</v>
      </c>
      <c r="B348">
        <v>47</v>
      </c>
      <c r="C348" t="s">
        <v>769</v>
      </c>
      <c r="D348" t="s">
        <v>510</v>
      </c>
      <c r="E348">
        <v>1963</v>
      </c>
      <c r="F348" t="s">
        <v>510</v>
      </c>
      <c r="G348">
        <v>39.952300000000001</v>
      </c>
      <c r="H348">
        <v>-75.162400000000005</v>
      </c>
      <c r="I348" t="s">
        <v>62</v>
      </c>
      <c r="J348" t="s">
        <v>28</v>
      </c>
      <c r="K348" t="s">
        <v>56</v>
      </c>
      <c r="L348" t="s">
        <v>33</v>
      </c>
      <c r="M348">
        <v>0</v>
      </c>
      <c r="N348">
        <v>0.19978299999999999</v>
      </c>
      <c r="O348">
        <v>0.492336</v>
      </c>
      <c r="P348">
        <v>135.44489999999999</v>
      </c>
      <c r="Q348">
        <v>0.53037299999999998</v>
      </c>
      <c r="R348">
        <v>0</v>
      </c>
      <c r="S348">
        <v>5</v>
      </c>
      <c r="T348">
        <v>0.22296199999999999</v>
      </c>
      <c r="U348">
        <v>-14.053000000000001</v>
      </c>
      <c r="V348">
        <v>1</v>
      </c>
      <c r="W348">
        <v>0.14713100000000001</v>
      </c>
      <c r="X348">
        <v>186.435</v>
      </c>
      <c r="Y348">
        <v>0.90765899999999999</v>
      </c>
    </row>
    <row r="349" spans="1:25" hidden="1" x14ac:dyDescent="0.25">
      <c r="A349">
        <v>347</v>
      </c>
      <c r="B349">
        <v>48</v>
      </c>
      <c r="C349" t="s">
        <v>770</v>
      </c>
      <c r="D349" t="s">
        <v>587</v>
      </c>
      <c r="E349">
        <v>1963</v>
      </c>
      <c r="F349" t="s">
        <v>587</v>
      </c>
      <c r="G349">
        <v>41.489381000000002</v>
      </c>
      <c r="H349">
        <v>-81.667485999999997</v>
      </c>
      <c r="I349" t="s">
        <v>588</v>
      </c>
      <c r="J349" t="s">
        <v>32</v>
      </c>
      <c r="K349" t="s">
        <v>28</v>
      </c>
      <c r="L349" t="s">
        <v>33</v>
      </c>
      <c r="M349">
        <v>0</v>
      </c>
      <c r="N349">
        <v>0.9667</v>
      </c>
      <c r="O349">
        <v>0.155335</v>
      </c>
      <c r="P349">
        <v>130.63583</v>
      </c>
      <c r="Q349">
        <v>0.312224</v>
      </c>
      <c r="R349">
        <v>3.5769999999999999E-3</v>
      </c>
      <c r="S349">
        <v>5</v>
      </c>
      <c r="T349">
        <v>0.15112</v>
      </c>
      <c r="U349">
        <v>-12.316000000000001</v>
      </c>
      <c r="V349">
        <v>1</v>
      </c>
      <c r="W349">
        <v>3.1605000000000001E-2</v>
      </c>
      <c r="X349">
        <v>82.617999999999995</v>
      </c>
      <c r="Y349">
        <v>0.155774</v>
      </c>
    </row>
    <row r="350" spans="1:25" hidden="1" x14ac:dyDescent="0.25">
      <c r="A350">
        <v>348</v>
      </c>
      <c r="B350">
        <v>49</v>
      </c>
      <c r="C350" t="s">
        <v>771</v>
      </c>
      <c r="D350" t="s">
        <v>772</v>
      </c>
      <c r="E350">
        <v>1963</v>
      </c>
      <c r="F350" t="s">
        <v>772</v>
      </c>
      <c r="G350">
        <v>41.8842</v>
      </c>
      <c r="H350">
        <v>-87.632400000000004</v>
      </c>
      <c r="I350" t="s">
        <v>386</v>
      </c>
      <c r="J350" t="s">
        <v>28</v>
      </c>
      <c r="K350" t="s">
        <v>33</v>
      </c>
      <c r="M350">
        <v>0</v>
      </c>
      <c r="N350">
        <v>0.72523000000000004</v>
      </c>
      <c r="O350">
        <v>0.76029999999999998</v>
      </c>
      <c r="P350">
        <v>164.46648999999999</v>
      </c>
      <c r="Q350">
        <v>0.70398300000000003</v>
      </c>
      <c r="R350">
        <v>5.2300000000000003E-4</v>
      </c>
      <c r="S350">
        <v>5</v>
      </c>
      <c r="T350">
        <v>0.193246</v>
      </c>
      <c r="U350">
        <v>-8.4610000000000003</v>
      </c>
      <c r="V350">
        <v>1</v>
      </c>
      <c r="W350">
        <v>5.1304000000000002E-2</v>
      </c>
      <c r="X350">
        <v>124.17400000000001</v>
      </c>
      <c r="Y350">
        <v>0.95362899999999995</v>
      </c>
    </row>
    <row r="351" spans="1:25" hidden="1" x14ac:dyDescent="0.25">
      <c r="A351">
        <v>349</v>
      </c>
      <c r="B351">
        <v>50</v>
      </c>
      <c r="C351" t="s">
        <v>773</v>
      </c>
      <c r="D351" t="s">
        <v>577</v>
      </c>
      <c r="E351">
        <v>1963</v>
      </c>
      <c r="F351" t="s">
        <v>577</v>
      </c>
      <c r="G351">
        <v>40.731999999999999</v>
      </c>
      <c r="H351">
        <v>-74.174199999999999</v>
      </c>
      <c r="I351" t="s">
        <v>578</v>
      </c>
      <c r="J351" t="s">
        <v>28</v>
      </c>
      <c r="K351" t="s">
        <v>56</v>
      </c>
      <c r="L351" t="s">
        <v>33</v>
      </c>
      <c r="M351">
        <v>0</v>
      </c>
      <c r="N351">
        <v>0.24455099999999999</v>
      </c>
      <c r="O351">
        <v>0.61866200000000005</v>
      </c>
      <c r="P351">
        <v>164.12735000000001</v>
      </c>
      <c r="Q351">
        <v>0.40115600000000001</v>
      </c>
      <c r="R351">
        <v>0</v>
      </c>
      <c r="S351">
        <v>9</v>
      </c>
      <c r="T351">
        <v>0.17797399999999999</v>
      </c>
      <c r="U351">
        <v>-11.992000000000001</v>
      </c>
      <c r="V351">
        <v>0</v>
      </c>
      <c r="W351">
        <v>4.4087000000000001E-2</v>
      </c>
      <c r="X351">
        <v>126.098</v>
      </c>
      <c r="Y351">
        <v>0.60825799999999997</v>
      </c>
    </row>
    <row r="352" spans="1:25" hidden="1" x14ac:dyDescent="0.25">
      <c r="A352">
        <v>350</v>
      </c>
      <c r="B352">
        <v>51</v>
      </c>
      <c r="C352" t="s">
        <v>774</v>
      </c>
      <c r="D352" t="s">
        <v>775</v>
      </c>
      <c r="E352">
        <v>1963</v>
      </c>
      <c r="F352" t="s">
        <v>775</v>
      </c>
      <c r="G352">
        <v>33.998600000000003</v>
      </c>
      <c r="H352">
        <v>-81.045199999999994</v>
      </c>
      <c r="I352" t="s">
        <v>776</v>
      </c>
      <c r="J352" t="s">
        <v>32</v>
      </c>
      <c r="K352" t="s">
        <v>28</v>
      </c>
      <c r="L352" t="s">
        <v>33</v>
      </c>
      <c r="M352">
        <v>0</v>
      </c>
      <c r="N352">
        <v>0.90791999999999995</v>
      </c>
      <c r="O352">
        <v>0.54904600000000003</v>
      </c>
      <c r="P352">
        <v>164.05332999999999</v>
      </c>
      <c r="Q352">
        <v>0.19200300000000001</v>
      </c>
      <c r="R352">
        <v>4.4283000000000003E-2</v>
      </c>
      <c r="S352">
        <v>8</v>
      </c>
      <c r="T352">
        <v>0.130165</v>
      </c>
      <c r="U352">
        <v>-16.041</v>
      </c>
      <c r="V352">
        <v>1</v>
      </c>
      <c r="W352">
        <v>5.0762000000000002E-2</v>
      </c>
      <c r="X352">
        <v>96.656999999999996</v>
      </c>
      <c r="Y352">
        <v>0.25556499999999999</v>
      </c>
    </row>
    <row r="353" spans="1:25" hidden="1" x14ac:dyDescent="0.25">
      <c r="A353">
        <v>351</v>
      </c>
      <c r="B353">
        <v>52</v>
      </c>
      <c r="C353" t="s">
        <v>777</v>
      </c>
      <c r="D353" t="s">
        <v>471</v>
      </c>
      <c r="E353">
        <v>1963</v>
      </c>
      <c r="F353" t="s">
        <v>471</v>
      </c>
      <c r="G353">
        <v>40.262569999999997</v>
      </c>
      <c r="H353">
        <v>-80.187280000000001</v>
      </c>
      <c r="I353" t="s">
        <v>472</v>
      </c>
      <c r="J353" t="s">
        <v>28</v>
      </c>
      <c r="K353" t="s">
        <v>33</v>
      </c>
      <c r="M353">
        <v>0</v>
      </c>
      <c r="N353">
        <v>0.75555899999999998</v>
      </c>
      <c r="O353">
        <v>0.56636200000000003</v>
      </c>
      <c r="P353">
        <v>147.16807</v>
      </c>
      <c r="Q353">
        <v>0.29582599999999998</v>
      </c>
      <c r="R353">
        <v>0</v>
      </c>
      <c r="S353">
        <v>10</v>
      </c>
      <c r="T353">
        <v>0.34175899999999998</v>
      </c>
      <c r="U353">
        <v>-14.776</v>
      </c>
      <c r="V353">
        <v>1</v>
      </c>
      <c r="W353">
        <v>2.8233999999999999E-2</v>
      </c>
      <c r="X353">
        <v>97.688999999999993</v>
      </c>
      <c r="Y353">
        <v>0.397007</v>
      </c>
    </row>
    <row r="354" spans="1:25" hidden="1" x14ac:dyDescent="0.25">
      <c r="A354">
        <v>352</v>
      </c>
      <c r="B354">
        <v>53</v>
      </c>
      <c r="C354" t="s">
        <v>778</v>
      </c>
      <c r="D354" t="s">
        <v>779</v>
      </c>
      <c r="E354">
        <v>1963</v>
      </c>
      <c r="F354" t="s">
        <v>780</v>
      </c>
      <c r="G354">
        <v>40.994700000000002</v>
      </c>
      <c r="H354">
        <v>-77.604500000000002</v>
      </c>
      <c r="I354" t="s">
        <v>781</v>
      </c>
      <c r="J354" t="s">
        <v>28</v>
      </c>
      <c r="K354" t="s">
        <v>33</v>
      </c>
      <c r="M354">
        <v>0</v>
      </c>
      <c r="N354">
        <v>0.78724700000000003</v>
      </c>
      <c r="O354">
        <v>0.58955199999999996</v>
      </c>
      <c r="P354">
        <v>207.80363</v>
      </c>
      <c r="Q354">
        <v>0.37986199999999998</v>
      </c>
      <c r="R354" s="1">
        <v>1.2999999999999999E-5</v>
      </c>
      <c r="S354">
        <v>10</v>
      </c>
      <c r="T354">
        <v>0.18112900000000001</v>
      </c>
      <c r="U354">
        <v>-11.313000000000001</v>
      </c>
      <c r="V354">
        <v>1</v>
      </c>
      <c r="W354">
        <v>3.4049999999999997E-2</v>
      </c>
      <c r="X354">
        <v>77.408000000000001</v>
      </c>
      <c r="Y354">
        <v>0.55196000000000001</v>
      </c>
    </row>
    <row r="355" spans="1:25" hidden="1" x14ac:dyDescent="0.25">
      <c r="A355">
        <v>353</v>
      </c>
      <c r="B355">
        <v>54</v>
      </c>
      <c r="C355" t="s">
        <v>782</v>
      </c>
      <c r="D355" t="s">
        <v>783</v>
      </c>
      <c r="E355">
        <v>1963</v>
      </c>
      <c r="F355" t="s">
        <v>783</v>
      </c>
      <c r="G355">
        <v>40.55979</v>
      </c>
      <c r="H355">
        <v>-80.224226000000002</v>
      </c>
      <c r="I355" t="s">
        <v>784</v>
      </c>
      <c r="J355" t="s">
        <v>28</v>
      </c>
      <c r="K355" t="s">
        <v>33</v>
      </c>
      <c r="M355">
        <v>0</v>
      </c>
      <c r="N355">
        <v>0.78559100000000004</v>
      </c>
      <c r="O355">
        <v>0.68006699999999998</v>
      </c>
      <c r="P355">
        <v>166.52</v>
      </c>
      <c r="Q355">
        <v>0.41070099999999998</v>
      </c>
      <c r="R355">
        <v>2.663E-3</v>
      </c>
      <c r="S355">
        <v>5</v>
      </c>
      <c r="T355">
        <v>0.109544</v>
      </c>
      <c r="U355">
        <v>-13.315</v>
      </c>
      <c r="V355">
        <v>1</v>
      </c>
      <c r="W355">
        <v>4.0223000000000002E-2</v>
      </c>
      <c r="X355">
        <v>139.417</v>
      </c>
      <c r="Y355">
        <v>0.95515899999999998</v>
      </c>
    </row>
    <row r="356" spans="1:25" hidden="1" x14ac:dyDescent="0.25">
      <c r="A356">
        <v>354</v>
      </c>
      <c r="B356">
        <v>55</v>
      </c>
      <c r="C356" t="s">
        <v>785</v>
      </c>
      <c r="D356" t="s">
        <v>211</v>
      </c>
      <c r="E356">
        <v>1963</v>
      </c>
      <c r="F356" t="s">
        <v>211</v>
      </c>
      <c r="G356">
        <v>30.441092000000001</v>
      </c>
      <c r="H356">
        <v>-83.516132999999996</v>
      </c>
      <c r="I356" t="s">
        <v>212</v>
      </c>
      <c r="J356" t="s">
        <v>28</v>
      </c>
      <c r="K356" t="s">
        <v>33</v>
      </c>
      <c r="M356">
        <v>0</v>
      </c>
      <c r="N356">
        <v>0.42482900000000001</v>
      </c>
      <c r="O356">
        <v>0.50788299999999997</v>
      </c>
      <c r="P356">
        <v>153.49332999999999</v>
      </c>
      <c r="Q356">
        <v>0.71855599999999997</v>
      </c>
      <c r="R356" s="1">
        <v>2.4000000000000001E-5</v>
      </c>
      <c r="S356">
        <v>3</v>
      </c>
      <c r="T356">
        <v>7.7253000000000002E-2</v>
      </c>
      <c r="U356">
        <v>-6.2750000000000004</v>
      </c>
      <c r="V356">
        <v>1</v>
      </c>
      <c r="W356">
        <v>6.5069000000000002E-2</v>
      </c>
      <c r="X356">
        <v>109.792</v>
      </c>
      <c r="Y356">
        <v>0.834233</v>
      </c>
    </row>
    <row r="357" spans="1:25" hidden="1" x14ac:dyDescent="0.25">
      <c r="A357">
        <v>355</v>
      </c>
      <c r="B357">
        <v>56</v>
      </c>
      <c r="C357" t="s">
        <v>786</v>
      </c>
      <c r="D357" t="s">
        <v>613</v>
      </c>
      <c r="E357">
        <v>1963</v>
      </c>
      <c r="F357" t="s">
        <v>613</v>
      </c>
      <c r="G357">
        <v>40.655099999999997</v>
      </c>
      <c r="H357">
        <v>-73.948899999999995</v>
      </c>
      <c r="I357" t="s">
        <v>89</v>
      </c>
      <c r="J357" t="s">
        <v>28</v>
      </c>
      <c r="K357" t="s">
        <v>33</v>
      </c>
      <c r="M357">
        <v>0</v>
      </c>
      <c r="N357">
        <v>0.53325800000000001</v>
      </c>
      <c r="O357">
        <v>0.48460700000000001</v>
      </c>
      <c r="P357">
        <v>137.37796</v>
      </c>
      <c r="Q357">
        <v>0.65737800000000002</v>
      </c>
      <c r="R357">
        <v>1.44E-4</v>
      </c>
      <c r="S357">
        <v>3</v>
      </c>
      <c r="T357">
        <v>0.10181900000000001</v>
      </c>
      <c r="U357">
        <v>-12.544</v>
      </c>
      <c r="V357">
        <v>1</v>
      </c>
      <c r="W357">
        <v>4.1193E-2</v>
      </c>
      <c r="X357">
        <v>74.731999999999999</v>
      </c>
      <c r="Y357">
        <v>0.65846700000000002</v>
      </c>
    </row>
    <row r="358" spans="1:25" hidden="1" x14ac:dyDescent="0.25">
      <c r="A358">
        <v>356</v>
      </c>
      <c r="B358">
        <v>57</v>
      </c>
      <c r="C358" t="s">
        <v>787</v>
      </c>
      <c r="D358" t="s">
        <v>297</v>
      </c>
      <c r="E358">
        <v>1963</v>
      </c>
      <c r="F358" t="s">
        <v>297</v>
      </c>
      <c r="G358">
        <v>40.855103</v>
      </c>
      <c r="H358">
        <v>-74.126915999999994</v>
      </c>
      <c r="I358" t="s">
        <v>298</v>
      </c>
      <c r="J358" t="s">
        <v>28</v>
      </c>
      <c r="K358" t="s">
        <v>33</v>
      </c>
      <c r="M358">
        <v>0</v>
      </c>
      <c r="N358">
        <v>0.46844400000000003</v>
      </c>
      <c r="O358">
        <v>0.75378100000000003</v>
      </c>
      <c r="P358">
        <v>136.25333000000001</v>
      </c>
      <c r="Q358">
        <v>0.51444199999999995</v>
      </c>
      <c r="R358">
        <v>0</v>
      </c>
      <c r="S358">
        <v>7</v>
      </c>
      <c r="T358">
        <v>0.353549</v>
      </c>
      <c r="U358">
        <v>-11.406000000000001</v>
      </c>
      <c r="V358">
        <v>0</v>
      </c>
      <c r="W358">
        <v>3.5867000000000003E-2</v>
      </c>
      <c r="X358">
        <v>111.101</v>
      </c>
      <c r="Y358">
        <v>0.91242500000000004</v>
      </c>
    </row>
    <row r="359" spans="1:25" x14ac:dyDescent="0.25">
      <c r="A359">
        <v>357</v>
      </c>
      <c r="B359">
        <v>58</v>
      </c>
      <c r="C359" t="s">
        <v>788</v>
      </c>
      <c r="D359" t="s">
        <v>789</v>
      </c>
      <c r="E359">
        <v>1963</v>
      </c>
      <c r="F359" t="s">
        <v>789</v>
      </c>
      <c r="G359" t="str">
        <f>IFERROR(VLOOKUP(Table1[[#This Row],[Title]],$C$5507:$Y$5579,5, FALSE ),"")</f>
        <v/>
      </c>
      <c r="H359" t="str">
        <f>IFERROR(VLOOKUP(Table1[[#This Row],[Title]],$C$5507:$Y$5579,6, FALSE ),"")</f>
        <v/>
      </c>
      <c r="I359" t="str">
        <f>IFERROR(VLOOKUP(Table1[[#This Row],[Title]],$C$5507:$Y$5579,7, FALSE ),"")</f>
        <v/>
      </c>
      <c r="J359" t="str">
        <f>IFERROR(VLOOKUP(Table1[[#This Row],[Title]],$C$5507:$Y$5579,8, FALSE ),"")</f>
        <v/>
      </c>
      <c r="K359" t="str">
        <f>IFERROR(VLOOKUP(Table1[[#This Row],[Title]],$C$5507:$Y$5579,9, FALSE ),"")</f>
        <v/>
      </c>
      <c r="L359" t="str">
        <f>IFERROR(VLOOKUP(Table1[[#This Row],[Title]],$C$5507:$Y$5579,10, FALSE ),"")</f>
        <v/>
      </c>
      <c r="M359" t="str">
        <f>IFERROR(VLOOKUP(Table1[[#This Row],[Title]],$C$5507:$Y$5579,11, FALSE ),"")</f>
        <v/>
      </c>
      <c r="N359" t="str">
        <f>IFERROR(VLOOKUP(Table1[[#This Row],[Title]],$C$5507:$Y$5579,12, FALSE ),"")</f>
        <v/>
      </c>
      <c r="O359" t="str">
        <f>IFERROR(VLOOKUP(Table1[[#This Row],[Title]],$C$5507:$Y$5579,13, FALSE ),"")</f>
        <v/>
      </c>
      <c r="P359" t="str">
        <f>IFERROR(VLOOKUP(Table1[[#This Row],[Title]],$C$5507:$Y$5579,14, FALSE ),"")</f>
        <v/>
      </c>
      <c r="Q359" t="str">
        <f>IFERROR(VLOOKUP(Table1[[#This Row],[Title]],$C$5507:$Y$5579,15, FALSE ),"")</f>
        <v/>
      </c>
      <c r="R359" t="str">
        <f>IFERROR(VLOOKUP(Table1[[#This Row],[Title]],$C$5507:$Y$5579,16, FALSE ),"")</f>
        <v/>
      </c>
      <c r="S359" t="str">
        <f>IFERROR(VLOOKUP(Table1[[#This Row],[Title]],$C$5507:$Y$5579,17, FALSE ),"")</f>
        <v/>
      </c>
      <c r="T359" t="str">
        <f>IFERROR(VLOOKUP(Table1[[#This Row],[Title]],$C$5507:$Y$5579,18, FALSE ),"")</f>
        <v/>
      </c>
      <c r="U359" t="str">
        <f>IFERROR(VLOOKUP(Table1[[#This Row],[Title]],$C$5507:$Y$5579,19, FALSE ),"")</f>
        <v/>
      </c>
      <c r="V359" t="str">
        <f>IFERROR(VLOOKUP(Table1[[#This Row],[Title]],$C$5507:$Y$5579,20, FALSE ),"")</f>
        <v/>
      </c>
      <c r="W359" t="str">
        <f>IFERROR(VLOOKUP(Table1[[#This Row],[Title]],$C$5507:$Y$5579,21, FALSE ),"")</f>
        <v/>
      </c>
      <c r="X359" t="str">
        <f>IFERROR(VLOOKUP(Table1[[#This Row],[Title]],$C$5507:$Y$5579,22, FALSE ),"")</f>
        <v/>
      </c>
      <c r="Y359" t="str">
        <f>IFERROR(VLOOKUP(Table1[[#This Row],[Title]],$C$5507:$Y$5579,23, FALSE ),"")</f>
        <v/>
      </c>
    </row>
    <row r="360" spans="1:25" hidden="1" x14ac:dyDescent="0.25">
      <c r="A360">
        <v>358</v>
      </c>
      <c r="B360">
        <v>59</v>
      </c>
      <c r="C360" t="s">
        <v>790</v>
      </c>
      <c r="D360" t="s">
        <v>81</v>
      </c>
      <c r="E360">
        <v>1963</v>
      </c>
      <c r="F360" t="s">
        <v>81</v>
      </c>
      <c r="G360">
        <v>34.155524</v>
      </c>
      <c r="H360">
        <v>-99.284002000000001</v>
      </c>
      <c r="I360" t="s">
        <v>82</v>
      </c>
      <c r="J360" t="s">
        <v>246</v>
      </c>
      <c r="K360" t="s">
        <v>56</v>
      </c>
      <c r="L360" t="s">
        <v>33</v>
      </c>
      <c r="M360">
        <v>0</v>
      </c>
      <c r="N360">
        <v>4.6335000000000001E-2</v>
      </c>
      <c r="O360">
        <v>0.30912400000000001</v>
      </c>
      <c r="P360">
        <v>208.34666999999999</v>
      </c>
      <c r="Q360">
        <v>0.483045</v>
      </c>
      <c r="R360" s="1">
        <v>7.9999999999999996E-6</v>
      </c>
      <c r="S360">
        <v>0</v>
      </c>
      <c r="T360">
        <v>0.97808200000000001</v>
      </c>
      <c r="U360">
        <v>-12.983000000000001</v>
      </c>
      <c r="V360">
        <v>1</v>
      </c>
      <c r="W360">
        <v>6.2619999999999995E-2</v>
      </c>
      <c r="X360">
        <v>100.20699999999999</v>
      </c>
      <c r="Y360">
        <v>0.43044399999999999</v>
      </c>
    </row>
    <row r="361" spans="1:25" hidden="1" x14ac:dyDescent="0.25">
      <c r="A361">
        <v>359</v>
      </c>
      <c r="B361">
        <v>60</v>
      </c>
      <c r="C361" t="s">
        <v>791</v>
      </c>
      <c r="D361" t="s">
        <v>792</v>
      </c>
      <c r="E361">
        <v>1963</v>
      </c>
      <c r="F361" t="s">
        <v>792</v>
      </c>
      <c r="G361">
        <v>56.152999999999999</v>
      </c>
      <c r="H361">
        <v>10.204499999999999</v>
      </c>
      <c r="I361" t="s">
        <v>793</v>
      </c>
      <c r="J361" t="s">
        <v>27</v>
      </c>
      <c r="K361" t="s">
        <v>246</v>
      </c>
      <c r="L361" t="s">
        <v>56</v>
      </c>
      <c r="M361">
        <v>0</v>
      </c>
      <c r="N361">
        <v>0.15445999999999999</v>
      </c>
      <c r="O361">
        <v>0.44846399999999997</v>
      </c>
      <c r="P361">
        <v>131.70939000000001</v>
      </c>
      <c r="Q361">
        <v>0.49599399999999999</v>
      </c>
      <c r="R361">
        <v>0.90135399999999999</v>
      </c>
      <c r="S361">
        <v>4</v>
      </c>
      <c r="T361">
        <v>0.91147999999999996</v>
      </c>
      <c r="U361">
        <v>-15.766</v>
      </c>
      <c r="V361">
        <v>0</v>
      </c>
      <c r="W361">
        <v>3.3625000000000002E-2</v>
      </c>
      <c r="X361">
        <v>133.96</v>
      </c>
      <c r="Y361">
        <v>0.88168299999999999</v>
      </c>
    </row>
    <row r="362" spans="1:25" x14ac:dyDescent="0.25">
      <c r="A362">
        <v>360</v>
      </c>
      <c r="B362">
        <v>61</v>
      </c>
      <c r="C362" t="s">
        <v>794</v>
      </c>
      <c r="D362" t="s">
        <v>229</v>
      </c>
      <c r="E362">
        <v>1963</v>
      </c>
      <c r="F362" t="s">
        <v>229</v>
      </c>
      <c r="G362" t="str">
        <f>IFERROR(VLOOKUP(Table1[[#This Row],[Title]],$C$5507:$Y$5579,5, FALSE ),"")</f>
        <v/>
      </c>
      <c r="H362" t="str">
        <f>IFERROR(VLOOKUP(Table1[[#This Row],[Title]],$C$5507:$Y$5579,6, FALSE ),"")</f>
        <v/>
      </c>
      <c r="I362" t="str">
        <f>IFERROR(VLOOKUP(Table1[[#This Row],[Title]],$C$5507:$Y$5579,7, FALSE ),"")</f>
        <v/>
      </c>
      <c r="J362" t="str">
        <f>IFERROR(VLOOKUP(Table1[[#This Row],[Title]],$C$5507:$Y$5579,8, FALSE ),"")</f>
        <v/>
      </c>
      <c r="K362" t="str">
        <f>IFERROR(VLOOKUP(Table1[[#This Row],[Title]],$C$5507:$Y$5579,9, FALSE ),"")</f>
        <v/>
      </c>
      <c r="L362" t="str">
        <f>IFERROR(VLOOKUP(Table1[[#This Row],[Title]],$C$5507:$Y$5579,10, FALSE ),"")</f>
        <v/>
      </c>
      <c r="M362" t="str">
        <f>IFERROR(VLOOKUP(Table1[[#This Row],[Title]],$C$5507:$Y$5579,11, FALSE ),"")</f>
        <v/>
      </c>
      <c r="N362" t="str">
        <f>IFERROR(VLOOKUP(Table1[[#This Row],[Title]],$C$5507:$Y$5579,12, FALSE ),"")</f>
        <v/>
      </c>
      <c r="O362" t="str">
        <f>IFERROR(VLOOKUP(Table1[[#This Row],[Title]],$C$5507:$Y$5579,13, FALSE ),"")</f>
        <v/>
      </c>
      <c r="P362" t="str">
        <f>IFERROR(VLOOKUP(Table1[[#This Row],[Title]],$C$5507:$Y$5579,14, FALSE ),"")</f>
        <v/>
      </c>
      <c r="Q362" t="str">
        <f>IFERROR(VLOOKUP(Table1[[#This Row],[Title]],$C$5507:$Y$5579,15, FALSE ),"")</f>
        <v/>
      </c>
      <c r="R362" t="str">
        <f>IFERROR(VLOOKUP(Table1[[#This Row],[Title]],$C$5507:$Y$5579,16, FALSE ),"")</f>
        <v/>
      </c>
      <c r="S362" t="str">
        <f>IFERROR(VLOOKUP(Table1[[#This Row],[Title]],$C$5507:$Y$5579,17, FALSE ),"")</f>
        <v/>
      </c>
      <c r="T362" t="str">
        <f>IFERROR(VLOOKUP(Table1[[#This Row],[Title]],$C$5507:$Y$5579,18, FALSE ),"")</f>
        <v/>
      </c>
      <c r="U362" t="str">
        <f>IFERROR(VLOOKUP(Table1[[#This Row],[Title]],$C$5507:$Y$5579,19, FALSE ),"")</f>
        <v/>
      </c>
      <c r="V362" t="str">
        <f>IFERROR(VLOOKUP(Table1[[#This Row],[Title]],$C$5507:$Y$5579,20, FALSE ),"")</f>
        <v/>
      </c>
      <c r="W362" t="str">
        <f>IFERROR(VLOOKUP(Table1[[#This Row],[Title]],$C$5507:$Y$5579,21, FALSE ),"")</f>
        <v/>
      </c>
      <c r="X362" t="str">
        <f>IFERROR(VLOOKUP(Table1[[#This Row],[Title]],$C$5507:$Y$5579,22, FALSE ),"")</f>
        <v/>
      </c>
      <c r="Y362" t="str">
        <f>IFERROR(VLOOKUP(Table1[[#This Row],[Title]],$C$5507:$Y$5579,23, FALSE ),"")</f>
        <v/>
      </c>
    </row>
    <row r="363" spans="1:25" hidden="1" x14ac:dyDescent="0.25">
      <c r="A363">
        <v>361</v>
      </c>
      <c r="B363">
        <v>62</v>
      </c>
      <c r="C363" t="s">
        <v>795</v>
      </c>
      <c r="D363" t="s">
        <v>44</v>
      </c>
      <c r="E363">
        <v>1963</v>
      </c>
      <c r="F363" t="s">
        <v>44</v>
      </c>
      <c r="G363">
        <v>33.844371000000002</v>
      </c>
      <c r="H363">
        <v>-84.474050000000005</v>
      </c>
      <c r="I363" t="s">
        <v>45</v>
      </c>
      <c r="J363" t="s">
        <v>28</v>
      </c>
      <c r="K363" t="s">
        <v>33</v>
      </c>
      <c r="M363">
        <v>0</v>
      </c>
      <c r="N363">
        <v>0.87045600000000001</v>
      </c>
      <c r="O363">
        <v>0.28544399999999998</v>
      </c>
      <c r="P363">
        <v>145</v>
      </c>
      <c r="Q363">
        <v>0.33548299999999998</v>
      </c>
      <c r="R363" s="1">
        <v>5.5999999999999999E-5</v>
      </c>
      <c r="S363">
        <v>0</v>
      </c>
      <c r="T363">
        <v>0.56374599999999997</v>
      </c>
      <c r="U363">
        <v>-11.965999999999999</v>
      </c>
      <c r="V363">
        <v>1</v>
      </c>
      <c r="W363">
        <v>3.7446E-2</v>
      </c>
      <c r="X363">
        <v>74.347999999999999</v>
      </c>
      <c r="Y363">
        <v>0.30760900000000002</v>
      </c>
    </row>
    <row r="364" spans="1:25" hidden="1" x14ac:dyDescent="0.25">
      <c r="A364">
        <v>362</v>
      </c>
      <c r="B364">
        <v>63</v>
      </c>
      <c r="C364" t="s">
        <v>796</v>
      </c>
      <c r="D364" t="s">
        <v>797</v>
      </c>
      <c r="E364">
        <v>1963</v>
      </c>
      <c r="F364" t="s">
        <v>797</v>
      </c>
      <c r="G364">
        <v>37.805100000000003</v>
      </c>
      <c r="H364">
        <v>-122.273</v>
      </c>
      <c r="I364" t="s">
        <v>798</v>
      </c>
      <c r="J364" t="s">
        <v>28</v>
      </c>
      <c r="M364">
        <v>4.5061786298599999E-4</v>
      </c>
      <c r="N364">
        <v>0.46122299999999999</v>
      </c>
      <c r="O364">
        <v>0.376585</v>
      </c>
      <c r="P364">
        <v>140.34666999999999</v>
      </c>
      <c r="Q364">
        <v>0.16506699999999999</v>
      </c>
      <c r="R364">
        <v>0.800898</v>
      </c>
      <c r="S364">
        <v>1</v>
      </c>
      <c r="T364">
        <v>0.10396900000000001</v>
      </c>
      <c r="U364">
        <v>-16.885999999999999</v>
      </c>
      <c r="V364">
        <v>1</v>
      </c>
      <c r="W364">
        <v>3.0054000000000001E-2</v>
      </c>
      <c r="X364">
        <v>76.450999999999993</v>
      </c>
      <c r="Y364">
        <v>0.33590500000000001</v>
      </c>
    </row>
    <row r="365" spans="1:25" hidden="1" x14ac:dyDescent="0.25">
      <c r="A365">
        <v>363</v>
      </c>
      <c r="B365">
        <v>64</v>
      </c>
      <c r="C365" t="s">
        <v>799</v>
      </c>
      <c r="D365" t="s">
        <v>800</v>
      </c>
      <c r="E365">
        <v>1963</v>
      </c>
      <c r="F365" t="s">
        <v>800</v>
      </c>
      <c r="G365">
        <v>40.770808000000002</v>
      </c>
      <c r="H365">
        <v>-73.925160000000005</v>
      </c>
      <c r="I365" t="s">
        <v>801</v>
      </c>
      <c r="J365" t="s">
        <v>28</v>
      </c>
      <c r="K365" t="s">
        <v>33</v>
      </c>
      <c r="M365">
        <v>0</v>
      </c>
      <c r="N365">
        <v>0.84628800000000004</v>
      </c>
      <c r="O365">
        <v>0.47416599999999998</v>
      </c>
      <c r="P365">
        <v>130.62666999999999</v>
      </c>
      <c r="Q365">
        <v>0.27604299999999998</v>
      </c>
      <c r="R365">
        <v>0</v>
      </c>
      <c r="S365">
        <v>10</v>
      </c>
      <c r="T365">
        <v>0.29412500000000003</v>
      </c>
      <c r="U365">
        <v>-15.167</v>
      </c>
      <c r="V365">
        <v>1</v>
      </c>
      <c r="W365">
        <v>3.2245999999999997E-2</v>
      </c>
      <c r="X365">
        <v>69.409000000000006</v>
      </c>
      <c r="Y365">
        <v>0.31665199999999999</v>
      </c>
    </row>
    <row r="366" spans="1:25" hidden="1" x14ac:dyDescent="0.25">
      <c r="A366">
        <v>364</v>
      </c>
      <c r="B366">
        <v>65</v>
      </c>
      <c r="C366" t="s">
        <v>802</v>
      </c>
      <c r="D366" t="s">
        <v>315</v>
      </c>
      <c r="E366">
        <v>1963</v>
      </c>
      <c r="F366" t="s">
        <v>315</v>
      </c>
      <c r="G366">
        <v>42.331699999999998</v>
      </c>
      <c r="H366">
        <v>-83.047899999999998</v>
      </c>
      <c r="I366" t="s">
        <v>145</v>
      </c>
      <c r="J366" t="s">
        <v>28</v>
      </c>
      <c r="K366" t="s">
        <v>33</v>
      </c>
      <c r="M366">
        <v>0</v>
      </c>
      <c r="N366">
        <v>0.89135299999999995</v>
      </c>
      <c r="O366">
        <v>0.42301899999999998</v>
      </c>
      <c r="P366">
        <v>316.26449000000002</v>
      </c>
      <c r="Q366">
        <v>0.54885099999999998</v>
      </c>
      <c r="R366" s="1">
        <v>1.2999999999999999E-5</v>
      </c>
      <c r="S366">
        <v>0</v>
      </c>
      <c r="T366">
        <v>0.68683399999999994</v>
      </c>
      <c r="U366">
        <v>-6.556</v>
      </c>
      <c r="V366">
        <v>1</v>
      </c>
      <c r="W366">
        <v>4.2255000000000001E-2</v>
      </c>
      <c r="X366">
        <v>76.162999999999997</v>
      </c>
      <c r="Y366">
        <v>0.57999800000000001</v>
      </c>
    </row>
    <row r="367" spans="1:25" hidden="1" x14ac:dyDescent="0.25">
      <c r="A367">
        <v>365</v>
      </c>
      <c r="B367">
        <v>66</v>
      </c>
      <c r="C367" t="s">
        <v>803</v>
      </c>
      <c r="D367" t="s">
        <v>804</v>
      </c>
      <c r="E367">
        <v>1963</v>
      </c>
      <c r="F367" t="s">
        <v>804</v>
      </c>
      <c r="G367">
        <v>42.8711111</v>
      </c>
      <c r="H367">
        <v>-77.885555600000004</v>
      </c>
      <c r="I367" t="s">
        <v>805</v>
      </c>
      <c r="J367" t="s">
        <v>28</v>
      </c>
      <c r="K367" t="s">
        <v>56</v>
      </c>
      <c r="L367" t="s">
        <v>33</v>
      </c>
      <c r="M367">
        <v>0</v>
      </c>
      <c r="N367">
        <v>0.17266799999999999</v>
      </c>
      <c r="O367">
        <v>0.69093300000000002</v>
      </c>
      <c r="P367">
        <v>192.22331</v>
      </c>
      <c r="Q367">
        <v>0.40785100000000002</v>
      </c>
      <c r="R367">
        <v>9.7160000000000007E-3</v>
      </c>
      <c r="S367">
        <v>2</v>
      </c>
      <c r="T367">
        <v>9.3174000000000007E-2</v>
      </c>
      <c r="U367">
        <v>-14.273999999999999</v>
      </c>
      <c r="V367">
        <v>1</v>
      </c>
      <c r="W367">
        <v>3.6068999999999997E-2</v>
      </c>
      <c r="X367">
        <v>146.84299999999999</v>
      </c>
      <c r="Y367">
        <v>0.58447300000000002</v>
      </c>
    </row>
    <row r="368" spans="1:25" hidden="1" x14ac:dyDescent="0.25">
      <c r="A368">
        <v>366</v>
      </c>
      <c r="B368">
        <v>67</v>
      </c>
      <c r="C368" t="s">
        <v>806</v>
      </c>
      <c r="D368" t="s">
        <v>107</v>
      </c>
      <c r="E368">
        <v>1963</v>
      </c>
      <c r="F368" t="s">
        <v>107</v>
      </c>
      <c r="G368">
        <v>41.850033000000003</v>
      </c>
      <c r="H368">
        <v>-87.650052000000002</v>
      </c>
      <c r="I368" t="s">
        <v>108</v>
      </c>
      <c r="J368" t="s">
        <v>28</v>
      </c>
      <c r="K368" t="s">
        <v>33</v>
      </c>
      <c r="M368">
        <v>0</v>
      </c>
      <c r="N368">
        <v>0.67186999999999997</v>
      </c>
      <c r="O368">
        <v>0.57908999999999999</v>
      </c>
      <c r="P368">
        <v>169.05332999999999</v>
      </c>
      <c r="Q368">
        <v>0.4657</v>
      </c>
      <c r="R368">
        <v>0</v>
      </c>
      <c r="S368">
        <v>9</v>
      </c>
      <c r="T368">
        <v>0.61285500000000004</v>
      </c>
      <c r="U368">
        <v>-12.558</v>
      </c>
      <c r="V368">
        <v>1</v>
      </c>
      <c r="W368">
        <v>4.7468000000000003E-2</v>
      </c>
      <c r="X368">
        <v>93.486999999999995</v>
      </c>
      <c r="Y368">
        <v>0.79143300000000005</v>
      </c>
    </row>
    <row r="369" spans="1:25" hidden="1" x14ac:dyDescent="0.25">
      <c r="A369">
        <v>367</v>
      </c>
      <c r="B369">
        <v>68</v>
      </c>
      <c r="C369" t="s">
        <v>807</v>
      </c>
      <c r="D369" t="s">
        <v>613</v>
      </c>
      <c r="E369">
        <v>1963</v>
      </c>
      <c r="F369" t="s">
        <v>613</v>
      </c>
      <c r="G369">
        <v>40.655099999999997</v>
      </c>
      <c r="H369">
        <v>-73.948899999999995</v>
      </c>
      <c r="I369" t="s">
        <v>89</v>
      </c>
      <c r="J369" t="s">
        <v>28</v>
      </c>
      <c r="K369" t="s">
        <v>33</v>
      </c>
      <c r="M369">
        <v>0</v>
      </c>
      <c r="N369">
        <v>0.41472399999999998</v>
      </c>
      <c r="O369">
        <v>0.22839200000000001</v>
      </c>
      <c r="P369">
        <v>149.58249000000001</v>
      </c>
      <c r="Q369">
        <v>0.91561400000000004</v>
      </c>
      <c r="R369">
        <v>4.0920000000000002E-3</v>
      </c>
      <c r="S369">
        <v>4</v>
      </c>
      <c r="T369">
        <v>0.29387999999999997</v>
      </c>
      <c r="U369">
        <v>-1.734</v>
      </c>
      <c r="V369">
        <v>1</v>
      </c>
      <c r="W369">
        <v>5.2226000000000002E-2</v>
      </c>
      <c r="X369">
        <v>134.00800000000001</v>
      </c>
      <c r="Y369">
        <v>0.53509399999999996</v>
      </c>
    </row>
    <row r="370" spans="1:25" hidden="1" x14ac:dyDescent="0.25">
      <c r="A370">
        <v>368</v>
      </c>
      <c r="B370">
        <v>69</v>
      </c>
      <c r="C370" t="s">
        <v>808</v>
      </c>
      <c r="D370" t="s">
        <v>47</v>
      </c>
      <c r="E370">
        <v>1963</v>
      </c>
      <c r="F370" t="s">
        <v>47</v>
      </c>
      <c r="G370">
        <v>35.169255</v>
      </c>
      <c r="H370">
        <v>-89.990414999999999</v>
      </c>
      <c r="I370" t="s">
        <v>48</v>
      </c>
      <c r="J370" t="s">
        <v>28</v>
      </c>
      <c r="K370" t="s">
        <v>33</v>
      </c>
      <c r="M370">
        <v>0</v>
      </c>
      <c r="N370">
        <v>0.52595599999999998</v>
      </c>
      <c r="O370">
        <v>0.48043400000000003</v>
      </c>
      <c r="P370">
        <v>140.66667000000001</v>
      </c>
      <c r="Q370">
        <v>0.52149599999999996</v>
      </c>
      <c r="R370">
        <v>6.3199999999999997E-4</v>
      </c>
      <c r="S370">
        <v>5</v>
      </c>
      <c r="T370">
        <v>0.26755800000000002</v>
      </c>
      <c r="U370">
        <v>-12.736000000000001</v>
      </c>
      <c r="V370">
        <v>1</v>
      </c>
      <c r="W370">
        <v>0.15822800000000001</v>
      </c>
      <c r="X370">
        <v>121.267</v>
      </c>
      <c r="Y370">
        <v>0.85895299999999997</v>
      </c>
    </row>
    <row r="371" spans="1:25" hidden="1" x14ac:dyDescent="0.25">
      <c r="A371">
        <v>369</v>
      </c>
      <c r="B371">
        <v>70</v>
      </c>
      <c r="C371" t="s">
        <v>809</v>
      </c>
      <c r="D371" t="s">
        <v>519</v>
      </c>
      <c r="E371">
        <v>1963</v>
      </c>
      <c r="F371" t="s">
        <v>519</v>
      </c>
      <c r="G371">
        <v>32.356988000000001</v>
      </c>
      <c r="H371">
        <v>-86.257817000000003</v>
      </c>
      <c r="I371" t="s">
        <v>520</v>
      </c>
      <c r="J371" t="s">
        <v>32</v>
      </c>
      <c r="K371" t="s">
        <v>28</v>
      </c>
      <c r="L371" t="s">
        <v>33</v>
      </c>
      <c r="M371">
        <v>0</v>
      </c>
      <c r="N371">
        <v>0.96988099999999999</v>
      </c>
      <c r="O371">
        <v>0.53376599999999996</v>
      </c>
      <c r="P371">
        <v>144.86667</v>
      </c>
      <c r="Q371">
        <v>0.51135200000000003</v>
      </c>
      <c r="R371">
        <v>2.7569999999999999E-3</v>
      </c>
      <c r="S371">
        <v>6</v>
      </c>
      <c r="T371">
        <v>0.32408799999999999</v>
      </c>
      <c r="U371">
        <v>-11.236000000000001</v>
      </c>
      <c r="V371">
        <v>1</v>
      </c>
      <c r="W371">
        <v>3.3196000000000003E-2</v>
      </c>
      <c r="X371">
        <v>90.5</v>
      </c>
      <c r="Y371">
        <v>0.84057999999999999</v>
      </c>
    </row>
    <row r="372" spans="1:25" hidden="1" x14ac:dyDescent="0.25">
      <c r="A372">
        <v>370</v>
      </c>
      <c r="B372">
        <v>71</v>
      </c>
      <c r="C372" t="s">
        <v>810</v>
      </c>
      <c r="D372" t="s">
        <v>118</v>
      </c>
      <c r="E372">
        <v>1963</v>
      </c>
      <c r="F372" t="s">
        <v>118</v>
      </c>
      <c r="G372">
        <v>42.347020999999998</v>
      </c>
      <c r="H372">
        <v>-83.060184000000007</v>
      </c>
      <c r="I372" t="s">
        <v>119</v>
      </c>
      <c r="J372" t="s">
        <v>28</v>
      </c>
      <c r="K372" t="s">
        <v>56</v>
      </c>
      <c r="L372" t="s">
        <v>33</v>
      </c>
      <c r="M372">
        <v>0</v>
      </c>
      <c r="N372">
        <v>0.106923</v>
      </c>
      <c r="O372">
        <v>0.446573</v>
      </c>
      <c r="P372">
        <v>29.99973</v>
      </c>
      <c r="Q372">
        <v>0.80349700000000002</v>
      </c>
      <c r="R372">
        <v>0</v>
      </c>
      <c r="S372">
        <v>8</v>
      </c>
      <c r="T372">
        <v>0.348609</v>
      </c>
      <c r="U372">
        <v>-6.36</v>
      </c>
      <c r="V372">
        <v>1</v>
      </c>
      <c r="W372">
        <v>3.5416999999999997E-2</v>
      </c>
      <c r="X372">
        <v>143.797</v>
      </c>
      <c r="Y372">
        <v>0.88983800000000002</v>
      </c>
    </row>
    <row r="373" spans="1:25" hidden="1" x14ac:dyDescent="0.25">
      <c r="A373">
        <v>371</v>
      </c>
      <c r="B373">
        <v>72</v>
      </c>
      <c r="C373" t="s">
        <v>811</v>
      </c>
      <c r="D373" t="s">
        <v>812</v>
      </c>
      <c r="E373">
        <v>1963</v>
      </c>
      <c r="F373" t="s">
        <v>812</v>
      </c>
      <c r="G373">
        <v>38.895111999999997</v>
      </c>
      <c r="H373">
        <v>-77.036366000000001</v>
      </c>
      <c r="I373" t="s">
        <v>813</v>
      </c>
      <c r="J373" t="s">
        <v>28</v>
      </c>
      <c r="K373" t="s">
        <v>33</v>
      </c>
      <c r="M373">
        <v>0</v>
      </c>
      <c r="N373">
        <v>0.82259899999999997</v>
      </c>
      <c r="O373">
        <v>0.64380099999999996</v>
      </c>
      <c r="P373">
        <v>30.066490000000002</v>
      </c>
      <c r="Q373">
        <v>0.53485199999999999</v>
      </c>
      <c r="R373">
        <v>4.6900000000000002E-4</v>
      </c>
      <c r="S373">
        <v>3</v>
      </c>
      <c r="T373">
        <v>0.200821</v>
      </c>
      <c r="U373">
        <v>-9.6790000000000003</v>
      </c>
      <c r="V373">
        <v>1</v>
      </c>
      <c r="W373">
        <v>5.6203000000000003E-2</v>
      </c>
      <c r="X373">
        <v>120.495</v>
      </c>
      <c r="Y373">
        <v>0.97697500000000004</v>
      </c>
    </row>
    <row r="374" spans="1:25" hidden="1" x14ac:dyDescent="0.25">
      <c r="A374">
        <v>372</v>
      </c>
      <c r="B374">
        <v>73</v>
      </c>
      <c r="C374" t="s">
        <v>814</v>
      </c>
      <c r="D374" t="s">
        <v>815</v>
      </c>
      <c r="E374">
        <v>1963</v>
      </c>
      <c r="F374" t="s">
        <v>815</v>
      </c>
      <c r="G374">
        <v>35.169255</v>
      </c>
      <c r="H374">
        <v>-89.990414999999999</v>
      </c>
      <c r="I374" t="s">
        <v>816</v>
      </c>
      <c r="J374" t="s">
        <v>28</v>
      </c>
      <c r="K374" t="s">
        <v>56</v>
      </c>
      <c r="L374" t="s">
        <v>33</v>
      </c>
      <c r="M374">
        <v>0</v>
      </c>
      <c r="N374">
        <v>1.7484E-2</v>
      </c>
      <c r="O374">
        <v>0.76716399999999996</v>
      </c>
      <c r="P374">
        <v>360.89332999999999</v>
      </c>
      <c r="Q374">
        <v>0.50637799999999999</v>
      </c>
      <c r="R374">
        <v>0.26026300000000002</v>
      </c>
      <c r="S374">
        <v>1</v>
      </c>
      <c r="T374">
        <v>0.186865</v>
      </c>
      <c r="U374">
        <v>-14.8</v>
      </c>
      <c r="V374">
        <v>1</v>
      </c>
      <c r="W374">
        <v>4.5432E-2</v>
      </c>
      <c r="X374">
        <v>104.976</v>
      </c>
      <c r="Y374">
        <v>0.13950099999999999</v>
      </c>
    </row>
    <row r="375" spans="1:25" hidden="1" x14ac:dyDescent="0.25">
      <c r="A375">
        <v>373</v>
      </c>
      <c r="B375">
        <v>74</v>
      </c>
      <c r="C375" t="s">
        <v>817</v>
      </c>
      <c r="D375" t="s">
        <v>818</v>
      </c>
      <c r="E375">
        <v>1963</v>
      </c>
      <c r="F375" t="s">
        <v>818</v>
      </c>
      <c r="G375">
        <v>39.499699999999997</v>
      </c>
      <c r="H375">
        <v>-111.547</v>
      </c>
      <c r="I375" t="s">
        <v>819</v>
      </c>
      <c r="J375" t="s">
        <v>28</v>
      </c>
      <c r="K375" t="s">
        <v>33</v>
      </c>
      <c r="M375">
        <v>0</v>
      </c>
      <c r="N375">
        <v>0.778501</v>
      </c>
      <c r="O375">
        <v>0.31355100000000002</v>
      </c>
      <c r="P375">
        <v>129.91954999999999</v>
      </c>
      <c r="Q375">
        <v>0.45258399999999999</v>
      </c>
      <c r="R375">
        <v>0</v>
      </c>
      <c r="S375">
        <v>11</v>
      </c>
      <c r="T375">
        <v>0.24127799999999999</v>
      </c>
      <c r="U375">
        <v>-8.8550000000000004</v>
      </c>
      <c r="V375">
        <v>1</v>
      </c>
      <c r="W375">
        <v>4.0651E-2</v>
      </c>
      <c r="X375">
        <v>200.85599999999999</v>
      </c>
      <c r="Y375">
        <v>0.295159</v>
      </c>
    </row>
    <row r="376" spans="1:25" hidden="1" x14ac:dyDescent="0.25">
      <c r="A376">
        <v>374</v>
      </c>
      <c r="B376">
        <v>75</v>
      </c>
      <c r="C376" t="s">
        <v>820</v>
      </c>
      <c r="D376" t="s">
        <v>99</v>
      </c>
      <c r="E376">
        <v>1963</v>
      </c>
      <c r="F376" t="s">
        <v>99</v>
      </c>
      <c r="G376">
        <v>40.714599999999997</v>
      </c>
      <c r="H376">
        <v>-74.007099999999994</v>
      </c>
      <c r="I376" t="s">
        <v>195</v>
      </c>
      <c r="J376" t="s">
        <v>28</v>
      </c>
      <c r="K376" t="s">
        <v>33</v>
      </c>
      <c r="M376">
        <v>0</v>
      </c>
      <c r="N376">
        <v>0.52528900000000001</v>
      </c>
      <c r="O376">
        <v>0.70477599999999996</v>
      </c>
      <c r="P376">
        <v>233.37333000000001</v>
      </c>
      <c r="Q376">
        <v>0.500448</v>
      </c>
      <c r="R376">
        <v>7.3769999999999999E-3</v>
      </c>
      <c r="S376">
        <v>9</v>
      </c>
      <c r="T376">
        <v>0.10881200000000001</v>
      </c>
      <c r="U376">
        <v>-11.885</v>
      </c>
      <c r="V376">
        <v>1</v>
      </c>
      <c r="W376">
        <v>3.4452000000000003E-2</v>
      </c>
      <c r="X376">
        <v>127.86799999999999</v>
      </c>
      <c r="Y376">
        <v>0.93582799999999999</v>
      </c>
    </row>
    <row r="377" spans="1:25" hidden="1" x14ac:dyDescent="0.25">
      <c r="A377">
        <v>375</v>
      </c>
      <c r="B377">
        <v>76</v>
      </c>
      <c r="C377" t="s">
        <v>821</v>
      </c>
      <c r="D377" t="s">
        <v>822</v>
      </c>
      <c r="E377">
        <v>1963</v>
      </c>
      <c r="F377" t="s">
        <v>822</v>
      </c>
      <c r="G377">
        <v>32.729300000000002</v>
      </c>
      <c r="H377">
        <v>-94.942700000000002</v>
      </c>
      <c r="I377" t="s">
        <v>823</v>
      </c>
      <c r="J377" t="s">
        <v>32</v>
      </c>
      <c r="K377" t="s">
        <v>28</v>
      </c>
      <c r="L377" t="s">
        <v>33</v>
      </c>
      <c r="M377">
        <v>0</v>
      </c>
      <c r="N377">
        <v>0.94626399999999999</v>
      </c>
      <c r="O377">
        <v>0.294568</v>
      </c>
      <c r="P377">
        <v>182.92</v>
      </c>
      <c r="Q377">
        <v>0.27344400000000002</v>
      </c>
      <c r="R377">
        <v>1.4100000000000001E-4</v>
      </c>
      <c r="S377">
        <v>0</v>
      </c>
      <c r="T377">
        <v>0.19228000000000001</v>
      </c>
      <c r="U377">
        <v>-15.502000000000001</v>
      </c>
      <c r="V377">
        <v>1</v>
      </c>
      <c r="W377">
        <v>3.5986999999999998E-2</v>
      </c>
      <c r="X377">
        <v>109.428</v>
      </c>
      <c r="Y377">
        <v>0.28512500000000002</v>
      </c>
    </row>
    <row r="378" spans="1:25" hidden="1" x14ac:dyDescent="0.25">
      <c r="A378">
        <v>376</v>
      </c>
      <c r="B378">
        <v>77</v>
      </c>
      <c r="C378" t="s">
        <v>824</v>
      </c>
      <c r="D378" t="s">
        <v>825</v>
      </c>
      <c r="E378">
        <v>1963</v>
      </c>
      <c r="F378" t="s">
        <v>825</v>
      </c>
      <c r="G378">
        <v>34.869300000000003</v>
      </c>
      <c r="H378">
        <v>-89.688599999999994</v>
      </c>
      <c r="I378" t="s">
        <v>826</v>
      </c>
      <c r="J378" t="s">
        <v>28</v>
      </c>
      <c r="K378" t="s">
        <v>33</v>
      </c>
      <c r="M378">
        <v>4.70014349159E-3</v>
      </c>
      <c r="N378">
        <v>0.83959600000000001</v>
      </c>
      <c r="O378">
        <v>0.75392800000000004</v>
      </c>
      <c r="P378">
        <v>127.86667</v>
      </c>
      <c r="Q378">
        <v>0.45125199999999999</v>
      </c>
      <c r="R378">
        <v>1.2400000000000001E-4</v>
      </c>
      <c r="S378">
        <v>8</v>
      </c>
      <c r="T378">
        <v>0.10685500000000001</v>
      </c>
      <c r="U378">
        <v>-10.848000000000001</v>
      </c>
      <c r="V378">
        <v>0</v>
      </c>
      <c r="W378">
        <v>9.8974000000000006E-2</v>
      </c>
      <c r="X378">
        <v>121.548</v>
      </c>
      <c r="Y378">
        <v>0.76050899999999999</v>
      </c>
    </row>
    <row r="379" spans="1:25" hidden="1" x14ac:dyDescent="0.25">
      <c r="A379">
        <v>377</v>
      </c>
      <c r="B379">
        <v>78</v>
      </c>
      <c r="C379" t="s">
        <v>827</v>
      </c>
      <c r="D379" t="s">
        <v>176</v>
      </c>
      <c r="E379">
        <v>1963</v>
      </c>
      <c r="F379" t="s">
        <v>176</v>
      </c>
      <c r="G379">
        <v>46.927093999999997</v>
      </c>
      <c r="H379">
        <v>-96.834703000000005</v>
      </c>
      <c r="I379" t="s">
        <v>177</v>
      </c>
      <c r="J379" t="s">
        <v>28</v>
      </c>
      <c r="K379" t="s">
        <v>56</v>
      </c>
      <c r="L379" t="s">
        <v>33</v>
      </c>
      <c r="M379">
        <v>0</v>
      </c>
      <c r="N379">
        <v>0.21806</v>
      </c>
      <c r="O379">
        <v>0.27696900000000002</v>
      </c>
      <c r="P379">
        <v>153.99955</v>
      </c>
      <c r="Q379">
        <v>0.59133999999999998</v>
      </c>
      <c r="R379">
        <v>0</v>
      </c>
      <c r="S379">
        <v>3</v>
      </c>
      <c r="T379">
        <v>0.31545400000000001</v>
      </c>
      <c r="U379">
        <v>-6.4809999999999999</v>
      </c>
      <c r="V379">
        <v>1</v>
      </c>
      <c r="W379">
        <v>3.9113000000000002E-2</v>
      </c>
      <c r="X379">
        <v>70.245000000000005</v>
      </c>
      <c r="Y379">
        <v>0.80487699999999995</v>
      </c>
    </row>
    <row r="380" spans="1:25" hidden="1" x14ac:dyDescent="0.25">
      <c r="A380">
        <v>378</v>
      </c>
      <c r="B380">
        <v>79</v>
      </c>
      <c r="C380" t="s">
        <v>828</v>
      </c>
      <c r="D380" t="s">
        <v>829</v>
      </c>
      <c r="E380">
        <v>1963</v>
      </c>
      <c r="F380" t="s">
        <v>829</v>
      </c>
      <c r="G380">
        <v>40.655099999999997</v>
      </c>
      <c r="H380">
        <v>-73.948899999999995</v>
      </c>
      <c r="I380" t="s">
        <v>89</v>
      </c>
      <c r="J380" t="s">
        <v>28</v>
      </c>
      <c r="K380" t="s">
        <v>56</v>
      </c>
      <c r="L380" t="s">
        <v>33</v>
      </c>
      <c r="M380">
        <v>1.01520873245E-2</v>
      </c>
      <c r="N380">
        <v>0.33506599999999997</v>
      </c>
      <c r="O380">
        <v>0.63161800000000001</v>
      </c>
      <c r="P380">
        <v>167.72</v>
      </c>
      <c r="Q380">
        <v>0.50011399999999995</v>
      </c>
      <c r="R380">
        <v>1.5956000000000001E-2</v>
      </c>
      <c r="S380">
        <v>2</v>
      </c>
      <c r="T380">
        <v>0.16439599999999999</v>
      </c>
      <c r="U380">
        <v>-7.1539999999999999</v>
      </c>
      <c r="V380">
        <v>1</v>
      </c>
      <c r="W380">
        <v>3.3061E-2</v>
      </c>
      <c r="X380">
        <v>123.873</v>
      </c>
      <c r="Y380">
        <v>0.91529400000000005</v>
      </c>
    </row>
    <row r="381" spans="1:25" hidden="1" x14ac:dyDescent="0.25">
      <c r="A381">
        <v>379</v>
      </c>
      <c r="B381">
        <v>80</v>
      </c>
      <c r="C381" t="s">
        <v>830</v>
      </c>
      <c r="D381" t="s">
        <v>831</v>
      </c>
      <c r="E381">
        <v>1963</v>
      </c>
      <c r="F381" t="s">
        <v>831</v>
      </c>
      <c r="G381">
        <v>33.866337999999999</v>
      </c>
      <c r="H381">
        <v>-92.276397000000003</v>
      </c>
      <c r="I381" t="s">
        <v>832</v>
      </c>
      <c r="J381" t="s">
        <v>28</v>
      </c>
      <c r="K381" t="s">
        <v>33</v>
      </c>
      <c r="M381">
        <v>0</v>
      </c>
      <c r="N381">
        <v>0.84735300000000002</v>
      </c>
      <c r="O381">
        <v>0.64121600000000001</v>
      </c>
      <c r="P381">
        <v>155.81995000000001</v>
      </c>
      <c r="Q381">
        <v>0.49551000000000001</v>
      </c>
      <c r="R381">
        <v>3.7102999999999997E-2</v>
      </c>
      <c r="S381">
        <v>7</v>
      </c>
      <c r="T381">
        <v>0.49289300000000003</v>
      </c>
      <c r="U381">
        <v>-11.02</v>
      </c>
      <c r="V381">
        <v>1</v>
      </c>
      <c r="W381">
        <v>3.0797999999999999E-2</v>
      </c>
      <c r="X381">
        <v>103.88</v>
      </c>
      <c r="Y381">
        <v>0.72840800000000006</v>
      </c>
    </row>
    <row r="382" spans="1:25" hidden="1" x14ac:dyDescent="0.25">
      <c r="A382">
        <v>380</v>
      </c>
      <c r="B382">
        <v>81</v>
      </c>
      <c r="C382" t="s">
        <v>833</v>
      </c>
      <c r="D382" t="s">
        <v>834</v>
      </c>
      <c r="E382">
        <v>1963</v>
      </c>
      <c r="F382" t="s">
        <v>834</v>
      </c>
      <c r="G382">
        <v>40.857199999999999</v>
      </c>
      <c r="H382">
        <v>-73.856800000000007</v>
      </c>
      <c r="I382" t="s">
        <v>564</v>
      </c>
      <c r="J382" t="s">
        <v>28</v>
      </c>
      <c r="K382" t="s">
        <v>33</v>
      </c>
      <c r="M382">
        <v>0</v>
      </c>
      <c r="N382">
        <v>0.84467800000000004</v>
      </c>
      <c r="O382">
        <v>0.85752600000000001</v>
      </c>
      <c r="P382">
        <v>152.90666999999999</v>
      </c>
      <c r="Q382">
        <v>0.60427600000000004</v>
      </c>
      <c r="R382">
        <v>1.5354E-2</v>
      </c>
      <c r="S382">
        <v>5</v>
      </c>
      <c r="T382">
        <v>0.12760099999999999</v>
      </c>
      <c r="U382">
        <v>-9.282</v>
      </c>
      <c r="V382">
        <v>1</v>
      </c>
      <c r="W382">
        <v>3.8455999999999997E-2</v>
      </c>
      <c r="X382">
        <v>107.819</v>
      </c>
      <c r="Y382">
        <v>0.96515600000000001</v>
      </c>
    </row>
    <row r="383" spans="1:25" hidden="1" x14ac:dyDescent="0.25">
      <c r="A383">
        <v>381</v>
      </c>
      <c r="B383">
        <v>82</v>
      </c>
      <c r="C383" t="s">
        <v>835</v>
      </c>
      <c r="D383" t="s">
        <v>836</v>
      </c>
      <c r="E383">
        <v>1963</v>
      </c>
      <c r="F383" t="s">
        <v>836</v>
      </c>
      <c r="G383">
        <v>41.8842</v>
      </c>
      <c r="H383">
        <v>-87.632400000000004</v>
      </c>
      <c r="I383" t="s">
        <v>386</v>
      </c>
      <c r="J383" t="s">
        <v>28</v>
      </c>
      <c r="K383" t="s">
        <v>33</v>
      </c>
      <c r="M383">
        <v>3.6679828717100003E-4</v>
      </c>
      <c r="N383">
        <v>0.879722</v>
      </c>
      <c r="O383">
        <v>0.63190199999999996</v>
      </c>
      <c r="P383">
        <v>158.09333000000001</v>
      </c>
      <c r="Q383">
        <v>0.42699999999999999</v>
      </c>
      <c r="R383">
        <v>0</v>
      </c>
      <c r="S383">
        <v>9</v>
      </c>
      <c r="T383">
        <v>0.67613100000000004</v>
      </c>
      <c r="U383">
        <v>-11.324999999999999</v>
      </c>
      <c r="V383">
        <v>1</v>
      </c>
      <c r="W383">
        <v>0.159773</v>
      </c>
      <c r="X383">
        <v>116.77500000000001</v>
      </c>
      <c r="Y383">
        <v>0.51077399999999995</v>
      </c>
    </row>
    <row r="384" spans="1:25" hidden="1" x14ac:dyDescent="0.25">
      <c r="A384">
        <v>382</v>
      </c>
      <c r="B384">
        <v>83</v>
      </c>
      <c r="C384" t="s">
        <v>837</v>
      </c>
      <c r="D384" t="s">
        <v>699</v>
      </c>
      <c r="E384">
        <v>1963</v>
      </c>
      <c r="F384" t="s">
        <v>699</v>
      </c>
      <c r="G384">
        <v>40.714269000000002</v>
      </c>
      <c r="H384">
        <v>-74.005972999999997</v>
      </c>
      <c r="I384" t="s">
        <v>113</v>
      </c>
      <c r="J384" t="s">
        <v>28</v>
      </c>
      <c r="K384" t="s">
        <v>33</v>
      </c>
      <c r="M384">
        <v>0</v>
      </c>
      <c r="N384">
        <v>0.62547900000000001</v>
      </c>
      <c r="O384">
        <v>0.72820600000000002</v>
      </c>
      <c r="P384">
        <v>134.93333000000001</v>
      </c>
      <c r="Q384">
        <v>0.69023100000000004</v>
      </c>
      <c r="R384">
        <v>0</v>
      </c>
      <c r="S384">
        <v>11</v>
      </c>
      <c r="T384">
        <v>5.3200999999999998E-2</v>
      </c>
      <c r="U384">
        <v>-7.8769999999999998</v>
      </c>
      <c r="V384">
        <v>0</v>
      </c>
      <c r="W384">
        <v>4.7586000000000003E-2</v>
      </c>
      <c r="X384">
        <v>129.852</v>
      </c>
      <c r="Y384">
        <v>0.96767099999999995</v>
      </c>
    </row>
    <row r="385" spans="1:25" x14ac:dyDescent="0.25">
      <c r="A385">
        <v>383</v>
      </c>
      <c r="B385">
        <v>84</v>
      </c>
      <c r="C385" t="s">
        <v>838</v>
      </c>
      <c r="D385" t="s">
        <v>839</v>
      </c>
      <c r="E385">
        <v>1963</v>
      </c>
      <c r="F385" t="s">
        <v>839</v>
      </c>
      <c r="G385" t="str">
        <f>IFERROR(VLOOKUP(Table1[[#This Row],[Title]],$C$5507:$Y$5579,5, FALSE ),"")</f>
        <v/>
      </c>
      <c r="H385" t="str">
        <f>IFERROR(VLOOKUP(Table1[[#This Row],[Title]],$C$5507:$Y$5579,6, FALSE ),"")</f>
        <v/>
      </c>
      <c r="I385" t="str">
        <f>IFERROR(VLOOKUP(Table1[[#This Row],[Title]],$C$5507:$Y$5579,7, FALSE ),"")</f>
        <v/>
      </c>
      <c r="J385" t="str">
        <f>IFERROR(VLOOKUP(Table1[[#This Row],[Title]],$C$5507:$Y$5579,8, FALSE ),"")</f>
        <v/>
      </c>
      <c r="K385" t="str">
        <f>IFERROR(VLOOKUP(Table1[[#This Row],[Title]],$C$5507:$Y$5579,9, FALSE ),"")</f>
        <v/>
      </c>
      <c r="L385" t="str">
        <f>IFERROR(VLOOKUP(Table1[[#This Row],[Title]],$C$5507:$Y$5579,10, FALSE ),"")</f>
        <v/>
      </c>
      <c r="M385" t="str">
        <f>IFERROR(VLOOKUP(Table1[[#This Row],[Title]],$C$5507:$Y$5579,11, FALSE ),"")</f>
        <v/>
      </c>
      <c r="N385" t="str">
        <f>IFERROR(VLOOKUP(Table1[[#This Row],[Title]],$C$5507:$Y$5579,12, FALSE ),"")</f>
        <v/>
      </c>
      <c r="O385" t="str">
        <f>IFERROR(VLOOKUP(Table1[[#This Row],[Title]],$C$5507:$Y$5579,13, FALSE ),"")</f>
        <v/>
      </c>
      <c r="P385" t="str">
        <f>IFERROR(VLOOKUP(Table1[[#This Row],[Title]],$C$5507:$Y$5579,14, FALSE ),"")</f>
        <v/>
      </c>
      <c r="Q385" t="str">
        <f>IFERROR(VLOOKUP(Table1[[#This Row],[Title]],$C$5507:$Y$5579,15, FALSE ),"")</f>
        <v/>
      </c>
      <c r="R385" t="str">
        <f>IFERROR(VLOOKUP(Table1[[#This Row],[Title]],$C$5507:$Y$5579,16, FALSE ),"")</f>
        <v/>
      </c>
      <c r="S385" t="str">
        <f>IFERROR(VLOOKUP(Table1[[#This Row],[Title]],$C$5507:$Y$5579,17, FALSE ),"")</f>
        <v/>
      </c>
      <c r="T385" t="str">
        <f>IFERROR(VLOOKUP(Table1[[#This Row],[Title]],$C$5507:$Y$5579,18, FALSE ),"")</f>
        <v/>
      </c>
      <c r="U385" t="str">
        <f>IFERROR(VLOOKUP(Table1[[#This Row],[Title]],$C$5507:$Y$5579,19, FALSE ),"")</f>
        <v/>
      </c>
      <c r="V385" t="str">
        <f>IFERROR(VLOOKUP(Table1[[#This Row],[Title]],$C$5507:$Y$5579,20, FALSE ),"")</f>
        <v/>
      </c>
      <c r="W385" t="str">
        <f>IFERROR(VLOOKUP(Table1[[#This Row],[Title]],$C$5507:$Y$5579,21, FALSE ),"")</f>
        <v/>
      </c>
      <c r="X385" t="str">
        <f>IFERROR(VLOOKUP(Table1[[#This Row],[Title]],$C$5507:$Y$5579,22, FALSE ),"")</f>
        <v/>
      </c>
      <c r="Y385" t="str">
        <f>IFERROR(VLOOKUP(Table1[[#This Row],[Title]],$C$5507:$Y$5579,23, FALSE ),"")</f>
        <v/>
      </c>
    </row>
    <row r="386" spans="1:25" hidden="1" x14ac:dyDescent="0.25">
      <c r="A386">
        <v>384</v>
      </c>
      <c r="B386">
        <v>85</v>
      </c>
      <c r="C386" t="s">
        <v>840</v>
      </c>
      <c r="D386" t="s">
        <v>315</v>
      </c>
      <c r="E386">
        <v>1963</v>
      </c>
      <c r="F386" t="s">
        <v>315</v>
      </c>
      <c r="G386">
        <v>42.331699999999998</v>
      </c>
      <c r="H386">
        <v>-83.047899999999998</v>
      </c>
      <c r="I386" t="s">
        <v>145</v>
      </c>
      <c r="J386" t="s">
        <v>28</v>
      </c>
      <c r="K386" t="s">
        <v>56</v>
      </c>
      <c r="L386" t="s">
        <v>33</v>
      </c>
      <c r="M386">
        <v>0</v>
      </c>
      <c r="N386">
        <v>0.31246200000000002</v>
      </c>
      <c r="O386">
        <v>0.69101400000000002</v>
      </c>
      <c r="P386">
        <v>162.76853</v>
      </c>
      <c r="Q386">
        <v>0.584812</v>
      </c>
      <c r="R386">
        <v>0.16542699999999999</v>
      </c>
      <c r="S386">
        <v>10</v>
      </c>
      <c r="T386">
        <v>0.33766299999999999</v>
      </c>
      <c r="U386">
        <v>-15.587999999999999</v>
      </c>
      <c r="V386">
        <v>0</v>
      </c>
      <c r="W386">
        <v>6.6605999999999999E-2</v>
      </c>
      <c r="X386">
        <v>94.918999999999997</v>
      </c>
      <c r="Y386">
        <v>0.85365999999999997</v>
      </c>
    </row>
    <row r="387" spans="1:25" hidden="1" x14ac:dyDescent="0.25">
      <c r="A387">
        <v>385</v>
      </c>
      <c r="B387">
        <v>86</v>
      </c>
      <c r="C387" t="s">
        <v>841</v>
      </c>
      <c r="D387" t="s">
        <v>85</v>
      </c>
      <c r="E387">
        <v>1963</v>
      </c>
      <c r="F387" t="s">
        <v>85</v>
      </c>
      <c r="G387">
        <v>43.171613999999998</v>
      </c>
      <c r="H387">
        <v>-77.751735999999994</v>
      </c>
      <c r="I387" t="s">
        <v>86</v>
      </c>
      <c r="J387" t="s">
        <v>28</v>
      </c>
      <c r="K387" t="s">
        <v>33</v>
      </c>
      <c r="M387">
        <v>0</v>
      </c>
      <c r="N387">
        <v>0.60568299999999997</v>
      </c>
      <c r="O387">
        <v>0.35753299999999999</v>
      </c>
      <c r="P387">
        <v>167.57333</v>
      </c>
      <c r="Q387">
        <v>0.65362399999999998</v>
      </c>
      <c r="R387" s="1">
        <v>9.9999999999999995E-7</v>
      </c>
      <c r="S387">
        <v>6</v>
      </c>
      <c r="T387">
        <v>0.45969199999999999</v>
      </c>
      <c r="U387">
        <v>-7.7290000000000001</v>
      </c>
      <c r="V387">
        <v>0</v>
      </c>
      <c r="W387">
        <v>3.7331999999999997E-2</v>
      </c>
      <c r="X387">
        <v>137.005</v>
      </c>
      <c r="Y387">
        <v>0.93244400000000005</v>
      </c>
    </row>
    <row r="388" spans="1:25" hidden="1" x14ac:dyDescent="0.25">
      <c r="A388">
        <v>386</v>
      </c>
      <c r="B388">
        <v>87</v>
      </c>
      <c r="C388" t="s">
        <v>842</v>
      </c>
      <c r="D388" t="s">
        <v>519</v>
      </c>
      <c r="E388">
        <v>1963</v>
      </c>
      <c r="F388" t="s">
        <v>519</v>
      </c>
      <c r="G388">
        <v>32.356988000000001</v>
      </c>
      <c r="H388">
        <v>-86.257817000000003</v>
      </c>
      <c r="I388" t="s">
        <v>520</v>
      </c>
      <c r="J388" t="s">
        <v>28</v>
      </c>
      <c r="K388" t="s">
        <v>33</v>
      </c>
      <c r="M388">
        <v>0</v>
      </c>
      <c r="N388">
        <v>0.75992300000000002</v>
      </c>
      <c r="O388">
        <v>0.44464599999999999</v>
      </c>
      <c r="P388">
        <v>190.42667</v>
      </c>
      <c r="Q388">
        <v>0.41768499999999997</v>
      </c>
      <c r="R388">
        <v>0</v>
      </c>
      <c r="S388">
        <v>1</v>
      </c>
      <c r="T388">
        <v>0.3513</v>
      </c>
      <c r="U388">
        <v>-12.313000000000001</v>
      </c>
      <c r="V388">
        <v>1</v>
      </c>
      <c r="W388">
        <v>3.6331000000000002E-2</v>
      </c>
      <c r="X388">
        <v>123.59</v>
      </c>
      <c r="Y388">
        <v>0.48872100000000002</v>
      </c>
    </row>
    <row r="389" spans="1:25" hidden="1" x14ac:dyDescent="0.25">
      <c r="A389">
        <v>387</v>
      </c>
      <c r="B389">
        <v>88</v>
      </c>
      <c r="C389" t="s">
        <v>843</v>
      </c>
      <c r="D389" t="s">
        <v>107</v>
      </c>
      <c r="E389">
        <v>1963</v>
      </c>
      <c r="F389" t="s">
        <v>107</v>
      </c>
      <c r="G389">
        <v>41.850033000000003</v>
      </c>
      <c r="H389">
        <v>-87.650052000000002</v>
      </c>
      <c r="I389" t="s">
        <v>108</v>
      </c>
      <c r="J389" t="s">
        <v>28</v>
      </c>
      <c r="K389" t="s">
        <v>33</v>
      </c>
      <c r="M389">
        <v>0</v>
      </c>
      <c r="N389">
        <v>0.68489100000000003</v>
      </c>
      <c r="O389">
        <v>0.79348799999999997</v>
      </c>
      <c r="P389">
        <v>145.49332999999999</v>
      </c>
      <c r="Q389">
        <v>0.43833800000000001</v>
      </c>
      <c r="R389">
        <v>0</v>
      </c>
      <c r="S389">
        <v>9</v>
      </c>
      <c r="T389">
        <v>0.13930899999999999</v>
      </c>
      <c r="U389">
        <v>-15.257999999999999</v>
      </c>
      <c r="V389">
        <v>1</v>
      </c>
      <c r="W389">
        <v>6.6429000000000002E-2</v>
      </c>
      <c r="X389">
        <v>123.387</v>
      </c>
      <c r="Y389">
        <v>0.96778900000000001</v>
      </c>
    </row>
    <row r="390" spans="1:25" hidden="1" x14ac:dyDescent="0.25">
      <c r="A390">
        <v>388</v>
      </c>
      <c r="B390">
        <v>89</v>
      </c>
      <c r="C390" t="s">
        <v>844</v>
      </c>
      <c r="D390" t="s">
        <v>714</v>
      </c>
      <c r="E390">
        <v>1963</v>
      </c>
      <c r="F390" t="s">
        <v>714</v>
      </c>
      <c r="G390">
        <v>39.952300000000001</v>
      </c>
      <c r="H390">
        <v>-75.162400000000005</v>
      </c>
      <c r="I390" t="s">
        <v>62</v>
      </c>
      <c r="J390" t="s">
        <v>28</v>
      </c>
      <c r="K390" t="s">
        <v>33</v>
      </c>
      <c r="M390">
        <v>0</v>
      </c>
      <c r="N390">
        <v>0.61399599999999999</v>
      </c>
      <c r="O390">
        <v>0.29313699999999998</v>
      </c>
      <c r="P390">
        <v>167.33332999999999</v>
      </c>
      <c r="Q390">
        <v>0.39038</v>
      </c>
      <c r="R390" s="1">
        <v>2.5999999999999998E-5</v>
      </c>
      <c r="S390">
        <v>7</v>
      </c>
      <c r="T390">
        <v>0.36176900000000001</v>
      </c>
      <c r="U390">
        <v>-10.904</v>
      </c>
      <c r="V390">
        <v>1</v>
      </c>
      <c r="W390">
        <v>3.0995999999999999E-2</v>
      </c>
      <c r="X390">
        <v>103.557</v>
      </c>
      <c r="Y390">
        <v>0.37056600000000001</v>
      </c>
    </row>
    <row r="391" spans="1:25" hidden="1" x14ac:dyDescent="0.25">
      <c r="A391">
        <v>389</v>
      </c>
      <c r="B391">
        <v>90</v>
      </c>
      <c r="C391" t="s">
        <v>845</v>
      </c>
      <c r="D391" t="s">
        <v>846</v>
      </c>
      <c r="E391">
        <v>1963</v>
      </c>
      <c r="F391" t="s">
        <v>846</v>
      </c>
      <c r="G391">
        <v>51.453699999999998</v>
      </c>
      <c r="H391">
        <v>-2.5915599999999999</v>
      </c>
      <c r="I391" t="s">
        <v>847</v>
      </c>
      <c r="J391" t="s">
        <v>28</v>
      </c>
      <c r="K391" t="s">
        <v>56</v>
      </c>
      <c r="L391" t="s">
        <v>33</v>
      </c>
      <c r="M391">
        <v>2.8508153335500002E-3</v>
      </c>
      <c r="N391">
        <v>0.121433</v>
      </c>
      <c r="O391">
        <v>0.46732099999999999</v>
      </c>
      <c r="P391">
        <v>155.41333</v>
      </c>
      <c r="Q391">
        <v>0.88073000000000001</v>
      </c>
      <c r="R391">
        <v>4.3824000000000002E-2</v>
      </c>
      <c r="S391">
        <v>7</v>
      </c>
      <c r="T391">
        <v>0.34066400000000002</v>
      </c>
      <c r="U391">
        <v>-5.8380000000000001</v>
      </c>
      <c r="V391">
        <v>1</v>
      </c>
      <c r="W391">
        <v>0.106146</v>
      </c>
      <c r="X391">
        <v>168.06100000000001</v>
      </c>
      <c r="Y391">
        <v>0.60511199999999998</v>
      </c>
    </row>
    <row r="392" spans="1:25" hidden="1" x14ac:dyDescent="0.25">
      <c r="A392">
        <v>390</v>
      </c>
      <c r="B392">
        <v>91</v>
      </c>
      <c r="C392" t="s">
        <v>848</v>
      </c>
      <c r="D392" t="s">
        <v>130</v>
      </c>
      <c r="E392">
        <v>1963</v>
      </c>
      <c r="F392" t="s">
        <v>130</v>
      </c>
      <c r="G392">
        <v>40.655099999999997</v>
      </c>
      <c r="H392">
        <v>-73.948899999999995</v>
      </c>
      <c r="I392" t="s">
        <v>89</v>
      </c>
      <c r="J392" t="s">
        <v>32</v>
      </c>
      <c r="K392" t="s">
        <v>28</v>
      </c>
      <c r="L392" t="s">
        <v>33</v>
      </c>
      <c r="M392">
        <v>0</v>
      </c>
      <c r="N392">
        <v>0.93410400000000005</v>
      </c>
      <c r="O392">
        <v>0.26343299999999997</v>
      </c>
      <c r="P392">
        <v>129.14667</v>
      </c>
      <c r="Q392">
        <v>0.33313300000000001</v>
      </c>
      <c r="R392">
        <v>1.0970000000000001E-3</v>
      </c>
      <c r="S392">
        <v>1</v>
      </c>
      <c r="T392">
        <v>0.17725099999999999</v>
      </c>
      <c r="U392">
        <v>-14.895</v>
      </c>
      <c r="V392">
        <v>1</v>
      </c>
      <c r="W392">
        <v>3.6628000000000001E-2</v>
      </c>
      <c r="X392">
        <v>112.86199999999999</v>
      </c>
      <c r="Y392">
        <v>0.44309199999999999</v>
      </c>
    </row>
    <row r="393" spans="1:25" hidden="1" x14ac:dyDescent="0.25">
      <c r="A393">
        <v>391</v>
      </c>
      <c r="B393">
        <v>92</v>
      </c>
      <c r="C393" t="s">
        <v>849</v>
      </c>
      <c r="D393" t="s">
        <v>211</v>
      </c>
      <c r="E393">
        <v>1963</v>
      </c>
      <c r="F393" t="s">
        <v>211</v>
      </c>
      <c r="G393">
        <v>30.441092000000001</v>
      </c>
      <c r="H393">
        <v>-83.516132999999996</v>
      </c>
      <c r="I393" t="s">
        <v>212</v>
      </c>
      <c r="J393" t="s">
        <v>28</v>
      </c>
      <c r="K393" t="s">
        <v>33</v>
      </c>
      <c r="M393">
        <v>0</v>
      </c>
      <c r="N393">
        <v>0.84096099999999996</v>
      </c>
      <c r="O393">
        <v>0.392679</v>
      </c>
      <c r="P393">
        <v>174.71447000000001</v>
      </c>
      <c r="Q393">
        <v>9.1093999999999994E-2</v>
      </c>
      <c r="R393">
        <v>0</v>
      </c>
      <c r="S393">
        <v>5</v>
      </c>
      <c r="T393">
        <v>0.182537</v>
      </c>
      <c r="U393">
        <v>-13.529</v>
      </c>
      <c r="V393">
        <v>1</v>
      </c>
      <c r="W393">
        <v>3.0707999999999999E-2</v>
      </c>
      <c r="X393">
        <v>98.77</v>
      </c>
      <c r="Y393">
        <v>0.480292</v>
      </c>
    </row>
    <row r="394" spans="1:25" hidden="1" x14ac:dyDescent="0.25">
      <c r="A394">
        <v>392</v>
      </c>
      <c r="B394">
        <v>93</v>
      </c>
      <c r="C394" t="s">
        <v>850</v>
      </c>
      <c r="D394" t="s">
        <v>851</v>
      </c>
      <c r="E394">
        <v>1963</v>
      </c>
      <c r="F394" t="s">
        <v>851</v>
      </c>
      <c r="G394">
        <v>40.692100000000003</v>
      </c>
      <c r="H394">
        <v>-89.587800000000001</v>
      </c>
      <c r="I394" t="s">
        <v>852</v>
      </c>
      <c r="J394" t="s">
        <v>28</v>
      </c>
      <c r="K394" t="s">
        <v>33</v>
      </c>
      <c r="M394">
        <v>0</v>
      </c>
      <c r="N394">
        <v>0.69352499999999995</v>
      </c>
      <c r="O394">
        <v>0.44168299999999999</v>
      </c>
      <c r="P394">
        <v>166.64</v>
      </c>
      <c r="Q394">
        <v>0.44808999999999999</v>
      </c>
      <c r="R394">
        <v>0</v>
      </c>
      <c r="S394">
        <v>7</v>
      </c>
      <c r="T394">
        <v>0.43918099999999999</v>
      </c>
      <c r="U394">
        <v>-11.484</v>
      </c>
      <c r="V394">
        <v>1</v>
      </c>
      <c r="W394">
        <v>4.2688999999999998E-2</v>
      </c>
      <c r="X394">
        <v>120.08199999999999</v>
      </c>
      <c r="Y394">
        <v>0.38125700000000001</v>
      </c>
    </row>
    <row r="395" spans="1:25" hidden="1" x14ac:dyDescent="0.25">
      <c r="A395">
        <v>393</v>
      </c>
      <c r="B395">
        <v>94</v>
      </c>
      <c r="C395" t="s">
        <v>853</v>
      </c>
      <c r="D395" t="s">
        <v>738</v>
      </c>
      <c r="E395">
        <v>1963</v>
      </c>
      <c r="F395" t="s">
        <v>739</v>
      </c>
      <c r="G395">
        <v>42.331674999999997</v>
      </c>
      <c r="H395">
        <v>-83.049702999999994</v>
      </c>
      <c r="I395" t="s">
        <v>854</v>
      </c>
      <c r="J395" t="s">
        <v>28</v>
      </c>
      <c r="K395" t="s">
        <v>56</v>
      </c>
      <c r="L395" t="s">
        <v>33</v>
      </c>
      <c r="M395">
        <v>0</v>
      </c>
      <c r="N395">
        <v>0.36287799999999998</v>
      </c>
      <c r="O395">
        <v>0.52305299999999999</v>
      </c>
      <c r="P395">
        <v>148.42776000000001</v>
      </c>
      <c r="Q395">
        <v>0.65946700000000003</v>
      </c>
      <c r="R395" s="1">
        <v>1.1E-5</v>
      </c>
      <c r="S395">
        <v>3</v>
      </c>
      <c r="T395">
        <v>8.5427000000000003E-2</v>
      </c>
      <c r="U395">
        <v>-10.805999999999999</v>
      </c>
      <c r="V395">
        <v>1</v>
      </c>
      <c r="W395">
        <v>3.7169000000000001E-2</v>
      </c>
      <c r="X395">
        <v>128.21899999999999</v>
      </c>
      <c r="Y395">
        <v>0.86613399999999996</v>
      </c>
    </row>
    <row r="396" spans="1:25" hidden="1" x14ac:dyDescent="0.25">
      <c r="A396">
        <v>394</v>
      </c>
      <c r="B396">
        <v>95</v>
      </c>
      <c r="C396" t="s">
        <v>855</v>
      </c>
      <c r="D396" t="s">
        <v>47</v>
      </c>
      <c r="E396">
        <v>1963</v>
      </c>
      <c r="F396" t="s">
        <v>47</v>
      </c>
      <c r="G396">
        <v>35.169255</v>
      </c>
      <c r="H396">
        <v>-89.990414999999999</v>
      </c>
      <c r="I396" t="s">
        <v>48</v>
      </c>
      <c r="J396" t="s">
        <v>28</v>
      </c>
      <c r="K396" t="s">
        <v>56</v>
      </c>
      <c r="L396" t="s">
        <v>33</v>
      </c>
      <c r="M396">
        <v>0</v>
      </c>
      <c r="N396">
        <v>0.37184699999999998</v>
      </c>
      <c r="O396">
        <v>0.78390700000000002</v>
      </c>
      <c r="P396">
        <v>125.65333</v>
      </c>
      <c r="Q396">
        <v>0.65418399999999999</v>
      </c>
      <c r="R396">
        <v>0</v>
      </c>
      <c r="S396">
        <v>0</v>
      </c>
      <c r="T396">
        <v>0.253965</v>
      </c>
      <c r="U396">
        <v>-11.864000000000001</v>
      </c>
      <c r="V396">
        <v>1</v>
      </c>
      <c r="W396">
        <v>7.1108000000000005E-2</v>
      </c>
      <c r="X396">
        <v>106.283</v>
      </c>
      <c r="Y396">
        <v>0.94642099999999996</v>
      </c>
    </row>
    <row r="397" spans="1:25" hidden="1" x14ac:dyDescent="0.25">
      <c r="A397">
        <v>395</v>
      </c>
      <c r="B397">
        <v>96</v>
      </c>
      <c r="C397" t="s">
        <v>856</v>
      </c>
      <c r="D397" t="s">
        <v>469</v>
      </c>
      <c r="E397">
        <v>1963</v>
      </c>
      <c r="F397" t="s">
        <v>469</v>
      </c>
      <c r="G397">
        <v>39.952300000000001</v>
      </c>
      <c r="H397">
        <v>-75.162400000000005</v>
      </c>
      <c r="I397" t="s">
        <v>62</v>
      </c>
      <c r="J397" t="s">
        <v>28</v>
      </c>
      <c r="K397" t="s">
        <v>33</v>
      </c>
      <c r="M397">
        <v>0</v>
      </c>
      <c r="N397">
        <v>0.60783699999999996</v>
      </c>
      <c r="O397">
        <v>0.55804399999999998</v>
      </c>
      <c r="P397">
        <v>137.53333000000001</v>
      </c>
      <c r="Q397">
        <v>0.59158200000000005</v>
      </c>
      <c r="R397">
        <v>0</v>
      </c>
      <c r="S397">
        <v>2</v>
      </c>
      <c r="T397">
        <v>0.112082</v>
      </c>
      <c r="U397">
        <v>-7.6520000000000001</v>
      </c>
      <c r="V397">
        <v>1</v>
      </c>
      <c r="W397">
        <v>4.0134000000000003E-2</v>
      </c>
      <c r="X397">
        <v>155.96199999999999</v>
      </c>
      <c r="Y397">
        <v>0.96028000000000002</v>
      </c>
    </row>
    <row r="398" spans="1:25" hidden="1" x14ac:dyDescent="0.25">
      <c r="A398">
        <v>396</v>
      </c>
      <c r="B398">
        <v>97</v>
      </c>
      <c r="C398" t="s">
        <v>857</v>
      </c>
      <c r="D398" t="s">
        <v>667</v>
      </c>
      <c r="E398">
        <v>1963</v>
      </c>
      <c r="F398" t="s">
        <v>667</v>
      </c>
      <c r="G398">
        <v>33.918199999999999</v>
      </c>
      <c r="H398">
        <v>-118.354</v>
      </c>
      <c r="I398" t="s">
        <v>668</v>
      </c>
      <c r="J398" t="s">
        <v>28</v>
      </c>
      <c r="K398" t="s">
        <v>33</v>
      </c>
      <c r="M398">
        <v>0</v>
      </c>
      <c r="N398">
        <v>0.43564599999999998</v>
      </c>
      <c r="O398">
        <v>0.61208799999999997</v>
      </c>
      <c r="P398">
        <v>112.71941</v>
      </c>
      <c r="Q398">
        <v>0.61586700000000005</v>
      </c>
      <c r="R398" s="1">
        <v>9.9999999999999995E-7</v>
      </c>
      <c r="S398">
        <v>8</v>
      </c>
      <c r="T398">
        <v>4.7518999999999999E-2</v>
      </c>
      <c r="U398">
        <v>-13.468</v>
      </c>
      <c r="V398">
        <v>1</v>
      </c>
      <c r="W398">
        <v>3.6703E-2</v>
      </c>
      <c r="X398">
        <v>159.21299999999999</v>
      </c>
      <c r="Y398">
        <v>0.97982400000000003</v>
      </c>
    </row>
    <row r="399" spans="1:25" hidden="1" x14ac:dyDescent="0.25">
      <c r="A399">
        <v>397</v>
      </c>
      <c r="B399">
        <v>98</v>
      </c>
      <c r="C399" t="s">
        <v>858</v>
      </c>
      <c r="D399" t="s">
        <v>680</v>
      </c>
      <c r="E399">
        <v>1963</v>
      </c>
      <c r="F399" t="s">
        <v>680</v>
      </c>
      <c r="G399">
        <v>40.857199999999999</v>
      </c>
      <c r="H399">
        <v>-73.856800000000007</v>
      </c>
      <c r="I399" t="s">
        <v>564</v>
      </c>
      <c r="J399" t="s">
        <v>28</v>
      </c>
      <c r="K399" t="s">
        <v>56</v>
      </c>
      <c r="L399" t="s">
        <v>33</v>
      </c>
      <c r="M399">
        <v>0</v>
      </c>
      <c r="N399">
        <v>0.35328100000000001</v>
      </c>
      <c r="O399">
        <v>0.49878299999999998</v>
      </c>
      <c r="P399">
        <v>131.52653000000001</v>
      </c>
      <c r="Q399">
        <v>0.53623100000000001</v>
      </c>
      <c r="R399" s="1">
        <v>6.2000000000000003E-5</v>
      </c>
      <c r="S399">
        <v>6</v>
      </c>
      <c r="T399">
        <v>0.48496299999999998</v>
      </c>
      <c r="U399">
        <v>-15.864000000000001</v>
      </c>
      <c r="V399">
        <v>1</v>
      </c>
      <c r="W399">
        <v>4.2244999999999998E-2</v>
      </c>
      <c r="X399">
        <v>89.064999999999998</v>
      </c>
      <c r="Y399">
        <v>0.83958900000000003</v>
      </c>
    </row>
    <row r="400" spans="1:25" hidden="1" x14ac:dyDescent="0.25">
      <c r="A400">
        <v>398</v>
      </c>
      <c r="B400">
        <v>99</v>
      </c>
      <c r="C400" t="s">
        <v>859</v>
      </c>
      <c r="D400" t="s">
        <v>860</v>
      </c>
      <c r="E400">
        <v>1963</v>
      </c>
      <c r="F400" t="s">
        <v>860</v>
      </c>
      <c r="G400">
        <v>38.5349</v>
      </c>
      <c r="H400">
        <v>-82.6845</v>
      </c>
      <c r="I400" t="s">
        <v>861</v>
      </c>
      <c r="J400" t="s">
        <v>28</v>
      </c>
      <c r="K400" t="s">
        <v>33</v>
      </c>
      <c r="M400">
        <v>0</v>
      </c>
      <c r="N400">
        <v>0.66379100000000002</v>
      </c>
      <c r="O400">
        <v>0.51727800000000002</v>
      </c>
      <c r="P400">
        <v>163.6</v>
      </c>
      <c r="Q400">
        <v>0.46483200000000002</v>
      </c>
      <c r="R400" s="1">
        <v>9.9999999999999995E-7</v>
      </c>
      <c r="S400">
        <v>2</v>
      </c>
      <c r="T400">
        <v>0.48233900000000002</v>
      </c>
      <c r="U400">
        <v>-9.8049999999999997</v>
      </c>
      <c r="V400">
        <v>1</v>
      </c>
      <c r="W400">
        <v>2.8001999999999999E-2</v>
      </c>
      <c r="X400">
        <v>108.999</v>
      </c>
      <c r="Y400">
        <v>0.56507600000000002</v>
      </c>
    </row>
    <row r="401" spans="1:25" hidden="1" x14ac:dyDescent="0.25">
      <c r="A401">
        <v>399</v>
      </c>
      <c r="B401">
        <v>100</v>
      </c>
      <c r="C401" t="s">
        <v>862</v>
      </c>
      <c r="D401" t="s">
        <v>279</v>
      </c>
      <c r="E401">
        <v>1963</v>
      </c>
      <c r="F401" t="s">
        <v>279</v>
      </c>
      <c r="G401">
        <v>40.714269000000002</v>
      </c>
      <c r="H401">
        <v>-74.005972999999997</v>
      </c>
      <c r="I401" t="s">
        <v>113</v>
      </c>
      <c r="J401" t="s">
        <v>28</v>
      </c>
      <c r="K401" t="s">
        <v>33</v>
      </c>
      <c r="M401">
        <v>0</v>
      </c>
      <c r="N401">
        <v>0.628359</v>
      </c>
      <c r="O401">
        <v>0.74745700000000004</v>
      </c>
      <c r="P401">
        <v>163.49332999999999</v>
      </c>
      <c r="Q401">
        <v>0.53789799999999999</v>
      </c>
      <c r="R401" s="1">
        <v>9.9999999999999995E-7</v>
      </c>
      <c r="S401">
        <v>6</v>
      </c>
      <c r="T401">
        <v>0.48854999999999998</v>
      </c>
      <c r="U401">
        <v>-12.363</v>
      </c>
      <c r="V401">
        <v>0</v>
      </c>
      <c r="W401">
        <v>4.2283000000000001E-2</v>
      </c>
      <c r="X401">
        <v>127.136</v>
      </c>
      <c r="Y401">
        <v>0.92501800000000001</v>
      </c>
    </row>
    <row r="402" spans="1:25" hidden="1" x14ac:dyDescent="0.25">
      <c r="A402">
        <v>400</v>
      </c>
      <c r="B402">
        <v>1</v>
      </c>
      <c r="C402" t="s">
        <v>863</v>
      </c>
      <c r="D402" t="s">
        <v>864</v>
      </c>
      <c r="E402">
        <v>1964</v>
      </c>
      <c r="F402" t="s">
        <v>864</v>
      </c>
      <c r="G402">
        <v>53.409799999999997</v>
      </c>
      <c r="H402">
        <v>-2.9784799999999998</v>
      </c>
      <c r="I402" t="s">
        <v>865</v>
      </c>
      <c r="J402" t="s">
        <v>28</v>
      </c>
      <c r="K402" t="s">
        <v>56</v>
      </c>
      <c r="L402" t="s">
        <v>33</v>
      </c>
      <c r="M402">
        <v>0</v>
      </c>
      <c r="N402">
        <v>0.391511</v>
      </c>
      <c r="O402">
        <v>0.49253200000000003</v>
      </c>
      <c r="P402">
        <v>145.74620999999999</v>
      </c>
      <c r="Q402">
        <v>0.72195799999999999</v>
      </c>
      <c r="R402">
        <v>0</v>
      </c>
      <c r="S402">
        <v>7</v>
      </c>
      <c r="T402">
        <v>0.31244899999999998</v>
      </c>
      <c r="U402">
        <v>-5.5670000000000002</v>
      </c>
      <c r="V402">
        <v>1</v>
      </c>
      <c r="W402">
        <v>4.6972E-2</v>
      </c>
      <c r="X402">
        <v>130.77799999999999</v>
      </c>
      <c r="Y402">
        <v>0.88813799999999998</v>
      </c>
    </row>
    <row r="403" spans="1:25" hidden="1" x14ac:dyDescent="0.25">
      <c r="A403">
        <v>401</v>
      </c>
      <c r="B403">
        <v>2</v>
      </c>
      <c r="C403" t="s">
        <v>866</v>
      </c>
      <c r="D403" t="s">
        <v>864</v>
      </c>
      <c r="E403">
        <v>1964</v>
      </c>
      <c r="F403" t="s">
        <v>864</v>
      </c>
      <c r="G403">
        <v>53.409799999999997</v>
      </c>
      <c r="H403">
        <v>-2.9784799999999998</v>
      </c>
      <c r="I403" t="s">
        <v>865</v>
      </c>
      <c r="J403" t="s">
        <v>28</v>
      </c>
      <c r="K403" t="s">
        <v>56</v>
      </c>
      <c r="L403" t="s">
        <v>33</v>
      </c>
      <c r="M403">
        <v>1.19328427662E-2</v>
      </c>
      <c r="N403">
        <v>5.3274000000000002E-2</v>
      </c>
      <c r="O403">
        <v>0.35846299999999998</v>
      </c>
      <c r="P403">
        <v>140.4</v>
      </c>
      <c r="Q403">
        <v>0.83704500000000004</v>
      </c>
      <c r="R403">
        <v>0</v>
      </c>
      <c r="S403">
        <v>7</v>
      </c>
      <c r="T403">
        <v>0.108129</v>
      </c>
      <c r="U403">
        <v>-6.44</v>
      </c>
      <c r="V403">
        <v>1</v>
      </c>
      <c r="W403">
        <v>4.1075E-2</v>
      </c>
      <c r="X403">
        <v>150.50800000000001</v>
      </c>
      <c r="Y403">
        <v>0.95879099999999995</v>
      </c>
    </row>
    <row r="404" spans="1:25" hidden="1" x14ac:dyDescent="0.25">
      <c r="A404">
        <v>402</v>
      </c>
      <c r="B404">
        <v>3</v>
      </c>
      <c r="C404" t="s">
        <v>867</v>
      </c>
      <c r="D404" t="s">
        <v>868</v>
      </c>
      <c r="E404">
        <v>1964</v>
      </c>
      <c r="F404" t="s">
        <v>868</v>
      </c>
      <c r="G404">
        <v>29.953700000000001</v>
      </c>
      <c r="H404">
        <v>-90.077699999999993</v>
      </c>
      <c r="I404" t="s">
        <v>310</v>
      </c>
      <c r="J404" t="s">
        <v>28</v>
      </c>
      <c r="K404" t="s">
        <v>56</v>
      </c>
      <c r="L404" t="s">
        <v>33</v>
      </c>
      <c r="M404">
        <v>0</v>
      </c>
      <c r="N404">
        <v>0.30379600000000001</v>
      </c>
      <c r="O404">
        <v>0.56624099999999999</v>
      </c>
      <c r="P404">
        <v>152.46666999999999</v>
      </c>
      <c r="Q404">
        <v>0.53479200000000005</v>
      </c>
      <c r="R404" s="1">
        <v>9.7999999999999997E-5</v>
      </c>
      <c r="S404">
        <v>7</v>
      </c>
      <c r="T404">
        <v>0.51249400000000001</v>
      </c>
      <c r="U404">
        <v>-11.029</v>
      </c>
      <c r="V404">
        <v>1</v>
      </c>
      <c r="W404">
        <v>5.7174999999999997E-2</v>
      </c>
      <c r="X404">
        <v>78.819000000000003</v>
      </c>
      <c r="Y404">
        <v>0.75244599999999995</v>
      </c>
    </row>
    <row r="405" spans="1:25" hidden="1" x14ac:dyDescent="0.25">
      <c r="A405">
        <v>403</v>
      </c>
      <c r="B405">
        <v>4</v>
      </c>
      <c r="C405" t="s">
        <v>869</v>
      </c>
      <c r="D405" t="s">
        <v>81</v>
      </c>
      <c r="E405">
        <v>1964</v>
      </c>
      <c r="F405" t="s">
        <v>81</v>
      </c>
      <c r="G405">
        <v>34.155524</v>
      </c>
      <c r="H405">
        <v>-99.284002000000001</v>
      </c>
      <c r="I405" t="s">
        <v>82</v>
      </c>
      <c r="J405" t="s">
        <v>28</v>
      </c>
      <c r="K405" t="s">
        <v>56</v>
      </c>
      <c r="L405" t="s">
        <v>33</v>
      </c>
      <c r="M405">
        <v>0</v>
      </c>
      <c r="N405">
        <v>4.7176999999999997E-2</v>
      </c>
      <c r="O405">
        <v>0.46274300000000002</v>
      </c>
      <c r="P405">
        <v>213.4</v>
      </c>
      <c r="Q405">
        <v>0.42570999999999998</v>
      </c>
      <c r="R405">
        <v>5.6150000000000002E-3</v>
      </c>
      <c r="S405">
        <v>6</v>
      </c>
      <c r="T405">
        <v>8.1213999999999995E-2</v>
      </c>
      <c r="U405">
        <v>-16.388999999999999</v>
      </c>
      <c r="V405">
        <v>0</v>
      </c>
      <c r="W405">
        <v>5.5043000000000002E-2</v>
      </c>
      <c r="X405">
        <v>133.48599999999999</v>
      </c>
      <c r="Y405">
        <v>0.82756799999999997</v>
      </c>
    </row>
    <row r="406" spans="1:25" hidden="1" x14ac:dyDescent="0.25">
      <c r="A406">
        <v>404</v>
      </c>
      <c r="B406">
        <v>5</v>
      </c>
      <c r="C406" t="s">
        <v>870</v>
      </c>
      <c r="D406" t="s">
        <v>667</v>
      </c>
      <c r="E406">
        <v>1964</v>
      </c>
      <c r="F406" t="s">
        <v>667</v>
      </c>
      <c r="G406">
        <v>33.918199999999999</v>
      </c>
      <c r="H406">
        <v>-118.354</v>
      </c>
      <c r="I406" t="s">
        <v>668</v>
      </c>
      <c r="J406" t="s">
        <v>28</v>
      </c>
      <c r="K406" t="s">
        <v>56</v>
      </c>
      <c r="L406" t="s">
        <v>33</v>
      </c>
      <c r="M406">
        <v>0</v>
      </c>
      <c r="N406">
        <v>0.32494600000000001</v>
      </c>
      <c r="O406">
        <v>0.243783</v>
      </c>
      <c r="P406">
        <v>162.37714</v>
      </c>
      <c r="Q406">
        <v>0.95062000000000002</v>
      </c>
      <c r="R406">
        <v>2.8334999999999999E-2</v>
      </c>
      <c r="S406">
        <v>9</v>
      </c>
      <c r="T406">
        <v>0.69014900000000001</v>
      </c>
      <c r="U406">
        <v>-5.6280000000000001</v>
      </c>
      <c r="V406">
        <v>0</v>
      </c>
      <c r="W406">
        <v>0.12800900000000001</v>
      </c>
      <c r="X406">
        <v>148.29400000000001</v>
      </c>
      <c r="Y406">
        <v>0.431334</v>
      </c>
    </row>
    <row r="407" spans="1:25" hidden="1" x14ac:dyDescent="0.25">
      <c r="A407">
        <v>405</v>
      </c>
      <c r="B407">
        <v>6</v>
      </c>
      <c r="C407" t="s">
        <v>871</v>
      </c>
      <c r="D407" t="s">
        <v>872</v>
      </c>
      <c r="E407">
        <v>1964</v>
      </c>
      <c r="F407" t="s">
        <v>872</v>
      </c>
      <c r="G407">
        <v>40.406816999999997</v>
      </c>
      <c r="H407">
        <v>-80.662785999999997</v>
      </c>
      <c r="I407" t="s">
        <v>873</v>
      </c>
      <c r="J407" t="s">
        <v>33</v>
      </c>
      <c r="M407">
        <v>0</v>
      </c>
      <c r="N407">
        <v>0.83623899999999995</v>
      </c>
      <c r="O407">
        <v>0.291244</v>
      </c>
      <c r="P407">
        <v>127.96</v>
      </c>
      <c r="Q407">
        <v>0.285605</v>
      </c>
      <c r="R407">
        <v>9.8510000000000004E-3</v>
      </c>
      <c r="S407">
        <v>3</v>
      </c>
      <c r="T407">
        <v>0.869502</v>
      </c>
      <c r="U407">
        <v>-10.765000000000001</v>
      </c>
      <c r="V407">
        <v>1</v>
      </c>
      <c r="W407">
        <v>3.1833E-2</v>
      </c>
      <c r="X407">
        <v>89.221000000000004</v>
      </c>
      <c r="Y407">
        <v>0.34325600000000001</v>
      </c>
    </row>
    <row r="408" spans="1:25" hidden="1" x14ac:dyDescent="0.25">
      <c r="A408">
        <v>406</v>
      </c>
      <c r="B408">
        <v>7</v>
      </c>
      <c r="C408" t="s">
        <v>874</v>
      </c>
      <c r="D408" t="s">
        <v>501</v>
      </c>
      <c r="E408">
        <v>1964</v>
      </c>
      <c r="F408" t="s">
        <v>501</v>
      </c>
      <c r="G408">
        <v>42.347020999999998</v>
      </c>
      <c r="H408">
        <v>-83.060184000000007</v>
      </c>
      <c r="I408" t="s">
        <v>119</v>
      </c>
      <c r="J408" t="s">
        <v>28</v>
      </c>
      <c r="K408" t="s">
        <v>33</v>
      </c>
      <c r="M408">
        <v>0</v>
      </c>
      <c r="N408">
        <v>0.52127000000000001</v>
      </c>
      <c r="O408">
        <v>0.67480099999999998</v>
      </c>
      <c r="P408">
        <v>174.45151999999999</v>
      </c>
      <c r="Q408">
        <v>0.55420199999999997</v>
      </c>
      <c r="R408">
        <v>7.8700000000000005E-4</v>
      </c>
      <c r="S408">
        <v>10</v>
      </c>
      <c r="T408">
        <v>0.135516</v>
      </c>
      <c r="U408">
        <v>-8.0150000000000006</v>
      </c>
      <c r="V408">
        <v>1</v>
      </c>
      <c r="W408">
        <v>4.0599000000000003E-2</v>
      </c>
      <c r="X408">
        <v>125.318</v>
      </c>
      <c r="Y408">
        <v>0.92405999999999999</v>
      </c>
    </row>
    <row r="409" spans="1:25" hidden="1" x14ac:dyDescent="0.25">
      <c r="A409">
        <v>407</v>
      </c>
      <c r="B409">
        <v>8</v>
      </c>
      <c r="C409" t="s">
        <v>875</v>
      </c>
      <c r="D409" t="s">
        <v>876</v>
      </c>
      <c r="E409">
        <v>1964</v>
      </c>
      <c r="F409" t="s">
        <v>876</v>
      </c>
      <c r="G409">
        <v>-36.884099999999997</v>
      </c>
      <c r="H409">
        <v>174.77</v>
      </c>
      <c r="I409" t="s">
        <v>877</v>
      </c>
      <c r="J409" t="s">
        <v>32</v>
      </c>
      <c r="K409" t="s">
        <v>28</v>
      </c>
      <c r="L409" t="s">
        <v>33</v>
      </c>
      <c r="M409">
        <v>1.06295942123E-2</v>
      </c>
      <c r="N409">
        <v>0.91387499999999999</v>
      </c>
      <c r="O409">
        <v>0.41909400000000002</v>
      </c>
      <c r="P409">
        <v>177.56</v>
      </c>
      <c r="Q409">
        <v>0.26364799999999999</v>
      </c>
      <c r="R409">
        <v>0</v>
      </c>
      <c r="S409">
        <v>11</v>
      </c>
      <c r="T409">
        <v>0.25340000000000001</v>
      </c>
      <c r="U409">
        <v>-9.2260000000000009</v>
      </c>
      <c r="V409">
        <v>1</v>
      </c>
      <c r="W409">
        <v>2.8441000000000001E-2</v>
      </c>
      <c r="X409">
        <v>107.146</v>
      </c>
      <c r="Y409">
        <v>0.53836799999999996</v>
      </c>
    </row>
    <row r="410" spans="1:25" hidden="1" x14ac:dyDescent="0.25">
      <c r="A410">
        <v>408</v>
      </c>
      <c r="B410">
        <v>9</v>
      </c>
      <c r="C410" t="s">
        <v>878</v>
      </c>
      <c r="D410" t="s">
        <v>879</v>
      </c>
      <c r="E410">
        <v>1964</v>
      </c>
      <c r="F410" t="s">
        <v>880</v>
      </c>
      <c r="G410">
        <v>31.168900000000001</v>
      </c>
      <c r="H410">
        <v>-100.077</v>
      </c>
      <c r="I410" t="s">
        <v>881</v>
      </c>
      <c r="J410" t="s">
        <v>28</v>
      </c>
      <c r="K410" t="s">
        <v>33</v>
      </c>
      <c r="M410">
        <v>5.4422801794300002E-3</v>
      </c>
      <c r="N410">
        <v>0.63321400000000005</v>
      </c>
      <c r="O410">
        <v>0.73093200000000003</v>
      </c>
      <c r="P410">
        <v>145.96</v>
      </c>
      <c r="Q410">
        <v>0.49978499999999998</v>
      </c>
      <c r="R410">
        <v>0</v>
      </c>
      <c r="S410">
        <v>4</v>
      </c>
      <c r="T410">
        <v>8.2127000000000006E-2</v>
      </c>
      <c r="U410">
        <v>-7.7809999999999997</v>
      </c>
      <c r="V410">
        <v>1</v>
      </c>
      <c r="W410">
        <v>4.3772999999999999E-2</v>
      </c>
      <c r="X410">
        <v>136.96299999999999</v>
      </c>
      <c r="Y410">
        <v>0.85744200000000004</v>
      </c>
    </row>
    <row r="411" spans="1:25" hidden="1" x14ac:dyDescent="0.25">
      <c r="A411">
        <v>409</v>
      </c>
      <c r="B411">
        <v>10</v>
      </c>
      <c r="C411" t="s">
        <v>882</v>
      </c>
      <c r="D411" t="s">
        <v>883</v>
      </c>
      <c r="E411">
        <v>1964</v>
      </c>
      <c r="F411" t="s">
        <v>883</v>
      </c>
      <c r="G411">
        <v>42.347020999999998</v>
      </c>
      <c r="H411">
        <v>-83.060184000000007</v>
      </c>
      <c r="I411" t="s">
        <v>884</v>
      </c>
      <c r="J411" t="s">
        <v>28</v>
      </c>
      <c r="K411" t="s">
        <v>56</v>
      </c>
      <c r="L411" t="s">
        <v>33</v>
      </c>
      <c r="M411">
        <v>0</v>
      </c>
      <c r="N411">
        <v>0.166348</v>
      </c>
      <c r="O411">
        <v>0.769092</v>
      </c>
      <c r="P411">
        <v>150.82667000000001</v>
      </c>
      <c r="Q411">
        <v>0.70181099999999996</v>
      </c>
      <c r="R411" s="1">
        <v>1.1E-5</v>
      </c>
      <c r="S411">
        <v>2</v>
      </c>
      <c r="T411">
        <v>0.16533700000000001</v>
      </c>
      <c r="U411">
        <v>-9.9350000000000005</v>
      </c>
      <c r="V411">
        <v>0</v>
      </c>
      <c r="W411">
        <v>3.1827000000000001E-2</v>
      </c>
      <c r="X411">
        <v>133.89699999999999</v>
      </c>
      <c r="Y411">
        <v>0.79602499999999998</v>
      </c>
    </row>
    <row r="412" spans="1:25" hidden="1" x14ac:dyDescent="0.25">
      <c r="A412">
        <v>410</v>
      </c>
      <c r="B412">
        <v>11</v>
      </c>
      <c r="C412" t="s">
        <v>885</v>
      </c>
      <c r="D412" t="s">
        <v>886</v>
      </c>
      <c r="E412">
        <v>1964</v>
      </c>
      <c r="F412" t="s">
        <v>886</v>
      </c>
      <c r="G412">
        <v>40.714269000000002</v>
      </c>
      <c r="H412">
        <v>-74.005972999999997</v>
      </c>
      <c r="I412" t="s">
        <v>113</v>
      </c>
      <c r="J412" t="s">
        <v>32</v>
      </c>
      <c r="K412" t="s">
        <v>28</v>
      </c>
      <c r="L412" t="s">
        <v>33</v>
      </c>
      <c r="M412">
        <v>0</v>
      </c>
      <c r="N412">
        <v>0.925867</v>
      </c>
      <c r="O412">
        <v>0.28021699999999999</v>
      </c>
      <c r="P412">
        <v>205.86667</v>
      </c>
      <c r="Q412">
        <v>0.17107</v>
      </c>
      <c r="R412" s="1">
        <v>3.3000000000000003E-5</v>
      </c>
      <c r="S412">
        <v>8</v>
      </c>
      <c r="T412">
        <v>0.200317</v>
      </c>
      <c r="U412">
        <v>-10.917999999999999</v>
      </c>
      <c r="V412">
        <v>1</v>
      </c>
      <c r="W412">
        <v>3.3777000000000001E-2</v>
      </c>
      <c r="X412">
        <v>62.695999999999998</v>
      </c>
      <c r="Y412">
        <v>0.17386499999999999</v>
      </c>
    </row>
    <row r="413" spans="1:25" hidden="1" x14ac:dyDescent="0.25">
      <c r="A413">
        <v>411</v>
      </c>
      <c r="B413">
        <v>12</v>
      </c>
      <c r="C413" t="s">
        <v>887</v>
      </c>
      <c r="D413" t="s">
        <v>888</v>
      </c>
      <c r="E413">
        <v>1964</v>
      </c>
      <c r="F413" t="s">
        <v>888</v>
      </c>
      <c r="G413">
        <v>29.953700000000001</v>
      </c>
      <c r="H413">
        <v>-90.077699999999993</v>
      </c>
      <c r="I413" t="s">
        <v>310</v>
      </c>
      <c r="J413" t="s">
        <v>28</v>
      </c>
      <c r="K413" t="s">
        <v>33</v>
      </c>
      <c r="M413">
        <v>0</v>
      </c>
      <c r="N413">
        <v>0.70972100000000005</v>
      </c>
      <c r="O413">
        <v>0.60616599999999998</v>
      </c>
      <c r="P413">
        <v>195.93333000000001</v>
      </c>
      <c r="Q413">
        <v>0.43702800000000003</v>
      </c>
      <c r="R413">
        <v>0.189336</v>
      </c>
      <c r="S413">
        <v>3</v>
      </c>
      <c r="T413">
        <v>7.2044999999999998E-2</v>
      </c>
      <c r="U413">
        <v>-16.181000000000001</v>
      </c>
      <c r="V413">
        <v>1</v>
      </c>
      <c r="W413">
        <v>4.9785999999999997E-2</v>
      </c>
      <c r="X413">
        <v>93.311000000000007</v>
      </c>
      <c r="Y413">
        <v>0.90083899999999995</v>
      </c>
    </row>
    <row r="414" spans="1:25" hidden="1" x14ac:dyDescent="0.25">
      <c r="A414">
        <v>412</v>
      </c>
      <c r="B414">
        <v>13</v>
      </c>
      <c r="C414" t="s">
        <v>889</v>
      </c>
      <c r="D414" t="s">
        <v>864</v>
      </c>
      <c r="E414">
        <v>1964</v>
      </c>
      <c r="F414" t="s">
        <v>864</v>
      </c>
      <c r="G414">
        <v>53.409799999999997</v>
      </c>
      <c r="H414">
        <v>-2.9784799999999998</v>
      </c>
      <c r="I414" t="s">
        <v>865</v>
      </c>
      <c r="J414" t="s">
        <v>28</v>
      </c>
      <c r="K414" t="s">
        <v>56</v>
      </c>
      <c r="L414" t="s">
        <v>33</v>
      </c>
      <c r="M414">
        <v>0</v>
      </c>
      <c r="N414">
        <v>0.113584</v>
      </c>
      <c r="O414">
        <v>0.50424800000000003</v>
      </c>
      <c r="P414">
        <v>155.24526</v>
      </c>
      <c r="Q414">
        <v>0.85119999999999996</v>
      </c>
      <c r="R414">
        <v>0</v>
      </c>
      <c r="S414">
        <v>0</v>
      </c>
      <c r="T414">
        <v>0.36720000000000003</v>
      </c>
      <c r="U414">
        <v>-6.4130000000000003</v>
      </c>
      <c r="V414">
        <v>1</v>
      </c>
      <c r="W414">
        <v>3.3656999999999999E-2</v>
      </c>
      <c r="X414">
        <v>137.58500000000001</v>
      </c>
      <c r="Y414">
        <v>0.90232000000000001</v>
      </c>
    </row>
    <row r="415" spans="1:25" hidden="1" x14ac:dyDescent="0.25">
      <c r="A415">
        <v>413</v>
      </c>
      <c r="B415">
        <v>14</v>
      </c>
      <c r="C415" t="s">
        <v>890</v>
      </c>
      <c r="D415" t="s">
        <v>864</v>
      </c>
      <c r="E415">
        <v>1964</v>
      </c>
      <c r="F415" t="s">
        <v>864</v>
      </c>
      <c r="G415">
        <v>53.409799999999997</v>
      </c>
      <c r="H415">
        <v>-2.9784799999999998</v>
      </c>
      <c r="I415" t="s">
        <v>865</v>
      </c>
      <c r="J415" t="s">
        <v>33</v>
      </c>
      <c r="M415">
        <v>1.05930915482E-2</v>
      </c>
      <c r="N415">
        <v>0.60619699999999999</v>
      </c>
      <c r="O415">
        <v>0.40504400000000002</v>
      </c>
      <c r="P415">
        <v>144.96</v>
      </c>
      <c r="Q415">
        <v>0.91340500000000002</v>
      </c>
      <c r="R415">
        <v>0</v>
      </c>
      <c r="S415">
        <v>4</v>
      </c>
      <c r="T415">
        <v>0.72943899999999995</v>
      </c>
      <c r="U415">
        <v>-8.0939999999999994</v>
      </c>
      <c r="V415">
        <v>1</v>
      </c>
      <c r="W415">
        <v>5.1402999999999997E-2</v>
      </c>
      <c r="X415">
        <v>141.756</v>
      </c>
      <c r="Y415">
        <v>0.78188800000000003</v>
      </c>
    </row>
    <row r="416" spans="1:25" hidden="1" x14ac:dyDescent="0.25">
      <c r="A416">
        <v>414</v>
      </c>
      <c r="B416">
        <v>15</v>
      </c>
      <c r="C416" t="s">
        <v>891</v>
      </c>
      <c r="D416" t="s">
        <v>892</v>
      </c>
      <c r="E416">
        <v>1964</v>
      </c>
      <c r="F416" t="s">
        <v>892</v>
      </c>
      <c r="G416">
        <v>51.506300000000003</v>
      </c>
      <c r="H416">
        <v>-0.12714</v>
      </c>
      <c r="I416" t="s">
        <v>893</v>
      </c>
      <c r="J416" t="s">
        <v>28</v>
      </c>
      <c r="K416" t="s">
        <v>56</v>
      </c>
      <c r="L416" t="s">
        <v>33</v>
      </c>
      <c r="M416">
        <v>0</v>
      </c>
      <c r="N416">
        <v>3.2636999999999999E-2</v>
      </c>
      <c r="O416">
        <v>0.47217999999999999</v>
      </c>
      <c r="P416">
        <v>142.22621000000001</v>
      </c>
      <c r="Q416">
        <v>0.65161100000000005</v>
      </c>
      <c r="R416">
        <v>0</v>
      </c>
      <c r="S416">
        <v>4</v>
      </c>
      <c r="T416">
        <v>5.7974999999999999E-2</v>
      </c>
      <c r="U416">
        <v>-8.75</v>
      </c>
      <c r="V416">
        <v>1</v>
      </c>
      <c r="W416">
        <v>5.3189E-2</v>
      </c>
      <c r="X416">
        <v>126.405</v>
      </c>
      <c r="Y416">
        <v>0.92904200000000003</v>
      </c>
    </row>
    <row r="417" spans="1:25" hidden="1" x14ac:dyDescent="0.25">
      <c r="A417">
        <v>415</v>
      </c>
      <c r="B417">
        <v>16</v>
      </c>
      <c r="C417" t="s">
        <v>894</v>
      </c>
      <c r="D417" t="s">
        <v>864</v>
      </c>
      <c r="E417">
        <v>1964</v>
      </c>
      <c r="F417" t="s">
        <v>864</v>
      </c>
      <c r="G417">
        <v>53.409799999999997</v>
      </c>
      <c r="H417">
        <v>-2.9784799999999998</v>
      </c>
      <c r="I417" t="s">
        <v>865</v>
      </c>
      <c r="J417" t="s">
        <v>28</v>
      </c>
      <c r="K417" t="s">
        <v>33</v>
      </c>
      <c r="M417">
        <v>1.0030950264200001E-2</v>
      </c>
      <c r="N417">
        <v>0.478242</v>
      </c>
      <c r="O417">
        <v>0.50263100000000005</v>
      </c>
      <c r="P417">
        <v>118.75265</v>
      </c>
      <c r="Q417">
        <v>0.440967</v>
      </c>
      <c r="R417">
        <v>1.7619999999999999E-3</v>
      </c>
      <c r="S417">
        <v>4</v>
      </c>
      <c r="T417">
        <v>0.18271699999999999</v>
      </c>
      <c r="U417">
        <v>-13.292999999999999</v>
      </c>
      <c r="V417">
        <v>1</v>
      </c>
      <c r="W417">
        <v>2.8920000000000001E-2</v>
      </c>
      <c r="X417">
        <v>139.78299999999999</v>
      </c>
      <c r="Y417">
        <v>0.81167199999999995</v>
      </c>
    </row>
    <row r="418" spans="1:25" hidden="1" x14ac:dyDescent="0.25">
      <c r="A418">
        <v>416</v>
      </c>
      <c r="B418">
        <v>17</v>
      </c>
      <c r="C418" t="s">
        <v>895</v>
      </c>
      <c r="D418" t="s">
        <v>738</v>
      </c>
      <c r="E418">
        <v>1964</v>
      </c>
      <c r="F418" t="s">
        <v>739</v>
      </c>
      <c r="G418">
        <v>42.347020999999998</v>
      </c>
      <c r="H418">
        <v>-83.060184000000007</v>
      </c>
      <c r="I418" t="s">
        <v>884</v>
      </c>
      <c r="J418" t="s">
        <v>28</v>
      </c>
      <c r="K418" t="s">
        <v>56</v>
      </c>
      <c r="L418" t="s">
        <v>33</v>
      </c>
      <c r="M418">
        <v>0</v>
      </c>
      <c r="N418">
        <v>6.9820000000000004E-3</v>
      </c>
      <c r="O418">
        <v>0.69714299999999996</v>
      </c>
      <c r="P418">
        <v>155.12</v>
      </c>
      <c r="Q418">
        <v>0.89502999999999999</v>
      </c>
      <c r="R418">
        <v>3.424E-3</v>
      </c>
      <c r="S418">
        <v>4</v>
      </c>
      <c r="T418">
        <v>0.100427</v>
      </c>
      <c r="U418">
        <v>-2.528</v>
      </c>
      <c r="V418">
        <v>1</v>
      </c>
      <c r="W418">
        <v>3.7220000000000003E-2</v>
      </c>
      <c r="X418">
        <v>126.102</v>
      </c>
      <c r="Y418">
        <v>0.83476600000000001</v>
      </c>
    </row>
    <row r="419" spans="1:25" hidden="1" x14ac:dyDescent="0.25">
      <c r="A419">
        <v>417</v>
      </c>
      <c r="B419">
        <v>18</v>
      </c>
      <c r="C419" t="s">
        <v>896</v>
      </c>
      <c r="D419" t="s">
        <v>897</v>
      </c>
      <c r="E419">
        <v>1964</v>
      </c>
      <c r="F419" t="s">
        <v>897</v>
      </c>
      <c r="G419">
        <v>53.409799999999997</v>
      </c>
      <c r="H419">
        <v>-2.9784799999999998</v>
      </c>
      <c r="I419" t="s">
        <v>865</v>
      </c>
      <c r="J419" t="s">
        <v>28</v>
      </c>
      <c r="K419" t="s">
        <v>33</v>
      </c>
      <c r="M419">
        <v>1.08376115824E-3</v>
      </c>
      <c r="N419">
        <v>0.57581700000000002</v>
      </c>
      <c r="O419">
        <v>0.55786100000000005</v>
      </c>
      <c r="P419">
        <v>167.93387999999999</v>
      </c>
      <c r="Q419">
        <v>0.58715499999999998</v>
      </c>
      <c r="R419">
        <v>2.7920000000000002E-3</v>
      </c>
      <c r="S419">
        <v>10</v>
      </c>
      <c r="T419">
        <v>0.241697</v>
      </c>
      <c r="U419">
        <v>-8.5860000000000003</v>
      </c>
      <c r="V419">
        <v>1</v>
      </c>
      <c r="W419">
        <v>2.9815999999999999E-2</v>
      </c>
      <c r="X419">
        <v>104.773</v>
      </c>
      <c r="Y419">
        <v>0.69418100000000005</v>
      </c>
    </row>
    <row r="420" spans="1:25" hidden="1" x14ac:dyDescent="0.25">
      <c r="A420">
        <v>418</v>
      </c>
      <c r="B420">
        <v>19</v>
      </c>
      <c r="C420" t="s">
        <v>898</v>
      </c>
      <c r="D420" t="s">
        <v>899</v>
      </c>
      <c r="E420">
        <v>1964</v>
      </c>
      <c r="F420" t="s">
        <v>899</v>
      </c>
      <c r="G420">
        <v>41.8842</v>
      </c>
      <c r="H420">
        <v>-87.632400000000004</v>
      </c>
      <c r="I420" t="s">
        <v>386</v>
      </c>
      <c r="J420" t="s">
        <v>28</v>
      </c>
      <c r="K420" t="s">
        <v>33</v>
      </c>
      <c r="M420">
        <v>0</v>
      </c>
      <c r="N420">
        <v>0.80978799999999995</v>
      </c>
      <c r="O420">
        <v>0.27502799999999999</v>
      </c>
      <c r="P420">
        <v>141.24</v>
      </c>
      <c r="Q420">
        <v>0.38505299999999998</v>
      </c>
      <c r="R420">
        <v>0</v>
      </c>
      <c r="S420">
        <v>9</v>
      </c>
      <c r="T420">
        <v>9.0203000000000005E-2</v>
      </c>
      <c r="U420">
        <v>-15.17</v>
      </c>
      <c r="V420">
        <v>0</v>
      </c>
      <c r="W420">
        <v>3.6162E-2</v>
      </c>
      <c r="X420">
        <v>200.471</v>
      </c>
      <c r="Y420">
        <v>0.69069400000000003</v>
      </c>
    </row>
    <row r="421" spans="1:25" hidden="1" x14ac:dyDescent="0.25">
      <c r="A421">
        <v>419</v>
      </c>
      <c r="B421">
        <v>20</v>
      </c>
      <c r="C421" t="s">
        <v>900</v>
      </c>
      <c r="D421" t="s">
        <v>99</v>
      </c>
      <c r="E421">
        <v>1964</v>
      </c>
      <c r="F421" t="s">
        <v>99</v>
      </c>
      <c r="G421">
        <v>40.714599999999997</v>
      </c>
      <c r="H421">
        <v>-74.007099999999994</v>
      </c>
      <c r="I421" t="s">
        <v>195</v>
      </c>
      <c r="J421" t="s">
        <v>32</v>
      </c>
      <c r="K421" t="s">
        <v>28</v>
      </c>
      <c r="M421">
        <v>0</v>
      </c>
      <c r="N421">
        <v>0.93436200000000003</v>
      </c>
      <c r="O421">
        <v>0.54593700000000001</v>
      </c>
      <c r="P421">
        <v>113.77288</v>
      </c>
      <c r="Q421">
        <v>0.29898000000000002</v>
      </c>
      <c r="R421">
        <v>0.87844599999999995</v>
      </c>
      <c r="S421">
        <v>6</v>
      </c>
      <c r="T421">
        <v>0.21308199999999999</v>
      </c>
      <c r="U421">
        <v>-19.759</v>
      </c>
      <c r="V421">
        <v>1</v>
      </c>
      <c r="W421">
        <v>4.1145000000000001E-2</v>
      </c>
      <c r="X421">
        <v>122.321</v>
      </c>
      <c r="Y421">
        <v>0.66306699999999996</v>
      </c>
    </row>
    <row r="422" spans="1:25" hidden="1" x14ac:dyDescent="0.25">
      <c r="A422">
        <v>420</v>
      </c>
      <c r="B422">
        <v>21</v>
      </c>
      <c r="C422" t="s">
        <v>901</v>
      </c>
      <c r="D422" t="s">
        <v>902</v>
      </c>
      <c r="E422">
        <v>1964</v>
      </c>
      <c r="F422" t="s">
        <v>902</v>
      </c>
      <c r="G422">
        <v>30.068812000000001</v>
      </c>
      <c r="H422">
        <v>-89.930955999999995</v>
      </c>
      <c r="I422" t="s">
        <v>903</v>
      </c>
      <c r="J422" t="s">
        <v>246</v>
      </c>
      <c r="K422" t="s">
        <v>33</v>
      </c>
      <c r="M422">
        <v>0</v>
      </c>
      <c r="N422">
        <v>0.73970999999999998</v>
      </c>
      <c r="O422">
        <v>0.476497</v>
      </c>
      <c r="P422">
        <v>263.53332999999998</v>
      </c>
      <c r="Q422">
        <v>0.39182899999999998</v>
      </c>
      <c r="R422">
        <v>0</v>
      </c>
      <c r="S422">
        <v>2</v>
      </c>
      <c r="T422">
        <v>0.95537000000000005</v>
      </c>
      <c r="U422">
        <v>-12.51</v>
      </c>
      <c r="V422">
        <v>1</v>
      </c>
      <c r="W422">
        <v>4.206E-2</v>
      </c>
      <c r="X422">
        <v>129.28800000000001</v>
      </c>
      <c r="Y422">
        <v>0.65891299999999997</v>
      </c>
    </row>
    <row r="423" spans="1:25" hidden="1" x14ac:dyDescent="0.25">
      <c r="A423">
        <v>421</v>
      </c>
      <c r="B423">
        <v>22</v>
      </c>
      <c r="C423" t="s">
        <v>904</v>
      </c>
      <c r="D423" t="s">
        <v>905</v>
      </c>
      <c r="E423">
        <v>1964</v>
      </c>
      <c r="F423" t="s">
        <v>905</v>
      </c>
      <c r="G423">
        <v>34.681800000000003</v>
      </c>
      <c r="H423">
        <v>-99.912499999999994</v>
      </c>
      <c r="I423" t="s">
        <v>906</v>
      </c>
      <c r="J423" t="s">
        <v>28</v>
      </c>
      <c r="K423" t="s">
        <v>56</v>
      </c>
      <c r="M423">
        <v>0</v>
      </c>
      <c r="N423">
        <v>0.38993699999999998</v>
      </c>
      <c r="O423">
        <v>0.54091500000000003</v>
      </c>
      <c r="P423">
        <v>150.24</v>
      </c>
      <c r="Q423">
        <v>0.66707899999999998</v>
      </c>
      <c r="R423">
        <v>0.60827299999999995</v>
      </c>
      <c r="S423">
        <v>2</v>
      </c>
      <c r="T423">
        <v>0.29070499999999999</v>
      </c>
      <c r="U423">
        <v>-10.37</v>
      </c>
      <c r="V423">
        <v>1</v>
      </c>
      <c r="W423">
        <v>3.4693000000000002E-2</v>
      </c>
      <c r="X423">
        <v>137.32900000000001</v>
      </c>
      <c r="Y423">
        <v>0.91634800000000005</v>
      </c>
    </row>
    <row r="424" spans="1:25" hidden="1" x14ac:dyDescent="0.25">
      <c r="A424">
        <v>422</v>
      </c>
      <c r="B424">
        <v>23</v>
      </c>
      <c r="C424" t="s">
        <v>907</v>
      </c>
      <c r="D424" t="s">
        <v>908</v>
      </c>
      <c r="E424">
        <v>1964</v>
      </c>
      <c r="F424" t="s">
        <v>908</v>
      </c>
      <c r="G424">
        <v>51.507264800000002</v>
      </c>
      <c r="H424">
        <v>-0.1278328</v>
      </c>
      <c r="I424" t="s">
        <v>909</v>
      </c>
      <c r="J424" t="s">
        <v>28</v>
      </c>
      <c r="K424" t="s">
        <v>56</v>
      </c>
      <c r="L424" t="s">
        <v>33</v>
      </c>
      <c r="M424">
        <v>0</v>
      </c>
      <c r="N424">
        <v>0.19082199999999999</v>
      </c>
      <c r="O424">
        <v>0.49150899999999997</v>
      </c>
      <c r="P424">
        <v>162.16771</v>
      </c>
      <c r="Q424">
        <v>0.52381699999999998</v>
      </c>
      <c r="R424">
        <v>1.7200000000000001E-4</v>
      </c>
      <c r="S424">
        <v>2</v>
      </c>
      <c r="T424">
        <v>0.11287999999999999</v>
      </c>
      <c r="U424">
        <v>-13.817</v>
      </c>
      <c r="V424">
        <v>1</v>
      </c>
      <c r="W424">
        <v>4.1584999999999997E-2</v>
      </c>
      <c r="X424">
        <v>138.13499999999999</v>
      </c>
      <c r="Y424">
        <v>0.96794100000000005</v>
      </c>
    </row>
    <row r="425" spans="1:25" hidden="1" x14ac:dyDescent="0.25">
      <c r="A425">
        <v>423</v>
      </c>
      <c r="B425">
        <v>24</v>
      </c>
      <c r="C425" t="s">
        <v>910</v>
      </c>
      <c r="D425" t="s">
        <v>577</v>
      </c>
      <c r="E425">
        <v>1964</v>
      </c>
      <c r="F425" t="s">
        <v>577</v>
      </c>
      <c r="G425">
        <v>40.731999999999999</v>
      </c>
      <c r="H425">
        <v>-74.174199999999999</v>
      </c>
      <c r="I425" t="s">
        <v>578</v>
      </c>
      <c r="J425" t="s">
        <v>28</v>
      </c>
      <c r="K425" t="s">
        <v>56</v>
      </c>
      <c r="L425" t="s">
        <v>33</v>
      </c>
      <c r="M425">
        <v>0</v>
      </c>
      <c r="N425">
        <v>0.116206</v>
      </c>
      <c r="O425">
        <v>0.66683599999999998</v>
      </c>
      <c r="P425">
        <v>134.37288000000001</v>
      </c>
      <c r="Q425">
        <v>0.65829400000000005</v>
      </c>
      <c r="R425" s="1">
        <v>4.6E-5</v>
      </c>
      <c r="S425">
        <v>10</v>
      </c>
      <c r="T425">
        <v>0.34968700000000003</v>
      </c>
      <c r="U425">
        <v>-7.3780000000000001</v>
      </c>
      <c r="V425">
        <v>1</v>
      </c>
      <c r="W425">
        <v>5.4295000000000003E-2</v>
      </c>
      <c r="X425">
        <v>132.10599999999999</v>
      </c>
      <c r="Y425">
        <v>0.57333500000000004</v>
      </c>
    </row>
    <row r="426" spans="1:25" hidden="1" x14ac:dyDescent="0.25">
      <c r="A426">
        <v>424</v>
      </c>
      <c r="B426">
        <v>25</v>
      </c>
      <c r="C426" t="s">
        <v>911</v>
      </c>
      <c r="D426" t="s">
        <v>577</v>
      </c>
      <c r="E426">
        <v>1964</v>
      </c>
      <c r="F426" t="s">
        <v>577</v>
      </c>
      <c r="G426">
        <v>40.731999999999999</v>
      </c>
      <c r="H426">
        <v>-74.174199999999999</v>
      </c>
      <c r="I426" t="s">
        <v>578</v>
      </c>
      <c r="J426" t="s">
        <v>28</v>
      </c>
      <c r="K426" t="s">
        <v>56</v>
      </c>
      <c r="L426" t="s">
        <v>33</v>
      </c>
      <c r="M426">
        <v>0</v>
      </c>
      <c r="N426">
        <v>0.211148</v>
      </c>
      <c r="O426">
        <v>0.62117900000000004</v>
      </c>
      <c r="P426">
        <v>169.76934</v>
      </c>
      <c r="Q426">
        <v>0.41996099999999997</v>
      </c>
      <c r="R426">
        <v>0</v>
      </c>
      <c r="S426">
        <v>2</v>
      </c>
      <c r="T426">
        <v>0.102786</v>
      </c>
      <c r="U426">
        <v>-14.87</v>
      </c>
      <c r="V426">
        <v>1</v>
      </c>
      <c r="W426">
        <v>3.7186999999999998E-2</v>
      </c>
      <c r="X426">
        <v>133.69200000000001</v>
      </c>
      <c r="Y426">
        <v>0.76406099999999999</v>
      </c>
    </row>
    <row r="427" spans="1:25" hidden="1" x14ac:dyDescent="0.25">
      <c r="A427">
        <v>425</v>
      </c>
      <c r="B427">
        <v>26</v>
      </c>
      <c r="C427" t="s">
        <v>912</v>
      </c>
      <c r="D427" t="s">
        <v>913</v>
      </c>
      <c r="E427">
        <v>1964</v>
      </c>
      <c r="F427" t="s">
        <v>913</v>
      </c>
      <c r="G427">
        <v>32.514600000000002</v>
      </c>
      <c r="H427">
        <v>-93.747299999999996</v>
      </c>
      <c r="I427" t="s">
        <v>365</v>
      </c>
      <c r="J427" t="s">
        <v>28</v>
      </c>
      <c r="K427" t="s">
        <v>33</v>
      </c>
      <c r="M427">
        <v>3.24783308867E-3</v>
      </c>
      <c r="N427">
        <v>0.72441100000000003</v>
      </c>
      <c r="O427">
        <v>0.66188899999999995</v>
      </c>
      <c r="P427">
        <v>119.29333</v>
      </c>
      <c r="Q427">
        <v>0.72764899999999999</v>
      </c>
      <c r="R427">
        <v>1.5034E-2</v>
      </c>
      <c r="S427">
        <v>2</v>
      </c>
      <c r="T427">
        <v>0.188059</v>
      </c>
      <c r="U427">
        <v>-8.5090000000000003</v>
      </c>
      <c r="V427">
        <v>1</v>
      </c>
      <c r="W427">
        <v>5.7438000000000003E-2</v>
      </c>
      <c r="X427">
        <v>82.18</v>
      </c>
      <c r="Y427">
        <v>0.90285499999999996</v>
      </c>
    </row>
    <row r="428" spans="1:25" hidden="1" x14ac:dyDescent="0.25">
      <c r="A428">
        <v>426</v>
      </c>
      <c r="B428">
        <v>27</v>
      </c>
      <c r="C428" t="s">
        <v>914</v>
      </c>
      <c r="D428" t="s">
        <v>594</v>
      </c>
      <c r="E428">
        <v>1964</v>
      </c>
      <c r="F428" t="s">
        <v>594</v>
      </c>
      <c r="G428">
        <v>41.866666700000003</v>
      </c>
      <c r="H428">
        <v>-72.45</v>
      </c>
      <c r="I428" t="s">
        <v>595</v>
      </c>
      <c r="J428" t="s">
        <v>28</v>
      </c>
      <c r="K428" t="s">
        <v>56</v>
      </c>
      <c r="L428" t="s">
        <v>33</v>
      </c>
      <c r="M428">
        <v>0</v>
      </c>
      <c r="N428">
        <v>0.247081</v>
      </c>
      <c r="O428">
        <v>0.56861700000000004</v>
      </c>
      <c r="P428">
        <v>155.72</v>
      </c>
      <c r="Q428">
        <v>0.68406100000000003</v>
      </c>
      <c r="R428">
        <v>0</v>
      </c>
      <c r="S428">
        <v>6</v>
      </c>
      <c r="T428">
        <v>8.9171E-2</v>
      </c>
      <c r="U428">
        <v>-9.6590000000000007</v>
      </c>
      <c r="V428">
        <v>1</v>
      </c>
      <c r="W428">
        <v>6.1023000000000001E-2</v>
      </c>
      <c r="X428">
        <v>128.35900000000001</v>
      </c>
      <c r="Y428">
        <v>0.71719299999999997</v>
      </c>
    </row>
    <row r="429" spans="1:25" hidden="1" x14ac:dyDescent="0.25">
      <c r="A429">
        <v>427</v>
      </c>
      <c r="B429">
        <v>28</v>
      </c>
      <c r="C429" t="s">
        <v>915</v>
      </c>
      <c r="D429" t="s">
        <v>730</v>
      </c>
      <c r="E429">
        <v>1964</v>
      </c>
      <c r="F429" t="s">
        <v>731</v>
      </c>
      <c r="G429">
        <v>46.442300000000003</v>
      </c>
      <c r="H429">
        <v>-93.365899999999996</v>
      </c>
      <c r="I429" t="s">
        <v>732</v>
      </c>
      <c r="J429" t="s">
        <v>246</v>
      </c>
      <c r="K429" t="s">
        <v>33</v>
      </c>
      <c r="M429">
        <v>0</v>
      </c>
      <c r="N429">
        <v>0.79808599999999996</v>
      </c>
      <c r="O429">
        <v>0.342505</v>
      </c>
      <c r="P429">
        <v>224.76</v>
      </c>
      <c r="Q429">
        <v>0.513706</v>
      </c>
      <c r="R429" s="1">
        <v>3.1999999999999999E-5</v>
      </c>
      <c r="S429">
        <v>7</v>
      </c>
      <c r="T429">
        <v>0.95815700000000004</v>
      </c>
      <c r="U429">
        <v>-19.445</v>
      </c>
      <c r="V429">
        <v>1</v>
      </c>
      <c r="W429">
        <v>0.21018999999999999</v>
      </c>
      <c r="X429">
        <v>141.02000000000001</v>
      </c>
      <c r="Y429">
        <v>0.31404199999999999</v>
      </c>
    </row>
    <row r="430" spans="1:25" hidden="1" x14ac:dyDescent="0.25">
      <c r="A430">
        <v>428</v>
      </c>
      <c r="B430">
        <v>29</v>
      </c>
      <c r="C430" t="s">
        <v>916</v>
      </c>
      <c r="D430" t="s">
        <v>523</v>
      </c>
      <c r="E430">
        <v>1964</v>
      </c>
      <c r="F430" t="s">
        <v>524</v>
      </c>
      <c r="G430">
        <v>40.655099999999997</v>
      </c>
      <c r="H430">
        <v>-73.948899999999995</v>
      </c>
      <c r="I430" t="s">
        <v>89</v>
      </c>
      <c r="J430" t="s">
        <v>28</v>
      </c>
      <c r="K430" t="s">
        <v>56</v>
      </c>
      <c r="L430" t="s">
        <v>33</v>
      </c>
      <c r="M430">
        <v>0</v>
      </c>
      <c r="N430">
        <v>0.178365</v>
      </c>
      <c r="O430">
        <v>0.69214500000000001</v>
      </c>
      <c r="P430">
        <v>181.36</v>
      </c>
      <c r="Q430">
        <v>0.76310199999999995</v>
      </c>
      <c r="R430" s="1">
        <v>2.9E-5</v>
      </c>
      <c r="S430">
        <v>3</v>
      </c>
      <c r="T430">
        <v>0.144153</v>
      </c>
      <c r="U430">
        <v>-4.7009999999999996</v>
      </c>
      <c r="V430">
        <v>1</v>
      </c>
      <c r="W430">
        <v>0.11108800000000001</v>
      </c>
      <c r="X430">
        <v>135.13399999999999</v>
      </c>
      <c r="Y430">
        <v>0.76086900000000002</v>
      </c>
    </row>
    <row r="431" spans="1:25" hidden="1" x14ac:dyDescent="0.25">
      <c r="A431">
        <v>429</v>
      </c>
      <c r="B431">
        <v>30</v>
      </c>
      <c r="C431" t="s">
        <v>917</v>
      </c>
      <c r="D431" t="s">
        <v>918</v>
      </c>
      <c r="E431">
        <v>1964</v>
      </c>
      <c r="F431" t="s">
        <v>919</v>
      </c>
      <c r="G431">
        <v>51.506300000000003</v>
      </c>
      <c r="H431">
        <v>-0.12714</v>
      </c>
      <c r="I431" t="s">
        <v>893</v>
      </c>
      <c r="J431" t="s">
        <v>28</v>
      </c>
      <c r="K431" t="s">
        <v>56</v>
      </c>
      <c r="L431" t="s">
        <v>33</v>
      </c>
      <c r="M431">
        <v>0</v>
      </c>
      <c r="N431">
        <v>0.37136599999999997</v>
      </c>
      <c r="O431">
        <v>0.50608200000000003</v>
      </c>
      <c r="P431">
        <v>162.76</v>
      </c>
      <c r="Q431">
        <v>0.54027499999999995</v>
      </c>
      <c r="R431">
        <v>0</v>
      </c>
      <c r="S431">
        <v>4</v>
      </c>
      <c r="T431">
        <v>0.31478200000000001</v>
      </c>
      <c r="U431">
        <v>-15.186</v>
      </c>
      <c r="V431">
        <v>1</v>
      </c>
      <c r="W431">
        <v>5.1819999999999998E-2</v>
      </c>
      <c r="X431">
        <v>129.923</v>
      </c>
      <c r="Y431">
        <v>0.81162199999999995</v>
      </c>
    </row>
    <row r="432" spans="1:25" x14ac:dyDescent="0.25">
      <c r="A432">
        <v>430</v>
      </c>
      <c r="B432">
        <v>31</v>
      </c>
      <c r="C432" t="s">
        <v>920</v>
      </c>
      <c r="D432" t="s">
        <v>921</v>
      </c>
      <c r="E432">
        <v>1964</v>
      </c>
      <c r="F432" t="s">
        <v>921</v>
      </c>
      <c r="G432" t="str">
        <f>IFERROR(VLOOKUP(Table1[[#This Row],[Title]],$C$5507:$Y$5579,5, FALSE ),"")</f>
        <v/>
      </c>
      <c r="H432" t="str">
        <f>IFERROR(VLOOKUP(Table1[[#This Row],[Title]],$C$5507:$Y$5579,6, FALSE ),"")</f>
        <v/>
      </c>
      <c r="I432" t="str">
        <f>IFERROR(VLOOKUP(Table1[[#This Row],[Title]],$C$5507:$Y$5579,7, FALSE ),"")</f>
        <v/>
      </c>
      <c r="J432" t="str">
        <f>IFERROR(VLOOKUP(Table1[[#This Row],[Title]],$C$5507:$Y$5579,8, FALSE ),"")</f>
        <v/>
      </c>
      <c r="K432" t="str">
        <f>IFERROR(VLOOKUP(Table1[[#This Row],[Title]],$C$5507:$Y$5579,9, FALSE ),"")</f>
        <v/>
      </c>
      <c r="L432" t="str">
        <f>IFERROR(VLOOKUP(Table1[[#This Row],[Title]],$C$5507:$Y$5579,10, FALSE ),"")</f>
        <v/>
      </c>
      <c r="M432" t="str">
        <f>IFERROR(VLOOKUP(Table1[[#This Row],[Title]],$C$5507:$Y$5579,11, FALSE ),"")</f>
        <v/>
      </c>
      <c r="N432" t="str">
        <f>IFERROR(VLOOKUP(Table1[[#This Row],[Title]],$C$5507:$Y$5579,12, FALSE ),"")</f>
        <v/>
      </c>
      <c r="O432" t="str">
        <f>IFERROR(VLOOKUP(Table1[[#This Row],[Title]],$C$5507:$Y$5579,13, FALSE ),"")</f>
        <v/>
      </c>
      <c r="P432" t="str">
        <f>IFERROR(VLOOKUP(Table1[[#This Row],[Title]],$C$5507:$Y$5579,14, FALSE ),"")</f>
        <v/>
      </c>
      <c r="Q432" t="str">
        <f>IFERROR(VLOOKUP(Table1[[#This Row],[Title]],$C$5507:$Y$5579,15, FALSE ),"")</f>
        <v/>
      </c>
      <c r="R432" t="str">
        <f>IFERROR(VLOOKUP(Table1[[#This Row],[Title]],$C$5507:$Y$5579,16, FALSE ),"")</f>
        <v/>
      </c>
      <c r="S432" t="str">
        <f>IFERROR(VLOOKUP(Table1[[#This Row],[Title]],$C$5507:$Y$5579,17, FALSE ),"")</f>
        <v/>
      </c>
      <c r="T432" t="str">
        <f>IFERROR(VLOOKUP(Table1[[#This Row],[Title]],$C$5507:$Y$5579,18, FALSE ),"")</f>
        <v/>
      </c>
      <c r="U432" t="str">
        <f>IFERROR(VLOOKUP(Table1[[#This Row],[Title]],$C$5507:$Y$5579,19, FALSE ),"")</f>
        <v/>
      </c>
      <c r="V432" t="str">
        <f>IFERROR(VLOOKUP(Table1[[#This Row],[Title]],$C$5507:$Y$5579,20, FALSE ),"")</f>
        <v/>
      </c>
      <c r="W432" t="str">
        <f>IFERROR(VLOOKUP(Table1[[#This Row],[Title]],$C$5507:$Y$5579,21, FALSE ),"")</f>
        <v/>
      </c>
      <c r="X432" t="str">
        <f>IFERROR(VLOOKUP(Table1[[#This Row],[Title]],$C$5507:$Y$5579,22, FALSE ),"")</f>
        <v/>
      </c>
      <c r="Y432" t="str">
        <f>IFERROR(VLOOKUP(Table1[[#This Row],[Title]],$C$5507:$Y$5579,23, FALSE ),"")</f>
        <v/>
      </c>
    </row>
    <row r="433" spans="1:25" hidden="1" x14ac:dyDescent="0.25">
      <c r="A433">
        <v>431</v>
      </c>
      <c r="B433">
        <v>32</v>
      </c>
      <c r="C433" t="s">
        <v>922</v>
      </c>
      <c r="D433" t="s">
        <v>923</v>
      </c>
      <c r="E433">
        <v>1964</v>
      </c>
      <c r="F433" t="s">
        <v>923</v>
      </c>
      <c r="G433">
        <v>40.015700000000002</v>
      </c>
      <c r="H433">
        <v>-105.279</v>
      </c>
      <c r="I433" t="s">
        <v>924</v>
      </c>
      <c r="J433" t="s">
        <v>28</v>
      </c>
      <c r="K433" t="s">
        <v>33</v>
      </c>
      <c r="M433">
        <v>0</v>
      </c>
      <c r="N433">
        <v>0.78290800000000005</v>
      </c>
      <c r="O433">
        <v>0.77581999999999995</v>
      </c>
      <c r="P433">
        <v>164.4</v>
      </c>
      <c r="Q433">
        <v>0.351491</v>
      </c>
      <c r="R433">
        <v>0</v>
      </c>
      <c r="S433">
        <v>2</v>
      </c>
      <c r="T433">
        <v>0.13011700000000001</v>
      </c>
      <c r="U433">
        <v>-13.545999999999999</v>
      </c>
      <c r="V433">
        <v>1</v>
      </c>
      <c r="W433">
        <v>0.13264999999999999</v>
      </c>
      <c r="X433">
        <v>128.988</v>
      </c>
      <c r="Y433">
        <v>0.77139100000000005</v>
      </c>
    </row>
    <row r="434" spans="1:25" hidden="1" x14ac:dyDescent="0.25">
      <c r="A434">
        <v>432</v>
      </c>
      <c r="B434">
        <v>33</v>
      </c>
      <c r="C434" t="s">
        <v>925</v>
      </c>
      <c r="D434" t="s">
        <v>883</v>
      </c>
      <c r="E434">
        <v>1964</v>
      </c>
      <c r="F434" t="s">
        <v>883</v>
      </c>
      <c r="G434">
        <v>42.347020999999998</v>
      </c>
      <c r="H434">
        <v>-83.060184000000007</v>
      </c>
      <c r="I434" t="s">
        <v>884</v>
      </c>
      <c r="J434" t="s">
        <v>28</v>
      </c>
      <c r="K434" t="s">
        <v>56</v>
      </c>
      <c r="M434">
        <v>0</v>
      </c>
      <c r="N434">
        <v>1.0399999999999999E-4</v>
      </c>
      <c r="O434">
        <v>0.56568499999999999</v>
      </c>
      <c r="P434">
        <v>230.42621</v>
      </c>
      <c r="Q434">
        <v>0.88572499999999998</v>
      </c>
      <c r="R434">
        <v>0.88572300000000004</v>
      </c>
      <c r="S434">
        <v>7</v>
      </c>
      <c r="T434">
        <v>0.111363</v>
      </c>
      <c r="U434">
        <v>-5.9130000000000003</v>
      </c>
      <c r="V434">
        <v>1</v>
      </c>
      <c r="W434">
        <v>3.0617999999999999E-2</v>
      </c>
      <c r="X434">
        <v>129.97900000000001</v>
      </c>
      <c r="Y434">
        <v>0.39223599999999997</v>
      </c>
    </row>
    <row r="435" spans="1:25" x14ac:dyDescent="0.25">
      <c r="A435">
        <v>433</v>
      </c>
      <c r="B435">
        <v>34</v>
      </c>
      <c r="C435" t="s">
        <v>109</v>
      </c>
      <c r="D435" t="s">
        <v>926</v>
      </c>
      <c r="E435">
        <v>1964</v>
      </c>
      <c r="F435" t="s">
        <v>926</v>
      </c>
      <c r="G435" t="str">
        <f>IFERROR(VLOOKUP(Table1[[#This Row],[Title]],$C$5507:$Y$5579,5, FALSE ),"")</f>
        <v/>
      </c>
      <c r="H435" t="str">
        <f>IFERROR(VLOOKUP(Table1[[#This Row],[Title]],$C$5507:$Y$5579,6, FALSE ),"")</f>
        <v/>
      </c>
      <c r="I435" t="str">
        <f>IFERROR(VLOOKUP(Table1[[#This Row],[Title]],$C$5507:$Y$5579,7, FALSE ),"")</f>
        <v/>
      </c>
      <c r="J435" t="str">
        <f>IFERROR(VLOOKUP(Table1[[#This Row],[Title]],$C$5507:$Y$5579,8, FALSE ),"")</f>
        <v/>
      </c>
      <c r="K435" t="str">
        <f>IFERROR(VLOOKUP(Table1[[#This Row],[Title]],$C$5507:$Y$5579,9, FALSE ),"")</f>
        <v/>
      </c>
      <c r="L435" t="str">
        <f>IFERROR(VLOOKUP(Table1[[#This Row],[Title]],$C$5507:$Y$5579,10, FALSE ),"")</f>
        <v/>
      </c>
      <c r="M435" t="str">
        <f>IFERROR(VLOOKUP(Table1[[#This Row],[Title]],$C$5507:$Y$5579,11, FALSE ),"")</f>
        <v/>
      </c>
      <c r="N435" t="str">
        <f>IFERROR(VLOOKUP(Table1[[#This Row],[Title]],$C$5507:$Y$5579,12, FALSE ),"")</f>
        <v/>
      </c>
      <c r="O435" t="str">
        <f>IFERROR(VLOOKUP(Table1[[#This Row],[Title]],$C$5507:$Y$5579,13, FALSE ),"")</f>
        <v/>
      </c>
      <c r="P435" t="str">
        <f>IFERROR(VLOOKUP(Table1[[#This Row],[Title]],$C$5507:$Y$5579,14, FALSE ),"")</f>
        <v/>
      </c>
      <c r="Q435" t="str">
        <f>IFERROR(VLOOKUP(Table1[[#This Row],[Title]],$C$5507:$Y$5579,15, FALSE ),"")</f>
        <v/>
      </c>
      <c r="R435" t="str">
        <f>IFERROR(VLOOKUP(Table1[[#This Row],[Title]],$C$5507:$Y$5579,16, FALSE ),"")</f>
        <v/>
      </c>
      <c r="S435" t="str">
        <f>IFERROR(VLOOKUP(Table1[[#This Row],[Title]],$C$5507:$Y$5579,17, FALSE ),"")</f>
        <v/>
      </c>
      <c r="T435" t="str">
        <f>IFERROR(VLOOKUP(Table1[[#This Row],[Title]],$C$5507:$Y$5579,18, FALSE ),"")</f>
        <v/>
      </c>
      <c r="U435" t="str">
        <f>IFERROR(VLOOKUP(Table1[[#This Row],[Title]],$C$5507:$Y$5579,19, FALSE ),"")</f>
        <v/>
      </c>
      <c r="V435" t="str">
        <f>IFERROR(VLOOKUP(Table1[[#This Row],[Title]],$C$5507:$Y$5579,20, FALSE ),"")</f>
        <v/>
      </c>
      <c r="W435" t="str">
        <f>IFERROR(VLOOKUP(Table1[[#This Row],[Title]],$C$5507:$Y$5579,21, FALSE ),"")</f>
        <v/>
      </c>
      <c r="X435" t="str">
        <f>IFERROR(VLOOKUP(Table1[[#This Row],[Title]],$C$5507:$Y$5579,22, FALSE ),"")</f>
        <v/>
      </c>
      <c r="Y435" t="str">
        <f>IFERROR(VLOOKUP(Table1[[#This Row],[Title]],$C$5507:$Y$5579,23, FALSE ),"")</f>
        <v/>
      </c>
    </row>
    <row r="436" spans="1:25" hidden="1" x14ac:dyDescent="0.25">
      <c r="A436">
        <v>434</v>
      </c>
      <c r="B436">
        <v>35</v>
      </c>
      <c r="C436" t="s">
        <v>927</v>
      </c>
      <c r="D436" t="s">
        <v>928</v>
      </c>
      <c r="E436">
        <v>1964</v>
      </c>
      <c r="F436" t="s">
        <v>928</v>
      </c>
      <c r="G436">
        <v>51.550899999999999</v>
      </c>
      <c r="H436">
        <v>-0.18404000000000001</v>
      </c>
      <c r="I436" t="s">
        <v>929</v>
      </c>
      <c r="J436" t="s">
        <v>930</v>
      </c>
      <c r="K436" t="s">
        <v>28</v>
      </c>
      <c r="L436" t="s">
        <v>56</v>
      </c>
      <c r="M436">
        <v>0</v>
      </c>
      <c r="N436">
        <v>0.23233300000000001</v>
      </c>
      <c r="O436">
        <v>0.68307499999999999</v>
      </c>
      <c r="P436">
        <v>176.44</v>
      </c>
      <c r="Q436">
        <v>0.361711</v>
      </c>
      <c r="R436">
        <v>0</v>
      </c>
      <c r="S436">
        <v>11</v>
      </c>
      <c r="T436">
        <v>0.15628</v>
      </c>
      <c r="U436">
        <v>-10.340999999999999</v>
      </c>
      <c r="V436">
        <v>1</v>
      </c>
      <c r="W436">
        <v>4.0155999999999997E-2</v>
      </c>
      <c r="X436">
        <v>108.05500000000001</v>
      </c>
      <c r="Y436">
        <v>0.68832599999999999</v>
      </c>
    </row>
    <row r="437" spans="1:25" hidden="1" x14ac:dyDescent="0.25">
      <c r="A437">
        <v>435</v>
      </c>
      <c r="B437">
        <v>36</v>
      </c>
      <c r="C437" t="s">
        <v>931</v>
      </c>
      <c r="D437" t="s">
        <v>699</v>
      </c>
      <c r="E437">
        <v>1964</v>
      </c>
      <c r="F437" t="s">
        <v>699</v>
      </c>
      <c r="G437">
        <v>40.714269000000002</v>
      </c>
      <c r="H437">
        <v>-74.005972999999997</v>
      </c>
      <c r="I437" t="s">
        <v>113</v>
      </c>
      <c r="J437" t="s">
        <v>28</v>
      </c>
      <c r="K437" t="s">
        <v>33</v>
      </c>
      <c r="M437">
        <v>0</v>
      </c>
      <c r="N437">
        <v>0.78327199999999997</v>
      </c>
      <c r="O437">
        <v>0.49022199999999999</v>
      </c>
      <c r="P437">
        <v>148.40118000000001</v>
      </c>
      <c r="Q437">
        <v>0.60061399999999998</v>
      </c>
      <c r="R437">
        <v>2.4800000000000001E-4</v>
      </c>
      <c r="S437">
        <v>8</v>
      </c>
      <c r="T437">
        <v>0.14724999999999999</v>
      </c>
      <c r="U437">
        <v>-7.6630000000000003</v>
      </c>
      <c r="V437">
        <v>1</v>
      </c>
      <c r="W437">
        <v>2.4367E-2</v>
      </c>
      <c r="X437">
        <v>95.352000000000004</v>
      </c>
      <c r="Y437">
        <v>0.55942899999999995</v>
      </c>
    </row>
    <row r="438" spans="1:25" hidden="1" x14ac:dyDescent="0.25">
      <c r="A438">
        <v>436</v>
      </c>
      <c r="B438">
        <v>37</v>
      </c>
      <c r="C438" t="s">
        <v>932</v>
      </c>
      <c r="D438" t="s">
        <v>933</v>
      </c>
      <c r="E438">
        <v>1964</v>
      </c>
      <c r="F438" t="s">
        <v>933</v>
      </c>
      <c r="G438">
        <v>40.771850000000001</v>
      </c>
      <c r="H438">
        <v>-74.207038999999995</v>
      </c>
      <c r="I438" t="s">
        <v>934</v>
      </c>
      <c r="J438" t="s">
        <v>28</v>
      </c>
      <c r="K438" t="s">
        <v>33</v>
      </c>
      <c r="M438">
        <v>0</v>
      </c>
      <c r="N438">
        <v>0.42824200000000001</v>
      </c>
      <c r="O438">
        <v>0.56968200000000002</v>
      </c>
      <c r="P438">
        <v>240.29701</v>
      </c>
      <c r="Q438">
        <v>0.33033099999999999</v>
      </c>
      <c r="R438">
        <v>5.8699999999999996E-4</v>
      </c>
      <c r="S438">
        <v>6</v>
      </c>
      <c r="T438">
        <v>0.162602</v>
      </c>
      <c r="U438">
        <v>-9.8040000000000003</v>
      </c>
      <c r="V438">
        <v>1</v>
      </c>
      <c r="W438">
        <v>3.3174000000000002E-2</v>
      </c>
      <c r="X438">
        <v>76.688999999999993</v>
      </c>
      <c r="Y438">
        <v>0.42266599999999999</v>
      </c>
    </row>
    <row r="439" spans="1:25" hidden="1" x14ac:dyDescent="0.25">
      <c r="A439">
        <v>437</v>
      </c>
      <c r="B439">
        <v>38</v>
      </c>
      <c r="C439" t="s">
        <v>935</v>
      </c>
      <c r="D439" t="s">
        <v>936</v>
      </c>
      <c r="E439">
        <v>1964</v>
      </c>
      <c r="F439" t="s">
        <v>936</v>
      </c>
      <c r="G439">
        <v>54.977899999999998</v>
      </c>
      <c r="H439">
        <v>-1.6116200000000001</v>
      </c>
      <c r="I439" t="s">
        <v>937</v>
      </c>
      <c r="J439" t="s">
        <v>28</v>
      </c>
      <c r="K439" t="s">
        <v>56</v>
      </c>
      <c r="L439" t="s">
        <v>33</v>
      </c>
      <c r="M439">
        <v>0</v>
      </c>
      <c r="N439">
        <v>3.8400000000000001E-4</v>
      </c>
      <c r="O439">
        <v>0.33620699999999998</v>
      </c>
      <c r="P439">
        <v>255.42667</v>
      </c>
      <c r="Q439">
        <v>0.547817</v>
      </c>
      <c r="R439">
        <v>3.539E-3</v>
      </c>
      <c r="S439">
        <v>9</v>
      </c>
      <c r="T439">
        <v>0.42180800000000002</v>
      </c>
      <c r="U439">
        <v>-7.2750000000000004</v>
      </c>
      <c r="V439">
        <v>0</v>
      </c>
      <c r="W439">
        <v>2.9725999999999999E-2</v>
      </c>
      <c r="X439">
        <v>117.41500000000001</v>
      </c>
      <c r="Y439">
        <v>0.28657199999999999</v>
      </c>
    </row>
    <row r="440" spans="1:25" hidden="1" x14ac:dyDescent="0.25">
      <c r="A440">
        <v>438</v>
      </c>
      <c r="B440">
        <v>39</v>
      </c>
      <c r="C440" t="s">
        <v>938</v>
      </c>
      <c r="D440" t="s">
        <v>939</v>
      </c>
      <c r="E440">
        <v>1964</v>
      </c>
      <c r="F440" t="s">
        <v>939</v>
      </c>
      <c r="G440">
        <v>34.0535</v>
      </c>
      <c r="H440">
        <v>-118.245</v>
      </c>
      <c r="I440" t="s">
        <v>74</v>
      </c>
      <c r="J440" t="s">
        <v>28</v>
      </c>
      <c r="K440" t="s">
        <v>33</v>
      </c>
      <c r="M440">
        <v>0</v>
      </c>
      <c r="N440">
        <v>0.647115</v>
      </c>
      <c r="O440">
        <v>0.50639000000000001</v>
      </c>
      <c r="P440">
        <v>151.19999999999999</v>
      </c>
      <c r="Q440">
        <v>0.56317700000000004</v>
      </c>
      <c r="R440">
        <v>1.4100000000000001E-4</v>
      </c>
      <c r="S440">
        <v>4</v>
      </c>
      <c r="T440">
        <v>0.40726899999999999</v>
      </c>
      <c r="U440">
        <v>-7.7</v>
      </c>
      <c r="V440">
        <v>1</v>
      </c>
      <c r="W440">
        <v>4.2803000000000001E-2</v>
      </c>
      <c r="X440">
        <v>83.457999999999998</v>
      </c>
      <c r="Y440">
        <v>0.93996299999999999</v>
      </c>
    </row>
    <row r="441" spans="1:25" hidden="1" x14ac:dyDescent="0.25">
      <c r="A441">
        <v>439</v>
      </c>
      <c r="B441">
        <v>40</v>
      </c>
      <c r="C441" t="s">
        <v>539</v>
      </c>
      <c r="D441" t="s">
        <v>864</v>
      </c>
      <c r="E441">
        <v>1964</v>
      </c>
      <c r="F441" t="s">
        <v>864</v>
      </c>
      <c r="G441">
        <v>53.409799999999997</v>
      </c>
      <c r="H441">
        <v>-2.9784799999999998</v>
      </c>
      <c r="I441" t="s">
        <v>865</v>
      </c>
      <c r="J441" t="s">
        <v>28</v>
      </c>
      <c r="K441" t="s">
        <v>33</v>
      </c>
      <c r="M441">
        <v>2.3472684526099998E-3</v>
      </c>
      <c r="N441">
        <v>0.73898600000000003</v>
      </c>
      <c r="O441">
        <v>0.51502000000000003</v>
      </c>
      <c r="P441">
        <v>148.73333</v>
      </c>
      <c r="Q441">
        <v>0.90986900000000004</v>
      </c>
      <c r="R441">
        <v>6.2935000000000005E-2</v>
      </c>
      <c r="S441">
        <v>2</v>
      </c>
      <c r="T441">
        <v>0.32847199999999999</v>
      </c>
      <c r="U441">
        <v>-4.2350000000000003</v>
      </c>
      <c r="V441">
        <v>1</v>
      </c>
      <c r="W441">
        <v>4.6390000000000001E-2</v>
      </c>
      <c r="X441">
        <v>128.04</v>
      </c>
      <c r="Y441">
        <v>0.93234700000000004</v>
      </c>
    </row>
    <row r="442" spans="1:25" hidden="1" x14ac:dyDescent="0.25">
      <c r="A442">
        <v>440</v>
      </c>
      <c r="B442">
        <v>41</v>
      </c>
      <c r="C442" t="s">
        <v>940</v>
      </c>
      <c r="D442" t="s">
        <v>941</v>
      </c>
      <c r="E442">
        <v>1964</v>
      </c>
      <c r="F442" t="s">
        <v>941</v>
      </c>
      <c r="G442">
        <v>30.44924</v>
      </c>
      <c r="H442">
        <v>-91.185607000000005</v>
      </c>
      <c r="I442" t="s">
        <v>942</v>
      </c>
      <c r="J442" t="s">
        <v>246</v>
      </c>
      <c r="K442" t="s">
        <v>56</v>
      </c>
      <c r="L442" t="s">
        <v>33</v>
      </c>
      <c r="M442">
        <v>0</v>
      </c>
      <c r="N442">
        <v>0.12897400000000001</v>
      </c>
      <c r="O442">
        <v>0.50908600000000004</v>
      </c>
      <c r="P442">
        <v>189.33332999999999</v>
      </c>
      <c r="Q442">
        <v>0.65713500000000002</v>
      </c>
      <c r="R442" s="1">
        <v>2.1999999999999999E-5</v>
      </c>
      <c r="S442">
        <v>4</v>
      </c>
      <c r="T442">
        <v>0.92643500000000001</v>
      </c>
      <c r="U442">
        <v>-11.743</v>
      </c>
      <c r="V442">
        <v>1</v>
      </c>
      <c r="W442">
        <v>5.7214000000000001E-2</v>
      </c>
      <c r="X442">
        <v>178.328</v>
      </c>
      <c r="Y442">
        <v>0.74772799999999995</v>
      </c>
    </row>
    <row r="443" spans="1:25" hidden="1" x14ac:dyDescent="0.25">
      <c r="A443">
        <v>441</v>
      </c>
      <c r="B443">
        <v>42</v>
      </c>
      <c r="C443" t="s">
        <v>943</v>
      </c>
      <c r="D443" t="s">
        <v>944</v>
      </c>
      <c r="E443">
        <v>1964</v>
      </c>
      <c r="F443" t="s">
        <v>944</v>
      </c>
      <c r="G443">
        <v>-33.962400000000002</v>
      </c>
      <c r="H443">
        <v>25.6233</v>
      </c>
      <c r="I443" t="s">
        <v>945</v>
      </c>
      <c r="J443" t="s">
        <v>28</v>
      </c>
      <c r="K443" t="s">
        <v>33</v>
      </c>
      <c r="M443">
        <v>0</v>
      </c>
      <c r="N443">
        <v>0.42676799999999998</v>
      </c>
      <c r="O443">
        <v>0.64552600000000004</v>
      </c>
      <c r="P443">
        <v>131.63999999999999</v>
      </c>
      <c r="Q443">
        <v>0.39927200000000002</v>
      </c>
      <c r="R443">
        <v>0</v>
      </c>
      <c r="S443">
        <v>0</v>
      </c>
      <c r="T443">
        <v>0.275783</v>
      </c>
      <c r="U443">
        <v>-13.153</v>
      </c>
      <c r="V443">
        <v>1</v>
      </c>
      <c r="W443">
        <v>3.2002999999999997E-2</v>
      </c>
      <c r="X443">
        <v>117.084</v>
      </c>
      <c r="Y443">
        <v>0.74326300000000001</v>
      </c>
    </row>
    <row r="444" spans="1:25" hidden="1" x14ac:dyDescent="0.25">
      <c r="A444">
        <v>442</v>
      </c>
      <c r="B444">
        <v>43</v>
      </c>
      <c r="C444" t="s">
        <v>946</v>
      </c>
      <c r="D444" t="s">
        <v>947</v>
      </c>
      <c r="E444">
        <v>1964</v>
      </c>
      <c r="F444" t="s">
        <v>947</v>
      </c>
      <c r="G444">
        <v>56.954700000000003</v>
      </c>
      <c r="H444">
        <v>-98.308999999999997</v>
      </c>
      <c r="I444" t="s">
        <v>948</v>
      </c>
      <c r="J444" t="s">
        <v>32</v>
      </c>
      <c r="K444" t="s">
        <v>28</v>
      </c>
      <c r="M444">
        <v>0</v>
      </c>
      <c r="N444">
        <v>0.95344300000000004</v>
      </c>
      <c r="O444">
        <v>0.56307200000000002</v>
      </c>
      <c r="P444">
        <v>117.96853</v>
      </c>
      <c r="Q444">
        <v>0.55928699999999998</v>
      </c>
      <c r="R444">
        <v>0.85784000000000005</v>
      </c>
      <c r="S444">
        <v>6</v>
      </c>
      <c r="T444">
        <v>0.227075</v>
      </c>
      <c r="U444">
        <v>-15.406000000000001</v>
      </c>
      <c r="V444">
        <v>1</v>
      </c>
      <c r="W444">
        <v>4.3955000000000001E-2</v>
      </c>
      <c r="X444">
        <v>156.19499999999999</v>
      </c>
      <c r="Y444">
        <v>0.92460500000000001</v>
      </c>
    </row>
    <row r="445" spans="1:25" hidden="1" x14ac:dyDescent="0.25">
      <c r="A445">
        <v>443</v>
      </c>
      <c r="B445">
        <v>44</v>
      </c>
      <c r="C445" t="s">
        <v>949</v>
      </c>
      <c r="D445" t="s">
        <v>950</v>
      </c>
      <c r="E445">
        <v>1964</v>
      </c>
      <c r="F445" t="s">
        <v>950</v>
      </c>
      <c r="G445">
        <v>33.517099999999999</v>
      </c>
      <c r="H445">
        <v>-90.180400000000006</v>
      </c>
      <c r="I445" t="s">
        <v>951</v>
      </c>
      <c r="J445" t="s">
        <v>28</v>
      </c>
      <c r="K445" t="s">
        <v>33</v>
      </c>
      <c r="M445">
        <v>0</v>
      </c>
      <c r="N445">
        <v>0.75230399999999997</v>
      </c>
      <c r="O445">
        <v>0.72746999999999995</v>
      </c>
      <c r="P445">
        <v>136.10667000000001</v>
      </c>
      <c r="Q445">
        <v>0.62009400000000003</v>
      </c>
      <c r="R445">
        <v>0</v>
      </c>
      <c r="S445">
        <v>11</v>
      </c>
      <c r="T445">
        <v>7.6135999999999995E-2</v>
      </c>
      <c r="U445">
        <v>-6.1159999999999997</v>
      </c>
      <c r="V445">
        <v>0</v>
      </c>
      <c r="W445">
        <v>0.10167</v>
      </c>
      <c r="X445">
        <v>123.023</v>
      </c>
      <c r="Y445">
        <v>0.97042499999999998</v>
      </c>
    </row>
    <row r="446" spans="1:25" hidden="1" x14ac:dyDescent="0.25">
      <c r="A446">
        <v>444</v>
      </c>
      <c r="B446">
        <v>45</v>
      </c>
      <c r="C446" t="s">
        <v>952</v>
      </c>
      <c r="D446" t="s">
        <v>908</v>
      </c>
      <c r="E446">
        <v>1964</v>
      </c>
      <c r="F446" t="s">
        <v>908</v>
      </c>
      <c r="G446">
        <v>51.507264800000002</v>
      </c>
      <c r="H446">
        <v>-0.1278328</v>
      </c>
      <c r="I446" t="s">
        <v>909</v>
      </c>
      <c r="J446" t="s">
        <v>28</v>
      </c>
      <c r="K446" t="s">
        <v>56</v>
      </c>
      <c r="L446" t="s">
        <v>33</v>
      </c>
      <c r="M446">
        <v>0</v>
      </c>
      <c r="N446">
        <v>6.2837000000000004E-2</v>
      </c>
      <c r="O446">
        <v>0.49597200000000002</v>
      </c>
      <c r="P446">
        <v>122.41333</v>
      </c>
      <c r="Q446">
        <v>0.89409000000000005</v>
      </c>
      <c r="R446" s="1">
        <v>4.5000000000000003E-5</v>
      </c>
      <c r="S446">
        <v>0</v>
      </c>
      <c r="T446">
        <v>8.0087000000000005E-2</v>
      </c>
      <c r="U446">
        <v>-6.718</v>
      </c>
      <c r="V446">
        <v>1</v>
      </c>
      <c r="W446">
        <v>9.8309999999999995E-2</v>
      </c>
      <c r="X446">
        <v>143.88900000000001</v>
      </c>
      <c r="Y446">
        <v>0.97273500000000002</v>
      </c>
    </row>
    <row r="447" spans="1:25" hidden="1" x14ac:dyDescent="0.25">
      <c r="A447">
        <v>445</v>
      </c>
      <c r="B447">
        <v>46</v>
      </c>
      <c r="C447" t="s">
        <v>953</v>
      </c>
      <c r="D447" t="s">
        <v>954</v>
      </c>
      <c r="E447">
        <v>1964</v>
      </c>
      <c r="F447" t="s">
        <v>954</v>
      </c>
      <c r="G447">
        <v>41.5047</v>
      </c>
      <c r="H447">
        <v>-81.690700000000007</v>
      </c>
      <c r="I447" t="s">
        <v>955</v>
      </c>
      <c r="J447" t="s">
        <v>28</v>
      </c>
      <c r="K447" t="s">
        <v>33</v>
      </c>
      <c r="M447">
        <v>0</v>
      </c>
      <c r="N447">
        <v>0.53258300000000003</v>
      </c>
      <c r="O447">
        <v>0.70938100000000004</v>
      </c>
      <c r="P447">
        <v>121.58620999999999</v>
      </c>
      <c r="Q447">
        <v>0.62795999999999996</v>
      </c>
      <c r="R447" s="1">
        <v>5.8E-5</v>
      </c>
      <c r="S447">
        <v>1</v>
      </c>
      <c r="T447">
        <v>3.8412000000000002E-2</v>
      </c>
      <c r="U447">
        <v>-8.3140000000000001</v>
      </c>
      <c r="V447">
        <v>1</v>
      </c>
      <c r="W447">
        <v>6.1939000000000001E-2</v>
      </c>
      <c r="X447">
        <v>129.041</v>
      </c>
      <c r="Y447">
        <v>0.95913800000000005</v>
      </c>
    </row>
    <row r="448" spans="1:25" hidden="1" x14ac:dyDescent="0.25">
      <c r="A448">
        <v>446</v>
      </c>
      <c r="B448">
        <v>47</v>
      </c>
      <c r="C448" t="s">
        <v>956</v>
      </c>
      <c r="D448" t="s">
        <v>772</v>
      </c>
      <c r="E448">
        <v>1964</v>
      </c>
      <c r="F448" t="s">
        <v>772</v>
      </c>
      <c r="G448">
        <v>41.8842</v>
      </c>
      <c r="H448">
        <v>-87.632400000000004</v>
      </c>
      <c r="I448" t="s">
        <v>386</v>
      </c>
      <c r="J448" t="s">
        <v>28</v>
      </c>
      <c r="K448" t="s">
        <v>33</v>
      </c>
      <c r="M448">
        <v>0</v>
      </c>
      <c r="N448">
        <v>0.65545799999999999</v>
      </c>
      <c r="O448">
        <v>0.85431400000000002</v>
      </c>
      <c r="P448">
        <v>142.68</v>
      </c>
      <c r="Q448">
        <v>0.39211000000000001</v>
      </c>
      <c r="R448">
        <v>0</v>
      </c>
      <c r="S448">
        <v>11</v>
      </c>
      <c r="T448">
        <v>0.28109499999999998</v>
      </c>
      <c r="U448">
        <v>-12.680999999999999</v>
      </c>
      <c r="V448">
        <v>0</v>
      </c>
      <c r="W448">
        <v>5.9240000000000001E-2</v>
      </c>
      <c r="X448">
        <v>117.15900000000001</v>
      </c>
      <c r="Y448">
        <v>0.92068899999999998</v>
      </c>
    </row>
    <row r="449" spans="1:25" hidden="1" x14ac:dyDescent="0.25">
      <c r="A449">
        <v>447</v>
      </c>
      <c r="B449">
        <v>48</v>
      </c>
      <c r="C449" t="s">
        <v>957</v>
      </c>
      <c r="D449" t="s">
        <v>730</v>
      </c>
      <c r="E449">
        <v>1964</v>
      </c>
      <c r="F449" t="s">
        <v>731</v>
      </c>
      <c r="G449">
        <v>34.0535</v>
      </c>
      <c r="H449">
        <v>-118.245</v>
      </c>
      <c r="I449" t="s">
        <v>74</v>
      </c>
      <c r="J449" t="s">
        <v>28</v>
      </c>
      <c r="K449" t="s">
        <v>352</v>
      </c>
      <c r="L449" t="s">
        <v>33</v>
      </c>
      <c r="M449">
        <v>0</v>
      </c>
      <c r="N449">
        <v>5.0763999999999997E-2</v>
      </c>
      <c r="O449">
        <v>0.54572799999999999</v>
      </c>
      <c r="P449">
        <v>146.84811999999999</v>
      </c>
      <c r="Q449">
        <v>0.68794</v>
      </c>
      <c r="R449">
        <v>0.35288199999999997</v>
      </c>
      <c r="S449">
        <v>3</v>
      </c>
      <c r="T449">
        <v>4.4274000000000001E-2</v>
      </c>
      <c r="U449">
        <v>-10.513999999999999</v>
      </c>
      <c r="V449">
        <v>1</v>
      </c>
      <c r="W449">
        <v>2.9413000000000002E-2</v>
      </c>
      <c r="X449">
        <v>149.286</v>
      </c>
      <c r="Y449">
        <v>0.96866099999999999</v>
      </c>
    </row>
    <row r="450" spans="1:25" hidden="1" x14ac:dyDescent="0.25">
      <c r="A450">
        <v>448</v>
      </c>
      <c r="B450">
        <v>49</v>
      </c>
      <c r="C450" t="s">
        <v>958</v>
      </c>
      <c r="D450" t="s">
        <v>959</v>
      </c>
      <c r="E450">
        <v>1964</v>
      </c>
      <c r="F450" t="s">
        <v>960</v>
      </c>
      <c r="G450">
        <v>44.504800000000003</v>
      </c>
      <c r="H450">
        <v>11.3452</v>
      </c>
      <c r="I450" t="s">
        <v>961</v>
      </c>
      <c r="J450" t="s">
        <v>28</v>
      </c>
      <c r="K450" t="s">
        <v>56</v>
      </c>
      <c r="L450" t="s">
        <v>33</v>
      </c>
      <c r="M450">
        <v>0</v>
      </c>
      <c r="N450">
        <v>0.35934899999999997</v>
      </c>
      <c r="O450">
        <v>0.46941500000000003</v>
      </c>
      <c r="P450">
        <v>152.57977</v>
      </c>
      <c r="Q450">
        <v>0.47949799999999998</v>
      </c>
      <c r="R450">
        <v>0.16980700000000001</v>
      </c>
      <c r="S450">
        <v>1</v>
      </c>
      <c r="T450">
        <v>9.4764000000000001E-2</v>
      </c>
      <c r="U450">
        <v>-10.657</v>
      </c>
      <c r="V450">
        <v>1</v>
      </c>
      <c r="W450">
        <v>2.9567E-2</v>
      </c>
      <c r="X450">
        <v>106.54</v>
      </c>
      <c r="Y450">
        <v>0.54896100000000003</v>
      </c>
    </row>
    <row r="451" spans="1:25" hidden="1" x14ac:dyDescent="0.25">
      <c r="A451">
        <v>449</v>
      </c>
      <c r="B451">
        <v>50</v>
      </c>
      <c r="C451" t="s">
        <v>962</v>
      </c>
      <c r="D451" t="s">
        <v>963</v>
      </c>
      <c r="E451">
        <v>1964</v>
      </c>
      <c r="F451" t="s">
        <v>963</v>
      </c>
      <c r="G451">
        <v>51.506300000000003</v>
      </c>
      <c r="H451">
        <v>-0.12714</v>
      </c>
      <c r="I451" t="s">
        <v>893</v>
      </c>
      <c r="J451" t="s">
        <v>28</v>
      </c>
      <c r="K451" t="s">
        <v>33</v>
      </c>
      <c r="M451">
        <v>0</v>
      </c>
      <c r="N451">
        <v>0.62684300000000004</v>
      </c>
      <c r="O451">
        <v>0.57484800000000003</v>
      </c>
      <c r="P451">
        <v>153.90666999999999</v>
      </c>
      <c r="Q451">
        <v>0.24690400000000001</v>
      </c>
      <c r="R451" s="1">
        <v>4.3999999999999999E-5</v>
      </c>
      <c r="S451">
        <v>9</v>
      </c>
      <c r="T451">
        <v>0.32464999999999999</v>
      </c>
      <c r="U451">
        <v>-17.521999999999998</v>
      </c>
      <c r="V451">
        <v>1</v>
      </c>
      <c r="W451">
        <v>3.0539E-2</v>
      </c>
      <c r="X451">
        <v>125.253</v>
      </c>
      <c r="Y451">
        <v>0.47986299999999998</v>
      </c>
    </row>
    <row r="452" spans="1:25" x14ac:dyDescent="0.25">
      <c r="A452">
        <v>450</v>
      </c>
      <c r="B452">
        <v>51</v>
      </c>
      <c r="C452" t="s">
        <v>964</v>
      </c>
      <c r="D452" t="s">
        <v>965</v>
      </c>
      <c r="E452">
        <v>1964</v>
      </c>
      <c r="F452" t="s">
        <v>965</v>
      </c>
      <c r="G452" t="str">
        <f>IFERROR(VLOOKUP(Table1[[#This Row],[Title]],$C$5507:$Y$5579,5, FALSE ),"")</f>
        <v/>
      </c>
      <c r="H452" t="str">
        <f>IFERROR(VLOOKUP(Table1[[#This Row],[Title]],$C$5507:$Y$5579,6, FALSE ),"")</f>
        <v/>
      </c>
      <c r="I452" t="str">
        <f>IFERROR(VLOOKUP(Table1[[#This Row],[Title]],$C$5507:$Y$5579,7, FALSE ),"")</f>
        <v/>
      </c>
      <c r="J452" t="str">
        <f>IFERROR(VLOOKUP(Table1[[#This Row],[Title]],$C$5507:$Y$5579,8, FALSE ),"")</f>
        <v/>
      </c>
      <c r="K452" t="str">
        <f>IFERROR(VLOOKUP(Table1[[#This Row],[Title]],$C$5507:$Y$5579,9, FALSE ),"")</f>
        <v/>
      </c>
      <c r="L452" t="str">
        <f>IFERROR(VLOOKUP(Table1[[#This Row],[Title]],$C$5507:$Y$5579,10, FALSE ),"")</f>
        <v/>
      </c>
      <c r="M452" t="str">
        <f>IFERROR(VLOOKUP(Table1[[#This Row],[Title]],$C$5507:$Y$5579,11, FALSE ),"")</f>
        <v/>
      </c>
      <c r="N452" t="str">
        <f>IFERROR(VLOOKUP(Table1[[#This Row],[Title]],$C$5507:$Y$5579,12, FALSE ),"")</f>
        <v/>
      </c>
      <c r="O452" t="str">
        <f>IFERROR(VLOOKUP(Table1[[#This Row],[Title]],$C$5507:$Y$5579,13, FALSE ),"")</f>
        <v/>
      </c>
      <c r="P452" t="str">
        <f>IFERROR(VLOOKUP(Table1[[#This Row],[Title]],$C$5507:$Y$5579,14, FALSE ),"")</f>
        <v/>
      </c>
      <c r="Q452" t="str">
        <f>IFERROR(VLOOKUP(Table1[[#This Row],[Title]],$C$5507:$Y$5579,15, FALSE ),"")</f>
        <v/>
      </c>
      <c r="R452" t="str">
        <f>IFERROR(VLOOKUP(Table1[[#This Row],[Title]],$C$5507:$Y$5579,16, FALSE ),"")</f>
        <v/>
      </c>
      <c r="S452" t="str">
        <f>IFERROR(VLOOKUP(Table1[[#This Row],[Title]],$C$5507:$Y$5579,17, FALSE ),"")</f>
        <v/>
      </c>
      <c r="T452" t="str">
        <f>IFERROR(VLOOKUP(Table1[[#This Row],[Title]],$C$5507:$Y$5579,18, FALSE ),"")</f>
        <v/>
      </c>
      <c r="U452" t="str">
        <f>IFERROR(VLOOKUP(Table1[[#This Row],[Title]],$C$5507:$Y$5579,19, FALSE ),"")</f>
        <v/>
      </c>
      <c r="V452" t="str">
        <f>IFERROR(VLOOKUP(Table1[[#This Row],[Title]],$C$5507:$Y$5579,20, FALSE ),"")</f>
        <v/>
      </c>
      <c r="W452" t="str">
        <f>IFERROR(VLOOKUP(Table1[[#This Row],[Title]],$C$5507:$Y$5579,21, FALSE ),"")</f>
        <v/>
      </c>
      <c r="X452" t="str">
        <f>IFERROR(VLOOKUP(Table1[[#This Row],[Title]],$C$5507:$Y$5579,22, FALSE ),"")</f>
        <v/>
      </c>
      <c r="Y452" t="str">
        <f>IFERROR(VLOOKUP(Table1[[#This Row],[Title]],$C$5507:$Y$5579,23, FALSE ),"")</f>
        <v/>
      </c>
    </row>
    <row r="453" spans="1:25" hidden="1" x14ac:dyDescent="0.25">
      <c r="A453">
        <v>451</v>
      </c>
      <c r="B453">
        <v>52</v>
      </c>
      <c r="C453" t="s">
        <v>966</v>
      </c>
      <c r="D453" t="s">
        <v>864</v>
      </c>
      <c r="E453">
        <v>1964</v>
      </c>
      <c r="F453" t="s">
        <v>864</v>
      </c>
      <c r="G453">
        <v>53.409799999999997</v>
      </c>
      <c r="H453">
        <v>-2.9784799999999998</v>
      </c>
      <c r="I453" t="s">
        <v>865</v>
      </c>
      <c r="J453" t="s">
        <v>28</v>
      </c>
      <c r="K453" t="s">
        <v>33</v>
      </c>
      <c r="M453">
        <v>1.1575294868700001E-2</v>
      </c>
      <c r="N453">
        <v>0.602186</v>
      </c>
      <c r="O453">
        <v>0.480132</v>
      </c>
      <c r="P453">
        <v>132.77125000000001</v>
      </c>
      <c r="Q453">
        <v>0.52423699999999995</v>
      </c>
      <c r="R453">
        <v>0</v>
      </c>
      <c r="S453">
        <v>0</v>
      </c>
      <c r="T453">
        <v>0.35675299999999999</v>
      </c>
      <c r="U453">
        <v>-10.432</v>
      </c>
      <c r="V453">
        <v>1</v>
      </c>
      <c r="W453">
        <v>3.0127000000000001E-2</v>
      </c>
      <c r="X453">
        <v>84.475999999999999</v>
      </c>
      <c r="Y453">
        <v>0.94345699999999999</v>
      </c>
    </row>
    <row r="454" spans="1:25" hidden="1" x14ac:dyDescent="0.25">
      <c r="A454">
        <v>452</v>
      </c>
      <c r="B454">
        <v>53</v>
      </c>
      <c r="C454" t="s">
        <v>967</v>
      </c>
      <c r="D454" t="s">
        <v>968</v>
      </c>
      <c r="E454">
        <v>1964</v>
      </c>
      <c r="F454" t="s">
        <v>968</v>
      </c>
      <c r="G454">
        <v>40.714269000000002</v>
      </c>
      <c r="H454">
        <v>-74.005972999999997</v>
      </c>
      <c r="I454" t="s">
        <v>113</v>
      </c>
      <c r="J454" t="s">
        <v>246</v>
      </c>
      <c r="K454" t="s">
        <v>56</v>
      </c>
      <c r="L454" t="s">
        <v>33</v>
      </c>
      <c r="M454">
        <v>0</v>
      </c>
      <c r="N454">
        <v>0.197357</v>
      </c>
      <c r="O454">
        <v>0.36503400000000003</v>
      </c>
      <c r="P454">
        <v>147</v>
      </c>
      <c r="Q454">
        <v>0.68528199999999995</v>
      </c>
      <c r="R454">
        <v>0.39214599999999999</v>
      </c>
      <c r="S454">
        <v>1</v>
      </c>
      <c r="T454">
        <v>0.93181999999999998</v>
      </c>
      <c r="U454">
        <v>-9.1790000000000003</v>
      </c>
      <c r="V454">
        <v>1</v>
      </c>
      <c r="W454">
        <v>0.10566300000000001</v>
      </c>
      <c r="X454">
        <v>95.003</v>
      </c>
      <c r="Y454">
        <v>0.49109199999999997</v>
      </c>
    </row>
    <row r="455" spans="1:25" hidden="1" x14ac:dyDescent="0.25">
      <c r="A455">
        <v>453</v>
      </c>
      <c r="B455">
        <v>54</v>
      </c>
      <c r="C455" t="s">
        <v>969</v>
      </c>
      <c r="D455" t="s">
        <v>970</v>
      </c>
      <c r="E455">
        <v>1964</v>
      </c>
      <c r="F455" t="s">
        <v>970</v>
      </c>
      <c r="G455">
        <v>37.779600000000002</v>
      </c>
      <c r="H455">
        <v>-122.42</v>
      </c>
      <c r="I455" t="s">
        <v>343</v>
      </c>
      <c r="J455" t="s">
        <v>28</v>
      </c>
      <c r="K455" t="s">
        <v>56</v>
      </c>
      <c r="L455" t="s">
        <v>33</v>
      </c>
      <c r="M455">
        <v>0</v>
      </c>
      <c r="N455">
        <v>9.4620999999999997E-2</v>
      </c>
      <c r="O455">
        <v>0.37853500000000001</v>
      </c>
      <c r="P455">
        <v>164.22667000000001</v>
      </c>
      <c r="Q455">
        <v>0.66312599999999999</v>
      </c>
      <c r="R455">
        <v>5.5238000000000002E-2</v>
      </c>
      <c r="S455">
        <v>5</v>
      </c>
      <c r="T455">
        <v>0.355543</v>
      </c>
      <c r="U455">
        <v>-6.62</v>
      </c>
      <c r="V455">
        <v>0</v>
      </c>
      <c r="W455">
        <v>6.4249000000000001E-2</v>
      </c>
      <c r="X455">
        <v>158.79400000000001</v>
      </c>
      <c r="Y455">
        <v>0.73664499999999999</v>
      </c>
    </row>
    <row r="456" spans="1:25" hidden="1" x14ac:dyDescent="0.25">
      <c r="A456">
        <v>454</v>
      </c>
      <c r="B456">
        <v>55</v>
      </c>
      <c r="C456" t="s">
        <v>971</v>
      </c>
      <c r="D456" t="s">
        <v>864</v>
      </c>
      <c r="E456">
        <v>1964</v>
      </c>
      <c r="F456" t="s">
        <v>864</v>
      </c>
      <c r="G456">
        <v>53.409799999999997</v>
      </c>
      <c r="H456">
        <v>-2.9784799999999998</v>
      </c>
      <c r="I456" t="s">
        <v>865</v>
      </c>
      <c r="J456" t="s">
        <v>28</v>
      </c>
      <c r="K456" t="s">
        <v>33</v>
      </c>
      <c r="M456">
        <v>0</v>
      </c>
      <c r="N456">
        <v>0.58245800000000003</v>
      </c>
      <c r="O456">
        <v>0.63994499999999999</v>
      </c>
      <c r="P456">
        <v>115.17288000000001</v>
      </c>
      <c r="Q456">
        <v>0.364178</v>
      </c>
      <c r="R456">
        <v>4.2389999999999997E-3</v>
      </c>
      <c r="S456">
        <v>4</v>
      </c>
      <c r="T456">
        <v>0.37358599999999997</v>
      </c>
      <c r="U456">
        <v>-12.272</v>
      </c>
      <c r="V456">
        <v>1</v>
      </c>
      <c r="W456">
        <v>3.0321000000000001E-2</v>
      </c>
      <c r="X456">
        <v>130.03899999999999</v>
      </c>
      <c r="Y456">
        <v>0.71283799999999997</v>
      </c>
    </row>
    <row r="457" spans="1:25" hidden="1" x14ac:dyDescent="0.25">
      <c r="A457">
        <v>455</v>
      </c>
      <c r="B457">
        <v>56</v>
      </c>
      <c r="C457" t="s">
        <v>972</v>
      </c>
      <c r="D457" t="s">
        <v>690</v>
      </c>
      <c r="E457">
        <v>1964</v>
      </c>
      <c r="F457" t="s">
        <v>690</v>
      </c>
      <c r="G457">
        <v>41.850033000000003</v>
      </c>
      <c r="H457">
        <v>-87.650052000000002</v>
      </c>
      <c r="I457" t="s">
        <v>108</v>
      </c>
      <c r="J457" t="s">
        <v>28</v>
      </c>
      <c r="K457" t="s">
        <v>33</v>
      </c>
      <c r="M457">
        <v>0</v>
      </c>
      <c r="N457">
        <v>0.50124100000000005</v>
      </c>
      <c r="O457">
        <v>0.61525099999999999</v>
      </c>
      <c r="P457">
        <v>151.81333000000001</v>
      </c>
      <c r="Q457">
        <v>0.49426999999999999</v>
      </c>
      <c r="R457">
        <v>0</v>
      </c>
      <c r="S457">
        <v>6</v>
      </c>
      <c r="T457">
        <v>0.54597099999999998</v>
      </c>
      <c r="U457">
        <v>-8.3610000000000007</v>
      </c>
      <c r="V457">
        <v>0</v>
      </c>
      <c r="W457">
        <v>4.9258999999999997E-2</v>
      </c>
      <c r="X457">
        <v>66.838999999999999</v>
      </c>
      <c r="Y457">
        <v>0.67899900000000002</v>
      </c>
    </row>
    <row r="458" spans="1:25" hidden="1" x14ac:dyDescent="0.25">
      <c r="A458">
        <v>456</v>
      </c>
      <c r="B458">
        <v>57</v>
      </c>
      <c r="C458" t="s">
        <v>973</v>
      </c>
      <c r="D458" t="s">
        <v>974</v>
      </c>
      <c r="E458">
        <v>1964</v>
      </c>
      <c r="F458" t="s">
        <v>974</v>
      </c>
      <c r="G458">
        <v>42.331699999999998</v>
      </c>
      <c r="H458">
        <v>-83.047899999999998</v>
      </c>
      <c r="I458" t="s">
        <v>145</v>
      </c>
      <c r="J458" t="s">
        <v>28</v>
      </c>
      <c r="K458" t="s">
        <v>33</v>
      </c>
      <c r="M458">
        <v>0</v>
      </c>
      <c r="N458">
        <v>0.77834400000000004</v>
      </c>
      <c r="O458">
        <v>0.52109000000000005</v>
      </c>
      <c r="P458">
        <v>264.81333000000001</v>
      </c>
      <c r="Q458">
        <v>0.47287600000000002</v>
      </c>
      <c r="R458">
        <v>0</v>
      </c>
      <c r="S458">
        <v>0</v>
      </c>
      <c r="T458">
        <v>0.53827499999999995</v>
      </c>
      <c r="U458">
        <v>-9.32</v>
      </c>
      <c r="V458">
        <v>0</v>
      </c>
      <c r="W458">
        <v>7.2253999999999999E-2</v>
      </c>
      <c r="X458">
        <v>121.68899999999999</v>
      </c>
      <c r="Y458">
        <v>0.70189100000000004</v>
      </c>
    </row>
    <row r="459" spans="1:25" hidden="1" x14ac:dyDescent="0.25">
      <c r="A459">
        <v>457</v>
      </c>
      <c r="B459">
        <v>58</v>
      </c>
      <c r="C459" t="s">
        <v>975</v>
      </c>
      <c r="D459" t="s">
        <v>976</v>
      </c>
      <c r="E459">
        <v>1964</v>
      </c>
      <c r="F459" t="s">
        <v>976</v>
      </c>
      <c r="G459">
        <v>38.502000000000002</v>
      </c>
      <c r="H459">
        <v>-117.023</v>
      </c>
      <c r="I459" t="s">
        <v>977</v>
      </c>
      <c r="J459" t="s">
        <v>28</v>
      </c>
      <c r="K459" t="s">
        <v>33</v>
      </c>
      <c r="M459">
        <v>0</v>
      </c>
      <c r="N459">
        <v>0.69226600000000005</v>
      </c>
      <c r="O459">
        <v>0.68135999999999997</v>
      </c>
      <c r="P459">
        <v>148.96</v>
      </c>
      <c r="Q459">
        <v>0.76642100000000002</v>
      </c>
      <c r="R459">
        <v>0</v>
      </c>
      <c r="S459">
        <v>4</v>
      </c>
      <c r="T459">
        <v>0.62293900000000002</v>
      </c>
      <c r="U459">
        <v>-9.8360000000000003</v>
      </c>
      <c r="V459">
        <v>1</v>
      </c>
      <c r="W459">
        <v>8.5792999999999994E-2</v>
      </c>
      <c r="X459">
        <v>135.292</v>
      </c>
      <c r="Y459">
        <v>0.88563199999999997</v>
      </c>
    </row>
    <row r="460" spans="1:25" hidden="1" x14ac:dyDescent="0.25">
      <c r="A460">
        <v>458</v>
      </c>
      <c r="B460">
        <v>59</v>
      </c>
      <c r="C460" t="s">
        <v>978</v>
      </c>
      <c r="D460" t="s">
        <v>979</v>
      </c>
      <c r="E460">
        <v>1964</v>
      </c>
      <c r="F460" t="s">
        <v>979</v>
      </c>
      <c r="G460">
        <v>53.343800000000002</v>
      </c>
      <c r="H460">
        <v>-6.24953</v>
      </c>
      <c r="I460" t="s">
        <v>980</v>
      </c>
      <c r="J460" t="s">
        <v>28</v>
      </c>
      <c r="K460" t="s">
        <v>33</v>
      </c>
      <c r="M460">
        <v>0</v>
      </c>
      <c r="N460">
        <v>0.65141099999999996</v>
      </c>
      <c r="O460">
        <v>0.53071999999999997</v>
      </c>
      <c r="P460">
        <v>155.19999999999999</v>
      </c>
      <c r="Q460">
        <v>0.36477999999999999</v>
      </c>
      <c r="R460">
        <v>0</v>
      </c>
      <c r="S460">
        <v>1</v>
      </c>
      <c r="T460">
        <v>0.11712400000000001</v>
      </c>
      <c r="U460">
        <v>-11.753</v>
      </c>
      <c r="V460">
        <v>1</v>
      </c>
      <c r="W460">
        <v>2.8903999999999999E-2</v>
      </c>
      <c r="X460">
        <v>126.32899999999999</v>
      </c>
      <c r="Y460">
        <v>0.355657</v>
      </c>
    </row>
    <row r="461" spans="1:25" hidden="1" x14ac:dyDescent="0.25">
      <c r="A461">
        <v>459</v>
      </c>
      <c r="B461">
        <v>60</v>
      </c>
      <c r="C461" t="s">
        <v>981</v>
      </c>
      <c r="D461" t="s">
        <v>982</v>
      </c>
      <c r="E461">
        <v>1964</v>
      </c>
      <c r="F461" t="s">
        <v>982</v>
      </c>
      <c r="G461">
        <v>37.167900000000003</v>
      </c>
      <c r="H461">
        <v>-95.844999999999999</v>
      </c>
      <c r="I461" t="s">
        <v>240</v>
      </c>
      <c r="J461" t="s">
        <v>28</v>
      </c>
      <c r="K461" t="s">
        <v>56</v>
      </c>
      <c r="L461" t="s">
        <v>33</v>
      </c>
      <c r="M461">
        <v>6.8587604455599997E-3</v>
      </c>
      <c r="N461">
        <v>0.36743700000000001</v>
      </c>
      <c r="O461">
        <v>0.80023999999999995</v>
      </c>
      <c r="P461">
        <v>234.25333000000001</v>
      </c>
      <c r="Q461">
        <v>0.51646999999999998</v>
      </c>
      <c r="R461">
        <v>5.2760000000000003E-3</v>
      </c>
      <c r="S461">
        <v>6</v>
      </c>
      <c r="T461">
        <v>0.109538</v>
      </c>
      <c r="U461">
        <v>-13.446</v>
      </c>
      <c r="V461">
        <v>1</v>
      </c>
      <c r="W461">
        <v>4.0944000000000001E-2</v>
      </c>
      <c r="X461">
        <v>133.43199999999999</v>
      </c>
      <c r="Y461">
        <v>0.63309000000000004</v>
      </c>
    </row>
    <row r="462" spans="1:25" hidden="1" x14ac:dyDescent="0.25">
      <c r="A462">
        <v>460</v>
      </c>
      <c r="B462">
        <v>61</v>
      </c>
      <c r="C462" t="s">
        <v>983</v>
      </c>
      <c r="D462" t="s">
        <v>984</v>
      </c>
      <c r="E462">
        <v>1964</v>
      </c>
      <c r="F462" t="s">
        <v>984</v>
      </c>
      <c r="G462">
        <v>35.366999999999997</v>
      </c>
      <c r="H462">
        <v>-119.01900000000001</v>
      </c>
      <c r="I462" t="s">
        <v>985</v>
      </c>
      <c r="J462" t="s">
        <v>28</v>
      </c>
      <c r="K462" t="s">
        <v>56</v>
      </c>
      <c r="L462" t="s">
        <v>33</v>
      </c>
      <c r="M462">
        <v>0</v>
      </c>
      <c r="N462">
        <v>3.9037000000000002E-2</v>
      </c>
      <c r="O462">
        <v>0.339144</v>
      </c>
      <c r="P462">
        <v>119.64</v>
      </c>
      <c r="Q462">
        <v>0.59594499999999995</v>
      </c>
      <c r="R462" s="1">
        <v>1.2E-5</v>
      </c>
      <c r="S462">
        <v>3</v>
      </c>
      <c r="T462">
        <v>0.27325700000000003</v>
      </c>
      <c r="U462">
        <v>-12.098000000000001</v>
      </c>
      <c r="V462">
        <v>1</v>
      </c>
      <c r="W462">
        <v>5.6949E-2</v>
      </c>
      <c r="X462">
        <v>159.833</v>
      </c>
      <c r="Y462">
        <v>0.89496900000000001</v>
      </c>
    </row>
    <row r="463" spans="1:25" hidden="1" x14ac:dyDescent="0.25">
      <c r="A463">
        <v>461</v>
      </c>
      <c r="B463">
        <v>62</v>
      </c>
      <c r="C463" t="s">
        <v>986</v>
      </c>
      <c r="D463" t="s">
        <v>987</v>
      </c>
      <c r="E463">
        <v>1964</v>
      </c>
      <c r="F463" t="s">
        <v>987</v>
      </c>
      <c r="G463">
        <v>30.775400000000001</v>
      </c>
      <c r="H463">
        <v>-85.226799999999997</v>
      </c>
      <c r="I463" t="s">
        <v>988</v>
      </c>
      <c r="J463" t="s">
        <v>28</v>
      </c>
      <c r="K463" t="s">
        <v>56</v>
      </c>
      <c r="L463" t="s">
        <v>33</v>
      </c>
      <c r="M463">
        <v>0</v>
      </c>
      <c r="N463">
        <v>0.28176699999999999</v>
      </c>
      <c r="O463">
        <v>0.67776899999999995</v>
      </c>
      <c r="P463">
        <v>160.66667000000001</v>
      </c>
      <c r="Q463">
        <v>0.18754000000000001</v>
      </c>
      <c r="R463">
        <v>1.2565E-2</v>
      </c>
      <c r="S463">
        <v>2</v>
      </c>
      <c r="T463">
        <v>7.2552000000000005E-2</v>
      </c>
      <c r="U463">
        <v>-19.318999999999999</v>
      </c>
      <c r="V463">
        <v>1</v>
      </c>
      <c r="W463">
        <v>3.3890999999999998E-2</v>
      </c>
      <c r="X463">
        <v>106.68</v>
      </c>
      <c r="Y463">
        <v>0.62798799999999999</v>
      </c>
    </row>
    <row r="464" spans="1:25" hidden="1" x14ac:dyDescent="0.25">
      <c r="A464">
        <v>462</v>
      </c>
      <c r="B464">
        <v>63</v>
      </c>
      <c r="C464" t="s">
        <v>989</v>
      </c>
      <c r="D464" t="s">
        <v>908</v>
      </c>
      <c r="E464">
        <v>1964</v>
      </c>
      <c r="F464" t="s">
        <v>908</v>
      </c>
      <c r="G464">
        <v>51.507264800000002</v>
      </c>
      <c r="H464">
        <v>-0.1278328</v>
      </c>
      <c r="I464" t="s">
        <v>909</v>
      </c>
      <c r="J464" t="s">
        <v>28</v>
      </c>
      <c r="K464" t="s">
        <v>33</v>
      </c>
      <c r="M464">
        <v>0</v>
      </c>
      <c r="N464">
        <v>0.53215400000000002</v>
      </c>
      <c r="O464">
        <v>0.70608800000000005</v>
      </c>
      <c r="P464">
        <v>142.48992999999999</v>
      </c>
      <c r="Q464">
        <v>0.57443</v>
      </c>
      <c r="R464" s="1">
        <v>5.0000000000000004E-6</v>
      </c>
      <c r="S464">
        <v>7</v>
      </c>
      <c r="T464">
        <v>0.43574600000000002</v>
      </c>
      <c r="U464">
        <v>-7.4080000000000004</v>
      </c>
      <c r="V464">
        <v>1</v>
      </c>
      <c r="W464">
        <v>3.3765000000000003E-2</v>
      </c>
      <c r="X464">
        <v>122.982</v>
      </c>
      <c r="Y464">
        <v>0.77797899999999998</v>
      </c>
    </row>
    <row r="465" spans="1:25" hidden="1" x14ac:dyDescent="0.25">
      <c r="A465">
        <v>463</v>
      </c>
      <c r="B465">
        <v>64</v>
      </c>
      <c r="C465" t="s">
        <v>990</v>
      </c>
      <c r="D465" t="s">
        <v>991</v>
      </c>
      <c r="E465">
        <v>1964</v>
      </c>
      <c r="F465" t="s">
        <v>991</v>
      </c>
      <c r="G465">
        <v>42.101199999999999</v>
      </c>
      <c r="H465">
        <v>-72.589299999999994</v>
      </c>
      <c r="I465" t="s">
        <v>992</v>
      </c>
      <c r="J465" t="s">
        <v>28</v>
      </c>
      <c r="K465" t="s">
        <v>33</v>
      </c>
      <c r="M465">
        <v>7.2179591758999998E-4</v>
      </c>
      <c r="N465">
        <v>0.61197599999999996</v>
      </c>
      <c r="O465">
        <v>0.61028499999999997</v>
      </c>
      <c r="P465">
        <v>145.58620999999999</v>
      </c>
      <c r="Q465">
        <v>0.67156199999999999</v>
      </c>
      <c r="R465" s="1">
        <v>9.2999999999999997E-5</v>
      </c>
      <c r="S465">
        <v>3</v>
      </c>
      <c r="T465">
        <v>9.2624999999999999E-2</v>
      </c>
      <c r="U465">
        <v>-11.14</v>
      </c>
      <c r="V465">
        <v>1</v>
      </c>
      <c r="W465">
        <v>3.6576999999999998E-2</v>
      </c>
      <c r="X465">
        <v>141.63499999999999</v>
      </c>
      <c r="Y465">
        <v>0.96767999999999998</v>
      </c>
    </row>
    <row r="466" spans="1:25" x14ac:dyDescent="0.25">
      <c r="A466">
        <v>464</v>
      </c>
      <c r="B466">
        <v>65</v>
      </c>
      <c r="C466" t="s">
        <v>993</v>
      </c>
      <c r="D466" t="s">
        <v>229</v>
      </c>
      <c r="E466">
        <v>1964</v>
      </c>
      <c r="F466" t="s">
        <v>229</v>
      </c>
      <c r="G466" t="str">
        <f>IFERROR(VLOOKUP(Table1[[#This Row],[Title]],$C$5507:$Y$5579,5, FALSE ),"")</f>
        <v/>
      </c>
      <c r="H466" t="str">
        <f>IFERROR(VLOOKUP(Table1[[#This Row],[Title]],$C$5507:$Y$5579,6, FALSE ),"")</f>
        <v/>
      </c>
      <c r="I466" t="str">
        <f>IFERROR(VLOOKUP(Table1[[#This Row],[Title]],$C$5507:$Y$5579,7, FALSE ),"")</f>
        <v/>
      </c>
      <c r="J466" t="str">
        <f>IFERROR(VLOOKUP(Table1[[#This Row],[Title]],$C$5507:$Y$5579,8, FALSE ),"")</f>
        <v/>
      </c>
      <c r="K466" t="str">
        <f>IFERROR(VLOOKUP(Table1[[#This Row],[Title]],$C$5507:$Y$5579,9, FALSE ),"")</f>
        <v/>
      </c>
      <c r="L466" t="str">
        <f>IFERROR(VLOOKUP(Table1[[#This Row],[Title]],$C$5507:$Y$5579,10, FALSE ),"")</f>
        <v/>
      </c>
      <c r="M466" t="str">
        <f>IFERROR(VLOOKUP(Table1[[#This Row],[Title]],$C$5507:$Y$5579,11, FALSE ),"")</f>
        <v/>
      </c>
      <c r="N466" t="str">
        <f>IFERROR(VLOOKUP(Table1[[#This Row],[Title]],$C$5507:$Y$5579,12, FALSE ),"")</f>
        <v/>
      </c>
      <c r="O466" t="str">
        <f>IFERROR(VLOOKUP(Table1[[#This Row],[Title]],$C$5507:$Y$5579,13, FALSE ),"")</f>
        <v/>
      </c>
      <c r="P466" t="str">
        <f>IFERROR(VLOOKUP(Table1[[#This Row],[Title]],$C$5507:$Y$5579,14, FALSE ),"")</f>
        <v/>
      </c>
      <c r="Q466" t="str">
        <f>IFERROR(VLOOKUP(Table1[[#This Row],[Title]],$C$5507:$Y$5579,15, FALSE ),"")</f>
        <v/>
      </c>
      <c r="R466" t="str">
        <f>IFERROR(VLOOKUP(Table1[[#This Row],[Title]],$C$5507:$Y$5579,16, FALSE ),"")</f>
        <v/>
      </c>
      <c r="S466" t="str">
        <f>IFERROR(VLOOKUP(Table1[[#This Row],[Title]],$C$5507:$Y$5579,17, FALSE ),"")</f>
        <v/>
      </c>
      <c r="T466" t="str">
        <f>IFERROR(VLOOKUP(Table1[[#This Row],[Title]],$C$5507:$Y$5579,18, FALSE ),"")</f>
        <v/>
      </c>
      <c r="U466" t="str">
        <f>IFERROR(VLOOKUP(Table1[[#This Row],[Title]],$C$5507:$Y$5579,19, FALSE ),"")</f>
        <v/>
      </c>
      <c r="V466" t="str">
        <f>IFERROR(VLOOKUP(Table1[[#This Row],[Title]],$C$5507:$Y$5579,20, FALSE ),"")</f>
        <v/>
      </c>
      <c r="W466" t="str">
        <f>IFERROR(VLOOKUP(Table1[[#This Row],[Title]],$C$5507:$Y$5579,21, FALSE ),"")</f>
        <v/>
      </c>
      <c r="X466" t="str">
        <f>IFERROR(VLOOKUP(Table1[[#This Row],[Title]],$C$5507:$Y$5579,22, FALSE ),"")</f>
        <v/>
      </c>
      <c r="Y466" t="str">
        <f>IFERROR(VLOOKUP(Table1[[#This Row],[Title]],$C$5507:$Y$5579,23, FALSE ),"")</f>
        <v/>
      </c>
    </row>
    <row r="467" spans="1:25" hidden="1" x14ac:dyDescent="0.25">
      <c r="A467">
        <v>465</v>
      </c>
      <c r="B467">
        <v>66</v>
      </c>
      <c r="C467" t="s">
        <v>994</v>
      </c>
      <c r="D467" t="s">
        <v>995</v>
      </c>
      <c r="E467">
        <v>1964</v>
      </c>
      <c r="F467" t="s">
        <v>995</v>
      </c>
      <c r="G467">
        <v>37.167900000000003</v>
      </c>
      <c r="H467">
        <v>-95.844999999999999</v>
      </c>
      <c r="I467" t="s">
        <v>240</v>
      </c>
      <c r="J467" t="s">
        <v>32</v>
      </c>
      <c r="K467" t="s">
        <v>28</v>
      </c>
      <c r="L467" t="s">
        <v>33</v>
      </c>
      <c r="M467">
        <v>0</v>
      </c>
      <c r="N467">
        <v>0.90432599999999996</v>
      </c>
      <c r="O467">
        <v>0.41531499999999999</v>
      </c>
      <c r="P467">
        <v>163.80000000000001</v>
      </c>
      <c r="Q467">
        <v>0.242122</v>
      </c>
      <c r="R467">
        <v>0</v>
      </c>
      <c r="S467">
        <v>0</v>
      </c>
      <c r="T467">
        <v>9.5976000000000006E-2</v>
      </c>
      <c r="U467">
        <v>-15.81</v>
      </c>
      <c r="V467">
        <v>1</v>
      </c>
      <c r="W467">
        <v>2.8017E-2</v>
      </c>
      <c r="X467">
        <v>98.759</v>
      </c>
      <c r="Y467">
        <v>0.35671999999999998</v>
      </c>
    </row>
    <row r="468" spans="1:25" hidden="1" x14ac:dyDescent="0.25">
      <c r="A468">
        <v>466</v>
      </c>
      <c r="B468">
        <v>67</v>
      </c>
      <c r="C468" t="s">
        <v>996</v>
      </c>
      <c r="D468" t="s">
        <v>908</v>
      </c>
      <c r="E468">
        <v>1964</v>
      </c>
      <c r="F468" t="s">
        <v>908</v>
      </c>
      <c r="G468">
        <v>51.507264800000002</v>
      </c>
      <c r="H468">
        <v>-0.1278328</v>
      </c>
      <c r="I468" t="s">
        <v>909</v>
      </c>
      <c r="J468" t="s">
        <v>28</v>
      </c>
      <c r="K468" t="s">
        <v>33</v>
      </c>
      <c r="M468">
        <v>0</v>
      </c>
      <c r="N468">
        <v>0.68304500000000001</v>
      </c>
      <c r="O468">
        <v>0.463142</v>
      </c>
      <c r="P468">
        <v>141.65197000000001</v>
      </c>
      <c r="Q468">
        <v>0.82187500000000002</v>
      </c>
      <c r="R468">
        <v>0</v>
      </c>
      <c r="S468">
        <v>2</v>
      </c>
      <c r="T468">
        <v>0.26514700000000002</v>
      </c>
      <c r="U468">
        <v>-8.5890000000000004</v>
      </c>
      <c r="V468">
        <v>1</v>
      </c>
      <c r="W468">
        <v>9.9380999999999997E-2</v>
      </c>
      <c r="X468">
        <v>164.953</v>
      </c>
      <c r="Y468">
        <v>0.90817599999999998</v>
      </c>
    </row>
    <row r="469" spans="1:25" hidden="1" x14ac:dyDescent="0.25">
      <c r="A469">
        <v>467</v>
      </c>
      <c r="B469">
        <v>68</v>
      </c>
      <c r="C469" t="s">
        <v>997</v>
      </c>
      <c r="D469" t="s">
        <v>968</v>
      </c>
      <c r="E469">
        <v>1964</v>
      </c>
      <c r="F469" t="s">
        <v>968</v>
      </c>
      <c r="G469">
        <v>40.714269000000002</v>
      </c>
      <c r="H469">
        <v>-74.005972999999997</v>
      </c>
      <c r="I469" t="s">
        <v>113</v>
      </c>
      <c r="J469" t="s">
        <v>28</v>
      </c>
      <c r="K469" t="s">
        <v>56</v>
      </c>
      <c r="L469" t="s">
        <v>33</v>
      </c>
      <c r="M469">
        <v>0</v>
      </c>
      <c r="N469">
        <v>0.39855200000000002</v>
      </c>
      <c r="O469">
        <v>0.37576900000000002</v>
      </c>
      <c r="P469">
        <v>169.58667</v>
      </c>
      <c r="Q469">
        <v>0.78375099999999998</v>
      </c>
      <c r="R469" s="1">
        <v>1.9999999999999999E-6</v>
      </c>
      <c r="S469">
        <v>1</v>
      </c>
      <c r="T469">
        <v>0.214397</v>
      </c>
      <c r="U469">
        <v>-0.70899999999999996</v>
      </c>
      <c r="V469">
        <v>1</v>
      </c>
      <c r="W469">
        <v>6.7389000000000004E-2</v>
      </c>
      <c r="X469">
        <v>131.363</v>
      </c>
      <c r="Y469">
        <v>0.32247700000000001</v>
      </c>
    </row>
    <row r="470" spans="1:25" hidden="1" x14ac:dyDescent="0.25">
      <c r="A470">
        <v>468</v>
      </c>
      <c r="B470">
        <v>69</v>
      </c>
      <c r="C470" t="s">
        <v>998</v>
      </c>
      <c r="D470" t="s">
        <v>999</v>
      </c>
      <c r="E470">
        <v>1964</v>
      </c>
      <c r="F470" t="s">
        <v>999</v>
      </c>
      <c r="G470">
        <v>37.976900000000001</v>
      </c>
      <c r="H470">
        <v>-87.564099999999996</v>
      </c>
      <c r="I470" t="s">
        <v>1000</v>
      </c>
      <c r="J470" t="s">
        <v>28</v>
      </c>
      <c r="K470" t="s">
        <v>56</v>
      </c>
      <c r="L470" t="s">
        <v>33</v>
      </c>
      <c r="M470">
        <v>3.0066963599800002E-4</v>
      </c>
      <c r="N470">
        <v>0.16398399999999999</v>
      </c>
      <c r="O470">
        <v>0.36947600000000003</v>
      </c>
      <c r="P470">
        <v>183.86667</v>
      </c>
      <c r="Q470">
        <v>0.45562000000000002</v>
      </c>
      <c r="R470">
        <v>0</v>
      </c>
      <c r="S470">
        <v>10</v>
      </c>
      <c r="T470">
        <v>0.102996</v>
      </c>
      <c r="U470">
        <v>-7.4359999999999999</v>
      </c>
      <c r="V470">
        <v>1</v>
      </c>
      <c r="W470">
        <v>2.8660000000000001E-2</v>
      </c>
      <c r="X470">
        <v>102.29900000000001</v>
      </c>
      <c r="Y470">
        <v>0.11489000000000001</v>
      </c>
    </row>
    <row r="471" spans="1:25" hidden="1" x14ac:dyDescent="0.25">
      <c r="A471">
        <v>469</v>
      </c>
      <c r="B471">
        <v>70</v>
      </c>
      <c r="C471" t="s">
        <v>1001</v>
      </c>
      <c r="D471" t="s">
        <v>1002</v>
      </c>
      <c r="E471">
        <v>1964</v>
      </c>
      <c r="F471" t="s">
        <v>1002</v>
      </c>
      <c r="G471">
        <v>42.347020999999998</v>
      </c>
      <c r="H471">
        <v>-83.060184000000007</v>
      </c>
      <c r="I471" t="s">
        <v>119</v>
      </c>
      <c r="J471" t="s">
        <v>28</v>
      </c>
      <c r="K471" t="s">
        <v>56</v>
      </c>
      <c r="L471" t="s">
        <v>33</v>
      </c>
      <c r="M471">
        <v>0</v>
      </c>
      <c r="N471">
        <v>0.15862599999999999</v>
      </c>
      <c r="O471">
        <v>0.61825200000000002</v>
      </c>
      <c r="P471">
        <v>164.62948</v>
      </c>
      <c r="Q471">
        <v>0.70388700000000004</v>
      </c>
      <c r="R471">
        <v>2.6200000000000003E-4</v>
      </c>
      <c r="S471">
        <v>4</v>
      </c>
      <c r="T471">
        <v>0.476877</v>
      </c>
      <c r="U471">
        <v>-4.6859999999999999</v>
      </c>
      <c r="V471">
        <v>1</v>
      </c>
      <c r="W471">
        <v>3.2070000000000001E-2</v>
      </c>
      <c r="X471">
        <v>124.218</v>
      </c>
      <c r="Y471">
        <v>0.74205299999999996</v>
      </c>
    </row>
    <row r="472" spans="1:25" hidden="1" x14ac:dyDescent="0.25">
      <c r="A472">
        <v>470</v>
      </c>
      <c r="B472">
        <v>71</v>
      </c>
      <c r="C472" t="s">
        <v>1003</v>
      </c>
      <c r="D472" t="s">
        <v>933</v>
      </c>
      <c r="E472">
        <v>1964</v>
      </c>
      <c r="F472" t="s">
        <v>933</v>
      </c>
      <c r="G472">
        <v>40.771850000000001</v>
      </c>
      <c r="H472">
        <v>-74.207038999999995</v>
      </c>
      <c r="I472" t="s">
        <v>934</v>
      </c>
      <c r="J472" t="s">
        <v>28</v>
      </c>
      <c r="K472" t="s">
        <v>56</v>
      </c>
      <c r="L472" t="s">
        <v>33</v>
      </c>
      <c r="M472">
        <v>0</v>
      </c>
      <c r="N472">
        <v>0.18002799999999999</v>
      </c>
      <c r="O472">
        <v>0.59459099999999998</v>
      </c>
      <c r="P472">
        <v>223.65333000000001</v>
      </c>
      <c r="Q472">
        <v>0.51971999999999996</v>
      </c>
      <c r="R472">
        <v>0</v>
      </c>
      <c r="S472">
        <v>1</v>
      </c>
      <c r="T472">
        <v>0.204675</v>
      </c>
      <c r="U472">
        <v>-6.032</v>
      </c>
      <c r="V472">
        <v>1</v>
      </c>
      <c r="W472">
        <v>2.9856000000000001E-2</v>
      </c>
      <c r="X472">
        <v>143.99</v>
      </c>
      <c r="Y472">
        <v>0.237951</v>
      </c>
    </row>
    <row r="473" spans="1:25" hidden="1" x14ac:dyDescent="0.25">
      <c r="A473">
        <v>471</v>
      </c>
      <c r="B473">
        <v>72</v>
      </c>
      <c r="C473" t="s">
        <v>1004</v>
      </c>
      <c r="D473" t="s">
        <v>714</v>
      </c>
      <c r="E473">
        <v>1964</v>
      </c>
      <c r="F473" t="s">
        <v>714</v>
      </c>
      <c r="G473">
        <v>39.952300000000001</v>
      </c>
      <c r="H473">
        <v>-75.162400000000005</v>
      </c>
      <c r="I473" t="s">
        <v>62</v>
      </c>
      <c r="J473" t="s">
        <v>28</v>
      </c>
      <c r="K473" t="s">
        <v>33</v>
      </c>
      <c r="M473">
        <v>0</v>
      </c>
      <c r="N473">
        <v>0.49167899999999998</v>
      </c>
      <c r="O473">
        <v>0.475879</v>
      </c>
      <c r="P473">
        <v>135.33332999999999</v>
      </c>
      <c r="Q473">
        <v>0.21875</v>
      </c>
      <c r="R473">
        <v>0</v>
      </c>
      <c r="S473">
        <v>8</v>
      </c>
      <c r="T473">
        <v>0.201045</v>
      </c>
      <c r="U473">
        <v>-13.406000000000001</v>
      </c>
      <c r="V473">
        <v>1</v>
      </c>
      <c r="W473">
        <v>2.9645000000000001E-2</v>
      </c>
      <c r="X473">
        <v>103.496</v>
      </c>
      <c r="Y473">
        <v>0.57880100000000001</v>
      </c>
    </row>
    <row r="474" spans="1:25" hidden="1" x14ac:dyDescent="0.25">
      <c r="A474">
        <v>472</v>
      </c>
      <c r="B474">
        <v>73</v>
      </c>
      <c r="C474" t="s">
        <v>1005</v>
      </c>
      <c r="D474" t="s">
        <v>81</v>
      </c>
      <c r="E474">
        <v>1964</v>
      </c>
      <c r="F474" t="s">
        <v>81</v>
      </c>
      <c r="G474">
        <v>34.155524</v>
      </c>
      <c r="H474">
        <v>-99.284002000000001</v>
      </c>
      <c r="I474" t="s">
        <v>82</v>
      </c>
      <c r="J474" t="s">
        <v>28</v>
      </c>
      <c r="K474" t="s">
        <v>33</v>
      </c>
      <c r="M474">
        <v>0</v>
      </c>
      <c r="N474">
        <v>0.76848399999999994</v>
      </c>
      <c r="O474">
        <v>0.48289700000000002</v>
      </c>
      <c r="P474">
        <v>167.30667</v>
      </c>
      <c r="Q474">
        <v>0.336314</v>
      </c>
      <c r="R474">
        <v>5.4100000000000003E-4</v>
      </c>
      <c r="S474">
        <v>0</v>
      </c>
      <c r="T474">
        <v>0.127855</v>
      </c>
      <c r="U474">
        <v>-11.061999999999999</v>
      </c>
      <c r="V474">
        <v>1</v>
      </c>
      <c r="W474">
        <v>2.5510000000000001E-2</v>
      </c>
      <c r="X474">
        <v>90.361000000000004</v>
      </c>
      <c r="Y474">
        <v>0.50546999999999997</v>
      </c>
    </row>
    <row r="475" spans="1:25" hidden="1" x14ac:dyDescent="0.25">
      <c r="A475">
        <v>473</v>
      </c>
      <c r="B475">
        <v>74</v>
      </c>
      <c r="C475" t="s">
        <v>1006</v>
      </c>
      <c r="D475" t="s">
        <v>577</v>
      </c>
      <c r="E475">
        <v>1964</v>
      </c>
      <c r="F475" t="s">
        <v>577</v>
      </c>
      <c r="G475">
        <v>40.736100999999998</v>
      </c>
      <c r="H475">
        <v>-74.225089999999994</v>
      </c>
      <c r="I475" t="s">
        <v>59</v>
      </c>
      <c r="J475" t="s">
        <v>28</v>
      </c>
      <c r="K475" t="s">
        <v>33</v>
      </c>
      <c r="M475">
        <v>6.7677675055200003E-4</v>
      </c>
      <c r="N475">
        <v>0.648258</v>
      </c>
      <c r="O475">
        <v>0.57991199999999998</v>
      </c>
      <c r="P475">
        <v>179.84</v>
      </c>
      <c r="Q475">
        <v>0.61870499999999995</v>
      </c>
      <c r="R475">
        <v>0</v>
      </c>
      <c r="S475">
        <v>6</v>
      </c>
      <c r="T475">
        <v>0.168298</v>
      </c>
      <c r="U475">
        <v>-7.649</v>
      </c>
      <c r="V475">
        <v>0</v>
      </c>
      <c r="W475">
        <v>4.5576999999999999E-2</v>
      </c>
      <c r="X475">
        <v>128.828</v>
      </c>
      <c r="Y475">
        <v>0.72478699999999996</v>
      </c>
    </row>
    <row r="476" spans="1:25" hidden="1" x14ac:dyDescent="0.25">
      <c r="A476">
        <v>474</v>
      </c>
      <c r="B476">
        <v>75</v>
      </c>
      <c r="C476" t="s">
        <v>1007</v>
      </c>
      <c r="D476" t="s">
        <v>1008</v>
      </c>
      <c r="E476">
        <v>1964</v>
      </c>
      <c r="F476" t="s">
        <v>1008</v>
      </c>
      <c r="G476">
        <v>45.160411000000003</v>
      </c>
      <c r="H476">
        <v>-93.314839000000006</v>
      </c>
      <c r="I476" t="s">
        <v>1009</v>
      </c>
      <c r="J476" t="s">
        <v>28</v>
      </c>
      <c r="K476" t="s">
        <v>56</v>
      </c>
      <c r="L476" t="s">
        <v>33</v>
      </c>
      <c r="M476">
        <v>0</v>
      </c>
      <c r="N476">
        <v>5.8383999999999998E-2</v>
      </c>
      <c r="O476">
        <v>0.61181600000000003</v>
      </c>
      <c r="P476">
        <v>140.91999999999999</v>
      </c>
      <c r="Q476">
        <v>0.93845900000000004</v>
      </c>
      <c r="R476">
        <v>6.5250000000000004E-3</v>
      </c>
      <c r="S476">
        <v>4</v>
      </c>
      <c r="T476">
        <v>0.36214000000000002</v>
      </c>
      <c r="U476">
        <v>-11.577999999999999</v>
      </c>
      <c r="V476">
        <v>1</v>
      </c>
      <c r="W476">
        <v>5.5962999999999999E-2</v>
      </c>
      <c r="X476">
        <v>100.024</v>
      </c>
      <c r="Y476">
        <v>0.92485799999999996</v>
      </c>
    </row>
    <row r="477" spans="1:25" hidden="1" x14ac:dyDescent="0.25">
      <c r="A477">
        <v>475</v>
      </c>
      <c r="B477">
        <v>76</v>
      </c>
      <c r="C477" t="s">
        <v>1010</v>
      </c>
      <c r="D477" t="s">
        <v>1011</v>
      </c>
      <c r="E477">
        <v>1964</v>
      </c>
      <c r="F477" t="s">
        <v>1011</v>
      </c>
      <c r="G477">
        <v>33.7483</v>
      </c>
      <c r="H477">
        <v>-84.391099999999994</v>
      </c>
      <c r="I477" t="s">
        <v>568</v>
      </c>
      <c r="J477" t="s">
        <v>28</v>
      </c>
      <c r="K477" t="s">
        <v>56</v>
      </c>
      <c r="L477" t="s">
        <v>33</v>
      </c>
      <c r="M477">
        <v>0</v>
      </c>
      <c r="N477">
        <v>2.3571999999999999E-2</v>
      </c>
      <c r="O477">
        <v>0.70494000000000001</v>
      </c>
      <c r="P477">
        <v>162.12</v>
      </c>
      <c r="Q477">
        <v>0.55397399999999997</v>
      </c>
      <c r="R477">
        <v>5.9265999999999999E-2</v>
      </c>
      <c r="S477">
        <v>6</v>
      </c>
      <c r="T477">
        <v>6.0991999999999998E-2</v>
      </c>
      <c r="U477">
        <v>-17.603000000000002</v>
      </c>
      <c r="V477">
        <v>1</v>
      </c>
      <c r="W477">
        <v>4.0041E-2</v>
      </c>
      <c r="X477">
        <v>123.991</v>
      </c>
      <c r="Y477">
        <v>0.88902499999999995</v>
      </c>
    </row>
    <row r="478" spans="1:25" hidden="1" x14ac:dyDescent="0.25">
      <c r="A478">
        <v>476</v>
      </c>
      <c r="B478">
        <v>77</v>
      </c>
      <c r="C478" t="s">
        <v>1012</v>
      </c>
      <c r="D478" t="s">
        <v>872</v>
      </c>
      <c r="E478">
        <v>1964</v>
      </c>
      <c r="F478" t="s">
        <v>872</v>
      </c>
      <c r="G478">
        <v>40.406816999999997</v>
      </c>
      <c r="H478">
        <v>-80.662785999999997</v>
      </c>
      <c r="I478" t="s">
        <v>873</v>
      </c>
      <c r="J478" t="s">
        <v>28</v>
      </c>
      <c r="K478" t="s">
        <v>33</v>
      </c>
      <c r="M478">
        <v>0</v>
      </c>
      <c r="N478">
        <v>0.79275600000000002</v>
      </c>
      <c r="O478">
        <v>0.23057800000000001</v>
      </c>
      <c r="P478">
        <v>176.38667000000001</v>
      </c>
      <c r="Q478">
        <v>0.43432900000000002</v>
      </c>
      <c r="R478">
        <v>4.5199999999999998E-4</v>
      </c>
      <c r="S478">
        <v>3</v>
      </c>
      <c r="T478">
        <v>5.8948E-2</v>
      </c>
      <c r="U478">
        <v>-9.6890000000000001</v>
      </c>
      <c r="V478">
        <v>1</v>
      </c>
      <c r="W478">
        <v>3.9701E-2</v>
      </c>
      <c r="X478">
        <v>83.372</v>
      </c>
      <c r="Y478">
        <v>0.370786</v>
      </c>
    </row>
    <row r="479" spans="1:25" hidden="1" x14ac:dyDescent="0.25">
      <c r="A479">
        <v>477</v>
      </c>
      <c r="B479">
        <v>78</v>
      </c>
      <c r="C479" t="s">
        <v>1013</v>
      </c>
      <c r="D479" t="s">
        <v>1014</v>
      </c>
      <c r="E479">
        <v>1964</v>
      </c>
      <c r="F479" t="s">
        <v>1014</v>
      </c>
      <c r="G479">
        <v>51.507264800000002</v>
      </c>
      <c r="H479">
        <v>-0.1278328</v>
      </c>
      <c r="I479" t="s">
        <v>439</v>
      </c>
      <c r="J479" t="s">
        <v>28</v>
      </c>
      <c r="K479" t="s">
        <v>56</v>
      </c>
      <c r="L479" t="s">
        <v>33</v>
      </c>
      <c r="M479">
        <v>0</v>
      </c>
      <c r="N479">
        <v>9.4417000000000001E-2</v>
      </c>
      <c r="O479">
        <v>0.566048</v>
      </c>
      <c r="P479">
        <v>132.90666999999999</v>
      </c>
      <c r="Q479">
        <v>0.95597799999999999</v>
      </c>
      <c r="R479">
        <v>3.1399999999999999E-4</v>
      </c>
      <c r="S479">
        <v>8</v>
      </c>
      <c r="T479">
        <v>8.0564999999999998E-2</v>
      </c>
      <c r="U479">
        <v>-3.85</v>
      </c>
      <c r="V479">
        <v>1</v>
      </c>
      <c r="W479">
        <v>9.5626000000000003E-2</v>
      </c>
      <c r="X479">
        <v>137.364</v>
      </c>
      <c r="Y479">
        <v>0.96347099999999997</v>
      </c>
    </row>
    <row r="480" spans="1:25" hidden="1" x14ac:dyDescent="0.25">
      <c r="A480">
        <v>478</v>
      </c>
      <c r="B480">
        <v>79</v>
      </c>
      <c r="C480" t="s">
        <v>1015</v>
      </c>
      <c r="D480" t="s">
        <v>1016</v>
      </c>
      <c r="E480">
        <v>1964</v>
      </c>
      <c r="F480" t="s">
        <v>1016</v>
      </c>
      <c r="G480">
        <v>40.714269000000002</v>
      </c>
      <c r="H480">
        <v>-74.005972999999997</v>
      </c>
      <c r="I480" t="s">
        <v>113</v>
      </c>
      <c r="J480" t="s">
        <v>28</v>
      </c>
      <c r="K480" t="s">
        <v>33</v>
      </c>
      <c r="M480">
        <v>0</v>
      </c>
      <c r="N480">
        <v>0.66565399999999997</v>
      </c>
      <c r="O480">
        <v>0.53553600000000001</v>
      </c>
      <c r="P480">
        <v>172.13306</v>
      </c>
      <c r="Q480">
        <v>0.33096500000000001</v>
      </c>
      <c r="R480">
        <v>0</v>
      </c>
      <c r="S480">
        <v>4</v>
      </c>
      <c r="T480">
        <v>0.115097</v>
      </c>
      <c r="U480">
        <v>-11.417999999999999</v>
      </c>
      <c r="V480">
        <v>1</v>
      </c>
      <c r="W480">
        <v>3.2639000000000001E-2</v>
      </c>
      <c r="X480">
        <v>101.248</v>
      </c>
      <c r="Y480">
        <v>0.35236899999999999</v>
      </c>
    </row>
    <row r="481" spans="1:25" hidden="1" x14ac:dyDescent="0.25">
      <c r="A481">
        <v>479</v>
      </c>
      <c r="B481">
        <v>80</v>
      </c>
      <c r="C481" t="s">
        <v>1017</v>
      </c>
      <c r="D481" t="s">
        <v>690</v>
      </c>
      <c r="E481">
        <v>1964</v>
      </c>
      <c r="F481" t="s">
        <v>690</v>
      </c>
      <c r="G481">
        <v>41.850033000000003</v>
      </c>
      <c r="H481">
        <v>-87.650052000000002</v>
      </c>
      <c r="I481" t="s">
        <v>108</v>
      </c>
      <c r="J481" t="s">
        <v>32</v>
      </c>
      <c r="K481" t="s">
        <v>28</v>
      </c>
      <c r="M481">
        <v>0</v>
      </c>
      <c r="N481">
        <v>0.96394299999999999</v>
      </c>
      <c r="O481">
        <v>0.60197900000000004</v>
      </c>
      <c r="P481">
        <v>168.90666999999999</v>
      </c>
      <c r="Q481">
        <v>0.12728400000000001</v>
      </c>
      <c r="R481">
        <v>0.45361299999999999</v>
      </c>
      <c r="S481">
        <v>11</v>
      </c>
      <c r="T481">
        <v>7.7388999999999999E-2</v>
      </c>
      <c r="U481">
        <v>-16.771999999999998</v>
      </c>
      <c r="V481">
        <v>1</v>
      </c>
      <c r="W481">
        <v>3.3222000000000002E-2</v>
      </c>
      <c r="X481">
        <v>86.456999999999994</v>
      </c>
      <c r="Y481">
        <v>0.32217800000000002</v>
      </c>
    </row>
    <row r="482" spans="1:25" hidden="1" x14ac:dyDescent="0.25">
      <c r="A482">
        <v>480</v>
      </c>
      <c r="B482">
        <v>81</v>
      </c>
      <c r="C482" t="s">
        <v>1018</v>
      </c>
      <c r="D482" t="s">
        <v>1019</v>
      </c>
      <c r="E482">
        <v>1964</v>
      </c>
      <c r="F482" t="s">
        <v>1019</v>
      </c>
      <c r="G482">
        <v>40.1432</v>
      </c>
      <c r="H482">
        <v>-74.726699999999994</v>
      </c>
      <c r="I482" t="s">
        <v>1020</v>
      </c>
      <c r="J482" t="s">
        <v>28</v>
      </c>
      <c r="K482" t="s">
        <v>33</v>
      </c>
      <c r="M482">
        <v>4.4196424982300003E-3</v>
      </c>
      <c r="N482">
        <v>0.43295899999999998</v>
      </c>
      <c r="O482">
        <v>0.51180099999999995</v>
      </c>
      <c r="P482">
        <v>167.57333</v>
      </c>
      <c r="Q482">
        <v>0.60382899999999995</v>
      </c>
      <c r="R482" s="1">
        <v>1.9999999999999999E-6</v>
      </c>
      <c r="S482">
        <v>1</v>
      </c>
      <c r="T482">
        <v>7.5702000000000005E-2</v>
      </c>
      <c r="U482">
        <v>-6.008</v>
      </c>
      <c r="V482">
        <v>1</v>
      </c>
      <c r="W482">
        <v>0.11342000000000001</v>
      </c>
      <c r="X482">
        <v>121.899</v>
      </c>
      <c r="Y482">
        <v>0.54562900000000003</v>
      </c>
    </row>
    <row r="483" spans="1:25" hidden="1" x14ac:dyDescent="0.25">
      <c r="A483">
        <v>481</v>
      </c>
      <c r="B483">
        <v>82</v>
      </c>
      <c r="C483" t="s">
        <v>1021</v>
      </c>
      <c r="D483" t="s">
        <v>1022</v>
      </c>
      <c r="E483">
        <v>1964</v>
      </c>
      <c r="F483" t="s">
        <v>1022</v>
      </c>
      <c r="G483">
        <v>32.775409000000003</v>
      </c>
      <c r="H483">
        <v>-97.435598999999996</v>
      </c>
      <c r="I483" t="s">
        <v>1023</v>
      </c>
      <c r="J483" t="s">
        <v>32</v>
      </c>
      <c r="K483" t="s">
        <v>28</v>
      </c>
      <c r="L483" t="s">
        <v>33</v>
      </c>
      <c r="M483">
        <v>0</v>
      </c>
      <c r="N483">
        <v>0.90451300000000001</v>
      </c>
      <c r="O483">
        <v>0.61259699999999995</v>
      </c>
      <c r="P483">
        <v>119.74531</v>
      </c>
      <c r="Q483">
        <v>0.58797100000000002</v>
      </c>
      <c r="R483">
        <v>0</v>
      </c>
      <c r="S483">
        <v>11</v>
      </c>
      <c r="T483">
        <v>0.22084899999999999</v>
      </c>
      <c r="U483">
        <v>-8.8960000000000008</v>
      </c>
      <c r="V483">
        <v>1</v>
      </c>
      <c r="W483">
        <v>8.5345000000000004E-2</v>
      </c>
      <c r="X483">
        <v>167.44900000000001</v>
      </c>
      <c r="Y483">
        <v>0.942631</v>
      </c>
    </row>
    <row r="484" spans="1:25" hidden="1" x14ac:dyDescent="0.25">
      <c r="A484">
        <v>482</v>
      </c>
      <c r="B484">
        <v>83</v>
      </c>
      <c r="C484" t="s">
        <v>1024</v>
      </c>
      <c r="D484" t="s">
        <v>1022</v>
      </c>
      <c r="E484">
        <v>1964</v>
      </c>
      <c r="F484" t="s">
        <v>1022</v>
      </c>
      <c r="G484">
        <v>32.775409000000003</v>
      </c>
      <c r="H484">
        <v>-97.435598999999996</v>
      </c>
      <c r="I484" t="s">
        <v>1023</v>
      </c>
      <c r="J484" t="s">
        <v>28</v>
      </c>
      <c r="K484" t="s">
        <v>33</v>
      </c>
      <c r="M484">
        <v>0</v>
      </c>
      <c r="N484">
        <v>0.85805100000000001</v>
      </c>
      <c r="O484">
        <v>0.68532499999999996</v>
      </c>
      <c r="P484">
        <v>112.64</v>
      </c>
      <c r="Q484">
        <v>0.49282100000000001</v>
      </c>
      <c r="R484" s="1">
        <v>9.9999999999999995E-7</v>
      </c>
      <c r="S484">
        <v>4</v>
      </c>
      <c r="T484">
        <v>5.8168999999999998E-2</v>
      </c>
      <c r="U484">
        <v>-9.3490000000000002</v>
      </c>
      <c r="V484">
        <v>1</v>
      </c>
      <c r="W484">
        <v>5.7653000000000003E-2</v>
      </c>
      <c r="X484">
        <v>93.116</v>
      </c>
      <c r="Y484">
        <v>0.84353699999999998</v>
      </c>
    </row>
    <row r="485" spans="1:25" hidden="1" x14ac:dyDescent="0.25">
      <c r="A485">
        <v>483</v>
      </c>
      <c r="B485">
        <v>84</v>
      </c>
      <c r="C485" t="s">
        <v>1025</v>
      </c>
      <c r="D485" t="s">
        <v>888</v>
      </c>
      <c r="E485">
        <v>1964</v>
      </c>
      <c r="F485" t="s">
        <v>888</v>
      </c>
      <c r="G485">
        <v>29.953700000000001</v>
      </c>
      <c r="H485">
        <v>-90.077699999999993</v>
      </c>
      <c r="I485" t="s">
        <v>310</v>
      </c>
      <c r="J485" t="s">
        <v>27</v>
      </c>
      <c r="K485" t="s">
        <v>32</v>
      </c>
      <c r="L485" t="s">
        <v>28</v>
      </c>
      <c r="M485">
        <v>0</v>
      </c>
      <c r="N485">
        <v>0.95785500000000001</v>
      </c>
      <c r="O485">
        <v>0.79034700000000002</v>
      </c>
      <c r="P485">
        <v>151.45796000000001</v>
      </c>
      <c r="Q485">
        <v>0.30420700000000001</v>
      </c>
      <c r="R485">
        <v>0.91256099999999996</v>
      </c>
      <c r="S485">
        <v>1</v>
      </c>
      <c r="T485">
        <v>5.4260999999999997E-2</v>
      </c>
      <c r="U485">
        <v>-19.763000000000002</v>
      </c>
      <c r="V485">
        <v>1</v>
      </c>
      <c r="W485">
        <v>0.26807599999999998</v>
      </c>
      <c r="X485">
        <v>134.58199999999999</v>
      </c>
      <c r="Y485">
        <v>0.84533499999999995</v>
      </c>
    </row>
    <row r="486" spans="1:25" hidden="1" x14ac:dyDescent="0.25">
      <c r="A486">
        <v>484</v>
      </c>
      <c r="B486">
        <v>85</v>
      </c>
      <c r="C486" t="s">
        <v>1026</v>
      </c>
      <c r="D486" t="s">
        <v>1027</v>
      </c>
      <c r="E486">
        <v>1964</v>
      </c>
      <c r="F486" t="s">
        <v>1027</v>
      </c>
      <c r="G486">
        <v>39.337384</v>
      </c>
      <c r="H486">
        <v>-82.991332</v>
      </c>
      <c r="I486" t="s">
        <v>1028</v>
      </c>
      <c r="J486" t="s">
        <v>28</v>
      </c>
      <c r="K486" t="s">
        <v>33</v>
      </c>
      <c r="M486">
        <v>0</v>
      </c>
      <c r="N486">
        <v>0.54939700000000002</v>
      </c>
      <c r="O486">
        <v>0.38682800000000001</v>
      </c>
      <c r="P486">
        <v>159.73333</v>
      </c>
      <c r="Q486">
        <v>0.26467099999999999</v>
      </c>
      <c r="R486">
        <v>2.5500000000000002E-4</v>
      </c>
      <c r="S486">
        <v>5</v>
      </c>
      <c r="T486">
        <v>0.12370299999999999</v>
      </c>
      <c r="U486">
        <v>-11.215999999999999</v>
      </c>
      <c r="V486">
        <v>1</v>
      </c>
      <c r="W486">
        <v>5.518E-2</v>
      </c>
      <c r="X486">
        <v>207.488</v>
      </c>
      <c r="Y486">
        <v>0.68627700000000003</v>
      </c>
    </row>
    <row r="487" spans="1:25" hidden="1" x14ac:dyDescent="0.25">
      <c r="A487">
        <v>485</v>
      </c>
      <c r="B487">
        <v>86</v>
      </c>
      <c r="C487" t="s">
        <v>255</v>
      </c>
      <c r="D487" t="s">
        <v>1029</v>
      </c>
      <c r="E487">
        <v>1964</v>
      </c>
      <c r="F487" t="s">
        <v>1029</v>
      </c>
      <c r="G487">
        <v>45.507855999999997</v>
      </c>
      <c r="H487">
        <v>-122.690794</v>
      </c>
      <c r="I487" t="s">
        <v>1030</v>
      </c>
      <c r="J487" t="s">
        <v>28</v>
      </c>
      <c r="K487" t="s">
        <v>33</v>
      </c>
      <c r="M487">
        <v>0</v>
      </c>
      <c r="N487">
        <v>0.74670099999999995</v>
      </c>
      <c r="O487">
        <v>0.54898800000000003</v>
      </c>
      <c r="P487">
        <v>139.54612</v>
      </c>
      <c r="Q487">
        <v>0.70647800000000005</v>
      </c>
      <c r="R487">
        <v>8.8900000000000003E-3</v>
      </c>
      <c r="S487">
        <v>11</v>
      </c>
      <c r="T487">
        <v>0.14182600000000001</v>
      </c>
      <c r="U487">
        <v>-10.06</v>
      </c>
      <c r="V487">
        <v>1</v>
      </c>
      <c r="W487">
        <v>3.4107999999999999E-2</v>
      </c>
      <c r="X487">
        <v>135.905</v>
      </c>
      <c r="Y487">
        <v>0.97528800000000004</v>
      </c>
    </row>
    <row r="488" spans="1:25" hidden="1" x14ac:dyDescent="0.25">
      <c r="A488">
        <v>486</v>
      </c>
      <c r="B488">
        <v>87</v>
      </c>
      <c r="C488" t="s">
        <v>1031</v>
      </c>
      <c r="D488" t="s">
        <v>1032</v>
      </c>
      <c r="E488">
        <v>1964</v>
      </c>
      <c r="F488" t="s">
        <v>1032</v>
      </c>
      <c r="G488">
        <v>53.409799999999997</v>
      </c>
      <c r="H488">
        <v>-2.9784799999999998</v>
      </c>
      <c r="I488" t="s">
        <v>865</v>
      </c>
      <c r="J488" t="s">
        <v>28</v>
      </c>
      <c r="K488" t="s">
        <v>56</v>
      </c>
      <c r="L488" t="s">
        <v>33</v>
      </c>
      <c r="M488">
        <v>0</v>
      </c>
      <c r="N488">
        <v>0.37719399999999997</v>
      </c>
      <c r="O488">
        <v>0.614788</v>
      </c>
      <c r="P488">
        <v>139.53333000000001</v>
      </c>
      <c r="Q488">
        <v>0.60578600000000005</v>
      </c>
      <c r="R488" s="1">
        <v>5.8999999999999998E-5</v>
      </c>
      <c r="S488">
        <v>6</v>
      </c>
      <c r="T488">
        <v>5.4211000000000002E-2</v>
      </c>
      <c r="U488">
        <v>-9.7319999999999993</v>
      </c>
      <c r="V488">
        <v>1</v>
      </c>
      <c r="W488">
        <v>5.6224000000000003E-2</v>
      </c>
      <c r="X488">
        <v>121.392</v>
      </c>
      <c r="Y488">
        <v>0.85975900000000005</v>
      </c>
    </row>
    <row r="489" spans="1:25" hidden="1" x14ac:dyDescent="0.25">
      <c r="A489">
        <v>487</v>
      </c>
      <c r="B489">
        <v>88</v>
      </c>
      <c r="C489" t="s">
        <v>1033</v>
      </c>
      <c r="D489" t="s">
        <v>1034</v>
      </c>
      <c r="E489">
        <v>1964</v>
      </c>
      <c r="F489" t="s">
        <v>1034</v>
      </c>
      <c r="G489">
        <v>39.924999999999997</v>
      </c>
      <c r="H489">
        <v>-83.806700000000006</v>
      </c>
      <c r="I489" t="s">
        <v>1035</v>
      </c>
      <c r="J489" t="s">
        <v>28</v>
      </c>
      <c r="K489" t="s">
        <v>33</v>
      </c>
      <c r="M489">
        <v>0</v>
      </c>
      <c r="N489">
        <v>0.590507</v>
      </c>
      <c r="O489">
        <v>0.58915300000000004</v>
      </c>
      <c r="P489">
        <v>170.29333</v>
      </c>
      <c r="Q489">
        <v>0.40172799999999997</v>
      </c>
      <c r="R489">
        <v>2.349E-3</v>
      </c>
      <c r="S489">
        <v>0</v>
      </c>
      <c r="T489">
        <v>8.0212000000000006E-2</v>
      </c>
      <c r="U489">
        <v>-11.086</v>
      </c>
      <c r="V489">
        <v>1</v>
      </c>
      <c r="W489">
        <v>7.4151999999999996E-2</v>
      </c>
      <c r="X489">
        <v>83.662000000000006</v>
      </c>
      <c r="Y489">
        <v>0.63445200000000002</v>
      </c>
    </row>
    <row r="490" spans="1:25" hidden="1" x14ac:dyDescent="0.25">
      <c r="A490">
        <v>488</v>
      </c>
      <c r="B490">
        <v>89</v>
      </c>
      <c r="C490" t="s">
        <v>1036</v>
      </c>
      <c r="D490" t="s">
        <v>959</v>
      </c>
      <c r="E490">
        <v>1964</v>
      </c>
      <c r="F490" t="s">
        <v>960</v>
      </c>
      <c r="G490">
        <v>44.504800000000003</v>
      </c>
      <c r="H490">
        <v>11.3452</v>
      </c>
      <c r="I490" t="s">
        <v>961</v>
      </c>
      <c r="J490" t="s">
        <v>28</v>
      </c>
      <c r="K490" t="s">
        <v>56</v>
      </c>
      <c r="L490" t="s">
        <v>33</v>
      </c>
      <c r="M490">
        <v>0</v>
      </c>
      <c r="N490">
        <v>4.2420000000000001E-3</v>
      </c>
      <c r="O490">
        <v>0.49558200000000002</v>
      </c>
      <c r="P490">
        <v>112.28304</v>
      </c>
      <c r="Q490">
        <v>0.620556</v>
      </c>
      <c r="R490">
        <v>1.92E-3</v>
      </c>
      <c r="S490">
        <v>9</v>
      </c>
      <c r="T490">
        <v>0.35177199999999997</v>
      </c>
      <c r="U490">
        <v>-7.7309999999999999</v>
      </c>
      <c r="V490">
        <v>1</v>
      </c>
      <c r="W490">
        <v>2.8885000000000001E-2</v>
      </c>
      <c r="X490">
        <v>142.87200000000001</v>
      </c>
      <c r="Y490">
        <v>0.82509900000000003</v>
      </c>
    </row>
    <row r="491" spans="1:25" hidden="1" x14ac:dyDescent="0.25">
      <c r="A491">
        <v>489</v>
      </c>
      <c r="B491">
        <v>90</v>
      </c>
      <c r="C491" t="s">
        <v>1037</v>
      </c>
      <c r="D491" t="s">
        <v>96</v>
      </c>
      <c r="E491">
        <v>1964</v>
      </c>
      <c r="F491" t="s">
        <v>96</v>
      </c>
      <c r="G491">
        <v>47.253055600000003</v>
      </c>
      <c r="H491">
        <v>-122.44305559999999</v>
      </c>
      <c r="I491" t="s">
        <v>97</v>
      </c>
      <c r="J491" t="s">
        <v>28</v>
      </c>
      <c r="K491" t="s">
        <v>56</v>
      </c>
      <c r="M491">
        <v>0</v>
      </c>
      <c r="N491">
        <v>4.4130000000000003E-3</v>
      </c>
      <c r="O491">
        <v>0.50515399999999999</v>
      </c>
      <c r="P491">
        <v>150.80000000000001</v>
      </c>
      <c r="Q491">
        <v>0.56832499999999997</v>
      </c>
      <c r="R491">
        <v>0.86000699999999997</v>
      </c>
      <c r="S491">
        <v>0</v>
      </c>
      <c r="T491">
        <v>9.1675000000000006E-2</v>
      </c>
      <c r="U491">
        <v>-15.071</v>
      </c>
      <c r="V491">
        <v>1</v>
      </c>
      <c r="W491">
        <v>3.5580000000000001E-2</v>
      </c>
      <c r="X491">
        <v>150.40199999999999</v>
      </c>
      <c r="Y491">
        <v>0.71470900000000004</v>
      </c>
    </row>
    <row r="492" spans="1:25" hidden="1" x14ac:dyDescent="0.25">
      <c r="A492">
        <v>490</v>
      </c>
      <c r="B492">
        <v>91</v>
      </c>
      <c r="C492" t="s">
        <v>1038</v>
      </c>
      <c r="D492" t="s">
        <v>908</v>
      </c>
      <c r="E492">
        <v>1964</v>
      </c>
      <c r="F492" t="s">
        <v>908</v>
      </c>
      <c r="G492">
        <v>51.507264800000002</v>
      </c>
      <c r="H492">
        <v>-0.1278328</v>
      </c>
      <c r="I492" t="s">
        <v>909</v>
      </c>
      <c r="J492" t="s">
        <v>28</v>
      </c>
      <c r="K492" t="s">
        <v>56</v>
      </c>
      <c r="L492" t="s">
        <v>33</v>
      </c>
      <c r="M492">
        <v>0</v>
      </c>
      <c r="N492">
        <v>4.2354000000000003E-2</v>
      </c>
      <c r="O492">
        <v>0.42876199999999998</v>
      </c>
      <c r="P492">
        <v>163.32585</v>
      </c>
      <c r="Q492">
        <v>0.96544399999999997</v>
      </c>
      <c r="R492">
        <v>0</v>
      </c>
      <c r="S492">
        <v>2</v>
      </c>
      <c r="T492">
        <v>5.1312999999999998E-2</v>
      </c>
      <c r="U492">
        <v>-5.0339999999999998</v>
      </c>
      <c r="V492">
        <v>1</v>
      </c>
      <c r="W492">
        <v>5.4683000000000002E-2</v>
      </c>
      <c r="X492">
        <v>140.90799999999999</v>
      </c>
      <c r="Y492">
        <v>0.87614099999999995</v>
      </c>
    </row>
    <row r="493" spans="1:25" hidden="1" x14ac:dyDescent="0.25">
      <c r="A493">
        <v>491</v>
      </c>
      <c r="B493">
        <v>92</v>
      </c>
      <c r="C493" t="s">
        <v>1039</v>
      </c>
      <c r="D493" t="s">
        <v>1040</v>
      </c>
      <c r="E493">
        <v>1964</v>
      </c>
      <c r="F493" t="s">
        <v>1040</v>
      </c>
      <c r="G493">
        <v>49.803800000000003</v>
      </c>
      <c r="H493">
        <v>15.475300000000001</v>
      </c>
      <c r="I493" t="s">
        <v>1041</v>
      </c>
      <c r="J493" t="s">
        <v>28</v>
      </c>
      <c r="M493">
        <v>2.9628125571399999E-3</v>
      </c>
      <c r="N493">
        <v>0.75848499999999996</v>
      </c>
      <c r="O493">
        <v>0.561033</v>
      </c>
      <c r="P493">
        <v>96.177049999999994</v>
      </c>
      <c r="Q493">
        <v>0.58260599999999996</v>
      </c>
      <c r="R493">
        <v>0.86698600000000003</v>
      </c>
      <c r="S493">
        <v>5</v>
      </c>
      <c r="T493">
        <v>0.102507</v>
      </c>
      <c r="U493">
        <v>-7.6180000000000003</v>
      </c>
      <c r="V493">
        <v>1</v>
      </c>
      <c r="W493">
        <v>3.4411999999999998E-2</v>
      </c>
      <c r="X493">
        <v>111.935</v>
      </c>
      <c r="Y493">
        <v>0.36646000000000001</v>
      </c>
    </row>
    <row r="494" spans="1:25" hidden="1" x14ac:dyDescent="0.25">
      <c r="A494">
        <v>492</v>
      </c>
      <c r="B494">
        <v>93</v>
      </c>
      <c r="C494" t="s">
        <v>1042</v>
      </c>
      <c r="D494" t="s">
        <v>1043</v>
      </c>
      <c r="E494">
        <v>1964</v>
      </c>
      <c r="F494" t="s">
        <v>1043</v>
      </c>
      <c r="G494">
        <v>34.257399999999997</v>
      </c>
      <c r="H494">
        <v>-88.707800000000006</v>
      </c>
      <c r="I494" t="s">
        <v>1044</v>
      </c>
      <c r="J494" t="s">
        <v>28</v>
      </c>
      <c r="K494" t="s">
        <v>33</v>
      </c>
      <c r="M494">
        <v>0</v>
      </c>
      <c r="N494">
        <v>0.47441499999999998</v>
      </c>
      <c r="O494">
        <v>0.64321099999999998</v>
      </c>
      <c r="P494">
        <v>151.73333</v>
      </c>
      <c r="Q494">
        <v>0.41425299999999998</v>
      </c>
      <c r="R494" s="1">
        <v>1.2999999999999999E-5</v>
      </c>
      <c r="S494">
        <v>9</v>
      </c>
      <c r="T494">
        <v>0.15457099999999999</v>
      </c>
      <c r="U494">
        <v>-15.196999999999999</v>
      </c>
      <c r="V494">
        <v>1</v>
      </c>
      <c r="W494">
        <v>0.13555700000000001</v>
      </c>
      <c r="X494">
        <v>203.53</v>
      </c>
      <c r="Y494">
        <v>0.96754700000000005</v>
      </c>
    </row>
    <row r="495" spans="1:25" hidden="1" x14ac:dyDescent="0.25">
      <c r="A495">
        <v>493</v>
      </c>
      <c r="B495">
        <v>94</v>
      </c>
      <c r="C495" t="s">
        <v>1045</v>
      </c>
      <c r="D495" t="s">
        <v>1046</v>
      </c>
      <c r="E495">
        <v>1964</v>
      </c>
      <c r="F495" t="s">
        <v>1046</v>
      </c>
      <c r="G495">
        <v>34.742400000000004</v>
      </c>
      <c r="H495">
        <v>-87.667699999999996</v>
      </c>
      <c r="I495" t="s">
        <v>1047</v>
      </c>
      <c r="J495" t="s">
        <v>32</v>
      </c>
      <c r="K495" t="s">
        <v>28</v>
      </c>
      <c r="M495">
        <v>0</v>
      </c>
      <c r="N495">
        <v>0.90116700000000005</v>
      </c>
      <c r="O495">
        <v>0.46888099999999999</v>
      </c>
      <c r="P495">
        <v>142.28853000000001</v>
      </c>
      <c r="Q495">
        <v>0.25728699999999999</v>
      </c>
      <c r="R495">
        <v>0.86034500000000003</v>
      </c>
      <c r="S495">
        <v>11</v>
      </c>
      <c r="T495">
        <v>0.232156</v>
      </c>
      <c r="U495">
        <v>-19.079999999999998</v>
      </c>
      <c r="V495">
        <v>1</v>
      </c>
      <c r="W495">
        <v>4.2332000000000002E-2</v>
      </c>
      <c r="X495">
        <v>92.974999999999994</v>
      </c>
      <c r="Y495">
        <v>0.57005499999999998</v>
      </c>
    </row>
    <row r="496" spans="1:25" hidden="1" x14ac:dyDescent="0.25">
      <c r="A496">
        <v>494</v>
      </c>
      <c r="B496">
        <v>95</v>
      </c>
      <c r="C496" t="s">
        <v>1048</v>
      </c>
      <c r="D496" t="s">
        <v>864</v>
      </c>
      <c r="E496">
        <v>1964</v>
      </c>
      <c r="F496" t="s">
        <v>864</v>
      </c>
      <c r="G496">
        <v>53.409799999999997</v>
      </c>
      <c r="H496">
        <v>-2.9784799999999998</v>
      </c>
      <c r="I496" t="s">
        <v>865</v>
      </c>
      <c r="J496" t="s">
        <v>28</v>
      </c>
      <c r="K496" t="s">
        <v>56</v>
      </c>
      <c r="L496" t="s">
        <v>33</v>
      </c>
      <c r="M496">
        <v>1.1550741597199999E-2</v>
      </c>
      <c r="N496">
        <v>0.38490999999999997</v>
      </c>
      <c r="O496">
        <v>0.46351300000000001</v>
      </c>
      <c r="P496">
        <v>171.49098000000001</v>
      </c>
      <c r="Q496">
        <v>0.59661900000000001</v>
      </c>
      <c r="R496">
        <v>1.1620000000000001E-3</v>
      </c>
      <c r="S496">
        <v>4</v>
      </c>
      <c r="T496">
        <v>0.12001000000000001</v>
      </c>
      <c r="U496">
        <v>-12.516</v>
      </c>
      <c r="V496">
        <v>1</v>
      </c>
      <c r="W496">
        <v>3.2802999999999999E-2</v>
      </c>
      <c r="X496">
        <v>160.86199999999999</v>
      </c>
      <c r="Y496">
        <v>0.96443800000000002</v>
      </c>
    </row>
    <row r="497" spans="1:25" hidden="1" x14ac:dyDescent="0.25">
      <c r="A497">
        <v>495</v>
      </c>
      <c r="B497">
        <v>96</v>
      </c>
      <c r="C497" t="s">
        <v>1049</v>
      </c>
      <c r="D497" t="s">
        <v>169</v>
      </c>
      <c r="E497">
        <v>1964</v>
      </c>
      <c r="F497" t="s">
        <v>169</v>
      </c>
      <c r="G497">
        <v>42.274799999999999</v>
      </c>
      <c r="H497">
        <v>-95.090599999999995</v>
      </c>
      <c r="I497" t="s">
        <v>170</v>
      </c>
      <c r="J497" t="s">
        <v>28</v>
      </c>
      <c r="K497" t="s">
        <v>33</v>
      </c>
      <c r="M497">
        <v>0</v>
      </c>
      <c r="N497">
        <v>0.75703200000000004</v>
      </c>
      <c r="O497">
        <v>0.29549999999999998</v>
      </c>
      <c r="P497">
        <v>119.73333</v>
      </c>
      <c r="Q497">
        <v>0.61026800000000003</v>
      </c>
      <c r="R497" s="1">
        <v>1.0000000000000001E-5</v>
      </c>
      <c r="S497">
        <v>5</v>
      </c>
      <c r="T497">
        <v>0.26843699999999998</v>
      </c>
      <c r="U497">
        <v>-11.879</v>
      </c>
      <c r="V497">
        <v>1</v>
      </c>
      <c r="W497">
        <v>4.2465000000000003E-2</v>
      </c>
      <c r="X497">
        <v>198.374</v>
      </c>
      <c r="Y497">
        <v>0.76246899999999995</v>
      </c>
    </row>
    <row r="498" spans="1:25" hidden="1" x14ac:dyDescent="0.25">
      <c r="A498">
        <v>496</v>
      </c>
      <c r="B498">
        <v>97</v>
      </c>
      <c r="C498" t="s">
        <v>1050</v>
      </c>
      <c r="D498" t="s">
        <v>897</v>
      </c>
      <c r="E498">
        <v>1964</v>
      </c>
      <c r="F498" t="s">
        <v>897</v>
      </c>
      <c r="G498">
        <v>53.409799999999997</v>
      </c>
      <c r="H498">
        <v>-2.9784799999999998</v>
      </c>
      <c r="I498" t="s">
        <v>865</v>
      </c>
      <c r="J498" t="s">
        <v>28</v>
      </c>
      <c r="K498" t="s">
        <v>33</v>
      </c>
      <c r="M498">
        <v>1.5016014986399999E-3</v>
      </c>
      <c r="N498">
        <v>0.66405099999999995</v>
      </c>
      <c r="O498">
        <v>0.65210999999999997</v>
      </c>
      <c r="P498">
        <v>139.57333</v>
      </c>
      <c r="Q498">
        <v>0.58418700000000001</v>
      </c>
      <c r="R498">
        <v>0</v>
      </c>
      <c r="S498">
        <v>2</v>
      </c>
      <c r="T498">
        <v>8.0477999999999994E-2</v>
      </c>
      <c r="U498">
        <v>-7.8019999999999996</v>
      </c>
      <c r="V498">
        <v>1</v>
      </c>
      <c r="W498">
        <v>5.9748999999999997E-2</v>
      </c>
      <c r="X498">
        <v>127.024</v>
      </c>
      <c r="Y498">
        <v>0.76813500000000001</v>
      </c>
    </row>
    <row r="499" spans="1:25" hidden="1" x14ac:dyDescent="0.25">
      <c r="A499">
        <v>497</v>
      </c>
      <c r="B499">
        <v>98</v>
      </c>
      <c r="C499" t="s">
        <v>1051</v>
      </c>
      <c r="D499" t="s">
        <v>471</v>
      </c>
      <c r="E499">
        <v>1964</v>
      </c>
      <c r="F499" t="s">
        <v>471</v>
      </c>
      <c r="G499">
        <v>40.262569999999997</v>
      </c>
      <c r="H499">
        <v>-80.187280000000001</v>
      </c>
      <c r="I499" t="s">
        <v>472</v>
      </c>
      <c r="J499" t="s">
        <v>28</v>
      </c>
      <c r="K499" t="s">
        <v>33</v>
      </c>
      <c r="M499">
        <v>0</v>
      </c>
      <c r="N499">
        <v>0.864151</v>
      </c>
      <c r="O499">
        <v>0.26536100000000001</v>
      </c>
      <c r="P499">
        <v>143.33678</v>
      </c>
      <c r="Q499">
        <v>0.24968899999999999</v>
      </c>
      <c r="R499">
        <v>0</v>
      </c>
      <c r="S499">
        <v>9</v>
      </c>
      <c r="T499">
        <v>9.894E-2</v>
      </c>
      <c r="U499">
        <v>-10.523</v>
      </c>
      <c r="V499">
        <v>1</v>
      </c>
      <c r="W499">
        <v>3.0077E-2</v>
      </c>
      <c r="X499">
        <v>76.275999999999996</v>
      </c>
      <c r="Y499">
        <v>0.30028300000000002</v>
      </c>
    </row>
    <row r="500" spans="1:25" hidden="1" x14ac:dyDescent="0.25">
      <c r="A500">
        <v>498</v>
      </c>
      <c r="B500">
        <v>99</v>
      </c>
      <c r="C500" t="s">
        <v>1052</v>
      </c>
      <c r="D500" t="s">
        <v>1029</v>
      </c>
      <c r="E500">
        <v>1964</v>
      </c>
      <c r="F500" t="s">
        <v>1029</v>
      </c>
      <c r="G500">
        <v>45.507855999999997</v>
      </c>
      <c r="H500">
        <v>-122.690794</v>
      </c>
      <c r="I500" t="s">
        <v>1030</v>
      </c>
      <c r="J500" t="s">
        <v>27</v>
      </c>
      <c r="K500" t="s">
        <v>32</v>
      </c>
      <c r="L500" t="s">
        <v>28</v>
      </c>
      <c r="M500">
        <v>0</v>
      </c>
      <c r="N500">
        <v>0.95420700000000003</v>
      </c>
      <c r="O500">
        <v>0.69764800000000005</v>
      </c>
      <c r="P500">
        <v>134.08000000000001</v>
      </c>
      <c r="Q500">
        <v>0.44400600000000001</v>
      </c>
      <c r="R500">
        <v>0.95477900000000004</v>
      </c>
      <c r="S500">
        <v>10</v>
      </c>
      <c r="T500">
        <v>8.5442000000000004E-2</v>
      </c>
      <c r="U500">
        <v>-15.042999999999999</v>
      </c>
      <c r="V500">
        <v>1</v>
      </c>
      <c r="W500">
        <v>7.7149999999999996E-2</v>
      </c>
      <c r="X500">
        <v>135.88800000000001</v>
      </c>
      <c r="Y500">
        <v>0.96570900000000004</v>
      </c>
    </row>
    <row r="501" spans="1:25" hidden="1" x14ac:dyDescent="0.25">
      <c r="A501">
        <v>499</v>
      </c>
      <c r="B501">
        <v>100</v>
      </c>
      <c r="C501" t="s">
        <v>1053</v>
      </c>
      <c r="D501" t="s">
        <v>1032</v>
      </c>
      <c r="E501">
        <v>1964</v>
      </c>
      <c r="F501" t="s">
        <v>1032</v>
      </c>
      <c r="G501">
        <v>53.409799999999997</v>
      </c>
      <c r="H501">
        <v>-2.9784799999999998</v>
      </c>
      <c r="I501" t="s">
        <v>865</v>
      </c>
      <c r="J501" t="s">
        <v>28</v>
      </c>
      <c r="K501" t="s">
        <v>56</v>
      </c>
      <c r="L501" t="s">
        <v>33</v>
      </c>
      <c r="M501">
        <v>0</v>
      </c>
      <c r="N501">
        <v>1.389E-3</v>
      </c>
      <c r="O501">
        <v>0.444772</v>
      </c>
      <c r="P501">
        <v>133.41279</v>
      </c>
      <c r="Q501">
        <v>0.94430899999999995</v>
      </c>
      <c r="R501">
        <v>6.1300000000000005E-4</v>
      </c>
      <c r="S501">
        <v>9</v>
      </c>
      <c r="T501">
        <v>8.8207999999999995E-2</v>
      </c>
      <c r="U501">
        <v>-5.157</v>
      </c>
      <c r="V501">
        <v>1</v>
      </c>
      <c r="W501">
        <v>7.5370999999999994E-2</v>
      </c>
      <c r="X501">
        <v>124.452</v>
      </c>
      <c r="Y501">
        <v>0.62255300000000002</v>
      </c>
    </row>
    <row r="502" spans="1:25" hidden="1" x14ac:dyDescent="0.25">
      <c r="A502">
        <v>500</v>
      </c>
      <c r="B502">
        <v>1</v>
      </c>
      <c r="C502" t="s">
        <v>1054</v>
      </c>
      <c r="D502" t="s">
        <v>1055</v>
      </c>
      <c r="E502">
        <v>1965</v>
      </c>
      <c r="F502" t="s">
        <v>1056</v>
      </c>
      <c r="G502">
        <v>41.661200000000001</v>
      </c>
      <c r="H502">
        <v>-71.555899999999994</v>
      </c>
      <c r="I502" t="s">
        <v>1057</v>
      </c>
      <c r="J502" t="s">
        <v>28</v>
      </c>
      <c r="K502" t="s">
        <v>33</v>
      </c>
      <c r="M502">
        <v>0</v>
      </c>
      <c r="N502">
        <v>0.75502000000000002</v>
      </c>
      <c r="O502">
        <v>0.56143900000000002</v>
      </c>
      <c r="P502">
        <v>138.44898000000001</v>
      </c>
      <c r="Q502">
        <v>0.63889700000000005</v>
      </c>
      <c r="R502">
        <v>0</v>
      </c>
      <c r="S502">
        <v>7</v>
      </c>
      <c r="T502">
        <v>0.232651</v>
      </c>
      <c r="U502">
        <v>-10.206</v>
      </c>
      <c r="V502">
        <v>1</v>
      </c>
      <c r="W502">
        <v>5.7507999999999997E-2</v>
      </c>
      <c r="X502">
        <v>140.37200000000001</v>
      </c>
      <c r="Y502">
        <v>0.67451899999999998</v>
      </c>
    </row>
    <row r="503" spans="1:25" hidden="1" x14ac:dyDescent="0.25">
      <c r="A503">
        <v>501</v>
      </c>
      <c r="B503">
        <v>2</v>
      </c>
      <c r="C503" t="s">
        <v>1058</v>
      </c>
      <c r="D503" t="s">
        <v>974</v>
      </c>
      <c r="E503">
        <v>1965</v>
      </c>
      <c r="F503" t="s">
        <v>974</v>
      </c>
      <c r="G503">
        <v>42.331699999999998</v>
      </c>
      <c r="H503">
        <v>-83.047899999999998</v>
      </c>
      <c r="I503" t="s">
        <v>145</v>
      </c>
      <c r="J503" t="s">
        <v>28</v>
      </c>
      <c r="K503" t="s">
        <v>56</v>
      </c>
      <c r="L503" t="s">
        <v>33</v>
      </c>
      <c r="M503">
        <v>0</v>
      </c>
      <c r="N503">
        <v>4.1209000000000003E-2</v>
      </c>
      <c r="O503">
        <v>0.360622</v>
      </c>
      <c r="P503">
        <v>209.74666999999999</v>
      </c>
      <c r="Q503">
        <v>0.96834699999999996</v>
      </c>
      <c r="R503">
        <v>0</v>
      </c>
      <c r="S503">
        <v>0</v>
      </c>
      <c r="T503">
        <v>0.33407799999999999</v>
      </c>
      <c r="U503">
        <v>-3.5209999999999999</v>
      </c>
      <c r="V503">
        <v>1</v>
      </c>
      <c r="W503">
        <v>0.25584899999999999</v>
      </c>
      <c r="X503">
        <v>127.328</v>
      </c>
      <c r="Y503">
        <v>0.40389399999999998</v>
      </c>
    </row>
    <row r="504" spans="1:25" hidden="1" x14ac:dyDescent="0.25">
      <c r="A504">
        <v>502</v>
      </c>
      <c r="B504">
        <v>3</v>
      </c>
      <c r="C504" t="s">
        <v>1059</v>
      </c>
      <c r="D504" t="s">
        <v>1060</v>
      </c>
      <c r="E504">
        <v>1965</v>
      </c>
      <c r="F504" t="s">
        <v>1060</v>
      </c>
      <c r="G504">
        <v>51.506300000000003</v>
      </c>
      <c r="H504">
        <v>-0.12714</v>
      </c>
      <c r="I504" t="s">
        <v>893</v>
      </c>
      <c r="J504" t="s">
        <v>28</v>
      </c>
      <c r="K504" t="s">
        <v>56</v>
      </c>
      <c r="L504" t="s">
        <v>33</v>
      </c>
      <c r="M504">
        <v>0</v>
      </c>
      <c r="N504">
        <v>3.0630000000000001E-2</v>
      </c>
      <c r="O504">
        <v>0.71894800000000003</v>
      </c>
      <c r="P504">
        <v>225.42667</v>
      </c>
      <c r="Q504">
        <v>0.80620000000000003</v>
      </c>
      <c r="R504">
        <v>0.142457</v>
      </c>
      <c r="S504">
        <v>9</v>
      </c>
      <c r="T504">
        <v>0.26892300000000002</v>
      </c>
      <c r="U504">
        <v>-9.7059999999999995</v>
      </c>
      <c r="V504">
        <v>1</v>
      </c>
      <c r="W504">
        <v>5.7734000000000001E-2</v>
      </c>
      <c r="X504">
        <v>134.577</v>
      </c>
      <c r="Y504">
        <v>0.85371699999999995</v>
      </c>
    </row>
    <row r="505" spans="1:25" hidden="1" x14ac:dyDescent="0.25">
      <c r="A505">
        <v>503</v>
      </c>
      <c r="B505">
        <v>4</v>
      </c>
      <c r="C505" t="s">
        <v>1061</v>
      </c>
      <c r="D505" t="s">
        <v>1062</v>
      </c>
      <c r="E505">
        <v>1965</v>
      </c>
      <c r="F505" t="s">
        <v>1062</v>
      </c>
      <c r="G505">
        <v>37.779600000000002</v>
      </c>
      <c r="H505">
        <v>-122.42</v>
      </c>
      <c r="I505" t="s">
        <v>343</v>
      </c>
      <c r="J505" t="s">
        <v>28</v>
      </c>
      <c r="K505" t="s">
        <v>33</v>
      </c>
      <c r="M505">
        <v>0</v>
      </c>
      <c r="N505">
        <v>0.86223399999999994</v>
      </c>
      <c r="O505">
        <v>0.49606499999999998</v>
      </c>
      <c r="P505">
        <v>152.65914000000001</v>
      </c>
      <c r="Q505">
        <v>0.36696600000000001</v>
      </c>
      <c r="R505" s="1">
        <v>1.8E-5</v>
      </c>
      <c r="S505">
        <v>11</v>
      </c>
      <c r="T505">
        <v>0.124829</v>
      </c>
      <c r="U505">
        <v>-16.844999999999999</v>
      </c>
      <c r="V505">
        <v>1</v>
      </c>
      <c r="W505">
        <v>4.1751000000000003E-2</v>
      </c>
      <c r="X505">
        <v>145.905</v>
      </c>
      <c r="Y505">
        <v>0.94542300000000001</v>
      </c>
    </row>
    <row r="506" spans="1:25" hidden="1" x14ac:dyDescent="0.25">
      <c r="A506">
        <v>504</v>
      </c>
      <c r="B506">
        <v>5</v>
      </c>
      <c r="C506" t="s">
        <v>1063</v>
      </c>
      <c r="D506" t="s">
        <v>1064</v>
      </c>
      <c r="E506">
        <v>1965</v>
      </c>
      <c r="F506" t="s">
        <v>1064</v>
      </c>
      <c r="G506">
        <v>34.0535</v>
      </c>
      <c r="H506">
        <v>-118.245</v>
      </c>
      <c r="I506" t="s">
        <v>74</v>
      </c>
      <c r="J506" t="s">
        <v>28</v>
      </c>
      <c r="K506" t="s">
        <v>33</v>
      </c>
      <c r="M506">
        <v>0</v>
      </c>
      <c r="N506">
        <v>0.57040500000000005</v>
      </c>
      <c r="O506">
        <v>0.39872800000000003</v>
      </c>
      <c r="P506">
        <v>237.69333</v>
      </c>
      <c r="Q506">
        <v>0.23705799999999999</v>
      </c>
      <c r="R506" s="1">
        <v>3.9999999999999998E-6</v>
      </c>
      <c r="S506">
        <v>1</v>
      </c>
      <c r="T506">
        <v>9.7755999999999996E-2</v>
      </c>
      <c r="U506">
        <v>-17.946000000000002</v>
      </c>
      <c r="V506">
        <v>1</v>
      </c>
      <c r="W506">
        <v>2.7012000000000001E-2</v>
      </c>
      <c r="X506">
        <v>94.567999999999998</v>
      </c>
      <c r="Y506">
        <v>0.323627</v>
      </c>
    </row>
    <row r="507" spans="1:25" hidden="1" x14ac:dyDescent="0.25">
      <c r="A507">
        <v>505</v>
      </c>
      <c r="B507">
        <v>6</v>
      </c>
      <c r="C507" t="s">
        <v>1065</v>
      </c>
      <c r="D507" t="s">
        <v>1066</v>
      </c>
      <c r="E507">
        <v>1965</v>
      </c>
      <c r="F507" t="s">
        <v>1066</v>
      </c>
      <c r="G507">
        <v>51.332999999999998</v>
      </c>
      <c r="H507">
        <v>-0.27110000000000001</v>
      </c>
      <c r="I507" t="s">
        <v>1067</v>
      </c>
      <c r="J507" t="s">
        <v>246</v>
      </c>
      <c r="K507" t="s">
        <v>56</v>
      </c>
      <c r="L507" t="s">
        <v>33</v>
      </c>
      <c r="M507">
        <v>0</v>
      </c>
      <c r="N507">
        <v>0.29092699999999999</v>
      </c>
      <c r="O507">
        <v>0.59064099999999997</v>
      </c>
      <c r="P507">
        <v>227.97333</v>
      </c>
      <c r="Q507">
        <v>0.74868900000000005</v>
      </c>
      <c r="R507">
        <v>0</v>
      </c>
      <c r="S507">
        <v>4</v>
      </c>
      <c r="T507">
        <v>0.97950400000000004</v>
      </c>
      <c r="U507">
        <v>-10.507</v>
      </c>
      <c r="V507">
        <v>1</v>
      </c>
      <c r="W507">
        <v>0.35106300000000001</v>
      </c>
      <c r="X507">
        <v>112.035</v>
      </c>
      <c r="Y507">
        <v>0.46177800000000002</v>
      </c>
    </row>
    <row r="508" spans="1:25" hidden="1" x14ac:dyDescent="0.25">
      <c r="A508">
        <v>506</v>
      </c>
      <c r="B508">
        <v>7</v>
      </c>
      <c r="C508" t="s">
        <v>1068</v>
      </c>
      <c r="D508" t="s">
        <v>864</v>
      </c>
      <c r="E508">
        <v>1965</v>
      </c>
      <c r="F508" t="s">
        <v>864</v>
      </c>
      <c r="G508">
        <v>53.409799999999997</v>
      </c>
      <c r="H508">
        <v>-2.9784799999999998</v>
      </c>
      <c r="I508" t="s">
        <v>865</v>
      </c>
      <c r="J508" t="s">
        <v>28</v>
      </c>
      <c r="K508" t="s">
        <v>56</v>
      </c>
      <c r="L508" t="s">
        <v>33</v>
      </c>
      <c r="M508">
        <v>0</v>
      </c>
      <c r="N508">
        <v>0.249525</v>
      </c>
      <c r="O508">
        <v>0.53389200000000003</v>
      </c>
      <c r="P508">
        <v>140.66667000000001</v>
      </c>
      <c r="Q508">
        <v>0.51126700000000003</v>
      </c>
      <c r="R508">
        <v>0</v>
      </c>
      <c r="S508">
        <v>11</v>
      </c>
      <c r="T508">
        <v>9.8585999999999993E-2</v>
      </c>
      <c r="U508">
        <v>-17.602</v>
      </c>
      <c r="V508">
        <v>0</v>
      </c>
      <c r="W508">
        <v>3.7191000000000002E-2</v>
      </c>
      <c r="X508">
        <v>94.747</v>
      </c>
      <c r="Y508">
        <v>0.72054099999999999</v>
      </c>
    </row>
    <row r="509" spans="1:25" hidden="1" x14ac:dyDescent="0.25">
      <c r="A509">
        <v>507</v>
      </c>
      <c r="B509">
        <v>8</v>
      </c>
      <c r="C509" t="s">
        <v>1069</v>
      </c>
      <c r="D509" t="s">
        <v>1070</v>
      </c>
      <c r="E509">
        <v>1965</v>
      </c>
      <c r="F509" t="s">
        <v>1070</v>
      </c>
      <c r="G509">
        <v>53.5</v>
      </c>
      <c r="H509">
        <v>-2.2166670000000002</v>
      </c>
      <c r="I509" t="s">
        <v>1071</v>
      </c>
      <c r="J509" t="s">
        <v>28</v>
      </c>
      <c r="K509" t="s">
        <v>56</v>
      </c>
      <c r="L509" t="s">
        <v>33</v>
      </c>
      <c r="M509">
        <v>0</v>
      </c>
      <c r="N509">
        <v>1.3644E-2</v>
      </c>
      <c r="O509">
        <v>0.61217200000000005</v>
      </c>
      <c r="P509">
        <v>121.6507</v>
      </c>
      <c r="Q509">
        <v>0.42591400000000001</v>
      </c>
      <c r="R509">
        <v>6.3400000000000001E-3</v>
      </c>
      <c r="S509">
        <v>9</v>
      </c>
      <c r="T509">
        <v>0.29755599999999999</v>
      </c>
      <c r="U509">
        <v>-12.536</v>
      </c>
      <c r="V509">
        <v>1</v>
      </c>
      <c r="W509">
        <v>3.4569000000000003E-2</v>
      </c>
      <c r="X509">
        <v>134.05600000000001</v>
      </c>
      <c r="Y509">
        <v>0.58974199999999999</v>
      </c>
    </row>
    <row r="510" spans="1:25" hidden="1" x14ac:dyDescent="0.25">
      <c r="A510">
        <v>508</v>
      </c>
      <c r="B510">
        <v>9</v>
      </c>
      <c r="C510" t="s">
        <v>1072</v>
      </c>
      <c r="D510" t="s">
        <v>47</v>
      </c>
      <c r="E510">
        <v>1965</v>
      </c>
      <c r="F510" t="s">
        <v>47</v>
      </c>
      <c r="G510">
        <v>35.169255</v>
      </c>
      <c r="H510">
        <v>-89.990414999999999</v>
      </c>
      <c r="I510" t="s">
        <v>48</v>
      </c>
      <c r="J510" t="s">
        <v>32</v>
      </c>
      <c r="K510" t="s">
        <v>28</v>
      </c>
      <c r="M510">
        <v>0</v>
      </c>
      <c r="N510">
        <v>0.93915899999999997</v>
      </c>
      <c r="O510">
        <v>0.44632699999999997</v>
      </c>
      <c r="P510">
        <v>170.05714</v>
      </c>
      <c r="Q510">
        <v>0.223246</v>
      </c>
      <c r="R510">
        <v>0.69272500000000004</v>
      </c>
      <c r="S510">
        <v>11</v>
      </c>
      <c r="T510">
        <v>0.114272</v>
      </c>
      <c r="U510">
        <v>-15.391999999999999</v>
      </c>
      <c r="V510">
        <v>1</v>
      </c>
      <c r="W510">
        <v>0.23535900000000001</v>
      </c>
      <c r="X510">
        <v>216.15199999999999</v>
      </c>
      <c r="Y510">
        <v>0.18873899999999999</v>
      </c>
    </row>
    <row r="511" spans="1:25" hidden="1" x14ac:dyDescent="0.25">
      <c r="A511">
        <v>509</v>
      </c>
      <c r="B511">
        <v>10</v>
      </c>
      <c r="C511" t="s">
        <v>1073</v>
      </c>
      <c r="D511" t="s">
        <v>1002</v>
      </c>
      <c r="E511">
        <v>1965</v>
      </c>
      <c r="F511" t="s">
        <v>1002</v>
      </c>
      <c r="G511">
        <v>42.347020999999998</v>
      </c>
      <c r="H511">
        <v>-83.060184000000007</v>
      </c>
      <c r="I511" t="s">
        <v>119</v>
      </c>
      <c r="J511" t="s">
        <v>28</v>
      </c>
      <c r="K511" t="s">
        <v>56</v>
      </c>
      <c r="L511" t="s">
        <v>33</v>
      </c>
      <c r="M511">
        <v>0</v>
      </c>
      <c r="N511">
        <v>0.79908800000000002</v>
      </c>
      <c r="O511">
        <v>0.57422300000000004</v>
      </c>
      <c r="P511">
        <v>163</v>
      </c>
      <c r="Q511">
        <v>0.38701600000000003</v>
      </c>
      <c r="R511">
        <v>0</v>
      </c>
      <c r="S511">
        <v>0</v>
      </c>
      <c r="T511">
        <v>0.13867399999999999</v>
      </c>
      <c r="U511">
        <v>-12.333</v>
      </c>
      <c r="V511">
        <v>1</v>
      </c>
      <c r="W511">
        <v>3.5643000000000001E-2</v>
      </c>
      <c r="X511">
        <v>104.64100000000001</v>
      </c>
      <c r="Y511">
        <v>0.66363499999999997</v>
      </c>
    </row>
    <row r="512" spans="1:25" hidden="1" x14ac:dyDescent="0.25">
      <c r="A512">
        <v>510</v>
      </c>
      <c r="B512">
        <v>11</v>
      </c>
      <c r="C512" t="s">
        <v>1074</v>
      </c>
      <c r="D512" t="s">
        <v>667</v>
      </c>
      <c r="E512">
        <v>1965</v>
      </c>
      <c r="F512" t="s">
        <v>667</v>
      </c>
      <c r="G512">
        <v>33.918199999999999</v>
      </c>
      <c r="H512">
        <v>-118.354</v>
      </c>
      <c r="I512" t="s">
        <v>668</v>
      </c>
      <c r="J512" t="s">
        <v>56</v>
      </c>
      <c r="K512" t="s">
        <v>33</v>
      </c>
      <c r="M512">
        <v>0</v>
      </c>
      <c r="N512">
        <v>0.34123100000000001</v>
      </c>
      <c r="O512">
        <v>0.38930999999999999</v>
      </c>
      <c r="P512">
        <v>200.13288</v>
      </c>
      <c r="Q512">
        <v>0.83348500000000003</v>
      </c>
      <c r="R512">
        <v>3.8779999999999999E-3</v>
      </c>
      <c r="S512">
        <v>8</v>
      </c>
      <c r="T512">
        <v>0.87044999999999995</v>
      </c>
      <c r="U512">
        <v>-12.676</v>
      </c>
      <c r="V512">
        <v>1</v>
      </c>
      <c r="W512">
        <v>0.24506900000000001</v>
      </c>
      <c r="X512">
        <v>148.703</v>
      </c>
      <c r="Y512">
        <v>0.38394499999999998</v>
      </c>
    </row>
    <row r="513" spans="1:25" hidden="1" x14ac:dyDescent="0.25">
      <c r="A513">
        <v>511</v>
      </c>
      <c r="B513">
        <v>12</v>
      </c>
      <c r="C513" t="s">
        <v>1075</v>
      </c>
      <c r="D513" t="s">
        <v>1022</v>
      </c>
      <c r="E513">
        <v>1965</v>
      </c>
      <c r="F513" t="s">
        <v>1022</v>
      </c>
      <c r="G513">
        <v>32.775409000000003</v>
      </c>
      <c r="H513">
        <v>-97.435598999999996</v>
      </c>
      <c r="I513" t="s">
        <v>1023</v>
      </c>
      <c r="J513" t="s">
        <v>28</v>
      </c>
      <c r="K513" t="s">
        <v>33</v>
      </c>
      <c r="M513">
        <v>0</v>
      </c>
      <c r="N513">
        <v>0.52413200000000004</v>
      </c>
      <c r="O513">
        <v>0.82047700000000001</v>
      </c>
      <c r="P513">
        <v>30.066490000000002</v>
      </c>
      <c r="Q513">
        <v>0.27462199999999998</v>
      </c>
      <c r="R513" s="1">
        <v>1.7E-5</v>
      </c>
      <c r="S513">
        <v>6</v>
      </c>
      <c r="T513">
        <v>0.39167600000000002</v>
      </c>
      <c r="U513">
        <v>-19.027999999999999</v>
      </c>
      <c r="V513">
        <v>1</v>
      </c>
      <c r="W513">
        <v>6.5101000000000006E-2</v>
      </c>
      <c r="X513">
        <v>123.07899999999999</v>
      </c>
      <c r="Y513">
        <v>0.96102900000000002</v>
      </c>
    </row>
    <row r="514" spans="1:25" hidden="1" x14ac:dyDescent="0.25">
      <c r="A514">
        <v>512</v>
      </c>
      <c r="B514">
        <v>13</v>
      </c>
      <c r="C514" t="s">
        <v>1076</v>
      </c>
      <c r="D514" t="s">
        <v>1077</v>
      </c>
      <c r="E514">
        <v>1965</v>
      </c>
      <c r="F514" t="s">
        <v>1077</v>
      </c>
      <c r="G514">
        <v>29.7605</v>
      </c>
      <c r="H514">
        <v>-95.369799999999998</v>
      </c>
      <c r="I514" t="s">
        <v>1078</v>
      </c>
      <c r="J514" t="s">
        <v>28</v>
      </c>
      <c r="K514" t="s">
        <v>56</v>
      </c>
      <c r="L514" t="s">
        <v>33</v>
      </c>
      <c r="M514">
        <v>0</v>
      </c>
      <c r="N514">
        <v>0.183452</v>
      </c>
      <c r="O514">
        <v>0.80971099999999996</v>
      </c>
      <c r="P514">
        <v>129.4</v>
      </c>
      <c r="Q514">
        <v>0.59631000000000001</v>
      </c>
      <c r="R514">
        <v>1.0900000000000001E-4</v>
      </c>
      <c r="S514">
        <v>11</v>
      </c>
      <c r="T514">
        <v>0.28797800000000001</v>
      </c>
      <c r="U514">
        <v>-6.399</v>
      </c>
      <c r="V514">
        <v>1</v>
      </c>
      <c r="W514">
        <v>2.8039999999999999E-2</v>
      </c>
      <c r="X514">
        <v>107.44799999999999</v>
      </c>
      <c r="Y514">
        <v>0.96468299999999996</v>
      </c>
    </row>
    <row r="515" spans="1:25" hidden="1" x14ac:dyDescent="0.25">
      <c r="A515">
        <v>513</v>
      </c>
      <c r="B515">
        <v>14</v>
      </c>
      <c r="C515" t="s">
        <v>1079</v>
      </c>
      <c r="D515" t="s">
        <v>1080</v>
      </c>
      <c r="E515">
        <v>1965</v>
      </c>
      <c r="F515" t="s">
        <v>1080</v>
      </c>
      <c r="G515">
        <v>34.0535</v>
      </c>
      <c r="H515">
        <v>-118.245</v>
      </c>
      <c r="I515" t="s">
        <v>74</v>
      </c>
      <c r="J515" t="s">
        <v>28</v>
      </c>
      <c r="K515" t="s">
        <v>33</v>
      </c>
      <c r="M515">
        <v>0</v>
      </c>
      <c r="N515">
        <v>0.60710200000000003</v>
      </c>
      <c r="O515">
        <v>0.48450199999999999</v>
      </c>
      <c r="P515">
        <v>148.18395000000001</v>
      </c>
      <c r="Q515">
        <v>0.325519</v>
      </c>
      <c r="R515">
        <v>0</v>
      </c>
      <c r="S515">
        <v>4</v>
      </c>
      <c r="T515">
        <v>0.118897</v>
      </c>
      <c r="U515">
        <v>-15.37</v>
      </c>
      <c r="V515">
        <v>1</v>
      </c>
      <c r="W515">
        <v>3.3278000000000002E-2</v>
      </c>
      <c r="X515">
        <v>72.733999999999995</v>
      </c>
      <c r="Y515">
        <v>0.55854800000000004</v>
      </c>
    </row>
    <row r="516" spans="1:25" x14ac:dyDescent="0.25">
      <c r="A516">
        <v>514</v>
      </c>
      <c r="B516">
        <v>15</v>
      </c>
      <c r="C516" t="s">
        <v>1081</v>
      </c>
      <c r="D516" t="s">
        <v>1082</v>
      </c>
      <c r="E516">
        <v>1965</v>
      </c>
      <c r="F516" t="s">
        <v>1082</v>
      </c>
      <c r="G516" t="str">
        <f>IFERROR(VLOOKUP(Table1[[#This Row],[Title]],$C$5507:$Y$5579,5, FALSE ),"")</f>
        <v/>
      </c>
      <c r="H516" t="str">
        <f>IFERROR(VLOOKUP(Table1[[#This Row],[Title]],$C$5507:$Y$5579,6, FALSE ),"")</f>
        <v/>
      </c>
      <c r="I516" t="str">
        <f>IFERROR(VLOOKUP(Table1[[#This Row],[Title]],$C$5507:$Y$5579,7, FALSE ),"")</f>
        <v/>
      </c>
      <c r="J516" t="str">
        <f>IFERROR(VLOOKUP(Table1[[#This Row],[Title]],$C$5507:$Y$5579,8, FALSE ),"")</f>
        <v/>
      </c>
      <c r="K516" t="str">
        <f>IFERROR(VLOOKUP(Table1[[#This Row],[Title]],$C$5507:$Y$5579,9, FALSE ),"")</f>
        <v/>
      </c>
      <c r="L516" t="str">
        <f>IFERROR(VLOOKUP(Table1[[#This Row],[Title]],$C$5507:$Y$5579,10, FALSE ),"")</f>
        <v/>
      </c>
      <c r="M516" t="str">
        <f>IFERROR(VLOOKUP(Table1[[#This Row],[Title]],$C$5507:$Y$5579,11, FALSE ),"")</f>
        <v/>
      </c>
      <c r="N516" t="str">
        <f>IFERROR(VLOOKUP(Table1[[#This Row],[Title]],$C$5507:$Y$5579,12, FALSE ),"")</f>
        <v/>
      </c>
      <c r="O516" t="str">
        <f>IFERROR(VLOOKUP(Table1[[#This Row],[Title]],$C$5507:$Y$5579,13, FALSE ),"")</f>
        <v/>
      </c>
      <c r="P516" t="str">
        <f>IFERROR(VLOOKUP(Table1[[#This Row],[Title]],$C$5507:$Y$5579,14, FALSE ),"")</f>
        <v/>
      </c>
      <c r="Q516" t="str">
        <f>IFERROR(VLOOKUP(Table1[[#This Row],[Title]],$C$5507:$Y$5579,15, FALSE ),"")</f>
        <v/>
      </c>
      <c r="R516" t="str">
        <f>IFERROR(VLOOKUP(Table1[[#This Row],[Title]],$C$5507:$Y$5579,16, FALSE ),"")</f>
        <v/>
      </c>
      <c r="S516" t="str">
        <f>IFERROR(VLOOKUP(Table1[[#This Row],[Title]],$C$5507:$Y$5579,17, FALSE ),"")</f>
        <v/>
      </c>
      <c r="T516" t="str">
        <f>IFERROR(VLOOKUP(Table1[[#This Row],[Title]],$C$5507:$Y$5579,18, FALSE ),"")</f>
        <v/>
      </c>
      <c r="U516" t="str">
        <f>IFERROR(VLOOKUP(Table1[[#This Row],[Title]],$C$5507:$Y$5579,19, FALSE ),"")</f>
        <v/>
      </c>
      <c r="V516" t="str">
        <f>IFERROR(VLOOKUP(Table1[[#This Row],[Title]],$C$5507:$Y$5579,20, FALSE ),"")</f>
        <v/>
      </c>
      <c r="W516" t="str">
        <f>IFERROR(VLOOKUP(Table1[[#This Row],[Title]],$C$5507:$Y$5579,21, FALSE ),"")</f>
        <v/>
      </c>
      <c r="X516" t="str">
        <f>IFERROR(VLOOKUP(Table1[[#This Row],[Title]],$C$5507:$Y$5579,22, FALSE ),"")</f>
        <v/>
      </c>
      <c r="Y516" t="str">
        <f>IFERROR(VLOOKUP(Table1[[#This Row],[Title]],$C$5507:$Y$5579,23, FALSE ),"")</f>
        <v/>
      </c>
    </row>
    <row r="517" spans="1:25" hidden="1" x14ac:dyDescent="0.25">
      <c r="A517">
        <v>515</v>
      </c>
      <c r="B517">
        <v>16</v>
      </c>
      <c r="C517" t="s">
        <v>1083</v>
      </c>
      <c r="D517" t="s">
        <v>1084</v>
      </c>
      <c r="E517">
        <v>1965</v>
      </c>
      <c r="F517" t="s">
        <v>1084</v>
      </c>
      <c r="G517">
        <v>33.973951</v>
      </c>
      <c r="H517">
        <v>-118.24840500000001</v>
      </c>
      <c r="I517" t="s">
        <v>605</v>
      </c>
      <c r="J517" t="s">
        <v>28</v>
      </c>
      <c r="K517" t="s">
        <v>33</v>
      </c>
      <c r="M517">
        <v>0</v>
      </c>
      <c r="N517">
        <v>0.407698</v>
      </c>
      <c r="O517">
        <v>0.45677200000000001</v>
      </c>
      <c r="P517">
        <v>189.80421999999999</v>
      </c>
      <c r="Q517">
        <v>0.51955399999999996</v>
      </c>
      <c r="R517" s="1">
        <v>4.3000000000000002E-5</v>
      </c>
      <c r="S517">
        <v>5</v>
      </c>
      <c r="T517">
        <v>0.15104300000000001</v>
      </c>
      <c r="U517">
        <v>-13.247999999999999</v>
      </c>
      <c r="V517">
        <v>1</v>
      </c>
      <c r="W517">
        <v>3.1808000000000003E-2</v>
      </c>
      <c r="X517">
        <v>110.56399999999999</v>
      </c>
      <c r="Y517">
        <v>0.81104699999999996</v>
      </c>
    </row>
    <row r="518" spans="1:25" hidden="1" x14ac:dyDescent="0.25">
      <c r="A518">
        <v>516</v>
      </c>
      <c r="B518">
        <v>17</v>
      </c>
      <c r="C518" t="s">
        <v>1085</v>
      </c>
      <c r="D518" t="s">
        <v>1086</v>
      </c>
      <c r="E518">
        <v>1965</v>
      </c>
      <c r="F518" t="s">
        <v>1086</v>
      </c>
      <c r="G518">
        <v>37.167900000000003</v>
      </c>
      <c r="H518">
        <v>-95.844999999999999</v>
      </c>
      <c r="I518" t="s">
        <v>240</v>
      </c>
      <c r="J518" t="s">
        <v>28</v>
      </c>
      <c r="K518" t="s">
        <v>56</v>
      </c>
      <c r="L518" t="s">
        <v>33</v>
      </c>
      <c r="M518">
        <v>0</v>
      </c>
      <c r="N518">
        <v>0.37248700000000001</v>
      </c>
      <c r="O518">
        <v>0.62350700000000003</v>
      </c>
      <c r="P518">
        <v>136.08000000000001</v>
      </c>
      <c r="Q518">
        <v>0.75233799999999995</v>
      </c>
      <c r="R518">
        <v>0</v>
      </c>
      <c r="S518">
        <v>10</v>
      </c>
      <c r="T518">
        <v>0.111744</v>
      </c>
      <c r="U518">
        <v>-5.8390000000000004</v>
      </c>
      <c r="V518">
        <v>0</v>
      </c>
      <c r="W518">
        <v>2.8500999999999999E-2</v>
      </c>
      <c r="X518">
        <v>132.626</v>
      </c>
      <c r="Y518">
        <v>0.742649</v>
      </c>
    </row>
    <row r="519" spans="1:25" hidden="1" x14ac:dyDescent="0.25">
      <c r="A519">
        <v>517</v>
      </c>
      <c r="B519">
        <v>18</v>
      </c>
      <c r="C519" t="s">
        <v>1087</v>
      </c>
      <c r="D519" t="s">
        <v>1088</v>
      </c>
      <c r="E519">
        <v>1965</v>
      </c>
      <c r="F519" t="s">
        <v>1088</v>
      </c>
      <c r="G519">
        <v>41.8842</v>
      </c>
      <c r="H519">
        <v>-87.632400000000004</v>
      </c>
      <c r="I519" t="s">
        <v>386</v>
      </c>
      <c r="J519" t="s">
        <v>28</v>
      </c>
      <c r="K519" t="s">
        <v>56</v>
      </c>
      <c r="M519">
        <v>2.2546049278699999E-3</v>
      </c>
      <c r="N519">
        <v>5.4252000000000002E-2</v>
      </c>
      <c r="O519">
        <v>0.90143899999999999</v>
      </c>
      <c r="P519">
        <v>222.01333</v>
      </c>
      <c r="Q519">
        <v>0.53176299999999999</v>
      </c>
      <c r="R519">
        <v>0.77433200000000002</v>
      </c>
      <c r="S519">
        <v>0</v>
      </c>
      <c r="T519">
        <v>3.2853E-2</v>
      </c>
      <c r="U519">
        <v>-7.234</v>
      </c>
      <c r="V519">
        <v>1</v>
      </c>
      <c r="W519">
        <v>5.0002999999999999E-2</v>
      </c>
      <c r="X519">
        <v>123.988</v>
      </c>
      <c r="Y519">
        <v>0.96472899999999995</v>
      </c>
    </row>
    <row r="520" spans="1:25" hidden="1" x14ac:dyDescent="0.25">
      <c r="A520">
        <v>518</v>
      </c>
      <c r="B520">
        <v>19</v>
      </c>
      <c r="C520" t="s">
        <v>1089</v>
      </c>
      <c r="D520" t="s">
        <v>1070</v>
      </c>
      <c r="E520">
        <v>1965</v>
      </c>
      <c r="F520" t="s">
        <v>1070</v>
      </c>
      <c r="G520">
        <v>53.5</v>
      </c>
      <c r="H520">
        <v>-2.2166670000000002</v>
      </c>
      <c r="I520" t="s">
        <v>1071</v>
      </c>
      <c r="J520" t="s">
        <v>28</v>
      </c>
      <c r="K520" t="s">
        <v>33</v>
      </c>
      <c r="M520">
        <v>0</v>
      </c>
      <c r="N520">
        <v>0.76856999999999998</v>
      </c>
      <c r="O520">
        <v>0.58705600000000002</v>
      </c>
      <c r="P520">
        <v>166.56</v>
      </c>
      <c r="Q520">
        <v>0.61437699999999995</v>
      </c>
      <c r="R520">
        <v>1.5899999999999999E-4</v>
      </c>
      <c r="S520">
        <v>0</v>
      </c>
      <c r="T520">
        <v>0.117562</v>
      </c>
      <c r="U520">
        <v>-9.1720000000000006</v>
      </c>
      <c r="V520">
        <v>1</v>
      </c>
      <c r="W520">
        <v>4.0641999999999998E-2</v>
      </c>
      <c r="X520">
        <v>146.71</v>
      </c>
      <c r="Y520">
        <v>0.95848299999999997</v>
      </c>
    </row>
    <row r="521" spans="1:25" hidden="1" x14ac:dyDescent="0.25">
      <c r="A521">
        <v>519</v>
      </c>
      <c r="B521">
        <v>20</v>
      </c>
      <c r="C521" t="s">
        <v>1090</v>
      </c>
      <c r="D521" t="s">
        <v>883</v>
      </c>
      <c r="E521">
        <v>1965</v>
      </c>
      <c r="F521" t="s">
        <v>883</v>
      </c>
      <c r="G521">
        <v>42.347020999999998</v>
      </c>
      <c r="H521">
        <v>-83.060184000000007</v>
      </c>
      <c r="I521" t="s">
        <v>884</v>
      </c>
      <c r="J521" t="s">
        <v>28</v>
      </c>
      <c r="K521" t="s">
        <v>33</v>
      </c>
      <c r="M521">
        <v>0</v>
      </c>
      <c r="N521">
        <v>0.51236599999999999</v>
      </c>
      <c r="O521">
        <v>0.65702499999999997</v>
      </c>
      <c r="P521">
        <v>169.21333000000001</v>
      </c>
      <c r="Q521">
        <v>0.62361900000000003</v>
      </c>
      <c r="R521" s="1">
        <v>1.0000000000000001E-5</v>
      </c>
      <c r="S521">
        <v>0</v>
      </c>
      <c r="T521">
        <v>0.12474</v>
      </c>
      <c r="U521">
        <v>-5.9169999999999998</v>
      </c>
      <c r="V521">
        <v>1</v>
      </c>
      <c r="W521">
        <v>2.7428000000000001E-2</v>
      </c>
      <c r="X521">
        <v>114.744</v>
      </c>
      <c r="Y521">
        <v>0.51629100000000006</v>
      </c>
    </row>
    <row r="522" spans="1:25" hidden="1" x14ac:dyDescent="0.25">
      <c r="A522">
        <v>520</v>
      </c>
      <c r="B522">
        <v>21</v>
      </c>
      <c r="C522" t="s">
        <v>1091</v>
      </c>
      <c r="D522" t="s">
        <v>1064</v>
      </c>
      <c r="E522">
        <v>1965</v>
      </c>
      <c r="F522" t="s">
        <v>1064</v>
      </c>
      <c r="G522">
        <v>34.0535</v>
      </c>
      <c r="H522">
        <v>-118.245</v>
      </c>
      <c r="I522" t="s">
        <v>74</v>
      </c>
      <c r="J522" t="s">
        <v>28</v>
      </c>
      <c r="K522" t="s">
        <v>56</v>
      </c>
      <c r="L522" t="s">
        <v>33</v>
      </c>
      <c r="M522">
        <v>0</v>
      </c>
      <c r="N522">
        <v>0.23200699999999999</v>
      </c>
      <c r="O522">
        <v>0.30011500000000002</v>
      </c>
      <c r="P522">
        <v>218.62666999999999</v>
      </c>
      <c r="Q522">
        <v>0.48582700000000001</v>
      </c>
      <c r="R522">
        <v>0</v>
      </c>
      <c r="S522">
        <v>0</v>
      </c>
      <c r="T522">
        <v>0.115758</v>
      </c>
      <c r="U522">
        <v>-8.532</v>
      </c>
      <c r="V522">
        <v>1</v>
      </c>
      <c r="W522">
        <v>2.7446000000000002E-2</v>
      </c>
      <c r="X522">
        <v>98.757000000000005</v>
      </c>
      <c r="Y522">
        <v>0.32695099999999999</v>
      </c>
    </row>
    <row r="523" spans="1:25" hidden="1" x14ac:dyDescent="0.25">
      <c r="A523">
        <v>521</v>
      </c>
      <c r="B523">
        <v>22</v>
      </c>
      <c r="C523" t="s">
        <v>1092</v>
      </c>
      <c r="D523" t="s">
        <v>1070</v>
      </c>
      <c r="E523">
        <v>1965</v>
      </c>
      <c r="F523" t="s">
        <v>1070</v>
      </c>
      <c r="G523">
        <v>53.5</v>
      </c>
      <c r="H523">
        <v>-2.2166670000000002</v>
      </c>
      <c r="I523" t="s">
        <v>1071</v>
      </c>
      <c r="J523" t="s">
        <v>28</v>
      </c>
      <c r="K523" t="s">
        <v>33</v>
      </c>
      <c r="M523">
        <v>0</v>
      </c>
      <c r="N523">
        <v>0.47010200000000002</v>
      </c>
      <c r="O523">
        <v>0.57342800000000005</v>
      </c>
      <c r="P523">
        <v>134.12</v>
      </c>
      <c r="Q523">
        <v>0.48296600000000001</v>
      </c>
      <c r="R523" s="1">
        <v>9.9999999999999995E-7</v>
      </c>
      <c r="S523">
        <v>4</v>
      </c>
      <c r="T523">
        <v>0.49337199999999998</v>
      </c>
      <c r="U523">
        <v>-12.542999999999999</v>
      </c>
      <c r="V523">
        <v>0</v>
      </c>
      <c r="W523">
        <v>3.5887000000000002E-2</v>
      </c>
      <c r="X523">
        <v>116.551</v>
      </c>
      <c r="Y523">
        <v>0.75147799999999998</v>
      </c>
    </row>
    <row r="524" spans="1:25" hidden="1" x14ac:dyDescent="0.25">
      <c r="A524">
        <v>522</v>
      </c>
      <c r="B524">
        <v>23</v>
      </c>
      <c r="C524" t="s">
        <v>1093</v>
      </c>
      <c r="D524" t="s">
        <v>1094</v>
      </c>
      <c r="E524">
        <v>1965</v>
      </c>
      <c r="F524" t="s">
        <v>1094</v>
      </c>
      <c r="G524">
        <v>-37.817500000000003</v>
      </c>
      <c r="H524">
        <v>144.96700000000001</v>
      </c>
      <c r="I524" t="s">
        <v>1095</v>
      </c>
      <c r="J524" t="s">
        <v>28</v>
      </c>
      <c r="K524" t="s">
        <v>33</v>
      </c>
      <c r="M524">
        <v>0</v>
      </c>
      <c r="N524">
        <v>0.442359</v>
      </c>
      <c r="O524">
        <v>0.66960200000000003</v>
      </c>
      <c r="P524">
        <v>163.30620999999999</v>
      </c>
      <c r="Q524">
        <v>0.48339399999999999</v>
      </c>
      <c r="R524">
        <v>0</v>
      </c>
      <c r="S524">
        <v>10</v>
      </c>
      <c r="T524">
        <v>0.28619099999999997</v>
      </c>
      <c r="U524">
        <v>-12.018000000000001</v>
      </c>
      <c r="V524">
        <v>1</v>
      </c>
      <c r="W524">
        <v>3.0551999999999999E-2</v>
      </c>
      <c r="X524">
        <v>128.614</v>
      </c>
      <c r="Y524">
        <v>0.65633699999999995</v>
      </c>
    </row>
    <row r="525" spans="1:25" hidden="1" x14ac:dyDescent="0.25">
      <c r="A525">
        <v>523</v>
      </c>
      <c r="B525">
        <v>24</v>
      </c>
      <c r="C525" t="s">
        <v>1096</v>
      </c>
      <c r="D525" t="s">
        <v>523</v>
      </c>
      <c r="E525">
        <v>1965</v>
      </c>
      <c r="F525" t="s">
        <v>524</v>
      </c>
      <c r="G525">
        <v>40.574100000000001</v>
      </c>
      <c r="H525">
        <v>-73.854600000000005</v>
      </c>
      <c r="I525" t="s">
        <v>525</v>
      </c>
      <c r="J525" t="s">
        <v>28</v>
      </c>
      <c r="K525" t="s">
        <v>33</v>
      </c>
      <c r="M525">
        <v>0</v>
      </c>
      <c r="N525">
        <v>0.71783399999999997</v>
      </c>
      <c r="O525">
        <v>0.36320799999999998</v>
      </c>
      <c r="P525">
        <v>153.65333000000001</v>
      </c>
      <c r="Q525">
        <v>0.89573999999999998</v>
      </c>
      <c r="R525" s="1">
        <v>5.0000000000000004E-6</v>
      </c>
      <c r="S525">
        <v>0</v>
      </c>
      <c r="T525">
        <v>0.39946799999999999</v>
      </c>
      <c r="U525">
        <v>-5.7240000000000002</v>
      </c>
      <c r="V525">
        <v>1</v>
      </c>
      <c r="W525">
        <v>6.1511999999999997E-2</v>
      </c>
      <c r="X525">
        <v>128.25800000000001</v>
      </c>
      <c r="Y525">
        <v>0.42926500000000001</v>
      </c>
    </row>
    <row r="526" spans="1:25" hidden="1" x14ac:dyDescent="0.25">
      <c r="A526">
        <v>524</v>
      </c>
      <c r="B526">
        <v>25</v>
      </c>
      <c r="C526" t="s">
        <v>1097</v>
      </c>
      <c r="D526" t="s">
        <v>1098</v>
      </c>
      <c r="E526">
        <v>1965</v>
      </c>
      <c r="F526" t="s">
        <v>1098</v>
      </c>
      <c r="G526">
        <v>34.0535</v>
      </c>
      <c r="H526">
        <v>-118.245</v>
      </c>
      <c r="I526" t="s">
        <v>74</v>
      </c>
      <c r="J526" t="s">
        <v>28</v>
      </c>
      <c r="K526" t="s">
        <v>33</v>
      </c>
      <c r="M526">
        <v>0</v>
      </c>
      <c r="N526">
        <v>0.67325000000000002</v>
      </c>
      <c r="O526">
        <v>0.678315</v>
      </c>
      <c r="P526">
        <v>134.06666999999999</v>
      </c>
      <c r="Q526">
        <v>0.64005400000000001</v>
      </c>
      <c r="R526">
        <v>0</v>
      </c>
      <c r="S526">
        <v>4</v>
      </c>
      <c r="T526">
        <v>9.5512E-2</v>
      </c>
      <c r="U526">
        <v>-7.14</v>
      </c>
      <c r="V526">
        <v>1</v>
      </c>
      <c r="W526">
        <v>2.8584999999999999E-2</v>
      </c>
      <c r="X526">
        <v>117.652</v>
      </c>
      <c r="Y526">
        <v>0.96620700000000004</v>
      </c>
    </row>
    <row r="527" spans="1:25" hidden="1" x14ac:dyDescent="0.25">
      <c r="A527">
        <v>525</v>
      </c>
      <c r="B527">
        <v>26</v>
      </c>
      <c r="C527" t="s">
        <v>1099</v>
      </c>
      <c r="D527" t="s">
        <v>1100</v>
      </c>
      <c r="E527">
        <v>1965</v>
      </c>
      <c r="F527" t="s">
        <v>1100</v>
      </c>
      <c r="G527">
        <v>54.314100000000003</v>
      </c>
      <c r="H527">
        <v>-2.23001</v>
      </c>
      <c r="I527" t="s">
        <v>1101</v>
      </c>
      <c r="J527" t="s">
        <v>27</v>
      </c>
      <c r="K527" t="s">
        <v>28</v>
      </c>
      <c r="L527" t="s">
        <v>56</v>
      </c>
      <c r="M527">
        <v>0</v>
      </c>
      <c r="N527">
        <v>0.139903</v>
      </c>
      <c r="O527">
        <v>0.51488800000000001</v>
      </c>
      <c r="P527">
        <v>187.86667</v>
      </c>
      <c r="Q527">
        <v>0.35843999999999998</v>
      </c>
      <c r="R527">
        <v>0.92290899999999998</v>
      </c>
      <c r="S527">
        <v>8</v>
      </c>
      <c r="T527">
        <v>0.11557099999999999</v>
      </c>
      <c r="U527">
        <v>-11.66</v>
      </c>
      <c r="V527">
        <v>1</v>
      </c>
      <c r="W527">
        <v>4.1730999999999997E-2</v>
      </c>
      <c r="X527">
        <v>130.00700000000001</v>
      </c>
      <c r="Y527">
        <v>0.30609599999999998</v>
      </c>
    </row>
    <row r="528" spans="1:25" hidden="1" x14ac:dyDescent="0.25">
      <c r="A528">
        <v>526</v>
      </c>
      <c r="B528">
        <v>27</v>
      </c>
      <c r="C528" t="s">
        <v>1102</v>
      </c>
      <c r="D528" t="s">
        <v>1103</v>
      </c>
      <c r="E528">
        <v>1965</v>
      </c>
      <c r="F528" t="s">
        <v>1103</v>
      </c>
      <c r="G528">
        <v>39.952300000000001</v>
      </c>
      <c r="H528">
        <v>-75.162400000000005</v>
      </c>
      <c r="I528" t="s">
        <v>62</v>
      </c>
      <c r="J528" t="s">
        <v>28</v>
      </c>
      <c r="K528" t="s">
        <v>33</v>
      </c>
      <c r="M528">
        <v>0</v>
      </c>
      <c r="N528">
        <v>0.65132100000000004</v>
      </c>
      <c r="O528">
        <v>0.38059999999999999</v>
      </c>
      <c r="P528">
        <v>633.24</v>
      </c>
      <c r="Q528">
        <v>0.25591399999999997</v>
      </c>
      <c r="R528" s="1">
        <v>9.9999999999999995E-7</v>
      </c>
      <c r="S528">
        <v>5</v>
      </c>
      <c r="T528">
        <v>0.69267800000000002</v>
      </c>
      <c r="U528">
        <v>-13.138</v>
      </c>
      <c r="V528">
        <v>1</v>
      </c>
      <c r="W528">
        <v>6.9626999999999994E-2</v>
      </c>
      <c r="X528">
        <v>166.46199999999999</v>
      </c>
      <c r="Y528">
        <v>0.34177299999999999</v>
      </c>
    </row>
    <row r="529" spans="1:25" hidden="1" x14ac:dyDescent="0.25">
      <c r="A529">
        <v>527</v>
      </c>
      <c r="B529">
        <v>28</v>
      </c>
      <c r="C529" t="s">
        <v>1104</v>
      </c>
      <c r="D529" t="s">
        <v>1105</v>
      </c>
      <c r="E529">
        <v>1965</v>
      </c>
      <c r="F529" t="s">
        <v>1105</v>
      </c>
      <c r="G529">
        <v>51.585278000000002</v>
      </c>
      <c r="H529">
        <v>-3.3269440000000001</v>
      </c>
      <c r="I529" t="s">
        <v>1106</v>
      </c>
      <c r="J529" t="s">
        <v>28</v>
      </c>
      <c r="K529" t="s">
        <v>33</v>
      </c>
      <c r="M529">
        <v>0</v>
      </c>
      <c r="N529">
        <v>0.74240099999999998</v>
      </c>
      <c r="O529">
        <v>0.38332899999999998</v>
      </c>
      <c r="P529">
        <v>128.73333</v>
      </c>
      <c r="Q529">
        <v>0.52086399999999999</v>
      </c>
      <c r="R529">
        <v>0</v>
      </c>
      <c r="S529">
        <v>2</v>
      </c>
      <c r="T529">
        <v>0.12109499999999999</v>
      </c>
      <c r="U529">
        <v>-11.345000000000001</v>
      </c>
      <c r="V529">
        <v>1</v>
      </c>
      <c r="W529">
        <v>0.164162</v>
      </c>
      <c r="X529">
        <v>183.98599999999999</v>
      </c>
      <c r="Y529">
        <v>0.62261</v>
      </c>
    </row>
    <row r="530" spans="1:25" hidden="1" x14ac:dyDescent="0.25">
      <c r="A530">
        <v>528</v>
      </c>
      <c r="B530">
        <v>29</v>
      </c>
      <c r="C530" t="s">
        <v>1107</v>
      </c>
      <c r="D530" t="s">
        <v>1108</v>
      </c>
      <c r="E530">
        <v>1965</v>
      </c>
      <c r="F530" t="s">
        <v>1108</v>
      </c>
      <c r="G530">
        <v>35.491607999999999</v>
      </c>
      <c r="H530">
        <v>-97.562816999999995</v>
      </c>
      <c r="I530" t="s">
        <v>1109</v>
      </c>
      <c r="J530" t="s">
        <v>56</v>
      </c>
      <c r="K530" t="s">
        <v>33</v>
      </c>
      <c r="M530">
        <v>0</v>
      </c>
      <c r="N530">
        <v>0.346383</v>
      </c>
      <c r="O530">
        <v>0.44135799999999997</v>
      </c>
      <c r="P530">
        <v>207.84</v>
      </c>
      <c r="Q530">
        <v>0.80198800000000003</v>
      </c>
      <c r="R530">
        <v>2.03E-4</v>
      </c>
      <c r="S530">
        <v>0</v>
      </c>
      <c r="T530">
        <v>0.81584199999999996</v>
      </c>
      <c r="U530">
        <v>-8.7210000000000001</v>
      </c>
      <c r="V530">
        <v>1</v>
      </c>
      <c r="W530">
        <v>5.2367999999999998E-2</v>
      </c>
      <c r="X530">
        <v>130.67699999999999</v>
      </c>
      <c r="Y530">
        <v>0.48540800000000001</v>
      </c>
    </row>
    <row r="531" spans="1:25" hidden="1" x14ac:dyDescent="0.25">
      <c r="A531">
        <v>529</v>
      </c>
      <c r="B531">
        <v>30</v>
      </c>
      <c r="C531" t="s">
        <v>1110</v>
      </c>
      <c r="D531" t="s">
        <v>1111</v>
      </c>
      <c r="E531">
        <v>1965</v>
      </c>
      <c r="F531" t="s">
        <v>1111</v>
      </c>
      <c r="G531">
        <v>40.198399999999999</v>
      </c>
      <c r="H531">
        <v>-84.808000000000007</v>
      </c>
      <c r="I531" t="s">
        <v>1112</v>
      </c>
      <c r="J531" t="s">
        <v>28</v>
      </c>
      <c r="K531" t="s">
        <v>56</v>
      </c>
      <c r="L531" t="s">
        <v>33</v>
      </c>
      <c r="M531">
        <v>0</v>
      </c>
      <c r="N531">
        <v>5.4559000000000003E-2</v>
      </c>
      <c r="O531">
        <v>0.870587</v>
      </c>
      <c r="P531">
        <v>181.09333000000001</v>
      </c>
      <c r="Q531">
        <v>0.53588599999999997</v>
      </c>
      <c r="R531">
        <v>4.4499999999999997E-4</v>
      </c>
      <c r="S531">
        <v>6</v>
      </c>
      <c r="T531">
        <v>8.0876000000000003E-2</v>
      </c>
      <c r="U531">
        <v>-9.5950000000000006</v>
      </c>
      <c r="V531">
        <v>1</v>
      </c>
      <c r="W531">
        <v>4.0834000000000002E-2</v>
      </c>
      <c r="X531">
        <v>116.717</v>
      </c>
      <c r="Y531">
        <v>0.96000399999999997</v>
      </c>
    </row>
    <row r="532" spans="1:25" hidden="1" x14ac:dyDescent="0.25">
      <c r="A532">
        <v>530</v>
      </c>
      <c r="B532">
        <v>31</v>
      </c>
      <c r="C532" t="s">
        <v>1113</v>
      </c>
      <c r="D532" t="s">
        <v>864</v>
      </c>
      <c r="E532">
        <v>1965</v>
      </c>
      <c r="F532" t="s">
        <v>864</v>
      </c>
      <c r="G532">
        <v>53.409799999999997</v>
      </c>
      <c r="H532">
        <v>-2.9784799999999998</v>
      </c>
      <c r="I532" t="s">
        <v>865</v>
      </c>
      <c r="J532" t="s">
        <v>28</v>
      </c>
      <c r="K532" t="s">
        <v>56</v>
      </c>
      <c r="L532" t="s">
        <v>33</v>
      </c>
      <c r="M532">
        <v>0</v>
      </c>
      <c r="N532">
        <v>0.23402800000000001</v>
      </c>
      <c r="O532">
        <v>0.48759200000000003</v>
      </c>
      <c r="P532">
        <v>179.48688999999999</v>
      </c>
      <c r="Q532">
        <v>0.82499999999999996</v>
      </c>
      <c r="R532" s="1">
        <v>9.3999999999999994E-5</v>
      </c>
      <c r="S532">
        <v>6</v>
      </c>
      <c r="T532">
        <v>0.414962</v>
      </c>
      <c r="U532">
        <v>-13.757999999999999</v>
      </c>
      <c r="V532">
        <v>0</v>
      </c>
      <c r="W532">
        <v>6.3569000000000001E-2</v>
      </c>
      <c r="X532">
        <v>123.54900000000001</v>
      </c>
      <c r="Y532">
        <v>0.70020000000000004</v>
      </c>
    </row>
    <row r="533" spans="1:25" hidden="1" x14ac:dyDescent="0.25">
      <c r="A533">
        <v>531</v>
      </c>
      <c r="B533">
        <v>32</v>
      </c>
      <c r="C533" t="s">
        <v>1114</v>
      </c>
      <c r="D533" t="s">
        <v>416</v>
      </c>
      <c r="E533">
        <v>1965</v>
      </c>
      <c r="F533" t="s">
        <v>416</v>
      </c>
      <c r="G533">
        <v>53.5533</v>
      </c>
      <c r="H533">
        <v>9.9924499999999998</v>
      </c>
      <c r="I533" t="s">
        <v>417</v>
      </c>
      <c r="J533" t="s">
        <v>28</v>
      </c>
      <c r="M533">
        <v>0</v>
      </c>
      <c r="N533">
        <v>0.84162499999999996</v>
      </c>
      <c r="O533">
        <v>0.59562199999999998</v>
      </c>
      <c r="P533">
        <v>138.75954999999999</v>
      </c>
      <c r="Q533">
        <v>0.32852500000000001</v>
      </c>
      <c r="R533">
        <v>0.65415999999999996</v>
      </c>
      <c r="S533">
        <v>7</v>
      </c>
      <c r="T533">
        <v>0.17263700000000001</v>
      </c>
      <c r="U533">
        <v>-15.701000000000001</v>
      </c>
      <c r="V533">
        <v>1</v>
      </c>
      <c r="W533">
        <v>3.3593999999999999E-2</v>
      </c>
      <c r="X533">
        <v>120.19799999999999</v>
      </c>
      <c r="Y533">
        <v>0.35539700000000002</v>
      </c>
    </row>
    <row r="534" spans="1:25" hidden="1" x14ac:dyDescent="0.25">
      <c r="A534">
        <v>532</v>
      </c>
      <c r="B534">
        <v>33</v>
      </c>
      <c r="C534" t="s">
        <v>1115</v>
      </c>
      <c r="D534" t="s">
        <v>1116</v>
      </c>
      <c r="E534">
        <v>1965</v>
      </c>
      <c r="F534" t="s">
        <v>1116</v>
      </c>
      <c r="G534">
        <v>31.744436</v>
      </c>
      <c r="H534">
        <v>-84.156384000000003</v>
      </c>
      <c r="I534" t="s">
        <v>1117</v>
      </c>
      <c r="J534" t="s">
        <v>28</v>
      </c>
      <c r="K534" t="s">
        <v>56</v>
      </c>
      <c r="L534" t="s">
        <v>33</v>
      </c>
      <c r="M534">
        <v>0</v>
      </c>
      <c r="N534">
        <v>7.0746000000000003E-2</v>
      </c>
      <c r="O534">
        <v>0.76935699999999996</v>
      </c>
      <c r="P534">
        <v>127.53333000000001</v>
      </c>
      <c r="Q534">
        <v>0.48178900000000002</v>
      </c>
      <c r="R534">
        <v>6.5335000000000004E-2</v>
      </c>
      <c r="S534">
        <v>0</v>
      </c>
      <c r="T534">
        <v>7.4732000000000007E-2</v>
      </c>
      <c r="U534">
        <v>-15.007999999999999</v>
      </c>
      <c r="V534">
        <v>1</v>
      </c>
      <c r="W534">
        <v>8.2596000000000003E-2</v>
      </c>
      <c r="X534">
        <v>134.245</v>
      </c>
      <c r="Y534">
        <v>0.47461599999999998</v>
      </c>
    </row>
    <row r="535" spans="1:25" hidden="1" x14ac:dyDescent="0.25">
      <c r="A535">
        <v>533</v>
      </c>
      <c r="B535">
        <v>34</v>
      </c>
      <c r="C535" t="s">
        <v>1118</v>
      </c>
      <c r="D535" t="s">
        <v>1119</v>
      </c>
      <c r="E535">
        <v>1965</v>
      </c>
      <c r="F535" t="s">
        <v>1119</v>
      </c>
      <c r="G535">
        <v>53.479599999999998</v>
      </c>
      <c r="H535">
        <v>-2.2488100000000002</v>
      </c>
      <c r="I535" t="s">
        <v>1120</v>
      </c>
      <c r="J535" t="s">
        <v>28</v>
      </c>
      <c r="K535" t="s">
        <v>56</v>
      </c>
      <c r="L535" t="s">
        <v>33</v>
      </c>
      <c r="M535">
        <v>0</v>
      </c>
      <c r="N535">
        <v>0.365701</v>
      </c>
      <c r="O535">
        <v>0.577434</v>
      </c>
      <c r="P535">
        <v>120.22667</v>
      </c>
      <c r="Q535">
        <v>0.60218300000000002</v>
      </c>
      <c r="R535">
        <v>0</v>
      </c>
      <c r="S535">
        <v>9</v>
      </c>
      <c r="T535">
        <v>0.38439899999999999</v>
      </c>
      <c r="U535">
        <v>-10.275</v>
      </c>
      <c r="V535">
        <v>1</v>
      </c>
      <c r="W535">
        <v>3.2121999999999998E-2</v>
      </c>
      <c r="X535">
        <v>110.205</v>
      </c>
      <c r="Y535">
        <v>0.966673</v>
      </c>
    </row>
    <row r="536" spans="1:25" hidden="1" x14ac:dyDescent="0.25">
      <c r="A536">
        <v>534</v>
      </c>
      <c r="B536">
        <v>35</v>
      </c>
      <c r="C536" t="s">
        <v>1121</v>
      </c>
      <c r="D536" t="s">
        <v>1122</v>
      </c>
      <c r="E536">
        <v>1965</v>
      </c>
      <c r="F536" t="s">
        <v>1122</v>
      </c>
      <c r="G536">
        <v>43.171613999999998</v>
      </c>
      <c r="H536">
        <v>-77.751735999999994</v>
      </c>
      <c r="I536" t="s">
        <v>1123</v>
      </c>
      <c r="J536" t="s">
        <v>28</v>
      </c>
      <c r="K536" t="s">
        <v>33</v>
      </c>
      <c r="M536">
        <v>2.1166605375999999E-3</v>
      </c>
      <c r="N536">
        <v>0.44077699999999997</v>
      </c>
      <c r="O536">
        <v>0.72476200000000002</v>
      </c>
      <c r="P536">
        <v>164.4</v>
      </c>
      <c r="Q536">
        <v>0.735738</v>
      </c>
      <c r="R536">
        <v>0</v>
      </c>
      <c r="S536">
        <v>7</v>
      </c>
      <c r="T536">
        <v>0.13086500000000001</v>
      </c>
      <c r="U536">
        <v>-8.9250000000000007</v>
      </c>
      <c r="V536">
        <v>0</v>
      </c>
      <c r="W536">
        <v>8.0588000000000007E-2</v>
      </c>
      <c r="X536">
        <v>163.655</v>
      </c>
      <c r="Y536">
        <v>0.96129900000000001</v>
      </c>
    </row>
    <row r="537" spans="1:25" hidden="1" x14ac:dyDescent="0.25">
      <c r="A537">
        <v>535</v>
      </c>
      <c r="B537">
        <v>36</v>
      </c>
      <c r="C537" t="s">
        <v>1124</v>
      </c>
      <c r="D537" t="s">
        <v>1066</v>
      </c>
      <c r="E537">
        <v>1965</v>
      </c>
      <c r="F537" t="s">
        <v>1066</v>
      </c>
      <c r="G537">
        <v>51.332999999999998</v>
      </c>
      <c r="H537">
        <v>-0.27110000000000001</v>
      </c>
      <c r="I537" t="s">
        <v>1067</v>
      </c>
      <c r="J537" t="s">
        <v>33</v>
      </c>
      <c r="M537">
        <v>0</v>
      </c>
      <c r="N537">
        <v>0.765656</v>
      </c>
      <c r="O537">
        <v>0.51691900000000002</v>
      </c>
      <c r="P537">
        <v>163.07373999999999</v>
      </c>
      <c r="Q537">
        <v>0.50065999999999999</v>
      </c>
      <c r="R537">
        <v>8.7871000000000005E-2</v>
      </c>
      <c r="S537">
        <v>11</v>
      </c>
      <c r="T537">
        <v>0.72194999999999998</v>
      </c>
      <c r="U537">
        <v>-15.134</v>
      </c>
      <c r="V537">
        <v>1</v>
      </c>
      <c r="W537">
        <v>4.6316000000000003E-2</v>
      </c>
      <c r="X537">
        <v>137.583</v>
      </c>
      <c r="Y537">
        <v>0.59846100000000002</v>
      </c>
    </row>
    <row r="538" spans="1:25" hidden="1" x14ac:dyDescent="0.25">
      <c r="A538">
        <v>536</v>
      </c>
      <c r="B538">
        <v>37</v>
      </c>
      <c r="C538" t="s">
        <v>1125</v>
      </c>
      <c r="D538" t="s">
        <v>883</v>
      </c>
      <c r="E538">
        <v>1965</v>
      </c>
      <c r="F538" t="s">
        <v>883</v>
      </c>
      <c r="G538">
        <v>42.347020999999998</v>
      </c>
      <c r="H538">
        <v>-83.060184000000007</v>
      </c>
      <c r="I538" t="s">
        <v>884</v>
      </c>
      <c r="J538" t="s">
        <v>28</v>
      </c>
      <c r="K538" t="s">
        <v>56</v>
      </c>
      <c r="L538" t="s">
        <v>33</v>
      </c>
      <c r="M538">
        <v>0</v>
      </c>
      <c r="N538">
        <v>0.202428</v>
      </c>
      <c r="O538">
        <v>0.68502300000000005</v>
      </c>
      <c r="P538">
        <v>172.88</v>
      </c>
      <c r="Q538">
        <v>0.68798700000000002</v>
      </c>
      <c r="R538">
        <v>1.7799999999999999E-4</v>
      </c>
      <c r="S538">
        <v>0</v>
      </c>
      <c r="T538">
        <v>0.44939600000000002</v>
      </c>
      <c r="U538">
        <v>-5.8289999999999997</v>
      </c>
      <c r="V538">
        <v>1</v>
      </c>
      <c r="W538">
        <v>2.5940000000000001E-2</v>
      </c>
      <c r="X538">
        <v>121.786</v>
      </c>
      <c r="Y538">
        <v>0.48920599999999997</v>
      </c>
    </row>
    <row r="539" spans="1:25" hidden="1" x14ac:dyDescent="0.25">
      <c r="A539">
        <v>537</v>
      </c>
      <c r="B539">
        <v>38</v>
      </c>
      <c r="C539" t="s">
        <v>1126</v>
      </c>
      <c r="D539" t="s">
        <v>763</v>
      </c>
      <c r="E539">
        <v>1965</v>
      </c>
      <c r="F539" t="s">
        <v>763</v>
      </c>
      <c r="G539">
        <v>42.406100000000002</v>
      </c>
      <c r="H539">
        <v>-83.580299999999994</v>
      </c>
      <c r="I539" t="s">
        <v>764</v>
      </c>
      <c r="J539" t="s">
        <v>28</v>
      </c>
      <c r="K539" t="s">
        <v>33</v>
      </c>
      <c r="M539">
        <v>0</v>
      </c>
      <c r="N539">
        <v>0.67442000000000002</v>
      </c>
      <c r="O539">
        <v>0.41968899999999998</v>
      </c>
      <c r="P539">
        <v>152.29333</v>
      </c>
      <c r="Q539">
        <v>0.41739599999999999</v>
      </c>
      <c r="R539">
        <v>0</v>
      </c>
      <c r="S539">
        <v>6</v>
      </c>
      <c r="T539">
        <v>8.6554000000000006E-2</v>
      </c>
      <c r="U539">
        <v>-12.41</v>
      </c>
      <c r="V539">
        <v>1</v>
      </c>
      <c r="W539">
        <v>3.0762000000000001E-2</v>
      </c>
      <c r="X539">
        <v>98.149000000000001</v>
      </c>
      <c r="Y539">
        <v>0.79849999999999999</v>
      </c>
    </row>
    <row r="540" spans="1:25" hidden="1" x14ac:dyDescent="0.25">
      <c r="A540">
        <v>538</v>
      </c>
      <c r="B540">
        <v>39</v>
      </c>
      <c r="C540" t="s">
        <v>1127</v>
      </c>
      <c r="D540" t="s">
        <v>1029</v>
      </c>
      <c r="E540">
        <v>1965</v>
      </c>
      <c r="F540" t="s">
        <v>1029</v>
      </c>
      <c r="G540">
        <v>45.507855999999997</v>
      </c>
      <c r="H540">
        <v>-122.690794</v>
      </c>
      <c r="I540" t="s">
        <v>1030</v>
      </c>
      <c r="J540" t="s">
        <v>28</v>
      </c>
      <c r="K540" t="s">
        <v>56</v>
      </c>
      <c r="L540" t="s">
        <v>33</v>
      </c>
      <c r="M540">
        <v>0</v>
      </c>
      <c r="N540">
        <v>0.36820700000000001</v>
      </c>
      <c r="O540">
        <v>0.59850400000000004</v>
      </c>
      <c r="P540">
        <v>117.49333</v>
      </c>
      <c r="Q540">
        <v>0.75778999999999996</v>
      </c>
      <c r="R540">
        <v>0</v>
      </c>
      <c r="S540">
        <v>10</v>
      </c>
      <c r="T540">
        <v>0.13062000000000001</v>
      </c>
      <c r="U540">
        <v>-4.6660000000000004</v>
      </c>
      <c r="V540">
        <v>1</v>
      </c>
      <c r="W540">
        <v>4.2307999999999998E-2</v>
      </c>
      <c r="X540">
        <v>135.172</v>
      </c>
      <c r="Y540">
        <v>0.96616599999999997</v>
      </c>
    </row>
    <row r="541" spans="1:25" hidden="1" x14ac:dyDescent="0.25">
      <c r="A541">
        <v>539</v>
      </c>
      <c r="B541">
        <v>40</v>
      </c>
      <c r="C541" t="s">
        <v>1128</v>
      </c>
      <c r="D541" t="s">
        <v>1129</v>
      </c>
      <c r="E541">
        <v>1965</v>
      </c>
      <c r="F541" t="s">
        <v>1129</v>
      </c>
      <c r="G541">
        <v>36.348616</v>
      </c>
      <c r="H541">
        <v>-95.604343999999998</v>
      </c>
      <c r="I541" t="s">
        <v>1130</v>
      </c>
      <c r="J541" t="s">
        <v>28</v>
      </c>
      <c r="K541" t="s">
        <v>33</v>
      </c>
      <c r="M541">
        <v>0</v>
      </c>
      <c r="N541">
        <v>0.45988600000000002</v>
      </c>
      <c r="O541">
        <v>0.39315099999999997</v>
      </c>
      <c r="P541">
        <v>150.85333</v>
      </c>
      <c r="Q541">
        <v>0.36634</v>
      </c>
      <c r="R541">
        <v>0</v>
      </c>
      <c r="S541">
        <v>10</v>
      </c>
      <c r="T541">
        <v>0.34884900000000002</v>
      </c>
      <c r="U541">
        <v>-12.603</v>
      </c>
      <c r="V541">
        <v>1</v>
      </c>
      <c r="W541">
        <v>2.7879999999999999E-2</v>
      </c>
      <c r="X541">
        <v>85.429000000000002</v>
      </c>
      <c r="Y541">
        <v>0.48722900000000002</v>
      </c>
    </row>
    <row r="542" spans="1:25" hidden="1" x14ac:dyDescent="0.25">
      <c r="A542">
        <v>540</v>
      </c>
      <c r="B542">
        <v>41</v>
      </c>
      <c r="C542" t="s">
        <v>1131</v>
      </c>
      <c r="D542" t="s">
        <v>1132</v>
      </c>
      <c r="E542">
        <v>1965</v>
      </c>
      <c r="F542" t="s">
        <v>1132</v>
      </c>
      <c r="G542">
        <v>46.787999999999997</v>
      </c>
      <c r="H542">
        <v>-92.099900000000005</v>
      </c>
      <c r="I542" t="s">
        <v>1133</v>
      </c>
      <c r="J542" t="s">
        <v>28</v>
      </c>
      <c r="K542" t="s">
        <v>56</v>
      </c>
      <c r="M542">
        <v>0</v>
      </c>
      <c r="N542">
        <v>4.2424999999999997E-2</v>
      </c>
      <c r="O542">
        <v>0.46748600000000001</v>
      </c>
      <c r="P542">
        <v>394.80844000000002</v>
      </c>
      <c r="Q542">
        <v>0.73818600000000001</v>
      </c>
      <c r="R542">
        <v>0.75993999999999995</v>
      </c>
      <c r="S542">
        <v>0</v>
      </c>
      <c r="T542">
        <v>0.19808899999999999</v>
      </c>
      <c r="U542">
        <v>-8.5960000000000001</v>
      </c>
      <c r="V542">
        <v>1</v>
      </c>
      <c r="W542">
        <v>2.6249000000000001E-2</v>
      </c>
      <c r="X542">
        <v>95.313000000000002</v>
      </c>
      <c r="Y542">
        <v>0.61735200000000001</v>
      </c>
    </row>
    <row r="543" spans="1:25" hidden="1" x14ac:dyDescent="0.25">
      <c r="A543">
        <v>541</v>
      </c>
      <c r="B543">
        <v>42</v>
      </c>
      <c r="C543" t="s">
        <v>1134</v>
      </c>
      <c r="D543" t="s">
        <v>1135</v>
      </c>
      <c r="E543">
        <v>1965</v>
      </c>
      <c r="F543" t="s">
        <v>1136</v>
      </c>
      <c r="G543">
        <v>53.479599999999998</v>
      </c>
      <c r="H543">
        <v>-2.2488100000000002</v>
      </c>
      <c r="I543" t="s">
        <v>1120</v>
      </c>
      <c r="J543" t="s">
        <v>28</v>
      </c>
      <c r="K543" t="s">
        <v>56</v>
      </c>
      <c r="L543" t="s">
        <v>33</v>
      </c>
      <c r="M543">
        <v>0</v>
      </c>
      <c r="N543">
        <v>0.18132799999999999</v>
      </c>
      <c r="O543">
        <v>0.57688799999999996</v>
      </c>
      <c r="P543">
        <v>25.050979999999999</v>
      </c>
      <c r="Q543">
        <v>0.50094700000000003</v>
      </c>
      <c r="R543">
        <v>0</v>
      </c>
      <c r="S543">
        <v>6</v>
      </c>
      <c r="T543">
        <v>0.58065199999999995</v>
      </c>
      <c r="U543">
        <v>-11.099</v>
      </c>
      <c r="V543">
        <v>1</v>
      </c>
      <c r="W543">
        <v>3.2947999999999998E-2</v>
      </c>
      <c r="X543">
        <v>71.453000000000003</v>
      </c>
      <c r="Y543">
        <v>0.97421999999999997</v>
      </c>
    </row>
    <row r="544" spans="1:25" hidden="1" x14ac:dyDescent="0.25">
      <c r="A544">
        <v>542</v>
      </c>
      <c r="B544">
        <v>43</v>
      </c>
      <c r="C544" t="s">
        <v>1137</v>
      </c>
      <c r="D544" t="s">
        <v>959</v>
      </c>
      <c r="E544">
        <v>1965</v>
      </c>
      <c r="F544" t="s">
        <v>960</v>
      </c>
      <c r="G544">
        <v>44.504800000000003</v>
      </c>
      <c r="H544">
        <v>11.3452</v>
      </c>
      <c r="I544" t="s">
        <v>961</v>
      </c>
      <c r="J544" t="s">
        <v>28</v>
      </c>
      <c r="K544" t="s">
        <v>56</v>
      </c>
      <c r="M544">
        <v>0</v>
      </c>
      <c r="N544">
        <v>3.2659999999999998E-3</v>
      </c>
      <c r="O544">
        <v>0.24481800000000001</v>
      </c>
      <c r="P544">
        <v>141.39551</v>
      </c>
      <c r="Q544">
        <v>0.36029800000000001</v>
      </c>
      <c r="R544">
        <v>0.82362000000000002</v>
      </c>
      <c r="S544">
        <v>9</v>
      </c>
      <c r="T544">
        <v>0.18357999999999999</v>
      </c>
      <c r="U544">
        <v>-10.067</v>
      </c>
      <c r="V544">
        <v>1</v>
      </c>
      <c r="W544">
        <v>3.3730999999999997E-2</v>
      </c>
      <c r="X544">
        <v>70.013000000000005</v>
      </c>
      <c r="Y544">
        <v>0.65682600000000002</v>
      </c>
    </row>
    <row r="545" spans="1:25" hidden="1" x14ac:dyDescent="0.25">
      <c r="A545">
        <v>543</v>
      </c>
      <c r="B545">
        <v>44</v>
      </c>
      <c r="C545" t="s">
        <v>1138</v>
      </c>
      <c r="D545" t="s">
        <v>1064</v>
      </c>
      <c r="E545">
        <v>1965</v>
      </c>
      <c r="F545" t="s">
        <v>1064</v>
      </c>
      <c r="G545">
        <v>34.0535</v>
      </c>
      <c r="H545">
        <v>-118.245</v>
      </c>
      <c r="I545" t="s">
        <v>74</v>
      </c>
      <c r="J545" t="s">
        <v>28</v>
      </c>
      <c r="K545" t="s">
        <v>33</v>
      </c>
      <c r="M545">
        <v>0</v>
      </c>
      <c r="N545">
        <v>0.60110399999999997</v>
      </c>
      <c r="O545">
        <v>0.32246900000000001</v>
      </c>
      <c r="P545">
        <v>230.62058999999999</v>
      </c>
      <c r="Q545">
        <v>0.40105499999999999</v>
      </c>
      <c r="R545" s="1">
        <v>2.9E-5</v>
      </c>
      <c r="S545">
        <v>2</v>
      </c>
      <c r="T545">
        <v>0.24443100000000001</v>
      </c>
      <c r="U545">
        <v>-13.009</v>
      </c>
      <c r="V545">
        <v>1</v>
      </c>
      <c r="W545">
        <v>3.2897999999999997E-2</v>
      </c>
      <c r="X545">
        <v>93.343999999999994</v>
      </c>
      <c r="Y545">
        <v>0.277999</v>
      </c>
    </row>
    <row r="546" spans="1:25" x14ac:dyDescent="0.25">
      <c r="A546">
        <v>544</v>
      </c>
      <c r="B546">
        <v>45</v>
      </c>
      <c r="C546" t="s">
        <v>1139</v>
      </c>
      <c r="D546" t="s">
        <v>941</v>
      </c>
      <c r="E546">
        <v>1965</v>
      </c>
      <c r="F546" t="s">
        <v>941</v>
      </c>
      <c r="G546" t="str">
        <f>IFERROR(VLOOKUP(Table1[[#This Row],[Title]],$C$5507:$Y$5579,5, FALSE ),"")</f>
        <v/>
      </c>
      <c r="H546" t="str">
        <f>IFERROR(VLOOKUP(Table1[[#This Row],[Title]],$C$5507:$Y$5579,6, FALSE ),"")</f>
        <v/>
      </c>
      <c r="I546" t="str">
        <f>IFERROR(VLOOKUP(Table1[[#This Row],[Title]],$C$5507:$Y$5579,7, FALSE ),"")</f>
        <v/>
      </c>
      <c r="J546" t="str">
        <f>IFERROR(VLOOKUP(Table1[[#This Row],[Title]],$C$5507:$Y$5579,8, FALSE ),"")</f>
        <v/>
      </c>
      <c r="K546" t="str">
        <f>IFERROR(VLOOKUP(Table1[[#This Row],[Title]],$C$5507:$Y$5579,9, FALSE ),"")</f>
        <v/>
      </c>
      <c r="L546" t="str">
        <f>IFERROR(VLOOKUP(Table1[[#This Row],[Title]],$C$5507:$Y$5579,10, FALSE ),"")</f>
        <v/>
      </c>
      <c r="M546" t="str">
        <f>IFERROR(VLOOKUP(Table1[[#This Row],[Title]],$C$5507:$Y$5579,11, FALSE ),"")</f>
        <v/>
      </c>
      <c r="N546" t="str">
        <f>IFERROR(VLOOKUP(Table1[[#This Row],[Title]],$C$5507:$Y$5579,12, FALSE ),"")</f>
        <v/>
      </c>
      <c r="O546" t="str">
        <f>IFERROR(VLOOKUP(Table1[[#This Row],[Title]],$C$5507:$Y$5579,13, FALSE ),"")</f>
        <v/>
      </c>
      <c r="P546" t="str">
        <f>IFERROR(VLOOKUP(Table1[[#This Row],[Title]],$C$5507:$Y$5579,14, FALSE ),"")</f>
        <v/>
      </c>
      <c r="Q546" t="str">
        <f>IFERROR(VLOOKUP(Table1[[#This Row],[Title]],$C$5507:$Y$5579,15, FALSE ),"")</f>
        <v/>
      </c>
      <c r="R546" t="str">
        <f>IFERROR(VLOOKUP(Table1[[#This Row],[Title]],$C$5507:$Y$5579,16, FALSE ),"")</f>
        <v/>
      </c>
      <c r="S546" t="str">
        <f>IFERROR(VLOOKUP(Table1[[#This Row],[Title]],$C$5507:$Y$5579,17, FALSE ),"")</f>
        <v/>
      </c>
      <c r="T546" t="str">
        <f>IFERROR(VLOOKUP(Table1[[#This Row],[Title]],$C$5507:$Y$5579,18, FALSE ),"")</f>
        <v/>
      </c>
      <c r="U546" t="str">
        <f>IFERROR(VLOOKUP(Table1[[#This Row],[Title]],$C$5507:$Y$5579,19, FALSE ),"")</f>
        <v/>
      </c>
      <c r="V546" t="str">
        <f>IFERROR(VLOOKUP(Table1[[#This Row],[Title]],$C$5507:$Y$5579,20, FALSE ),"")</f>
        <v/>
      </c>
      <c r="W546" t="str">
        <f>IFERROR(VLOOKUP(Table1[[#This Row],[Title]],$C$5507:$Y$5579,21, FALSE ),"")</f>
        <v/>
      </c>
      <c r="X546" t="str">
        <f>IFERROR(VLOOKUP(Table1[[#This Row],[Title]],$C$5507:$Y$5579,22, FALSE ),"")</f>
        <v/>
      </c>
      <c r="Y546" t="str">
        <f>IFERROR(VLOOKUP(Table1[[#This Row],[Title]],$C$5507:$Y$5579,23, FALSE ),"")</f>
        <v/>
      </c>
    </row>
    <row r="547" spans="1:25" hidden="1" x14ac:dyDescent="0.25">
      <c r="A547">
        <v>545</v>
      </c>
      <c r="B547">
        <v>46</v>
      </c>
      <c r="C547" t="s">
        <v>1140</v>
      </c>
      <c r="D547" t="s">
        <v>1070</v>
      </c>
      <c r="E547">
        <v>1965</v>
      </c>
      <c r="F547" t="s">
        <v>1070</v>
      </c>
      <c r="G547">
        <v>53.5</v>
      </c>
      <c r="H547">
        <v>-2.2166670000000002</v>
      </c>
      <c r="I547" t="s">
        <v>1071</v>
      </c>
      <c r="J547" t="s">
        <v>28</v>
      </c>
      <c r="K547" t="s">
        <v>56</v>
      </c>
      <c r="L547" t="s">
        <v>33</v>
      </c>
      <c r="M547">
        <v>0</v>
      </c>
      <c r="N547">
        <v>0.296408</v>
      </c>
      <c r="O547">
        <v>0.55007099999999998</v>
      </c>
      <c r="P547">
        <v>110.44</v>
      </c>
      <c r="Q547">
        <v>0.87611600000000001</v>
      </c>
      <c r="R547">
        <v>1.85E-4</v>
      </c>
      <c r="S547">
        <v>9</v>
      </c>
      <c r="T547">
        <v>0.163822</v>
      </c>
      <c r="U547">
        <v>-7.45</v>
      </c>
      <c r="V547">
        <v>1</v>
      </c>
      <c r="W547">
        <v>0.134349</v>
      </c>
      <c r="X547">
        <v>186.262</v>
      </c>
      <c r="Y547">
        <v>0.96483699999999994</v>
      </c>
    </row>
    <row r="548" spans="1:25" hidden="1" x14ac:dyDescent="0.25">
      <c r="A548">
        <v>546</v>
      </c>
      <c r="B548">
        <v>47</v>
      </c>
      <c r="C548" t="s">
        <v>1141</v>
      </c>
      <c r="D548" t="s">
        <v>1142</v>
      </c>
      <c r="E548">
        <v>1965</v>
      </c>
      <c r="F548" t="s">
        <v>1142</v>
      </c>
      <c r="G548">
        <v>52.516100000000002</v>
      </c>
      <c r="H548">
        <v>13.377000000000001</v>
      </c>
      <c r="I548" t="s">
        <v>1143</v>
      </c>
      <c r="J548" t="s">
        <v>28</v>
      </c>
      <c r="K548" t="s">
        <v>33</v>
      </c>
      <c r="M548">
        <v>0</v>
      </c>
      <c r="N548">
        <v>0.71387199999999995</v>
      </c>
      <c r="O548">
        <v>0.52871999999999997</v>
      </c>
      <c r="P548">
        <v>181.09333000000001</v>
      </c>
      <c r="Q548">
        <v>0.470721</v>
      </c>
      <c r="R548">
        <v>2.5855E-2</v>
      </c>
      <c r="S548">
        <v>2</v>
      </c>
      <c r="T548">
        <v>0.17999000000000001</v>
      </c>
      <c r="U548">
        <v>-13.250999999999999</v>
      </c>
      <c r="V548">
        <v>1</v>
      </c>
      <c r="W548">
        <v>2.9822000000000001E-2</v>
      </c>
      <c r="X548">
        <v>100.29300000000001</v>
      </c>
      <c r="Y548">
        <v>0.79374500000000003</v>
      </c>
    </row>
    <row r="549" spans="1:25" hidden="1" x14ac:dyDescent="0.25">
      <c r="A549">
        <v>547</v>
      </c>
      <c r="B549">
        <v>48</v>
      </c>
      <c r="C549" t="s">
        <v>1144</v>
      </c>
      <c r="D549" t="s">
        <v>1145</v>
      </c>
      <c r="E549">
        <v>1965</v>
      </c>
      <c r="F549" t="s">
        <v>1145</v>
      </c>
      <c r="G549">
        <v>51.507264800000002</v>
      </c>
      <c r="H549">
        <v>-0.1278328</v>
      </c>
      <c r="I549" t="s">
        <v>909</v>
      </c>
      <c r="J549" t="s">
        <v>33</v>
      </c>
      <c r="M549">
        <v>0</v>
      </c>
      <c r="N549">
        <v>0.72706300000000001</v>
      </c>
      <c r="O549">
        <v>0.24693200000000001</v>
      </c>
      <c r="P549">
        <v>203.64</v>
      </c>
      <c r="Q549">
        <v>0.92147000000000001</v>
      </c>
      <c r="R549">
        <v>5.4358999999999998E-2</v>
      </c>
      <c r="S549">
        <v>9</v>
      </c>
      <c r="T549">
        <v>0.82513700000000001</v>
      </c>
      <c r="U549">
        <v>-7.9429999999999996</v>
      </c>
      <c r="V549">
        <v>0</v>
      </c>
      <c r="W549">
        <v>6.5554000000000001E-2</v>
      </c>
      <c r="X549">
        <v>97.259</v>
      </c>
      <c r="Y549">
        <v>0.314556</v>
      </c>
    </row>
    <row r="550" spans="1:25" hidden="1" x14ac:dyDescent="0.25">
      <c r="A550">
        <v>548</v>
      </c>
      <c r="B550">
        <v>49</v>
      </c>
      <c r="C550" t="s">
        <v>1146</v>
      </c>
      <c r="D550" t="s">
        <v>667</v>
      </c>
      <c r="E550">
        <v>1965</v>
      </c>
      <c r="F550" t="s">
        <v>667</v>
      </c>
      <c r="G550">
        <v>33.918199999999999</v>
      </c>
      <c r="H550">
        <v>-118.354</v>
      </c>
      <c r="I550" t="s">
        <v>668</v>
      </c>
      <c r="J550" t="s">
        <v>28</v>
      </c>
      <c r="K550" t="s">
        <v>56</v>
      </c>
      <c r="L550" t="s">
        <v>33</v>
      </c>
      <c r="M550">
        <v>0</v>
      </c>
      <c r="N550">
        <v>0.17322199999999999</v>
      </c>
      <c r="O550">
        <v>0.43721100000000002</v>
      </c>
      <c r="P550">
        <v>167.6</v>
      </c>
      <c r="Q550">
        <v>0.75351100000000004</v>
      </c>
      <c r="R550" s="1">
        <v>9.9999999999999995E-7</v>
      </c>
      <c r="S550">
        <v>11</v>
      </c>
      <c r="T550">
        <v>0.22557099999999999</v>
      </c>
      <c r="U550">
        <v>-6.9740000000000002</v>
      </c>
      <c r="V550">
        <v>1</v>
      </c>
      <c r="W550">
        <v>3.5563999999999998E-2</v>
      </c>
      <c r="X550">
        <v>115.157</v>
      </c>
      <c r="Y550">
        <v>0.78917700000000002</v>
      </c>
    </row>
    <row r="551" spans="1:25" hidden="1" x14ac:dyDescent="0.25">
      <c r="A551">
        <v>549</v>
      </c>
      <c r="B551">
        <v>50</v>
      </c>
      <c r="C551" t="s">
        <v>1147</v>
      </c>
      <c r="D551" t="s">
        <v>1148</v>
      </c>
      <c r="E551">
        <v>1965</v>
      </c>
      <c r="F551" t="s">
        <v>1148</v>
      </c>
      <c r="G551">
        <v>52.4786</v>
      </c>
      <c r="H551">
        <v>-1.90845</v>
      </c>
      <c r="I551" t="s">
        <v>1149</v>
      </c>
      <c r="J551" t="s">
        <v>28</v>
      </c>
      <c r="K551" t="s">
        <v>56</v>
      </c>
      <c r="L551" t="s">
        <v>33</v>
      </c>
      <c r="M551">
        <v>0</v>
      </c>
      <c r="N551">
        <v>0.37771500000000002</v>
      </c>
      <c r="O551">
        <v>0.32755299999999998</v>
      </c>
      <c r="P551">
        <v>192.54667000000001</v>
      </c>
      <c r="Q551">
        <v>0.71732899999999999</v>
      </c>
      <c r="R551">
        <v>1.2799999999999999E-4</v>
      </c>
      <c r="S551">
        <v>5</v>
      </c>
      <c r="T551">
        <v>0.14677899999999999</v>
      </c>
      <c r="U551">
        <v>-5.3179999999999996</v>
      </c>
      <c r="V551">
        <v>0</v>
      </c>
      <c r="W551">
        <v>3.7728999999999999E-2</v>
      </c>
      <c r="X551">
        <v>119.093</v>
      </c>
      <c r="Y551">
        <v>0.67378400000000005</v>
      </c>
    </row>
    <row r="552" spans="1:25" hidden="1" x14ac:dyDescent="0.25">
      <c r="A552">
        <v>550</v>
      </c>
      <c r="B552">
        <v>51</v>
      </c>
      <c r="C552" t="s">
        <v>1150</v>
      </c>
      <c r="D552" t="s">
        <v>1151</v>
      </c>
      <c r="E552">
        <v>1965</v>
      </c>
      <c r="F552" t="s">
        <v>1151</v>
      </c>
      <c r="G552">
        <v>51.5</v>
      </c>
      <c r="H552">
        <v>-3.2</v>
      </c>
      <c r="I552" t="s">
        <v>1152</v>
      </c>
      <c r="J552" t="s">
        <v>28</v>
      </c>
      <c r="K552" t="s">
        <v>56</v>
      </c>
      <c r="L552" t="s">
        <v>33</v>
      </c>
      <c r="M552">
        <v>0</v>
      </c>
      <c r="N552">
        <v>0.122628</v>
      </c>
      <c r="O552">
        <v>0.36612099999999997</v>
      </c>
      <c r="P552">
        <v>171.61332999999999</v>
      </c>
      <c r="Q552">
        <v>0.31758700000000001</v>
      </c>
      <c r="R552">
        <v>0</v>
      </c>
      <c r="S552">
        <v>1</v>
      </c>
      <c r="T552">
        <v>8.2032999999999995E-2</v>
      </c>
      <c r="U552">
        <v>-11.706</v>
      </c>
      <c r="V552">
        <v>1</v>
      </c>
      <c r="W552">
        <v>3.1954999999999997E-2</v>
      </c>
      <c r="X552">
        <v>102.631</v>
      </c>
      <c r="Y552">
        <v>0.36160999999999999</v>
      </c>
    </row>
    <row r="553" spans="1:25" hidden="1" x14ac:dyDescent="0.25">
      <c r="A553">
        <v>551</v>
      </c>
      <c r="B553">
        <v>52</v>
      </c>
      <c r="C553" t="s">
        <v>1153</v>
      </c>
      <c r="D553" t="s">
        <v>1154</v>
      </c>
      <c r="E553">
        <v>1965</v>
      </c>
      <c r="F553" t="s">
        <v>1154</v>
      </c>
      <c r="G553">
        <v>33.952601999999999</v>
      </c>
      <c r="H553">
        <v>-84.549932999999996</v>
      </c>
      <c r="I553" t="s">
        <v>1155</v>
      </c>
      <c r="J553" t="s">
        <v>28</v>
      </c>
      <c r="K553" t="s">
        <v>56</v>
      </c>
      <c r="L553" t="s">
        <v>33</v>
      </c>
      <c r="M553">
        <v>0</v>
      </c>
      <c r="N553">
        <v>0.351358</v>
      </c>
      <c r="O553">
        <v>0.741587</v>
      </c>
      <c r="P553">
        <v>157.49332999999999</v>
      </c>
      <c r="Q553">
        <v>0.62301799999999996</v>
      </c>
      <c r="R553">
        <v>0</v>
      </c>
      <c r="S553">
        <v>9</v>
      </c>
      <c r="T553">
        <v>0.18808</v>
      </c>
      <c r="U553">
        <v>-8.5470000000000006</v>
      </c>
      <c r="V553">
        <v>1</v>
      </c>
      <c r="W553">
        <v>7.3394000000000001E-2</v>
      </c>
      <c r="X553">
        <v>80.695999999999998</v>
      </c>
      <c r="Y553">
        <v>0.73</v>
      </c>
    </row>
    <row r="554" spans="1:25" hidden="1" x14ac:dyDescent="0.25">
      <c r="A554">
        <v>552</v>
      </c>
      <c r="B554">
        <v>53</v>
      </c>
      <c r="C554" t="s">
        <v>1156</v>
      </c>
      <c r="D554" t="s">
        <v>1157</v>
      </c>
      <c r="E554">
        <v>1965</v>
      </c>
      <c r="F554" t="s">
        <v>1157</v>
      </c>
      <c r="G554">
        <v>43.041800000000002</v>
      </c>
      <c r="H554">
        <v>-87.906800000000004</v>
      </c>
      <c r="I554" t="s">
        <v>1158</v>
      </c>
      <c r="J554" t="s">
        <v>246</v>
      </c>
      <c r="K554" t="s">
        <v>33</v>
      </c>
      <c r="M554">
        <v>0</v>
      </c>
      <c r="N554">
        <v>0.63216799999999995</v>
      </c>
      <c r="O554">
        <v>0.59035400000000005</v>
      </c>
      <c r="P554">
        <v>150.19999999999999</v>
      </c>
      <c r="Q554">
        <v>0.780752</v>
      </c>
      <c r="R554">
        <v>4.2000000000000002E-4</v>
      </c>
      <c r="S554">
        <v>9</v>
      </c>
      <c r="T554">
        <v>0.93605700000000003</v>
      </c>
      <c r="U554">
        <v>-12.42</v>
      </c>
      <c r="V554">
        <v>1</v>
      </c>
      <c r="W554">
        <v>0.17671899999999999</v>
      </c>
      <c r="X554">
        <v>126.048</v>
      </c>
      <c r="Y554">
        <v>0.81905099999999997</v>
      </c>
    </row>
    <row r="555" spans="1:25" hidden="1" x14ac:dyDescent="0.25">
      <c r="A555">
        <v>553</v>
      </c>
      <c r="B555">
        <v>54</v>
      </c>
      <c r="C555" t="s">
        <v>1159</v>
      </c>
      <c r="D555" t="s">
        <v>908</v>
      </c>
      <c r="E555">
        <v>1965</v>
      </c>
      <c r="F555" t="s">
        <v>908</v>
      </c>
      <c r="G555">
        <v>51.507264800000002</v>
      </c>
      <c r="H555">
        <v>-0.1278328</v>
      </c>
      <c r="I555" t="s">
        <v>909</v>
      </c>
      <c r="J555" t="s">
        <v>28</v>
      </c>
      <c r="K555" t="s">
        <v>56</v>
      </c>
      <c r="L555" t="s">
        <v>33</v>
      </c>
      <c r="M555">
        <v>2.7829500043399999E-3</v>
      </c>
      <c r="N555">
        <v>0.232766</v>
      </c>
      <c r="O555">
        <v>0.50112199999999996</v>
      </c>
      <c r="P555">
        <v>114.93595999999999</v>
      </c>
      <c r="Q555">
        <v>0.67398999999999998</v>
      </c>
      <c r="R555" s="1">
        <v>3.4E-5</v>
      </c>
      <c r="S555">
        <v>7</v>
      </c>
      <c r="T555">
        <v>0.28567700000000001</v>
      </c>
      <c r="U555">
        <v>-7.7069999999999999</v>
      </c>
      <c r="V555">
        <v>1</v>
      </c>
      <c r="W555">
        <v>6.3496999999999998E-2</v>
      </c>
      <c r="X555">
        <v>147.27799999999999</v>
      </c>
      <c r="Y555">
        <v>0.88614700000000002</v>
      </c>
    </row>
    <row r="556" spans="1:25" hidden="1" x14ac:dyDescent="0.25">
      <c r="A556">
        <v>554</v>
      </c>
      <c r="B556">
        <v>55</v>
      </c>
      <c r="C556" t="s">
        <v>1160</v>
      </c>
      <c r="D556" t="s">
        <v>864</v>
      </c>
      <c r="E556">
        <v>1965</v>
      </c>
      <c r="F556" t="s">
        <v>864</v>
      </c>
      <c r="G556">
        <v>53.409799999999997</v>
      </c>
      <c r="H556">
        <v>-2.9784799999999998</v>
      </c>
      <c r="I556" t="s">
        <v>865</v>
      </c>
      <c r="J556" t="s">
        <v>28</v>
      </c>
      <c r="K556" t="s">
        <v>56</v>
      </c>
      <c r="L556" t="s">
        <v>33</v>
      </c>
      <c r="M556">
        <v>0</v>
      </c>
      <c r="N556">
        <v>0.306871</v>
      </c>
      <c r="O556">
        <v>0.64317899999999995</v>
      </c>
      <c r="P556">
        <v>163.31954999999999</v>
      </c>
      <c r="Q556">
        <v>0.66883999999999999</v>
      </c>
      <c r="R556">
        <v>0</v>
      </c>
      <c r="S556">
        <v>9</v>
      </c>
      <c r="T556">
        <v>0.22428799999999999</v>
      </c>
      <c r="U556">
        <v>-5.6239999999999997</v>
      </c>
      <c r="V556">
        <v>1</v>
      </c>
      <c r="W556">
        <v>3.0565999999999999E-2</v>
      </c>
      <c r="X556">
        <v>138.94800000000001</v>
      </c>
      <c r="Y556">
        <v>0.844777</v>
      </c>
    </row>
    <row r="557" spans="1:25" hidden="1" x14ac:dyDescent="0.25">
      <c r="A557">
        <v>555</v>
      </c>
      <c r="B557">
        <v>56</v>
      </c>
      <c r="C557" t="s">
        <v>1161</v>
      </c>
      <c r="D557" t="s">
        <v>1162</v>
      </c>
      <c r="E557">
        <v>1965</v>
      </c>
      <c r="F557" t="s">
        <v>1162</v>
      </c>
      <c r="G557">
        <v>37.779600000000002</v>
      </c>
      <c r="H557">
        <v>-122.42</v>
      </c>
      <c r="I557" t="s">
        <v>343</v>
      </c>
      <c r="J557" t="s">
        <v>28</v>
      </c>
      <c r="K557" t="s">
        <v>33</v>
      </c>
      <c r="M557">
        <v>0</v>
      </c>
      <c r="N557">
        <v>0.44078499999999998</v>
      </c>
      <c r="O557">
        <v>0.58299800000000002</v>
      </c>
      <c r="P557">
        <v>139.70150000000001</v>
      </c>
      <c r="Q557">
        <v>0.40281</v>
      </c>
      <c r="R557">
        <v>0.29446099999999997</v>
      </c>
      <c r="S557">
        <v>9</v>
      </c>
      <c r="T557">
        <v>0.17263800000000001</v>
      </c>
      <c r="U557">
        <v>-15.759</v>
      </c>
      <c r="V557">
        <v>0</v>
      </c>
      <c r="W557">
        <v>4.0155000000000003E-2</v>
      </c>
      <c r="X557">
        <v>129.405</v>
      </c>
      <c r="Y557">
        <v>0.80301599999999995</v>
      </c>
    </row>
    <row r="558" spans="1:25" hidden="1" x14ac:dyDescent="0.25">
      <c r="A558">
        <v>556</v>
      </c>
      <c r="B558">
        <v>57</v>
      </c>
      <c r="C558" t="s">
        <v>1163</v>
      </c>
      <c r="D558" t="s">
        <v>1164</v>
      </c>
      <c r="E558">
        <v>1965</v>
      </c>
      <c r="F558" t="s">
        <v>1164</v>
      </c>
      <c r="G558">
        <v>51.314799999999998</v>
      </c>
      <c r="H558">
        <v>-0.56623000000000001</v>
      </c>
      <c r="I558" t="s">
        <v>1165</v>
      </c>
      <c r="J558" t="s">
        <v>28</v>
      </c>
      <c r="K558" t="s">
        <v>56</v>
      </c>
      <c r="L558" t="s">
        <v>33</v>
      </c>
      <c r="M558">
        <v>0</v>
      </c>
      <c r="N558">
        <v>0.25587300000000002</v>
      </c>
      <c r="O558">
        <v>0.74961500000000003</v>
      </c>
      <c r="P558">
        <v>163.90666999999999</v>
      </c>
      <c r="Q558">
        <v>0.72428300000000001</v>
      </c>
      <c r="R558">
        <v>3.261E-3</v>
      </c>
      <c r="S558">
        <v>10</v>
      </c>
      <c r="T558">
        <v>7.3052000000000006E-2</v>
      </c>
      <c r="U558">
        <v>-12.255000000000001</v>
      </c>
      <c r="V558">
        <v>1</v>
      </c>
      <c r="W558">
        <v>4.6163000000000003E-2</v>
      </c>
      <c r="X558">
        <v>92.552000000000007</v>
      </c>
      <c r="Y558">
        <v>0.92139800000000005</v>
      </c>
    </row>
    <row r="559" spans="1:25" hidden="1" x14ac:dyDescent="0.25">
      <c r="A559">
        <v>557</v>
      </c>
      <c r="B559">
        <v>58</v>
      </c>
      <c r="C559" t="s">
        <v>1166</v>
      </c>
      <c r="D559" t="s">
        <v>812</v>
      </c>
      <c r="E559">
        <v>1965</v>
      </c>
      <c r="F559" t="s">
        <v>812</v>
      </c>
      <c r="G559">
        <v>38.895111999999997</v>
      </c>
      <c r="H559">
        <v>-77.036366000000001</v>
      </c>
      <c r="I559" t="s">
        <v>813</v>
      </c>
      <c r="J559" t="s">
        <v>28</v>
      </c>
      <c r="K559" t="s">
        <v>33</v>
      </c>
      <c r="M559">
        <v>0</v>
      </c>
      <c r="N559">
        <v>0.53173700000000002</v>
      </c>
      <c r="O559">
        <v>0.72998799999999997</v>
      </c>
      <c r="P559">
        <v>165.56304</v>
      </c>
      <c r="Q559">
        <v>9.2410000000000006E-2</v>
      </c>
      <c r="R559">
        <v>0</v>
      </c>
      <c r="S559">
        <v>2</v>
      </c>
      <c r="T559">
        <v>5.8369999999999998E-2</v>
      </c>
      <c r="U559">
        <v>-29.413</v>
      </c>
      <c r="V559">
        <v>1</v>
      </c>
      <c r="W559">
        <v>3.8894999999999999E-2</v>
      </c>
      <c r="X559">
        <v>133.68600000000001</v>
      </c>
      <c r="Y559">
        <v>0.81700700000000004</v>
      </c>
    </row>
    <row r="560" spans="1:25" hidden="1" x14ac:dyDescent="0.25">
      <c r="A560">
        <v>558</v>
      </c>
      <c r="B560">
        <v>59</v>
      </c>
      <c r="C560" t="s">
        <v>1167</v>
      </c>
      <c r="D560" t="s">
        <v>1086</v>
      </c>
      <c r="E560">
        <v>1965</v>
      </c>
      <c r="F560" t="s">
        <v>1086</v>
      </c>
      <c r="G560">
        <v>37.167900000000003</v>
      </c>
      <c r="H560">
        <v>-95.844999999999999</v>
      </c>
      <c r="I560" t="s">
        <v>240</v>
      </c>
      <c r="J560" t="s">
        <v>28</v>
      </c>
      <c r="K560" t="s">
        <v>56</v>
      </c>
      <c r="L560" t="s">
        <v>33</v>
      </c>
      <c r="M560">
        <v>0</v>
      </c>
      <c r="N560">
        <v>0.38311699999999999</v>
      </c>
      <c r="O560">
        <v>0.63977600000000001</v>
      </c>
      <c r="P560">
        <v>108.37333</v>
      </c>
      <c r="Q560">
        <v>0.25630799999999998</v>
      </c>
      <c r="R560">
        <v>0</v>
      </c>
      <c r="S560">
        <v>6</v>
      </c>
      <c r="T560">
        <v>6.4958000000000002E-2</v>
      </c>
      <c r="U560">
        <v>-15.667</v>
      </c>
      <c r="V560">
        <v>0</v>
      </c>
      <c r="W560">
        <v>3.354E-2</v>
      </c>
      <c r="X560">
        <v>112.694</v>
      </c>
      <c r="Y560">
        <v>0.63636099999999995</v>
      </c>
    </row>
    <row r="561" spans="1:25" hidden="1" x14ac:dyDescent="0.25">
      <c r="A561">
        <v>559</v>
      </c>
      <c r="B561">
        <v>60</v>
      </c>
      <c r="C561" t="s">
        <v>1168</v>
      </c>
      <c r="D561" t="s">
        <v>1014</v>
      </c>
      <c r="E561">
        <v>1965</v>
      </c>
      <c r="F561" t="s">
        <v>1014</v>
      </c>
      <c r="G561">
        <v>51.507264800000002</v>
      </c>
      <c r="H561">
        <v>-0.1278328</v>
      </c>
      <c r="I561" t="s">
        <v>439</v>
      </c>
      <c r="J561" t="s">
        <v>28</v>
      </c>
      <c r="K561" t="s">
        <v>56</v>
      </c>
      <c r="L561" t="s">
        <v>33</v>
      </c>
      <c r="M561">
        <v>0</v>
      </c>
      <c r="N561">
        <v>0.26165300000000002</v>
      </c>
      <c r="O561">
        <v>0.67945599999999995</v>
      </c>
      <c r="P561">
        <v>151.93333000000001</v>
      </c>
      <c r="Q561">
        <v>0.77524999999999999</v>
      </c>
      <c r="R561">
        <v>0</v>
      </c>
      <c r="S561">
        <v>0</v>
      </c>
      <c r="T561">
        <v>0.18143100000000001</v>
      </c>
      <c r="U561">
        <v>-7.0650000000000004</v>
      </c>
      <c r="V561">
        <v>1</v>
      </c>
      <c r="W561">
        <v>3.0362E-2</v>
      </c>
      <c r="X561">
        <v>121.999</v>
      </c>
      <c r="Y561">
        <v>0.83205899999999999</v>
      </c>
    </row>
    <row r="562" spans="1:25" hidden="1" x14ac:dyDescent="0.25">
      <c r="A562">
        <v>560</v>
      </c>
      <c r="B562">
        <v>61</v>
      </c>
      <c r="C562" t="s">
        <v>1169</v>
      </c>
      <c r="D562" t="s">
        <v>1086</v>
      </c>
      <c r="E562">
        <v>1965</v>
      </c>
      <c r="F562" t="s">
        <v>1086</v>
      </c>
      <c r="G562">
        <v>37.167900000000003</v>
      </c>
      <c r="H562">
        <v>-95.844999999999999</v>
      </c>
      <c r="I562" t="s">
        <v>240</v>
      </c>
      <c r="J562" t="s">
        <v>28</v>
      </c>
      <c r="K562" t="s">
        <v>56</v>
      </c>
      <c r="L562" t="s">
        <v>33</v>
      </c>
      <c r="M562">
        <v>0</v>
      </c>
      <c r="N562">
        <v>6.1899999999999998E-4</v>
      </c>
      <c r="O562">
        <v>0.373114</v>
      </c>
      <c r="P562">
        <v>141.29297</v>
      </c>
      <c r="Q562">
        <v>0.61916099999999996</v>
      </c>
      <c r="R562">
        <v>1.4300000000000001E-4</v>
      </c>
      <c r="S562">
        <v>5</v>
      </c>
      <c r="T562">
        <v>0.334843</v>
      </c>
      <c r="U562">
        <v>-8.8140000000000001</v>
      </c>
      <c r="V562">
        <v>1</v>
      </c>
      <c r="W562">
        <v>3.1525999999999998E-2</v>
      </c>
      <c r="X562">
        <v>78.671000000000006</v>
      </c>
      <c r="Y562">
        <v>0.79225800000000002</v>
      </c>
    </row>
    <row r="563" spans="1:25" hidden="1" x14ac:dyDescent="0.25">
      <c r="A563">
        <v>561</v>
      </c>
      <c r="B563">
        <v>62</v>
      </c>
      <c r="C563" t="s">
        <v>1170</v>
      </c>
      <c r="D563" t="s">
        <v>1014</v>
      </c>
      <c r="E563">
        <v>1965</v>
      </c>
      <c r="F563" t="s">
        <v>1014</v>
      </c>
      <c r="G563">
        <v>51.507264800000002</v>
      </c>
      <c r="H563">
        <v>-0.1278328</v>
      </c>
      <c r="I563" t="s">
        <v>439</v>
      </c>
      <c r="J563" t="s">
        <v>246</v>
      </c>
      <c r="K563" t="s">
        <v>56</v>
      </c>
      <c r="L563" t="s">
        <v>33</v>
      </c>
      <c r="M563">
        <v>0</v>
      </c>
      <c r="N563">
        <v>1.6123999999999999E-2</v>
      </c>
      <c r="O563">
        <v>0.37716699999999997</v>
      </c>
      <c r="P563">
        <v>223.14375999999999</v>
      </c>
      <c r="Q563">
        <v>0.99205200000000004</v>
      </c>
      <c r="R563">
        <v>0.18978999999999999</v>
      </c>
      <c r="S563">
        <v>0</v>
      </c>
      <c r="T563">
        <v>0.99090500000000004</v>
      </c>
      <c r="U563">
        <v>-7.1230000000000002</v>
      </c>
      <c r="V563">
        <v>1</v>
      </c>
      <c r="W563">
        <v>9.9905999999999995E-2</v>
      </c>
      <c r="X563">
        <v>167.52799999999999</v>
      </c>
      <c r="Y563">
        <v>0.30909999999999999</v>
      </c>
    </row>
    <row r="564" spans="1:25" hidden="1" x14ac:dyDescent="0.25">
      <c r="A564">
        <v>562</v>
      </c>
      <c r="B564">
        <v>63</v>
      </c>
      <c r="C564" t="s">
        <v>1171</v>
      </c>
      <c r="D564" t="s">
        <v>1172</v>
      </c>
      <c r="E564">
        <v>1965</v>
      </c>
      <c r="F564" t="s">
        <v>1172</v>
      </c>
      <c r="G564">
        <v>40.714269000000002</v>
      </c>
      <c r="H564">
        <v>-74.005972999999997</v>
      </c>
      <c r="I564" t="s">
        <v>1173</v>
      </c>
      <c r="J564" t="s">
        <v>28</v>
      </c>
      <c r="K564" t="s">
        <v>33</v>
      </c>
      <c r="M564">
        <v>0</v>
      </c>
      <c r="N564">
        <v>0.52534899999999995</v>
      </c>
      <c r="O564">
        <v>0.51692499999999997</v>
      </c>
      <c r="P564">
        <v>191.09333000000001</v>
      </c>
      <c r="Q564">
        <v>0.46304299999999998</v>
      </c>
      <c r="R564">
        <v>0</v>
      </c>
      <c r="S564">
        <v>10</v>
      </c>
      <c r="T564">
        <v>0.107977</v>
      </c>
      <c r="U564">
        <v>-6.8949999999999996</v>
      </c>
      <c r="V564">
        <v>0</v>
      </c>
      <c r="W564">
        <v>4.9694000000000002E-2</v>
      </c>
      <c r="X564">
        <v>105.774</v>
      </c>
      <c r="Y564">
        <v>0.54735400000000001</v>
      </c>
    </row>
    <row r="565" spans="1:25" hidden="1" x14ac:dyDescent="0.25">
      <c r="A565">
        <v>563</v>
      </c>
      <c r="B565">
        <v>64</v>
      </c>
      <c r="C565" t="s">
        <v>1174</v>
      </c>
      <c r="D565" t="s">
        <v>1105</v>
      </c>
      <c r="E565">
        <v>1965</v>
      </c>
      <c r="F565" t="s">
        <v>1105</v>
      </c>
      <c r="G565">
        <v>51.585278000000002</v>
      </c>
      <c r="H565">
        <v>-3.3269440000000001</v>
      </c>
      <c r="I565" t="s">
        <v>1106</v>
      </c>
      <c r="J565" t="s">
        <v>28</v>
      </c>
      <c r="K565" t="s">
        <v>56</v>
      </c>
      <c r="L565" t="s">
        <v>33</v>
      </c>
      <c r="M565">
        <v>0</v>
      </c>
      <c r="N565">
        <v>0.24343500000000001</v>
      </c>
      <c r="O565">
        <v>0.47609000000000001</v>
      </c>
      <c r="P565">
        <v>123.79383</v>
      </c>
      <c r="Q565">
        <v>0.58716699999999999</v>
      </c>
      <c r="R565">
        <v>5.1187000000000003E-2</v>
      </c>
      <c r="S565">
        <v>10</v>
      </c>
      <c r="T565">
        <v>0.30747200000000002</v>
      </c>
      <c r="U565">
        <v>-16.68</v>
      </c>
      <c r="V565">
        <v>0</v>
      </c>
      <c r="W565">
        <v>6.0282000000000002E-2</v>
      </c>
      <c r="X565">
        <v>107.262</v>
      </c>
      <c r="Y565">
        <v>0.85084700000000002</v>
      </c>
    </row>
    <row r="566" spans="1:25" hidden="1" x14ac:dyDescent="0.25">
      <c r="A566">
        <v>564</v>
      </c>
      <c r="B566">
        <v>65</v>
      </c>
      <c r="C566" t="s">
        <v>1175</v>
      </c>
      <c r="D566" t="s">
        <v>1176</v>
      </c>
      <c r="E566">
        <v>1965</v>
      </c>
      <c r="F566" t="s">
        <v>1176</v>
      </c>
      <c r="G566">
        <v>29.424499999999998</v>
      </c>
      <c r="H566">
        <v>-98.494600000000005</v>
      </c>
      <c r="I566" t="s">
        <v>1177</v>
      </c>
      <c r="J566" t="s">
        <v>28</v>
      </c>
      <c r="K566" t="s">
        <v>33</v>
      </c>
      <c r="M566">
        <v>0</v>
      </c>
      <c r="N566">
        <v>0.58482599999999996</v>
      </c>
      <c r="O566">
        <v>0.57332000000000005</v>
      </c>
      <c r="P566">
        <v>194.88</v>
      </c>
      <c r="Q566">
        <v>0.53888999999999998</v>
      </c>
      <c r="R566" s="1">
        <v>9.9999999999999995E-7</v>
      </c>
      <c r="S566">
        <v>4</v>
      </c>
      <c r="T566">
        <v>8.3275000000000002E-2</v>
      </c>
      <c r="U566">
        <v>-10.15</v>
      </c>
      <c r="V566">
        <v>1</v>
      </c>
      <c r="W566">
        <v>2.9568000000000001E-2</v>
      </c>
      <c r="X566">
        <v>85.231999999999999</v>
      </c>
      <c r="Y566">
        <v>0.79125699999999999</v>
      </c>
    </row>
    <row r="567" spans="1:25" hidden="1" x14ac:dyDescent="0.25">
      <c r="A567">
        <v>565</v>
      </c>
      <c r="B567">
        <v>66</v>
      </c>
      <c r="C567" t="s">
        <v>1178</v>
      </c>
      <c r="D567" t="s">
        <v>107</v>
      </c>
      <c r="E567">
        <v>1965</v>
      </c>
      <c r="F567" t="s">
        <v>107</v>
      </c>
      <c r="G567">
        <v>41.850033000000003</v>
      </c>
      <c r="H567">
        <v>-87.650052000000002</v>
      </c>
      <c r="I567" t="s">
        <v>108</v>
      </c>
      <c r="J567" t="s">
        <v>28</v>
      </c>
      <c r="K567" t="s">
        <v>33</v>
      </c>
      <c r="M567">
        <v>0</v>
      </c>
      <c r="N567">
        <v>0.58182199999999995</v>
      </c>
      <c r="O567">
        <v>0.61394499999999996</v>
      </c>
      <c r="P567">
        <v>164.36199999999999</v>
      </c>
      <c r="Q567">
        <v>0.51440699999999995</v>
      </c>
      <c r="R567">
        <v>0</v>
      </c>
      <c r="S567">
        <v>0</v>
      </c>
      <c r="T567">
        <v>0.42276900000000001</v>
      </c>
      <c r="U567">
        <v>-15.909000000000001</v>
      </c>
      <c r="V567">
        <v>1</v>
      </c>
      <c r="W567">
        <v>0.20073299999999999</v>
      </c>
      <c r="X567">
        <v>75.906999999999996</v>
      </c>
      <c r="Y567">
        <v>0.78667399999999998</v>
      </c>
    </row>
    <row r="568" spans="1:25" hidden="1" x14ac:dyDescent="0.25">
      <c r="A568">
        <v>566</v>
      </c>
      <c r="B568">
        <v>67</v>
      </c>
      <c r="C568" t="s">
        <v>216</v>
      </c>
      <c r="D568" t="s">
        <v>1070</v>
      </c>
      <c r="E568">
        <v>1965</v>
      </c>
      <c r="F568" t="s">
        <v>1070</v>
      </c>
      <c r="G568">
        <v>53.5</v>
      </c>
      <c r="H568">
        <v>-2.2166670000000002</v>
      </c>
      <c r="I568" t="s">
        <v>1071</v>
      </c>
      <c r="J568" t="s">
        <v>28</v>
      </c>
      <c r="K568" t="s">
        <v>56</v>
      </c>
      <c r="L568" t="s">
        <v>33</v>
      </c>
      <c r="M568">
        <v>0</v>
      </c>
      <c r="N568">
        <v>7.8510999999999997E-2</v>
      </c>
      <c r="O568">
        <v>0.64650399999999997</v>
      </c>
      <c r="P568">
        <v>119.65333</v>
      </c>
      <c r="Q568">
        <v>0.78081599999999995</v>
      </c>
      <c r="R568">
        <v>0</v>
      </c>
      <c r="S568">
        <v>0</v>
      </c>
      <c r="T568">
        <v>0.16517799999999999</v>
      </c>
      <c r="U568">
        <v>-6.6029999999999998</v>
      </c>
      <c r="V568">
        <v>1</v>
      </c>
      <c r="W568">
        <v>3.1334000000000001E-2</v>
      </c>
      <c r="X568">
        <v>141.24799999999999</v>
      </c>
      <c r="Y568">
        <v>0.96535599999999999</v>
      </c>
    </row>
    <row r="569" spans="1:25" hidden="1" x14ac:dyDescent="0.25">
      <c r="A569">
        <v>567</v>
      </c>
      <c r="B569">
        <v>68</v>
      </c>
      <c r="C569" t="s">
        <v>1179</v>
      </c>
      <c r="D569" t="s">
        <v>738</v>
      </c>
      <c r="E569">
        <v>1965</v>
      </c>
      <c r="F569" t="s">
        <v>739</v>
      </c>
      <c r="G569">
        <v>31.389299999999999</v>
      </c>
      <c r="H569">
        <v>35.361199999999997</v>
      </c>
      <c r="I569" t="s">
        <v>740</v>
      </c>
      <c r="J569" t="s">
        <v>28</v>
      </c>
      <c r="K569" t="s">
        <v>33</v>
      </c>
      <c r="M569">
        <v>0</v>
      </c>
      <c r="N569">
        <v>0.71603000000000006</v>
      </c>
      <c r="O569">
        <v>0.55026900000000001</v>
      </c>
      <c r="P569">
        <v>154.36000000000001</v>
      </c>
      <c r="Q569">
        <v>0.94547000000000003</v>
      </c>
      <c r="R569">
        <v>3.8000000000000002E-4</v>
      </c>
      <c r="S569">
        <v>0</v>
      </c>
      <c r="T569">
        <v>0.50481699999999996</v>
      </c>
      <c r="U569">
        <v>-3.2570000000000001</v>
      </c>
      <c r="V569">
        <v>0</v>
      </c>
      <c r="W569">
        <v>0.12778999999999999</v>
      </c>
      <c r="X569">
        <v>154.434</v>
      </c>
      <c r="Y569">
        <v>0.65714600000000001</v>
      </c>
    </row>
    <row r="570" spans="1:25" hidden="1" x14ac:dyDescent="0.25">
      <c r="A570">
        <v>568</v>
      </c>
      <c r="B570">
        <v>69</v>
      </c>
      <c r="C570" t="s">
        <v>1180</v>
      </c>
      <c r="D570" t="s">
        <v>1145</v>
      </c>
      <c r="E570">
        <v>1965</v>
      </c>
      <c r="F570" t="s">
        <v>1145</v>
      </c>
      <c r="G570">
        <v>51.507264800000002</v>
      </c>
      <c r="H570">
        <v>-0.1278328</v>
      </c>
      <c r="I570" t="s">
        <v>909</v>
      </c>
      <c r="J570" t="s">
        <v>56</v>
      </c>
      <c r="M570">
        <v>0</v>
      </c>
      <c r="N570">
        <v>0.105421</v>
      </c>
      <c r="O570">
        <v>0.28690300000000002</v>
      </c>
      <c r="P570">
        <v>136.89332999999999</v>
      </c>
      <c r="Q570">
        <v>0.94967599999999996</v>
      </c>
      <c r="R570">
        <v>0.59057400000000004</v>
      </c>
      <c r="S570">
        <v>2</v>
      </c>
      <c r="T570">
        <v>0.86512999999999995</v>
      </c>
      <c r="U570">
        <v>-6.3620000000000001</v>
      </c>
      <c r="V570">
        <v>1</v>
      </c>
      <c r="W570">
        <v>0.48135899999999998</v>
      </c>
      <c r="X570">
        <v>135.62</v>
      </c>
      <c r="Y570">
        <v>0.60178399999999999</v>
      </c>
    </row>
    <row r="571" spans="1:25" hidden="1" x14ac:dyDescent="0.25">
      <c r="A571">
        <v>569</v>
      </c>
      <c r="B571">
        <v>70</v>
      </c>
      <c r="C571" t="s">
        <v>1181</v>
      </c>
      <c r="D571" t="s">
        <v>1032</v>
      </c>
      <c r="E571">
        <v>1965</v>
      </c>
      <c r="F571" t="s">
        <v>1032</v>
      </c>
      <c r="G571">
        <v>53.409799999999997</v>
      </c>
      <c r="H571">
        <v>-2.9784799999999998</v>
      </c>
      <c r="I571" t="s">
        <v>865</v>
      </c>
      <c r="J571" t="s">
        <v>28</v>
      </c>
      <c r="K571" t="s">
        <v>33</v>
      </c>
      <c r="M571">
        <v>0</v>
      </c>
      <c r="N571">
        <v>0.449629</v>
      </c>
      <c r="O571">
        <v>0.76533700000000005</v>
      </c>
      <c r="P571">
        <v>126.04082</v>
      </c>
      <c r="Q571">
        <v>0.87574300000000005</v>
      </c>
      <c r="R571" s="1">
        <v>6.8999999999999997E-5</v>
      </c>
      <c r="S571">
        <v>2</v>
      </c>
      <c r="T571">
        <v>0.118446</v>
      </c>
      <c r="U571">
        <v>-5.8849999999999998</v>
      </c>
      <c r="V571">
        <v>1</v>
      </c>
      <c r="W571">
        <v>5.4373999999999999E-2</v>
      </c>
      <c r="X571">
        <v>125.563</v>
      </c>
      <c r="Y571">
        <v>0.95218700000000001</v>
      </c>
    </row>
    <row r="572" spans="1:25" hidden="1" x14ac:dyDescent="0.25">
      <c r="A572">
        <v>570</v>
      </c>
      <c r="B572">
        <v>71</v>
      </c>
      <c r="C572" t="s">
        <v>1182</v>
      </c>
      <c r="D572" t="s">
        <v>617</v>
      </c>
      <c r="E572">
        <v>1965</v>
      </c>
      <c r="F572" t="s">
        <v>617</v>
      </c>
      <c r="G572">
        <v>35.149700000000003</v>
      </c>
      <c r="H572">
        <v>-90.048900000000003</v>
      </c>
      <c r="I572" t="s">
        <v>51</v>
      </c>
      <c r="J572" t="s">
        <v>28</v>
      </c>
      <c r="K572" t="s">
        <v>33</v>
      </c>
      <c r="M572">
        <v>0</v>
      </c>
      <c r="N572">
        <v>0.55875799999999998</v>
      </c>
      <c r="O572">
        <v>0.44114500000000001</v>
      </c>
      <c r="P572">
        <v>184.53333000000001</v>
      </c>
      <c r="Q572">
        <v>0.34997200000000001</v>
      </c>
      <c r="R572">
        <v>0</v>
      </c>
      <c r="S572">
        <v>0</v>
      </c>
      <c r="T572">
        <v>0.128163</v>
      </c>
      <c r="U572">
        <v>-6.99</v>
      </c>
      <c r="V572">
        <v>1</v>
      </c>
      <c r="W572">
        <v>2.8903000000000002E-2</v>
      </c>
      <c r="X572">
        <v>117.026</v>
      </c>
      <c r="Y572">
        <v>0.25240499999999999</v>
      </c>
    </row>
    <row r="573" spans="1:25" hidden="1" x14ac:dyDescent="0.25">
      <c r="A573">
        <v>571</v>
      </c>
      <c r="B573">
        <v>72</v>
      </c>
      <c r="C573" t="s">
        <v>1183</v>
      </c>
      <c r="D573" t="s">
        <v>1084</v>
      </c>
      <c r="E573">
        <v>1965</v>
      </c>
      <c r="F573" t="s">
        <v>1084</v>
      </c>
      <c r="G573">
        <v>33.973951</v>
      </c>
      <c r="H573">
        <v>-118.24840500000001</v>
      </c>
      <c r="I573" t="s">
        <v>605</v>
      </c>
      <c r="J573" t="s">
        <v>28</v>
      </c>
      <c r="K573" t="s">
        <v>33</v>
      </c>
      <c r="M573">
        <v>0</v>
      </c>
      <c r="N573">
        <v>0.43059799999999998</v>
      </c>
      <c r="O573">
        <v>0.47125400000000001</v>
      </c>
      <c r="P573">
        <v>194.27265</v>
      </c>
      <c r="Q573">
        <v>0.66140699999999997</v>
      </c>
      <c r="R573">
        <v>0</v>
      </c>
      <c r="S573">
        <v>0</v>
      </c>
      <c r="T573">
        <v>5.4316000000000003E-2</v>
      </c>
      <c r="U573">
        <v>-3.59</v>
      </c>
      <c r="V573">
        <v>1</v>
      </c>
      <c r="W573">
        <v>3.3693000000000001E-2</v>
      </c>
      <c r="X573">
        <v>121.64700000000001</v>
      </c>
      <c r="Y573">
        <v>0.54858700000000005</v>
      </c>
    </row>
    <row r="574" spans="1:25" hidden="1" x14ac:dyDescent="0.25">
      <c r="A574">
        <v>572</v>
      </c>
      <c r="B574">
        <v>73</v>
      </c>
      <c r="C574" t="s">
        <v>1184</v>
      </c>
      <c r="D574" t="s">
        <v>1185</v>
      </c>
      <c r="E574">
        <v>1965</v>
      </c>
      <c r="F574" t="s">
        <v>1185</v>
      </c>
      <c r="G574">
        <v>33.973951</v>
      </c>
      <c r="H574">
        <v>-118.24840500000001</v>
      </c>
      <c r="I574" t="s">
        <v>605</v>
      </c>
      <c r="J574" t="s">
        <v>28</v>
      </c>
      <c r="K574" t="s">
        <v>56</v>
      </c>
      <c r="L574" t="s">
        <v>33</v>
      </c>
      <c r="M574">
        <v>0</v>
      </c>
      <c r="N574">
        <v>7.4768000000000001E-2</v>
      </c>
      <c r="O574">
        <v>0.42503200000000002</v>
      </c>
      <c r="P574">
        <v>132.80000000000001</v>
      </c>
      <c r="Q574">
        <v>0.32888699999999998</v>
      </c>
      <c r="R574">
        <v>0</v>
      </c>
      <c r="S574">
        <v>7</v>
      </c>
      <c r="T574">
        <v>6.7984000000000003E-2</v>
      </c>
      <c r="U574">
        <v>-13.398999999999999</v>
      </c>
      <c r="V574">
        <v>1</v>
      </c>
      <c r="W574">
        <v>3.6477000000000002E-2</v>
      </c>
      <c r="X574">
        <v>122.41800000000001</v>
      </c>
      <c r="Y574">
        <v>0.39770800000000001</v>
      </c>
    </row>
    <row r="575" spans="1:25" hidden="1" x14ac:dyDescent="0.25">
      <c r="A575">
        <v>573</v>
      </c>
      <c r="B575">
        <v>74</v>
      </c>
      <c r="C575" t="s">
        <v>1186</v>
      </c>
      <c r="D575" t="s">
        <v>1187</v>
      </c>
      <c r="E575">
        <v>1965</v>
      </c>
      <c r="F575" t="s">
        <v>1187</v>
      </c>
      <c r="G575">
        <v>51.753599999999999</v>
      </c>
      <c r="H575">
        <v>-0.33729999999999999</v>
      </c>
      <c r="I575" t="s">
        <v>1188</v>
      </c>
      <c r="J575" t="s">
        <v>28</v>
      </c>
      <c r="K575" t="s">
        <v>56</v>
      </c>
      <c r="L575" t="s">
        <v>33</v>
      </c>
      <c r="M575">
        <v>0</v>
      </c>
      <c r="N575">
        <v>0.13264100000000001</v>
      </c>
      <c r="O575">
        <v>0.54866599999999999</v>
      </c>
      <c r="P575">
        <v>144.90666999999999</v>
      </c>
      <c r="Q575">
        <v>0.94408700000000001</v>
      </c>
      <c r="R575" s="1">
        <v>6.0000000000000002E-5</v>
      </c>
      <c r="S575">
        <v>4</v>
      </c>
      <c r="T575">
        <v>0.69760599999999995</v>
      </c>
      <c r="U575">
        <v>-6.3289999999999997</v>
      </c>
      <c r="V575">
        <v>1</v>
      </c>
      <c r="W575">
        <v>6.1740999999999997E-2</v>
      </c>
      <c r="X575">
        <v>131.44999999999999</v>
      </c>
      <c r="Y575">
        <v>0.73191399999999995</v>
      </c>
    </row>
    <row r="576" spans="1:25" hidden="1" x14ac:dyDescent="0.25">
      <c r="A576">
        <v>574</v>
      </c>
      <c r="B576">
        <v>75</v>
      </c>
      <c r="C576" t="s">
        <v>1189</v>
      </c>
      <c r="D576" t="s">
        <v>918</v>
      </c>
      <c r="E576">
        <v>1965</v>
      </c>
      <c r="F576" t="s">
        <v>919</v>
      </c>
      <c r="G576">
        <v>51.506300000000003</v>
      </c>
      <c r="H576">
        <v>-0.12714</v>
      </c>
      <c r="I576" t="s">
        <v>893</v>
      </c>
      <c r="J576" t="s">
        <v>246</v>
      </c>
      <c r="K576" t="s">
        <v>56</v>
      </c>
      <c r="L576" t="s">
        <v>33</v>
      </c>
      <c r="M576">
        <v>0</v>
      </c>
      <c r="N576">
        <v>0.214864</v>
      </c>
      <c r="O576">
        <v>0.60121400000000003</v>
      </c>
      <c r="P576">
        <v>161.51955000000001</v>
      </c>
      <c r="Q576">
        <v>0.88689099999999998</v>
      </c>
      <c r="R576">
        <v>0</v>
      </c>
      <c r="S576">
        <v>2</v>
      </c>
      <c r="T576">
        <v>0.937199</v>
      </c>
      <c r="U576">
        <v>-5.9130000000000003</v>
      </c>
      <c r="V576">
        <v>1</v>
      </c>
      <c r="W576">
        <v>5.9089999999999997E-2</v>
      </c>
      <c r="X576">
        <v>120.45</v>
      </c>
      <c r="Y576">
        <v>0.59861299999999995</v>
      </c>
    </row>
    <row r="577" spans="1:25" hidden="1" x14ac:dyDescent="0.25">
      <c r="A577">
        <v>575</v>
      </c>
      <c r="B577">
        <v>76</v>
      </c>
      <c r="C577" t="s">
        <v>1114</v>
      </c>
      <c r="D577" t="s">
        <v>1190</v>
      </c>
      <c r="E577">
        <v>1965</v>
      </c>
      <c r="F577" t="s">
        <v>1190</v>
      </c>
      <c r="G577">
        <v>42.885399999999997</v>
      </c>
      <c r="H577">
        <v>-78.878500000000003</v>
      </c>
      <c r="I577" t="s">
        <v>1191</v>
      </c>
      <c r="J577" t="s">
        <v>27</v>
      </c>
      <c r="K577" t="s">
        <v>32</v>
      </c>
      <c r="L577" t="s">
        <v>28</v>
      </c>
      <c r="M577">
        <v>0</v>
      </c>
      <c r="N577">
        <v>0.96104299999999998</v>
      </c>
      <c r="O577">
        <v>0.43942500000000001</v>
      </c>
      <c r="P577">
        <v>153.10321999999999</v>
      </c>
      <c r="Q577">
        <v>0.20632800000000001</v>
      </c>
      <c r="R577">
        <v>0.91547500000000004</v>
      </c>
      <c r="S577">
        <v>0</v>
      </c>
      <c r="T577">
        <v>0.11002199999999999</v>
      </c>
      <c r="U577">
        <v>-14.555999999999999</v>
      </c>
      <c r="V577">
        <v>1</v>
      </c>
      <c r="W577">
        <v>2.7737000000000001E-2</v>
      </c>
      <c r="X577">
        <v>121.69499999999999</v>
      </c>
      <c r="Y577">
        <v>0.23855599999999999</v>
      </c>
    </row>
    <row r="578" spans="1:25" hidden="1" x14ac:dyDescent="0.25">
      <c r="A578">
        <v>576</v>
      </c>
      <c r="B578">
        <v>77</v>
      </c>
      <c r="C578" t="s">
        <v>1192</v>
      </c>
      <c r="D578" t="s">
        <v>1193</v>
      </c>
      <c r="E578">
        <v>1965</v>
      </c>
      <c r="F578" t="s">
        <v>1193</v>
      </c>
      <c r="G578">
        <v>40.743600000000001</v>
      </c>
      <c r="H578">
        <v>-73.884200000000007</v>
      </c>
      <c r="I578" t="s">
        <v>1194</v>
      </c>
      <c r="J578" t="s">
        <v>28</v>
      </c>
      <c r="K578" t="s">
        <v>33</v>
      </c>
      <c r="M578">
        <v>0</v>
      </c>
      <c r="N578">
        <v>0.79660900000000001</v>
      </c>
      <c r="O578">
        <v>0.37352200000000002</v>
      </c>
      <c r="P578">
        <v>160.66667000000001</v>
      </c>
      <c r="Q578">
        <v>0.17716299999999999</v>
      </c>
      <c r="R578" s="1">
        <v>3.0000000000000001E-5</v>
      </c>
      <c r="S578">
        <v>7</v>
      </c>
      <c r="T578">
        <v>0.19808899999999999</v>
      </c>
      <c r="U578">
        <v>-16.035</v>
      </c>
      <c r="V578">
        <v>1</v>
      </c>
      <c r="W578">
        <v>3.3390000000000003E-2</v>
      </c>
      <c r="X578">
        <v>167.89599999999999</v>
      </c>
      <c r="Y578">
        <v>0.48020200000000002</v>
      </c>
    </row>
    <row r="579" spans="1:25" hidden="1" x14ac:dyDescent="0.25">
      <c r="A579">
        <v>577</v>
      </c>
      <c r="B579">
        <v>78</v>
      </c>
      <c r="C579" t="s">
        <v>1195</v>
      </c>
      <c r="D579" t="s">
        <v>315</v>
      </c>
      <c r="E579">
        <v>1965</v>
      </c>
      <c r="F579" t="s">
        <v>315</v>
      </c>
      <c r="G579">
        <v>42.331699999999998</v>
      </c>
      <c r="H579">
        <v>-83.047899999999998</v>
      </c>
      <c r="I579" t="s">
        <v>145</v>
      </c>
      <c r="J579" t="s">
        <v>28</v>
      </c>
      <c r="K579" t="s">
        <v>56</v>
      </c>
      <c r="L579" t="s">
        <v>33</v>
      </c>
      <c r="M579">
        <v>1.0077422015600001E-3</v>
      </c>
      <c r="N579">
        <v>0.13562199999999999</v>
      </c>
      <c r="O579">
        <v>0.62193200000000004</v>
      </c>
      <c r="P579">
        <v>198.53061</v>
      </c>
      <c r="Q579">
        <v>0.45265699999999998</v>
      </c>
      <c r="R579">
        <v>1.6490000000000001E-3</v>
      </c>
      <c r="S579">
        <v>7</v>
      </c>
      <c r="T579">
        <v>6.8714999999999998E-2</v>
      </c>
      <c r="U579">
        <v>-11.587</v>
      </c>
      <c r="V579">
        <v>1</v>
      </c>
      <c r="W579">
        <v>3.3135999999999999E-2</v>
      </c>
      <c r="X579">
        <v>96.96</v>
      </c>
      <c r="Y579">
        <v>0.73453400000000002</v>
      </c>
    </row>
    <row r="580" spans="1:25" hidden="1" x14ac:dyDescent="0.25">
      <c r="A580">
        <v>578</v>
      </c>
      <c r="B580">
        <v>79</v>
      </c>
      <c r="C580" t="s">
        <v>1196</v>
      </c>
      <c r="D580" t="s">
        <v>44</v>
      </c>
      <c r="E580">
        <v>1965</v>
      </c>
      <c r="F580" t="s">
        <v>44</v>
      </c>
      <c r="G580">
        <v>33.844371000000002</v>
      </c>
      <c r="H580">
        <v>-84.474050000000005</v>
      </c>
      <c r="I580" t="s">
        <v>45</v>
      </c>
      <c r="J580" t="s">
        <v>28</v>
      </c>
      <c r="K580" t="s">
        <v>33</v>
      </c>
      <c r="M580">
        <v>0</v>
      </c>
      <c r="N580">
        <v>0.79820400000000002</v>
      </c>
      <c r="O580">
        <v>0.59511400000000003</v>
      </c>
      <c r="P580">
        <v>165.51138</v>
      </c>
      <c r="Q580">
        <v>0.29891000000000001</v>
      </c>
      <c r="R580" s="1">
        <v>1.5E-5</v>
      </c>
      <c r="S580">
        <v>5</v>
      </c>
      <c r="T580">
        <v>0.121129</v>
      </c>
      <c r="U580">
        <v>-9.9480000000000004</v>
      </c>
      <c r="V580">
        <v>1</v>
      </c>
      <c r="W580">
        <v>3.108E-2</v>
      </c>
      <c r="X580">
        <v>99.884</v>
      </c>
      <c r="Y580">
        <v>0.55230999999999997</v>
      </c>
    </row>
    <row r="581" spans="1:25" hidden="1" x14ac:dyDescent="0.25">
      <c r="A581">
        <v>579</v>
      </c>
      <c r="B581">
        <v>80</v>
      </c>
      <c r="C581" t="s">
        <v>335</v>
      </c>
      <c r="D581" t="s">
        <v>908</v>
      </c>
      <c r="E581">
        <v>1965</v>
      </c>
      <c r="F581" t="s">
        <v>908</v>
      </c>
      <c r="G581">
        <v>51.507264800000002</v>
      </c>
      <c r="H581">
        <v>-0.1278328</v>
      </c>
      <c r="I581" t="s">
        <v>909</v>
      </c>
      <c r="J581" t="s">
        <v>28</v>
      </c>
      <c r="K581" t="s">
        <v>33</v>
      </c>
      <c r="M581">
        <v>0</v>
      </c>
      <c r="N581">
        <v>0.57291899999999996</v>
      </c>
      <c r="O581">
        <v>0.48146499999999998</v>
      </c>
      <c r="P581">
        <v>97.7517</v>
      </c>
      <c r="Q581">
        <v>0.92979800000000001</v>
      </c>
      <c r="R581" s="1">
        <v>1.9999999999999999E-6</v>
      </c>
      <c r="S581">
        <v>9</v>
      </c>
      <c r="T581">
        <v>0.29428500000000002</v>
      </c>
      <c r="U581">
        <v>-4.4130000000000003</v>
      </c>
      <c r="V581">
        <v>1</v>
      </c>
      <c r="W581">
        <v>0.12631500000000001</v>
      </c>
      <c r="X581">
        <v>142.15600000000001</v>
      </c>
      <c r="Y581">
        <v>0.85202500000000003</v>
      </c>
    </row>
    <row r="582" spans="1:25" hidden="1" x14ac:dyDescent="0.25">
      <c r="A582">
        <v>580</v>
      </c>
      <c r="B582">
        <v>81</v>
      </c>
      <c r="C582" t="s">
        <v>1197</v>
      </c>
      <c r="D582" t="s">
        <v>987</v>
      </c>
      <c r="E582">
        <v>1965</v>
      </c>
      <c r="F582" t="s">
        <v>987</v>
      </c>
      <c r="G582">
        <v>30.775400000000001</v>
      </c>
      <c r="H582">
        <v>-85.226799999999997</v>
      </c>
      <c r="I582" t="s">
        <v>988</v>
      </c>
      <c r="J582" t="s">
        <v>28</v>
      </c>
      <c r="K582" t="s">
        <v>56</v>
      </c>
      <c r="L582" t="s">
        <v>33</v>
      </c>
      <c r="M582">
        <v>0</v>
      </c>
      <c r="N582">
        <v>0.21435199999999999</v>
      </c>
      <c r="O582">
        <v>0.87730699999999995</v>
      </c>
      <c r="P582">
        <v>147.13333</v>
      </c>
      <c r="Q582">
        <v>0.51958599999999999</v>
      </c>
      <c r="R582">
        <v>3.3180000000000002E-3</v>
      </c>
      <c r="S582">
        <v>2</v>
      </c>
      <c r="T582">
        <v>9.1918E-2</v>
      </c>
      <c r="U582">
        <v>-14.063000000000001</v>
      </c>
      <c r="V582">
        <v>1</v>
      </c>
      <c r="W582">
        <v>3.6426E-2</v>
      </c>
      <c r="X582">
        <v>129.20599999999999</v>
      </c>
      <c r="Y582">
        <v>0.92222800000000005</v>
      </c>
    </row>
    <row r="583" spans="1:25" hidden="1" x14ac:dyDescent="0.25">
      <c r="A583">
        <v>581</v>
      </c>
      <c r="B583">
        <v>82</v>
      </c>
      <c r="C583" t="s">
        <v>1198</v>
      </c>
      <c r="D583" t="s">
        <v>918</v>
      </c>
      <c r="E583">
        <v>1965</v>
      </c>
      <c r="F583" t="s">
        <v>919</v>
      </c>
      <c r="G583">
        <v>51.506300000000003</v>
      </c>
      <c r="H583">
        <v>-0.12714</v>
      </c>
      <c r="I583" t="s">
        <v>893</v>
      </c>
      <c r="J583" t="s">
        <v>28</v>
      </c>
      <c r="K583" t="s">
        <v>56</v>
      </c>
      <c r="L583" t="s">
        <v>33</v>
      </c>
      <c r="M583">
        <v>0</v>
      </c>
      <c r="N583">
        <v>0.31585299999999999</v>
      </c>
      <c r="O583">
        <v>0.36094900000000002</v>
      </c>
      <c r="P583">
        <v>160.04</v>
      </c>
      <c r="Q583">
        <v>0.54968600000000001</v>
      </c>
      <c r="R583" s="1">
        <v>3.9999999999999998E-6</v>
      </c>
      <c r="S583">
        <v>9</v>
      </c>
      <c r="T583">
        <v>0.257415</v>
      </c>
      <c r="U583">
        <v>-7.53</v>
      </c>
      <c r="V583">
        <v>1</v>
      </c>
      <c r="W583">
        <v>3.8919000000000002E-2</v>
      </c>
      <c r="X583">
        <v>113.458</v>
      </c>
      <c r="Y583">
        <v>0.39843200000000001</v>
      </c>
    </row>
    <row r="584" spans="1:25" hidden="1" x14ac:dyDescent="0.25">
      <c r="A584">
        <v>582</v>
      </c>
      <c r="B584">
        <v>83</v>
      </c>
      <c r="C584" t="s">
        <v>1199</v>
      </c>
      <c r="D584" t="s">
        <v>974</v>
      </c>
      <c r="E584">
        <v>1965</v>
      </c>
      <c r="F584" t="s">
        <v>974</v>
      </c>
      <c r="G584">
        <v>42.331699999999998</v>
      </c>
      <c r="H584">
        <v>-83.047899999999998</v>
      </c>
      <c r="I584" t="s">
        <v>145</v>
      </c>
      <c r="J584" t="s">
        <v>28</v>
      </c>
      <c r="K584" t="s">
        <v>56</v>
      </c>
      <c r="L584" t="s">
        <v>33</v>
      </c>
      <c r="M584">
        <v>0</v>
      </c>
      <c r="N584">
        <v>0.27327699999999999</v>
      </c>
      <c r="O584">
        <v>0.72385999999999995</v>
      </c>
      <c r="P584">
        <v>163.97333</v>
      </c>
      <c r="Q584">
        <v>0.82395300000000005</v>
      </c>
      <c r="R584">
        <v>0</v>
      </c>
      <c r="S584">
        <v>9</v>
      </c>
      <c r="T584">
        <v>4.1591999999999997E-2</v>
      </c>
      <c r="U584">
        <v>-6.423</v>
      </c>
      <c r="V584">
        <v>0</v>
      </c>
      <c r="W584">
        <v>3.0422999999999999E-2</v>
      </c>
      <c r="X584">
        <v>125.98399999999999</v>
      </c>
      <c r="Y584">
        <v>0.99062700000000004</v>
      </c>
    </row>
    <row r="585" spans="1:25" hidden="1" x14ac:dyDescent="0.25">
      <c r="A585">
        <v>583</v>
      </c>
      <c r="B585">
        <v>84</v>
      </c>
      <c r="C585" t="s">
        <v>1200</v>
      </c>
      <c r="D585" t="s">
        <v>1201</v>
      </c>
      <c r="E585">
        <v>1965</v>
      </c>
      <c r="F585" t="s">
        <v>1201</v>
      </c>
      <c r="G585">
        <v>52.4786</v>
      </c>
      <c r="H585">
        <v>-1.90845</v>
      </c>
      <c r="I585" t="s">
        <v>1149</v>
      </c>
      <c r="J585" t="s">
        <v>28</v>
      </c>
      <c r="K585" t="s">
        <v>33</v>
      </c>
      <c r="M585">
        <v>0</v>
      </c>
      <c r="N585">
        <v>0.50087700000000002</v>
      </c>
      <c r="O585">
        <v>0.60021500000000005</v>
      </c>
      <c r="P585">
        <v>209.45332999999999</v>
      </c>
      <c r="Q585">
        <v>0.50416099999999997</v>
      </c>
      <c r="R585">
        <v>0</v>
      </c>
      <c r="S585">
        <v>11</v>
      </c>
      <c r="T585">
        <v>0.125498</v>
      </c>
      <c r="U585">
        <v>-13.646000000000001</v>
      </c>
      <c r="V585">
        <v>0</v>
      </c>
      <c r="W585">
        <v>2.8459000000000002E-2</v>
      </c>
      <c r="X585">
        <v>131.75299999999999</v>
      </c>
      <c r="Y585">
        <v>0.63732699999999998</v>
      </c>
    </row>
    <row r="586" spans="1:25" hidden="1" x14ac:dyDescent="0.25">
      <c r="A586">
        <v>584</v>
      </c>
      <c r="B586">
        <v>85</v>
      </c>
      <c r="C586" t="s">
        <v>1202</v>
      </c>
      <c r="D586" t="s">
        <v>1203</v>
      </c>
      <c r="E586">
        <v>1965</v>
      </c>
      <c r="F586" t="s">
        <v>1203</v>
      </c>
      <c r="G586">
        <v>30.9313</v>
      </c>
      <c r="H586">
        <v>-97.226600000000005</v>
      </c>
      <c r="I586" t="s">
        <v>1204</v>
      </c>
      <c r="J586" t="s">
        <v>28</v>
      </c>
      <c r="K586" t="s">
        <v>33</v>
      </c>
      <c r="M586">
        <v>0</v>
      </c>
      <c r="N586">
        <v>0.75080400000000003</v>
      </c>
      <c r="O586">
        <v>0.37775599999999998</v>
      </c>
      <c r="P586">
        <v>188.84</v>
      </c>
      <c r="Q586">
        <v>0.30947000000000002</v>
      </c>
      <c r="R586">
        <v>0</v>
      </c>
      <c r="S586">
        <v>7</v>
      </c>
      <c r="T586">
        <v>0.12027500000000001</v>
      </c>
      <c r="U586">
        <v>-12.444000000000001</v>
      </c>
      <c r="V586">
        <v>1</v>
      </c>
      <c r="W586">
        <v>7.0109000000000005E-2</v>
      </c>
      <c r="X586">
        <v>201.13200000000001</v>
      </c>
      <c r="Y586">
        <v>0.34580100000000003</v>
      </c>
    </row>
    <row r="587" spans="1:25" hidden="1" x14ac:dyDescent="0.25">
      <c r="A587">
        <v>585</v>
      </c>
      <c r="B587">
        <v>86</v>
      </c>
      <c r="C587" t="s">
        <v>1205</v>
      </c>
      <c r="D587" t="s">
        <v>936</v>
      </c>
      <c r="E587">
        <v>1965</v>
      </c>
      <c r="F587" t="s">
        <v>936</v>
      </c>
      <c r="G587">
        <v>54.977899999999998</v>
      </c>
      <c r="H587">
        <v>-1.6116200000000001</v>
      </c>
      <c r="I587" t="s">
        <v>937</v>
      </c>
      <c r="J587" t="s">
        <v>28</v>
      </c>
      <c r="K587" t="s">
        <v>56</v>
      </c>
      <c r="L587" t="s">
        <v>33</v>
      </c>
      <c r="M587">
        <v>0</v>
      </c>
      <c r="N587">
        <v>3.4131000000000002E-2</v>
      </c>
      <c r="O587">
        <v>0.46791500000000003</v>
      </c>
      <c r="P587">
        <v>268.13333</v>
      </c>
      <c r="Q587">
        <v>0.64405400000000002</v>
      </c>
      <c r="R587" s="1">
        <v>6.9999999999999999E-6</v>
      </c>
      <c r="S587">
        <v>5</v>
      </c>
      <c r="T587">
        <v>0.13489899999999999</v>
      </c>
      <c r="U587">
        <v>-7.8170000000000002</v>
      </c>
      <c r="V587">
        <v>1</v>
      </c>
      <c r="W587">
        <v>3.0634999999999999E-2</v>
      </c>
      <c r="X587">
        <v>128.55500000000001</v>
      </c>
      <c r="Y587">
        <v>0.48877999999999999</v>
      </c>
    </row>
    <row r="588" spans="1:25" hidden="1" x14ac:dyDescent="0.25">
      <c r="A588">
        <v>586</v>
      </c>
      <c r="B588">
        <v>87</v>
      </c>
      <c r="C588" t="s">
        <v>1206</v>
      </c>
      <c r="D588" t="s">
        <v>1162</v>
      </c>
      <c r="E588">
        <v>1965</v>
      </c>
      <c r="F588" t="s">
        <v>1162</v>
      </c>
      <c r="G588">
        <v>37.779600000000002</v>
      </c>
      <c r="H588">
        <v>-122.42</v>
      </c>
      <c r="I588" t="s">
        <v>343</v>
      </c>
      <c r="J588" t="s">
        <v>28</v>
      </c>
      <c r="K588" t="s">
        <v>33</v>
      </c>
      <c r="M588">
        <v>0</v>
      </c>
      <c r="N588">
        <v>0.746838</v>
      </c>
      <c r="O588">
        <v>0.40496399999999999</v>
      </c>
      <c r="P588">
        <v>161.32194999999999</v>
      </c>
      <c r="Q588">
        <v>0.64069600000000004</v>
      </c>
      <c r="R588">
        <v>0</v>
      </c>
      <c r="S588">
        <v>2</v>
      </c>
      <c r="T588">
        <v>0.260189</v>
      </c>
      <c r="U588">
        <v>-10.167999999999999</v>
      </c>
      <c r="V588">
        <v>0</v>
      </c>
      <c r="W588">
        <v>4.897E-2</v>
      </c>
      <c r="X588">
        <v>136.375</v>
      </c>
      <c r="Y588">
        <v>0.70570999999999995</v>
      </c>
    </row>
    <row r="589" spans="1:25" hidden="1" x14ac:dyDescent="0.25">
      <c r="A589">
        <v>587</v>
      </c>
      <c r="B589">
        <v>88</v>
      </c>
      <c r="C589" t="s">
        <v>1207</v>
      </c>
      <c r="D589" t="s">
        <v>1060</v>
      </c>
      <c r="E589">
        <v>1965</v>
      </c>
      <c r="F589" t="s">
        <v>1060</v>
      </c>
      <c r="G589">
        <v>51.506300000000003</v>
      </c>
      <c r="H589">
        <v>-0.12714</v>
      </c>
      <c r="I589" t="s">
        <v>893</v>
      </c>
      <c r="J589" t="s">
        <v>56</v>
      </c>
      <c r="K589" t="s">
        <v>33</v>
      </c>
      <c r="M589">
        <v>0</v>
      </c>
      <c r="N589">
        <v>0.13261000000000001</v>
      </c>
      <c r="O589">
        <v>0.44736999999999999</v>
      </c>
      <c r="P589">
        <v>221.53333000000001</v>
      </c>
      <c r="Q589">
        <v>0.92934399999999995</v>
      </c>
      <c r="R589">
        <v>0.86236299999999999</v>
      </c>
      <c r="S589">
        <v>9</v>
      </c>
      <c r="T589">
        <v>0.70706899999999995</v>
      </c>
      <c r="U589">
        <v>-5.0270000000000001</v>
      </c>
      <c r="V589">
        <v>1</v>
      </c>
      <c r="W589">
        <v>4.3671000000000001E-2</v>
      </c>
      <c r="X589">
        <v>83.974999999999994</v>
      </c>
      <c r="Y589">
        <v>0.350551</v>
      </c>
    </row>
    <row r="590" spans="1:25" hidden="1" x14ac:dyDescent="0.25">
      <c r="A590">
        <v>588</v>
      </c>
      <c r="B590">
        <v>89</v>
      </c>
      <c r="C590" t="s">
        <v>1208</v>
      </c>
      <c r="D590" t="s">
        <v>1209</v>
      </c>
      <c r="E590">
        <v>1965</v>
      </c>
      <c r="F590" t="s">
        <v>1209</v>
      </c>
      <c r="G590">
        <v>40.714599999999997</v>
      </c>
      <c r="H590">
        <v>-74.007099999999994</v>
      </c>
      <c r="I590" t="s">
        <v>195</v>
      </c>
      <c r="J590" t="s">
        <v>28</v>
      </c>
      <c r="K590" t="s">
        <v>56</v>
      </c>
      <c r="L590" t="s">
        <v>33</v>
      </c>
      <c r="M590">
        <v>0</v>
      </c>
      <c r="N590">
        <v>0.16123899999999999</v>
      </c>
      <c r="O590">
        <v>0.46918599999999999</v>
      </c>
      <c r="P590">
        <v>130.34666999999999</v>
      </c>
      <c r="Q590">
        <v>0.65354800000000002</v>
      </c>
      <c r="R590" s="1">
        <v>1.5999999999999999E-5</v>
      </c>
      <c r="S590">
        <v>0</v>
      </c>
      <c r="T590">
        <v>6.0894999999999998E-2</v>
      </c>
      <c r="U590">
        <v>-12.568</v>
      </c>
      <c r="V590">
        <v>1</v>
      </c>
      <c r="W590">
        <v>5.6868000000000002E-2</v>
      </c>
      <c r="X590">
        <v>138.72499999999999</v>
      </c>
      <c r="Y590">
        <v>0.68184299999999998</v>
      </c>
    </row>
    <row r="591" spans="1:25" hidden="1" x14ac:dyDescent="0.25">
      <c r="A591">
        <v>589</v>
      </c>
      <c r="B591">
        <v>90</v>
      </c>
      <c r="C591" t="s">
        <v>1210</v>
      </c>
      <c r="D591" t="s">
        <v>1211</v>
      </c>
      <c r="E591">
        <v>1965</v>
      </c>
      <c r="F591" t="s">
        <v>1211</v>
      </c>
      <c r="G591">
        <v>33.973951</v>
      </c>
      <c r="H591">
        <v>-118.24840500000001</v>
      </c>
      <c r="I591" t="s">
        <v>605</v>
      </c>
      <c r="J591" t="s">
        <v>28</v>
      </c>
      <c r="K591" t="s">
        <v>56</v>
      </c>
      <c r="L591" t="s">
        <v>33</v>
      </c>
      <c r="M591">
        <v>0</v>
      </c>
      <c r="N591">
        <v>0.15421299999999999</v>
      </c>
      <c r="O591">
        <v>0.56808000000000003</v>
      </c>
      <c r="P591">
        <v>176.26667</v>
      </c>
      <c r="Q591">
        <v>0.65612599999999999</v>
      </c>
      <c r="R591">
        <v>0</v>
      </c>
      <c r="S591">
        <v>8</v>
      </c>
      <c r="T591">
        <v>0.107728</v>
      </c>
      <c r="U591">
        <v>-6.1749999999999998</v>
      </c>
      <c r="V591">
        <v>1</v>
      </c>
      <c r="W591">
        <v>2.8361999999999998E-2</v>
      </c>
      <c r="X591">
        <v>124.399</v>
      </c>
      <c r="Y591">
        <v>0.45159500000000002</v>
      </c>
    </row>
    <row r="592" spans="1:25" hidden="1" x14ac:dyDescent="0.25">
      <c r="A592">
        <v>590</v>
      </c>
      <c r="B592">
        <v>91</v>
      </c>
      <c r="C592" t="s">
        <v>1212</v>
      </c>
      <c r="D592" t="s">
        <v>1213</v>
      </c>
      <c r="E592">
        <v>1965</v>
      </c>
      <c r="F592" t="s">
        <v>1214</v>
      </c>
      <c r="G592">
        <v>40.714599999999997</v>
      </c>
      <c r="H592">
        <v>-74.007099999999994</v>
      </c>
      <c r="I592" t="s">
        <v>195</v>
      </c>
      <c r="J592" t="s">
        <v>28</v>
      </c>
      <c r="K592" t="s">
        <v>33</v>
      </c>
      <c r="M592">
        <v>0</v>
      </c>
      <c r="N592">
        <v>0.76528099999999999</v>
      </c>
      <c r="O592">
        <v>0.48834100000000003</v>
      </c>
      <c r="P592">
        <v>160.13333</v>
      </c>
      <c r="Q592">
        <v>0.24371799999999999</v>
      </c>
      <c r="R592" s="1">
        <v>9.0000000000000002E-6</v>
      </c>
      <c r="S592">
        <v>10</v>
      </c>
      <c r="T592">
        <v>0.36118600000000001</v>
      </c>
      <c r="U592">
        <v>-14.281000000000001</v>
      </c>
      <c r="V592">
        <v>1</v>
      </c>
      <c r="W592">
        <v>3.7829000000000002E-2</v>
      </c>
      <c r="X592">
        <v>93.86</v>
      </c>
      <c r="Y592">
        <v>0.29008699999999998</v>
      </c>
    </row>
    <row r="593" spans="1:25" hidden="1" x14ac:dyDescent="0.25">
      <c r="A593">
        <v>591</v>
      </c>
      <c r="B593">
        <v>92</v>
      </c>
      <c r="C593" t="s">
        <v>1215</v>
      </c>
      <c r="D593" t="s">
        <v>1216</v>
      </c>
      <c r="E593">
        <v>1965</v>
      </c>
      <c r="F593" t="s">
        <v>1216</v>
      </c>
      <c r="G593">
        <v>40.655099999999997</v>
      </c>
      <c r="H593">
        <v>-73.948899999999995</v>
      </c>
      <c r="I593" t="s">
        <v>89</v>
      </c>
      <c r="J593" t="s">
        <v>28</v>
      </c>
      <c r="K593" t="s">
        <v>56</v>
      </c>
      <c r="L593" t="s">
        <v>33</v>
      </c>
      <c r="M593">
        <v>0</v>
      </c>
      <c r="N593">
        <v>3.5386000000000001E-2</v>
      </c>
      <c r="O593">
        <v>0.67592699999999994</v>
      </c>
      <c r="P593">
        <v>177.77332999999999</v>
      </c>
      <c r="Q593">
        <v>0.94227499999999997</v>
      </c>
      <c r="R593">
        <v>8.6024000000000003E-2</v>
      </c>
      <c r="S593">
        <v>8</v>
      </c>
      <c r="T593">
        <v>7.8289999999999998E-2</v>
      </c>
      <c r="U593">
        <v>-5.9260000000000002</v>
      </c>
      <c r="V593">
        <v>0</v>
      </c>
      <c r="W593">
        <v>2.9277000000000001E-2</v>
      </c>
      <c r="X593">
        <v>101.753</v>
      </c>
      <c r="Y593">
        <v>0.65520299999999998</v>
      </c>
    </row>
    <row r="594" spans="1:25" hidden="1" x14ac:dyDescent="0.25">
      <c r="A594">
        <v>592</v>
      </c>
      <c r="B594">
        <v>93</v>
      </c>
      <c r="C594" t="s">
        <v>1217</v>
      </c>
      <c r="D594" t="s">
        <v>315</v>
      </c>
      <c r="E594">
        <v>1965</v>
      </c>
      <c r="F594" t="s">
        <v>315</v>
      </c>
      <c r="G594">
        <v>42.331699999999998</v>
      </c>
      <c r="H594">
        <v>-83.047899999999998</v>
      </c>
      <c r="I594" t="s">
        <v>145</v>
      </c>
      <c r="J594" t="s">
        <v>33</v>
      </c>
      <c r="M594">
        <v>9.56219975858E-4</v>
      </c>
      <c r="N594">
        <v>0.74151699999999998</v>
      </c>
      <c r="O594">
        <v>0.31581500000000001</v>
      </c>
      <c r="P594">
        <v>305.08</v>
      </c>
      <c r="Q594">
        <v>0.41595399999999999</v>
      </c>
      <c r="R594" s="1">
        <v>2.3E-5</v>
      </c>
      <c r="S594">
        <v>7</v>
      </c>
      <c r="T594">
        <v>0.89748099999999997</v>
      </c>
      <c r="U594">
        <v>-11.048</v>
      </c>
      <c r="V594">
        <v>1</v>
      </c>
      <c r="W594">
        <v>5.3442000000000003E-2</v>
      </c>
      <c r="X594">
        <v>134.732</v>
      </c>
      <c r="Y594">
        <v>0.30229600000000001</v>
      </c>
    </row>
    <row r="595" spans="1:25" hidden="1" x14ac:dyDescent="0.25">
      <c r="A595">
        <v>593</v>
      </c>
      <c r="B595">
        <v>94</v>
      </c>
      <c r="C595" t="s">
        <v>1218</v>
      </c>
      <c r="D595" t="s">
        <v>1219</v>
      </c>
      <c r="E595">
        <v>1965</v>
      </c>
      <c r="F595" t="s">
        <v>1219</v>
      </c>
      <c r="G595">
        <v>37.779600000000002</v>
      </c>
      <c r="H595">
        <v>-122.42</v>
      </c>
      <c r="I595" t="s">
        <v>343</v>
      </c>
      <c r="J595" t="s">
        <v>28</v>
      </c>
      <c r="K595" t="s">
        <v>56</v>
      </c>
      <c r="L595" t="s">
        <v>33</v>
      </c>
      <c r="M595">
        <v>0</v>
      </c>
      <c r="N595">
        <v>0.17621400000000001</v>
      </c>
      <c r="O595">
        <v>0.53101799999999999</v>
      </c>
      <c r="P595">
        <v>173.29587000000001</v>
      </c>
      <c r="Q595">
        <v>0.72051100000000001</v>
      </c>
      <c r="R595">
        <v>0</v>
      </c>
      <c r="S595">
        <v>2</v>
      </c>
      <c r="T595">
        <v>0.66719499999999998</v>
      </c>
      <c r="U595">
        <v>-7.6120000000000001</v>
      </c>
      <c r="V595">
        <v>1</v>
      </c>
      <c r="W595">
        <v>3.0284999999999999E-2</v>
      </c>
      <c r="X595">
        <v>107.501</v>
      </c>
      <c r="Y595">
        <v>0.69839099999999998</v>
      </c>
    </row>
    <row r="596" spans="1:25" hidden="1" x14ac:dyDescent="0.25">
      <c r="A596">
        <v>594</v>
      </c>
      <c r="B596">
        <v>95</v>
      </c>
      <c r="C596" t="s">
        <v>1220</v>
      </c>
      <c r="D596" t="s">
        <v>1221</v>
      </c>
      <c r="E596">
        <v>1965</v>
      </c>
      <c r="F596" t="s">
        <v>1221</v>
      </c>
      <c r="G596">
        <v>28.469799999999999</v>
      </c>
      <c r="H596">
        <v>-98.179400000000001</v>
      </c>
      <c r="I596" t="s">
        <v>1222</v>
      </c>
      <c r="J596" t="s">
        <v>28</v>
      </c>
      <c r="K596" t="s">
        <v>33</v>
      </c>
      <c r="M596">
        <v>0</v>
      </c>
      <c r="N596">
        <v>0.46235599999999999</v>
      </c>
      <c r="O596">
        <v>0.58799000000000001</v>
      </c>
      <c r="P596">
        <v>126.43265</v>
      </c>
      <c r="Q596">
        <v>0.50855600000000001</v>
      </c>
      <c r="R596">
        <v>8.7699999999999996E-4</v>
      </c>
      <c r="S596">
        <v>0</v>
      </c>
      <c r="T596">
        <v>0.116966</v>
      </c>
      <c r="U596">
        <v>-10.353</v>
      </c>
      <c r="V596">
        <v>1</v>
      </c>
      <c r="W596">
        <v>0.183309</v>
      </c>
      <c r="X596">
        <v>164.113</v>
      </c>
      <c r="Y596">
        <v>0.95646799999999998</v>
      </c>
    </row>
    <row r="597" spans="1:25" hidden="1" x14ac:dyDescent="0.25">
      <c r="A597">
        <v>595</v>
      </c>
      <c r="B597">
        <v>96</v>
      </c>
      <c r="C597" t="s">
        <v>1223</v>
      </c>
      <c r="D597" t="s">
        <v>1224</v>
      </c>
      <c r="E597">
        <v>1965</v>
      </c>
      <c r="F597" t="s">
        <v>1224</v>
      </c>
      <c r="G597">
        <v>34.101599999999998</v>
      </c>
      <c r="H597">
        <v>-118.337</v>
      </c>
      <c r="I597" t="s">
        <v>323</v>
      </c>
      <c r="J597" t="s">
        <v>28</v>
      </c>
      <c r="K597" t="s">
        <v>33</v>
      </c>
      <c r="M597">
        <v>0</v>
      </c>
      <c r="N597">
        <v>0.79345600000000005</v>
      </c>
      <c r="O597">
        <v>0.74141199999999996</v>
      </c>
      <c r="P597">
        <v>130.27642</v>
      </c>
      <c r="Q597">
        <v>0.539246</v>
      </c>
      <c r="R597" s="1">
        <v>8.0000000000000007E-5</v>
      </c>
      <c r="S597">
        <v>5</v>
      </c>
      <c r="T597">
        <v>0.120875</v>
      </c>
      <c r="U597">
        <v>-15.504</v>
      </c>
      <c r="V597">
        <v>1</v>
      </c>
      <c r="W597">
        <v>4.0203000000000003E-2</v>
      </c>
      <c r="X597">
        <v>116.73099999999999</v>
      </c>
      <c r="Y597">
        <v>0.94196199999999997</v>
      </c>
    </row>
    <row r="598" spans="1:25" x14ac:dyDescent="0.25">
      <c r="A598">
        <v>596</v>
      </c>
      <c r="B598">
        <v>97</v>
      </c>
      <c r="C598" t="s">
        <v>1225</v>
      </c>
      <c r="D598" t="s">
        <v>1226</v>
      </c>
      <c r="E598">
        <v>1965</v>
      </c>
      <c r="F598" t="s">
        <v>1226</v>
      </c>
      <c r="G598" t="str">
        <f>IFERROR(VLOOKUP(Table1[[#This Row],[Title]],$C$5507:$Y$5579,5, FALSE ),"")</f>
        <v/>
      </c>
      <c r="H598" t="str">
        <f>IFERROR(VLOOKUP(Table1[[#This Row],[Title]],$C$5507:$Y$5579,6, FALSE ),"")</f>
        <v/>
      </c>
      <c r="I598" t="str">
        <f>IFERROR(VLOOKUP(Table1[[#This Row],[Title]],$C$5507:$Y$5579,7, FALSE ),"")</f>
        <v/>
      </c>
      <c r="J598" t="str">
        <f>IFERROR(VLOOKUP(Table1[[#This Row],[Title]],$C$5507:$Y$5579,8, FALSE ),"")</f>
        <v/>
      </c>
      <c r="K598" t="str">
        <f>IFERROR(VLOOKUP(Table1[[#This Row],[Title]],$C$5507:$Y$5579,9, FALSE ),"")</f>
        <v/>
      </c>
      <c r="L598" t="str">
        <f>IFERROR(VLOOKUP(Table1[[#This Row],[Title]],$C$5507:$Y$5579,10, FALSE ),"")</f>
        <v/>
      </c>
      <c r="M598" t="str">
        <f>IFERROR(VLOOKUP(Table1[[#This Row],[Title]],$C$5507:$Y$5579,11, FALSE ),"")</f>
        <v/>
      </c>
      <c r="N598" t="str">
        <f>IFERROR(VLOOKUP(Table1[[#This Row],[Title]],$C$5507:$Y$5579,12, FALSE ),"")</f>
        <v/>
      </c>
      <c r="O598" t="str">
        <f>IFERROR(VLOOKUP(Table1[[#This Row],[Title]],$C$5507:$Y$5579,13, FALSE ),"")</f>
        <v/>
      </c>
      <c r="P598" t="str">
        <f>IFERROR(VLOOKUP(Table1[[#This Row],[Title]],$C$5507:$Y$5579,14, FALSE ),"")</f>
        <v/>
      </c>
      <c r="Q598" t="str">
        <f>IFERROR(VLOOKUP(Table1[[#This Row],[Title]],$C$5507:$Y$5579,15, FALSE ),"")</f>
        <v/>
      </c>
      <c r="R598" t="str">
        <f>IFERROR(VLOOKUP(Table1[[#This Row],[Title]],$C$5507:$Y$5579,16, FALSE ),"")</f>
        <v/>
      </c>
      <c r="S598" t="str">
        <f>IFERROR(VLOOKUP(Table1[[#This Row],[Title]],$C$5507:$Y$5579,17, FALSE ),"")</f>
        <v/>
      </c>
      <c r="T598" t="str">
        <f>IFERROR(VLOOKUP(Table1[[#This Row],[Title]],$C$5507:$Y$5579,18, FALSE ),"")</f>
        <v/>
      </c>
      <c r="U598" t="str">
        <f>IFERROR(VLOOKUP(Table1[[#This Row],[Title]],$C$5507:$Y$5579,19, FALSE ),"")</f>
        <v/>
      </c>
      <c r="V598" t="str">
        <f>IFERROR(VLOOKUP(Table1[[#This Row],[Title]],$C$5507:$Y$5579,20, FALSE ),"")</f>
        <v/>
      </c>
      <c r="W598" t="str">
        <f>IFERROR(VLOOKUP(Table1[[#This Row],[Title]],$C$5507:$Y$5579,21, FALSE ),"")</f>
        <v/>
      </c>
      <c r="X598" t="str">
        <f>IFERROR(VLOOKUP(Table1[[#This Row],[Title]],$C$5507:$Y$5579,22, FALSE ),"")</f>
        <v/>
      </c>
      <c r="Y598" t="str">
        <f>IFERROR(VLOOKUP(Table1[[#This Row],[Title]],$C$5507:$Y$5579,23, FALSE ),"")</f>
        <v/>
      </c>
    </row>
    <row r="599" spans="1:25" hidden="1" x14ac:dyDescent="0.25">
      <c r="A599">
        <v>597</v>
      </c>
      <c r="B599">
        <v>98</v>
      </c>
      <c r="C599" t="s">
        <v>1227</v>
      </c>
      <c r="D599" t="s">
        <v>1228</v>
      </c>
      <c r="E599">
        <v>1965</v>
      </c>
      <c r="F599" t="s">
        <v>1228</v>
      </c>
      <c r="G599">
        <v>40.731999999999999</v>
      </c>
      <c r="H599">
        <v>-74.174199999999999</v>
      </c>
      <c r="I599" t="s">
        <v>578</v>
      </c>
      <c r="J599" t="s">
        <v>28</v>
      </c>
      <c r="K599" t="s">
        <v>56</v>
      </c>
      <c r="L599" t="s">
        <v>33</v>
      </c>
      <c r="M599">
        <v>1.05399648831E-2</v>
      </c>
      <c r="N599">
        <v>0.35952499999999998</v>
      </c>
      <c r="O599">
        <v>0.59723199999999999</v>
      </c>
      <c r="P599">
        <v>188.72</v>
      </c>
      <c r="Q599">
        <v>0.62395699999999998</v>
      </c>
      <c r="R599">
        <v>0</v>
      </c>
      <c r="S599">
        <v>11</v>
      </c>
      <c r="T599">
        <v>8.5902999999999993E-2</v>
      </c>
      <c r="U599">
        <v>-11.46</v>
      </c>
      <c r="V599">
        <v>1</v>
      </c>
      <c r="W599">
        <v>3.5597999999999998E-2</v>
      </c>
      <c r="X599">
        <v>147.01</v>
      </c>
      <c r="Y599">
        <v>0.87077899999999997</v>
      </c>
    </row>
    <row r="600" spans="1:25" hidden="1" x14ac:dyDescent="0.25">
      <c r="A600">
        <v>598</v>
      </c>
      <c r="B600">
        <v>99</v>
      </c>
      <c r="C600" t="s">
        <v>1229</v>
      </c>
      <c r="D600" t="s">
        <v>279</v>
      </c>
      <c r="E600">
        <v>1965</v>
      </c>
      <c r="F600" t="s">
        <v>279</v>
      </c>
      <c r="G600">
        <v>40.714269000000002</v>
      </c>
      <c r="H600">
        <v>-74.005972999999997</v>
      </c>
      <c r="I600" t="s">
        <v>113</v>
      </c>
      <c r="J600" t="s">
        <v>28</v>
      </c>
      <c r="K600" t="s">
        <v>33</v>
      </c>
      <c r="M600">
        <v>0</v>
      </c>
      <c r="N600">
        <v>0.40177099999999999</v>
      </c>
      <c r="O600">
        <v>0.62370300000000001</v>
      </c>
      <c r="P600">
        <v>138.32</v>
      </c>
      <c r="Q600">
        <v>0.758351</v>
      </c>
      <c r="R600">
        <v>3.4000000000000002E-4</v>
      </c>
      <c r="S600">
        <v>7</v>
      </c>
      <c r="T600">
        <v>0.41508499999999998</v>
      </c>
      <c r="U600">
        <v>-7.2320000000000002</v>
      </c>
      <c r="V600">
        <v>0</v>
      </c>
      <c r="W600">
        <v>7.6919000000000001E-2</v>
      </c>
      <c r="X600">
        <v>140.65299999999999</v>
      </c>
      <c r="Y600">
        <v>0.412912</v>
      </c>
    </row>
    <row r="601" spans="1:25" hidden="1" x14ac:dyDescent="0.25">
      <c r="A601">
        <v>599</v>
      </c>
      <c r="B601">
        <v>100</v>
      </c>
      <c r="C601" t="s">
        <v>1230</v>
      </c>
      <c r="D601" t="s">
        <v>812</v>
      </c>
      <c r="E601">
        <v>1965</v>
      </c>
      <c r="F601" t="s">
        <v>812</v>
      </c>
      <c r="G601">
        <v>38.895111999999997</v>
      </c>
      <c r="H601">
        <v>-77.036366000000001</v>
      </c>
      <c r="I601" t="s">
        <v>813</v>
      </c>
      <c r="J601" t="s">
        <v>28</v>
      </c>
      <c r="K601" t="s">
        <v>56</v>
      </c>
      <c r="L601" t="s">
        <v>33</v>
      </c>
      <c r="M601">
        <v>0</v>
      </c>
      <c r="N601">
        <v>0.28187499999999999</v>
      </c>
      <c r="O601">
        <v>0.64346199999999998</v>
      </c>
      <c r="P601">
        <v>176.41333</v>
      </c>
      <c r="Q601">
        <v>0.60422699999999996</v>
      </c>
      <c r="R601">
        <v>0</v>
      </c>
      <c r="S601">
        <v>0</v>
      </c>
      <c r="T601">
        <v>0.18665799999999999</v>
      </c>
      <c r="U601">
        <v>-6.1890000000000001</v>
      </c>
      <c r="V601">
        <v>1</v>
      </c>
      <c r="W601">
        <v>3.2936E-2</v>
      </c>
      <c r="X601">
        <v>110.495</v>
      </c>
      <c r="Y601">
        <v>0.90045699999999995</v>
      </c>
    </row>
    <row r="602" spans="1:25" hidden="1" x14ac:dyDescent="0.25">
      <c r="A602">
        <v>600</v>
      </c>
      <c r="B602">
        <v>1</v>
      </c>
      <c r="C602" t="s">
        <v>1231</v>
      </c>
      <c r="D602" t="s">
        <v>1232</v>
      </c>
      <c r="E602">
        <v>1966</v>
      </c>
      <c r="F602" t="s">
        <v>1232</v>
      </c>
      <c r="G602">
        <v>32.418599999999998</v>
      </c>
      <c r="H602">
        <v>-104.229</v>
      </c>
      <c r="I602" t="s">
        <v>1233</v>
      </c>
      <c r="J602" t="s">
        <v>28</v>
      </c>
      <c r="K602" t="s">
        <v>33</v>
      </c>
      <c r="M602">
        <v>0</v>
      </c>
      <c r="N602">
        <v>0.78235900000000003</v>
      </c>
      <c r="O602">
        <v>0.71457599999999999</v>
      </c>
      <c r="P602">
        <v>146.4</v>
      </c>
      <c r="Q602">
        <v>0.32741100000000001</v>
      </c>
      <c r="R602">
        <v>3.4400000000000001E-4</v>
      </c>
      <c r="S602">
        <v>0</v>
      </c>
      <c r="T602">
        <v>0.62524900000000005</v>
      </c>
      <c r="U602">
        <v>-11.814</v>
      </c>
      <c r="V602">
        <v>1</v>
      </c>
      <c r="W602">
        <v>3.3043000000000003E-2</v>
      </c>
      <c r="X602">
        <v>84.369</v>
      </c>
      <c r="Y602">
        <v>0.71154700000000004</v>
      </c>
    </row>
    <row r="603" spans="1:25" hidden="1" x14ac:dyDescent="0.25">
      <c r="A603">
        <v>601</v>
      </c>
      <c r="B603">
        <v>2</v>
      </c>
      <c r="C603" t="s">
        <v>1234</v>
      </c>
      <c r="D603" t="s">
        <v>1235</v>
      </c>
      <c r="E603">
        <v>1966</v>
      </c>
      <c r="F603" t="s">
        <v>1235</v>
      </c>
      <c r="G603">
        <v>37.271900000000002</v>
      </c>
      <c r="H603">
        <v>-119.27</v>
      </c>
      <c r="I603" t="s">
        <v>1236</v>
      </c>
      <c r="J603" t="s">
        <v>28</v>
      </c>
      <c r="K603" t="s">
        <v>56</v>
      </c>
      <c r="L603" t="s">
        <v>33</v>
      </c>
      <c r="M603">
        <v>0</v>
      </c>
      <c r="N603">
        <v>4.6053999999999998E-2</v>
      </c>
      <c r="O603">
        <v>0.59594400000000003</v>
      </c>
      <c r="P603">
        <v>204.94626</v>
      </c>
      <c r="Q603">
        <v>0.383017</v>
      </c>
      <c r="R603">
        <v>0</v>
      </c>
      <c r="S603">
        <v>5</v>
      </c>
      <c r="T603">
        <v>9.3657000000000004E-2</v>
      </c>
      <c r="U603">
        <v>-14.638999999999999</v>
      </c>
      <c r="V603">
        <v>1</v>
      </c>
      <c r="W603">
        <v>2.8511999999999999E-2</v>
      </c>
      <c r="X603">
        <v>110.145</v>
      </c>
      <c r="Y603">
        <v>0.24019199999999999</v>
      </c>
    </row>
    <row r="604" spans="1:25" hidden="1" x14ac:dyDescent="0.25">
      <c r="A604">
        <v>602</v>
      </c>
      <c r="B604">
        <v>3</v>
      </c>
      <c r="C604" t="s">
        <v>1237</v>
      </c>
      <c r="D604" t="s">
        <v>1064</v>
      </c>
      <c r="E604">
        <v>1966</v>
      </c>
      <c r="F604" t="s">
        <v>1064</v>
      </c>
      <c r="G604">
        <v>34.0535</v>
      </c>
      <c r="H604">
        <v>-118.245</v>
      </c>
      <c r="I604" t="s">
        <v>74</v>
      </c>
      <c r="J604" t="s">
        <v>28</v>
      </c>
      <c r="K604" t="s">
        <v>33</v>
      </c>
      <c r="M604">
        <v>0</v>
      </c>
      <c r="N604">
        <v>0.76017500000000005</v>
      </c>
      <c r="O604">
        <v>0.32655200000000001</v>
      </c>
      <c r="P604">
        <v>203.03528</v>
      </c>
      <c r="Q604">
        <v>0.397173</v>
      </c>
      <c r="R604" s="1">
        <v>1.9999999999999999E-6</v>
      </c>
      <c r="S604">
        <v>11</v>
      </c>
      <c r="T604">
        <v>0.14674300000000001</v>
      </c>
      <c r="U604">
        <v>-12.21</v>
      </c>
      <c r="V604">
        <v>1</v>
      </c>
      <c r="W604">
        <v>3.4141999999999999E-2</v>
      </c>
      <c r="X604">
        <v>94.528999999999996</v>
      </c>
      <c r="Y604">
        <v>0.24787400000000001</v>
      </c>
    </row>
    <row r="605" spans="1:25" x14ac:dyDescent="0.25">
      <c r="A605">
        <v>603</v>
      </c>
      <c r="B605">
        <v>4</v>
      </c>
      <c r="C605" t="s">
        <v>1238</v>
      </c>
      <c r="D605" t="s">
        <v>1239</v>
      </c>
      <c r="E605">
        <v>1966</v>
      </c>
      <c r="F605" t="s">
        <v>1239</v>
      </c>
      <c r="G605" t="str">
        <f>IFERROR(VLOOKUP(Table1[[#This Row],[Title]],$C$5507:$Y$5579,5, FALSE ),"")</f>
        <v/>
      </c>
      <c r="H605" t="str">
        <f>IFERROR(VLOOKUP(Table1[[#This Row],[Title]],$C$5507:$Y$5579,6, FALSE ),"")</f>
        <v/>
      </c>
      <c r="I605" t="str">
        <f>IFERROR(VLOOKUP(Table1[[#This Row],[Title]],$C$5507:$Y$5579,7, FALSE ),"")</f>
        <v/>
      </c>
      <c r="J605" t="str">
        <f>IFERROR(VLOOKUP(Table1[[#This Row],[Title]],$C$5507:$Y$5579,8, FALSE ),"")</f>
        <v/>
      </c>
      <c r="K605" t="str">
        <f>IFERROR(VLOOKUP(Table1[[#This Row],[Title]],$C$5507:$Y$5579,9, FALSE ),"")</f>
        <v/>
      </c>
      <c r="L605" t="str">
        <f>IFERROR(VLOOKUP(Table1[[#This Row],[Title]],$C$5507:$Y$5579,10, FALSE ),"")</f>
        <v/>
      </c>
      <c r="M605" t="str">
        <f>IFERROR(VLOOKUP(Table1[[#This Row],[Title]],$C$5507:$Y$5579,11, FALSE ),"")</f>
        <v/>
      </c>
      <c r="N605" t="str">
        <f>IFERROR(VLOOKUP(Table1[[#This Row],[Title]],$C$5507:$Y$5579,12, FALSE ),"")</f>
        <v/>
      </c>
      <c r="O605" t="str">
        <f>IFERROR(VLOOKUP(Table1[[#This Row],[Title]],$C$5507:$Y$5579,13, FALSE ),"")</f>
        <v/>
      </c>
      <c r="P605" t="str">
        <f>IFERROR(VLOOKUP(Table1[[#This Row],[Title]],$C$5507:$Y$5579,14, FALSE ),"")</f>
        <v/>
      </c>
      <c r="Q605" t="str">
        <f>IFERROR(VLOOKUP(Table1[[#This Row],[Title]],$C$5507:$Y$5579,15, FALSE ),"")</f>
        <v/>
      </c>
      <c r="R605" t="str">
        <f>IFERROR(VLOOKUP(Table1[[#This Row],[Title]],$C$5507:$Y$5579,16, FALSE ),"")</f>
        <v/>
      </c>
      <c r="S605" t="str">
        <f>IFERROR(VLOOKUP(Table1[[#This Row],[Title]],$C$5507:$Y$5579,17, FALSE ),"")</f>
        <v/>
      </c>
      <c r="T605" t="str">
        <f>IFERROR(VLOOKUP(Table1[[#This Row],[Title]],$C$5507:$Y$5579,18, FALSE ),"")</f>
        <v/>
      </c>
      <c r="U605" t="str">
        <f>IFERROR(VLOOKUP(Table1[[#This Row],[Title]],$C$5507:$Y$5579,19, FALSE ),"")</f>
        <v/>
      </c>
      <c r="V605" t="str">
        <f>IFERROR(VLOOKUP(Table1[[#This Row],[Title]],$C$5507:$Y$5579,20, FALSE ),"")</f>
        <v/>
      </c>
      <c r="W605" t="str">
        <f>IFERROR(VLOOKUP(Table1[[#This Row],[Title]],$C$5507:$Y$5579,21, FALSE ),"")</f>
        <v/>
      </c>
      <c r="X605" t="str">
        <f>IFERROR(VLOOKUP(Table1[[#This Row],[Title]],$C$5507:$Y$5579,22, FALSE ),"")</f>
        <v/>
      </c>
      <c r="Y605" t="str">
        <f>IFERROR(VLOOKUP(Table1[[#This Row],[Title]],$C$5507:$Y$5579,23, FALSE ),"")</f>
        <v/>
      </c>
    </row>
    <row r="606" spans="1:25" hidden="1" x14ac:dyDescent="0.25">
      <c r="A606">
        <v>604</v>
      </c>
      <c r="B606">
        <v>5</v>
      </c>
      <c r="C606" t="s">
        <v>1240</v>
      </c>
      <c r="D606" t="s">
        <v>1241</v>
      </c>
      <c r="E606">
        <v>1966</v>
      </c>
      <c r="F606" t="s">
        <v>1241</v>
      </c>
      <c r="G606">
        <f>IFERROR(VLOOKUP(Table1[[#This Row],[Title]],$C$5507:$Y$5579,5, FALSE ),"")</f>
        <v>-36.884099999999997</v>
      </c>
      <c r="H606">
        <f>IFERROR(VLOOKUP(Table1[[#This Row],[Title]],$C$5507:$Y$5579,6, FALSE ),"")</f>
        <v>174.77</v>
      </c>
      <c r="I606" t="str">
        <f>IFERROR(VLOOKUP(Table1[[#This Row],[Title]],$C$5507:$Y$5579,7, FALSE ),"")</f>
        <v>Auckland, Auckland, NZ</v>
      </c>
      <c r="J606" t="str">
        <f>IFERROR(VLOOKUP(Table1[[#This Row],[Title]],$C$5507:$Y$5579,8, FALSE ),"")</f>
        <v>studio</v>
      </c>
      <c r="K606" t="str">
        <f>IFERROR(VLOOKUP(Table1[[#This Row],[Title]],$C$5507:$Y$5579,9, FALSE ),"")</f>
        <v>vocal</v>
      </c>
      <c r="L606">
        <f>IFERROR(VLOOKUP(Table1[[#This Row],[Title]],$C$5507:$Y$5579,10, FALSE ),"")</f>
        <v>0</v>
      </c>
      <c r="M606">
        <f>IFERROR(VLOOKUP(Table1[[#This Row],[Title]],$C$5507:$Y$5579,11, FALSE ),"")</f>
        <v>0</v>
      </c>
      <c r="N606">
        <f>IFERROR(VLOOKUP(Table1[[#This Row],[Title]],$C$5507:$Y$5579,12, FALSE ),"")</f>
        <v>0.84875699999999998</v>
      </c>
      <c r="O606">
        <f>IFERROR(VLOOKUP(Table1[[#This Row],[Title]],$C$5507:$Y$5579,13, FALSE ),"")</f>
        <v>0.66436300000000004</v>
      </c>
      <c r="P606">
        <f>IFERROR(VLOOKUP(Table1[[#This Row],[Title]],$C$5507:$Y$5579,14, FALSE ),"")</f>
        <v>137.94395</v>
      </c>
      <c r="Q606">
        <f>IFERROR(VLOOKUP(Table1[[#This Row],[Title]],$C$5507:$Y$5579,15, FALSE ),"")</f>
        <v>0.41786400000000001</v>
      </c>
      <c r="R606">
        <f>IFERROR(VLOOKUP(Table1[[#This Row],[Title]],$C$5507:$Y$5579,16, FALSE ),"")</f>
        <v>0.33680700000000002</v>
      </c>
      <c r="S606">
        <f>IFERROR(VLOOKUP(Table1[[#This Row],[Title]],$C$5507:$Y$5579,17, FALSE ),"")</f>
        <v>0</v>
      </c>
      <c r="T606">
        <f>IFERROR(VLOOKUP(Table1[[#This Row],[Title]],$C$5507:$Y$5579,18, FALSE ),"")</f>
        <v>0.28380899999999998</v>
      </c>
      <c r="U606">
        <f>IFERROR(VLOOKUP(Table1[[#This Row],[Title]],$C$5507:$Y$5579,19, FALSE ),"")</f>
        <v>-11.683</v>
      </c>
      <c r="V606">
        <f>IFERROR(VLOOKUP(Table1[[#This Row],[Title]],$C$5507:$Y$5579,20, FALSE ),"")</f>
        <v>1</v>
      </c>
      <c r="W606">
        <f>IFERROR(VLOOKUP(Table1[[#This Row],[Title]],$C$5507:$Y$5579,21, FALSE ),"")</f>
        <v>5.0499000000000002E-2</v>
      </c>
      <c r="X606">
        <f>IFERROR(VLOOKUP(Table1[[#This Row],[Title]],$C$5507:$Y$5579,22, FALSE ),"")</f>
        <v>127.57899999999999</v>
      </c>
      <c r="Y606">
        <f>IFERROR(VLOOKUP(Table1[[#This Row],[Title]],$C$5507:$Y$5579,23, FALSE ),"")</f>
        <v>0.964175</v>
      </c>
    </row>
    <row r="607" spans="1:25" hidden="1" x14ac:dyDescent="0.25">
      <c r="A607">
        <v>605</v>
      </c>
      <c r="B607">
        <v>6</v>
      </c>
      <c r="C607" t="s">
        <v>1242</v>
      </c>
      <c r="D607" t="s">
        <v>1243</v>
      </c>
      <c r="E607">
        <v>1966</v>
      </c>
      <c r="F607" t="s">
        <v>1243</v>
      </c>
      <c r="G607">
        <v>33.973951</v>
      </c>
      <c r="H607">
        <v>-118.24840500000001</v>
      </c>
      <c r="I607" t="s">
        <v>605</v>
      </c>
      <c r="J607" t="s">
        <v>56</v>
      </c>
      <c r="K607" t="s">
        <v>33</v>
      </c>
      <c r="M607">
        <v>0</v>
      </c>
      <c r="N607">
        <v>0.29201300000000002</v>
      </c>
      <c r="O607">
        <v>0.483761</v>
      </c>
      <c r="P607">
        <v>164.18666999999999</v>
      </c>
      <c r="Q607">
        <v>0.679925</v>
      </c>
      <c r="R607">
        <v>0</v>
      </c>
      <c r="S607">
        <v>0</v>
      </c>
      <c r="T607">
        <v>0.71085200000000004</v>
      </c>
      <c r="U607">
        <v>-5.9539999999999997</v>
      </c>
      <c r="V607">
        <v>1</v>
      </c>
      <c r="W607">
        <v>2.674E-2</v>
      </c>
      <c r="X607">
        <v>98.632000000000005</v>
      </c>
      <c r="Y607">
        <v>0.74702199999999996</v>
      </c>
    </row>
    <row r="608" spans="1:25" hidden="1" x14ac:dyDescent="0.25">
      <c r="A608">
        <v>606</v>
      </c>
      <c r="B608">
        <v>7</v>
      </c>
      <c r="C608" t="s">
        <v>1244</v>
      </c>
      <c r="D608" t="s">
        <v>1245</v>
      </c>
      <c r="E608">
        <v>1966</v>
      </c>
      <c r="F608" t="s">
        <v>1245</v>
      </c>
      <c r="G608">
        <v>40.714599999999997</v>
      </c>
      <c r="H608">
        <v>-74.007099999999994</v>
      </c>
      <c r="I608" t="s">
        <v>195</v>
      </c>
      <c r="J608" t="s">
        <v>28</v>
      </c>
      <c r="K608" t="s">
        <v>56</v>
      </c>
      <c r="L608" t="s">
        <v>33</v>
      </c>
      <c r="M608">
        <v>0</v>
      </c>
      <c r="N608">
        <v>5.7841999999999998E-2</v>
      </c>
      <c r="O608">
        <v>0.47912500000000002</v>
      </c>
      <c r="P608">
        <v>189.06666999999999</v>
      </c>
      <c r="Q608">
        <v>0.51297000000000004</v>
      </c>
      <c r="R608">
        <v>0</v>
      </c>
      <c r="S608">
        <v>11</v>
      </c>
      <c r="T608">
        <v>0.30192000000000002</v>
      </c>
      <c r="U608">
        <v>-17.437000000000001</v>
      </c>
      <c r="V608">
        <v>1</v>
      </c>
      <c r="W608">
        <v>2.9703E-2</v>
      </c>
      <c r="X608">
        <v>101.83799999999999</v>
      </c>
      <c r="Y608">
        <v>0.645868</v>
      </c>
    </row>
    <row r="609" spans="1:25" hidden="1" x14ac:dyDescent="0.25">
      <c r="A609">
        <v>607</v>
      </c>
      <c r="B609">
        <v>8</v>
      </c>
      <c r="C609" t="s">
        <v>1246</v>
      </c>
      <c r="D609" t="s">
        <v>883</v>
      </c>
      <c r="E609">
        <v>1966</v>
      </c>
      <c r="F609" t="s">
        <v>883</v>
      </c>
      <c r="G609">
        <v>42.347020999999998</v>
      </c>
      <c r="H609">
        <v>-83.060184000000007</v>
      </c>
      <c r="I609" t="s">
        <v>884</v>
      </c>
      <c r="J609" t="s">
        <v>28</v>
      </c>
      <c r="K609" t="s">
        <v>33</v>
      </c>
      <c r="M609">
        <v>0</v>
      </c>
      <c r="N609">
        <v>0.414798</v>
      </c>
      <c r="O609">
        <v>0.68414200000000003</v>
      </c>
      <c r="P609">
        <v>172.62666999999999</v>
      </c>
      <c r="Q609">
        <v>0.82832399999999995</v>
      </c>
      <c r="R609">
        <v>0</v>
      </c>
      <c r="S609">
        <v>10</v>
      </c>
      <c r="T609">
        <v>0.11597</v>
      </c>
      <c r="U609">
        <v>-7.2110000000000003</v>
      </c>
      <c r="V609">
        <v>1</v>
      </c>
      <c r="W609">
        <v>7.0081000000000004E-2</v>
      </c>
      <c r="X609">
        <v>97.403999999999996</v>
      </c>
      <c r="Y609">
        <v>0.69286700000000001</v>
      </c>
    </row>
    <row r="610" spans="1:25" hidden="1" x14ac:dyDescent="0.25">
      <c r="A610">
        <v>608</v>
      </c>
      <c r="B610">
        <v>9</v>
      </c>
      <c r="C610" t="s">
        <v>1247</v>
      </c>
      <c r="D610" t="s">
        <v>941</v>
      </c>
      <c r="E610">
        <v>1966</v>
      </c>
      <c r="F610" t="s">
        <v>941</v>
      </c>
      <c r="G610">
        <v>30.44924</v>
      </c>
      <c r="H610">
        <v>-91.185607000000005</v>
      </c>
      <c r="I610" t="s">
        <v>942</v>
      </c>
      <c r="J610" t="s">
        <v>246</v>
      </c>
      <c r="K610" t="s">
        <v>56</v>
      </c>
      <c r="L610" t="s">
        <v>33</v>
      </c>
      <c r="M610">
        <v>0</v>
      </c>
      <c r="N610">
        <v>0.36970799999999998</v>
      </c>
      <c r="O610">
        <v>0.55413599999999996</v>
      </c>
      <c r="P610">
        <v>276.62666999999999</v>
      </c>
      <c r="Q610">
        <v>0.320411</v>
      </c>
      <c r="R610" s="1">
        <v>6.9999999999999999E-6</v>
      </c>
      <c r="S610">
        <v>4</v>
      </c>
      <c r="T610">
        <v>0.96888399999999997</v>
      </c>
      <c r="U610">
        <v>-16.93</v>
      </c>
      <c r="V610">
        <v>1</v>
      </c>
      <c r="W610">
        <v>3.6981E-2</v>
      </c>
      <c r="X610">
        <v>90.825999999999993</v>
      </c>
      <c r="Y610">
        <v>0.47485899999999998</v>
      </c>
    </row>
    <row r="611" spans="1:25" hidden="1" x14ac:dyDescent="0.25">
      <c r="A611">
        <v>609</v>
      </c>
      <c r="B611">
        <v>10</v>
      </c>
      <c r="C611" t="s">
        <v>1248</v>
      </c>
      <c r="D611" t="s">
        <v>1245</v>
      </c>
      <c r="E611">
        <v>1966</v>
      </c>
      <c r="F611" t="s">
        <v>1245</v>
      </c>
      <c r="G611">
        <v>40.714599999999997</v>
      </c>
      <c r="H611">
        <v>-74.007099999999994</v>
      </c>
      <c r="I611" t="s">
        <v>195</v>
      </c>
      <c r="J611" t="s">
        <v>28</v>
      </c>
      <c r="K611" t="s">
        <v>56</v>
      </c>
      <c r="L611" t="s">
        <v>33</v>
      </c>
      <c r="M611">
        <v>0</v>
      </c>
      <c r="N611">
        <v>6.1906999999999997E-2</v>
      </c>
      <c r="O611">
        <v>0.373195</v>
      </c>
      <c r="P611">
        <v>144.2141</v>
      </c>
      <c r="Q611">
        <v>0.90185300000000002</v>
      </c>
      <c r="R611">
        <v>7.3499999999999998E-4</v>
      </c>
      <c r="S611">
        <v>0</v>
      </c>
      <c r="T611">
        <v>0.63017400000000001</v>
      </c>
      <c r="U611">
        <v>-6.4829999999999997</v>
      </c>
      <c r="V611">
        <v>0</v>
      </c>
      <c r="W611">
        <v>0.156914</v>
      </c>
      <c r="X611">
        <v>119.64400000000001</v>
      </c>
      <c r="Y611">
        <v>0.55600499999999997</v>
      </c>
    </row>
    <row r="612" spans="1:25" hidden="1" x14ac:dyDescent="0.25">
      <c r="A612">
        <v>610</v>
      </c>
      <c r="B612">
        <v>11</v>
      </c>
      <c r="C612" t="s">
        <v>1249</v>
      </c>
      <c r="D612" t="s">
        <v>1250</v>
      </c>
      <c r="E612">
        <v>1966</v>
      </c>
      <c r="F612" t="s">
        <v>1250</v>
      </c>
      <c r="G612">
        <v>40.714599999999997</v>
      </c>
      <c r="H612">
        <v>-74.007099999999994</v>
      </c>
      <c r="I612" t="s">
        <v>195</v>
      </c>
      <c r="J612" t="s">
        <v>28</v>
      </c>
      <c r="K612" t="s">
        <v>56</v>
      </c>
      <c r="L612" t="s">
        <v>33</v>
      </c>
      <c r="M612">
        <v>0</v>
      </c>
      <c r="N612">
        <v>4.182E-3</v>
      </c>
      <c r="O612">
        <v>0.40080700000000002</v>
      </c>
      <c r="P612">
        <v>161.4</v>
      </c>
      <c r="Q612">
        <v>0.58081799999999995</v>
      </c>
      <c r="R612">
        <v>0.32008500000000001</v>
      </c>
      <c r="S612">
        <v>10</v>
      </c>
      <c r="T612">
        <v>9.7009999999999999E-2</v>
      </c>
      <c r="U612">
        <v>-13.561</v>
      </c>
      <c r="V612">
        <v>1</v>
      </c>
      <c r="W612">
        <v>4.5756999999999999E-2</v>
      </c>
      <c r="X612">
        <v>109.899</v>
      </c>
      <c r="Y612">
        <v>0.47507300000000002</v>
      </c>
    </row>
    <row r="613" spans="1:25" hidden="1" x14ac:dyDescent="0.25">
      <c r="A613">
        <v>611</v>
      </c>
      <c r="B613">
        <v>12</v>
      </c>
      <c r="C613" t="s">
        <v>1251</v>
      </c>
      <c r="D613" t="s">
        <v>1252</v>
      </c>
      <c r="E613">
        <v>1966</v>
      </c>
      <c r="F613" t="s">
        <v>1252</v>
      </c>
      <c r="G613">
        <v>41.661200000000001</v>
      </c>
      <c r="H613">
        <v>-71.555899999999994</v>
      </c>
      <c r="I613" t="s">
        <v>1057</v>
      </c>
      <c r="J613" t="s">
        <v>28</v>
      </c>
      <c r="M613">
        <v>0</v>
      </c>
      <c r="N613">
        <v>0.60342799999999996</v>
      </c>
      <c r="O613">
        <v>0.50891900000000001</v>
      </c>
      <c r="P613">
        <v>138.98667</v>
      </c>
      <c r="Q613">
        <v>0.51147900000000002</v>
      </c>
      <c r="R613">
        <v>0.88788100000000003</v>
      </c>
      <c r="S613">
        <v>3</v>
      </c>
      <c r="T613">
        <v>7.6906000000000002E-2</v>
      </c>
      <c r="U613">
        <v>-9.8089999999999993</v>
      </c>
      <c r="V613">
        <v>1</v>
      </c>
      <c r="W613">
        <v>2.7990000000000001E-2</v>
      </c>
      <c r="X613">
        <v>125.848</v>
      </c>
      <c r="Y613">
        <v>0.720445</v>
      </c>
    </row>
    <row r="614" spans="1:25" x14ac:dyDescent="0.25">
      <c r="A614">
        <v>612</v>
      </c>
      <c r="B614">
        <v>13</v>
      </c>
      <c r="C614" t="s">
        <v>1253</v>
      </c>
      <c r="D614" t="s">
        <v>1254</v>
      </c>
      <c r="E614">
        <v>1966</v>
      </c>
      <c r="F614" t="s">
        <v>1254</v>
      </c>
      <c r="G614" t="str">
        <f>IFERROR(VLOOKUP(Table1[[#This Row],[Title]],$C$5507:$Y$5579,5, FALSE ),"")</f>
        <v/>
      </c>
      <c r="H614" t="str">
        <f>IFERROR(VLOOKUP(Table1[[#This Row],[Title]],$C$5507:$Y$5579,6, FALSE ),"")</f>
        <v/>
      </c>
      <c r="I614" t="str">
        <f>IFERROR(VLOOKUP(Table1[[#This Row],[Title]],$C$5507:$Y$5579,7, FALSE ),"")</f>
        <v/>
      </c>
      <c r="J614" t="str">
        <f>IFERROR(VLOOKUP(Table1[[#This Row],[Title]],$C$5507:$Y$5579,8, FALSE ),"")</f>
        <v/>
      </c>
      <c r="K614" t="str">
        <f>IFERROR(VLOOKUP(Table1[[#This Row],[Title]],$C$5507:$Y$5579,9, FALSE ),"")</f>
        <v/>
      </c>
      <c r="L614" t="str">
        <f>IFERROR(VLOOKUP(Table1[[#This Row],[Title]],$C$5507:$Y$5579,10, FALSE ),"")</f>
        <v/>
      </c>
      <c r="M614" t="str">
        <f>IFERROR(VLOOKUP(Table1[[#This Row],[Title]],$C$5507:$Y$5579,11, FALSE ),"")</f>
        <v/>
      </c>
      <c r="N614" t="str">
        <f>IFERROR(VLOOKUP(Table1[[#This Row],[Title]],$C$5507:$Y$5579,12, FALSE ),"")</f>
        <v/>
      </c>
      <c r="O614" t="str">
        <f>IFERROR(VLOOKUP(Table1[[#This Row],[Title]],$C$5507:$Y$5579,13, FALSE ),"")</f>
        <v/>
      </c>
      <c r="P614" t="str">
        <f>IFERROR(VLOOKUP(Table1[[#This Row],[Title]],$C$5507:$Y$5579,14, FALSE ),"")</f>
        <v/>
      </c>
      <c r="Q614" t="str">
        <f>IFERROR(VLOOKUP(Table1[[#This Row],[Title]],$C$5507:$Y$5579,15, FALSE ),"")</f>
        <v/>
      </c>
      <c r="R614" t="str">
        <f>IFERROR(VLOOKUP(Table1[[#This Row],[Title]],$C$5507:$Y$5579,16, FALSE ),"")</f>
        <v/>
      </c>
      <c r="S614" t="str">
        <f>IFERROR(VLOOKUP(Table1[[#This Row],[Title]],$C$5507:$Y$5579,17, FALSE ),"")</f>
        <v/>
      </c>
      <c r="T614" t="str">
        <f>IFERROR(VLOOKUP(Table1[[#This Row],[Title]],$C$5507:$Y$5579,18, FALSE ),"")</f>
        <v/>
      </c>
      <c r="U614" t="str">
        <f>IFERROR(VLOOKUP(Table1[[#This Row],[Title]],$C$5507:$Y$5579,19, FALSE ),"")</f>
        <v/>
      </c>
      <c r="V614" t="str">
        <f>IFERROR(VLOOKUP(Table1[[#This Row],[Title]],$C$5507:$Y$5579,20, FALSE ),"")</f>
        <v/>
      </c>
      <c r="W614" t="str">
        <f>IFERROR(VLOOKUP(Table1[[#This Row],[Title]],$C$5507:$Y$5579,21, FALSE ),"")</f>
        <v/>
      </c>
      <c r="X614" t="str">
        <f>IFERROR(VLOOKUP(Table1[[#This Row],[Title]],$C$5507:$Y$5579,22, FALSE ),"")</f>
        <v/>
      </c>
      <c r="Y614" t="str">
        <f>IFERROR(VLOOKUP(Table1[[#This Row],[Title]],$C$5507:$Y$5579,23, FALSE ),"")</f>
        <v/>
      </c>
    </row>
    <row r="615" spans="1:25" hidden="1" x14ac:dyDescent="0.25">
      <c r="A615">
        <v>613</v>
      </c>
      <c r="B615">
        <v>14</v>
      </c>
      <c r="C615" t="s">
        <v>1255</v>
      </c>
      <c r="D615" t="s">
        <v>1256</v>
      </c>
      <c r="E615">
        <v>1966</v>
      </c>
      <c r="F615" t="s">
        <v>1256</v>
      </c>
      <c r="G615">
        <v>32.4983</v>
      </c>
      <c r="H615">
        <v>-88.845699999999994</v>
      </c>
      <c r="I615" t="s">
        <v>1257</v>
      </c>
      <c r="J615" t="s">
        <v>28</v>
      </c>
      <c r="K615" t="s">
        <v>33</v>
      </c>
      <c r="M615">
        <v>0</v>
      </c>
      <c r="N615">
        <v>0.52332800000000002</v>
      </c>
      <c r="O615">
        <v>0.690164</v>
      </c>
      <c r="P615">
        <v>185.02620999999999</v>
      </c>
      <c r="Q615">
        <v>0.50309899999999996</v>
      </c>
      <c r="R615">
        <v>0</v>
      </c>
      <c r="S615">
        <v>5</v>
      </c>
      <c r="T615">
        <v>0.19551099999999999</v>
      </c>
      <c r="U615">
        <v>-7.6529999999999996</v>
      </c>
      <c r="V615">
        <v>1</v>
      </c>
      <c r="W615">
        <v>2.6860999999999999E-2</v>
      </c>
      <c r="X615">
        <v>96.135000000000005</v>
      </c>
      <c r="Y615">
        <v>0.49062099999999997</v>
      </c>
    </row>
    <row r="616" spans="1:25" hidden="1" x14ac:dyDescent="0.25">
      <c r="A616">
        <v>614</v>
      </c>
      <c r="B616">
        <v>15</v>
      </c>
      <c r="C616" t="s">
        <v>1258</v>
      </c>
      <c r="D616" t="s">
        <v>1259</v>
      </c>
      <c r="E616">
        <v>1966</v>
      </c>
      <c r="F616" t="s">
        <v>1259</v>
      </c>
      <c r="G616">
        <v>40.746850999999999</v>
      </c>
      <c r="H616">
        <v>-74.033934000000002</v>
      </c>
      <c r="I616" t="s">
        <v>1260</v>
      </c>
      <c r="J616" t="s">
        <v>28</v>
      </c>
      <c r="K616" t="s">
        <v>33</v>
      </c>
      <c r="M616">
        <v>0</v>
      </c>
      <c r="N616">
        <v>0.64111099999999999</v>
      </c>
      <c r="O616">
        <v>0.28753299999999998</v>
      </c>
      <c r="P616">
        <v>157.86667</v>
      </c>
      <c r="Q616">
        <v>0.47782000000000002</v>
      </c>
      <c r="R616">
        <v>0</v>
      </c>
      <c r="S616">
        <v>5</v>
      </c>
      <c r="T616">
        <v>0.21238000000000001</v>
      </c>
      <c r="U616">
        <v>-8.2929999999999993</v>
      </c>
      <c r="V616">
        <v>1</v>
      </c>
      <c r="W616">
        <v>2.8312E-2</v>
      </c>
      <c r="X616">
        <v>93.927999999999997</v>
      </c>
      <c r="Y616">
        <v>0.50796200000000002</v>
      </c>
    </row>
    <row r="617" spans="1:25" hidden="1" x14ac:dyDescent="0.25">
      <c r="A617">
        <v>615</v>
      </c>
      <c r="B617">
        <v>16</v>
      </c>
      <c r="C617" t="s">
        <v>1261</v>
      </c>
      <c r="D617" t="s">
        <v>864</v>
      </c>
      <c r="E617">
        <v>1966</v>
      </c>
      <c r="F617" t="s">
        <v>864</v>
      </c>
      <c r="G617">
        <v>53.409799999999997</v>
      </c>
      <c r="H617">
        <v>-2.9784799999999998</v>
      </c>
      <c r="I617" t="s">
        <v>865</v>
      </c>
      <c r="J617" t="s">
        <v>28</v>
      </c>
      <c r="K617" t="s">
        <v>56</v>
      </c>
      <c r="L617" t="s">
        <v>33</v>
      </c>
      <c r="M617">
        <v>0</v>
      </c>
      <c r="N617">
        <v>8.7678000000000006E-2</v>
      </c>
      <c r="O617">
        <v>0.35772599999999999</v>
      </c>
      <c r="P617">
        <v>134.71450999999999</v>
      </c>
      <c r="Q617">
        <v>0.56789699999999999</v>
      </c>
      <c r="R617">
        <v>0</v>
      </c>
      <c r="S617">
        <v>2</v>
      </c>
      <c r="T617">
        <v>0.29822399999999999</v>
      </c>
      <c r="U617">
        <v>-11.055999999999999</v>
      </c>
      <c r="V617">
        <v>1</v>
      </c>
      <c r="W617">
        <v>2.7684E-2</v>
      </c>
      <c r="X617">
        <v>106.148</v>
      </c>
      <c r="Y617">
        <v>0.74091600000000002</v>
      </c>
    </row>
    <row r="618" spans="1:25" hidden="1" x14ac:dyDescent="0.25">
      <c r="A618">
        <v>616</v>
      </c>
      <c r="B618">
        <v>17</v>
      </c>
      <c r="C618" t="s">
        <v>1262</v>
      </c>
      <c r="D618" t="s">
        <v>1263</v>
      </c>
      <c r="E618">
        <v>1966</v>
      </c>
      <c r="F618" t="s">
        <v>1263</v>
      </c>
      <c r="G618">
        <v>40.881</v>
      </c>
      <c r="H618">
        <v>-74.114800000000002</v>
      </c>
      <c r="I618" t="s">
        <v>1264</v>
      </c>
      <c r="J618" t="s">
        <v>28</v>
      </c>
      <c r="K618" t="s">
        <v>56</v>
      </c>
      <c r="L618" t="s">
        <v>33</v>
      </c>
      <c r="M618">
        <v>2.25940412079E-3</v>
      </c>
      <c r="N618">
        <v>1.8129999999999999E-3</v>
      </c>
      <c r="O618">
        <v>0.24689800000000001</v>
      </c>
      <c r="P618">
        <v>152.06666999999999</v>
      </c>
      <c r="Q618">
        <v>0.76702400000000004</v>
      </c>
      <c r="R618" s="1">
        <v>1.9000000000000001E-5</v>
      </c>
      <c r="S618">
        <v>2</v>
      </c>
      <c r="T618">
        <v>0.31945099999999998</v>
      </c>
      <c r="U618">
        <v>-7.9139999999999997</v>
      </c>
      <c r="V618">
        <v>1</v>
      </c>
      <c r="W618">
        <v>3.9420999999999998E-2</v>
      </c>
      <c r="X618">
        <v>194.744</v>
      </c>
      <c r="Y618">
        <v>0.96043900000000004</v>
      </c>
    </row>
    <row r="619" spans="1:25" hidden="1" x14ac:dyDescent="0.25">
      <c r="A619">
        <v>617</v>
      </c>
      <c r="B619">
        <v>18</v>
      </c>
      <c r="C619" t="s">
        <v>1265</v>
      </c>
      <c r="D619" t="s">
        <v>1266</v>
      </c>
      <c r="E619">
        <v>1966</v>
      </c>
      <c r="F619" t="s">
        <v>1266</v>
      </c>
      <c r="G619">
        <v>42.503799999999998</v>
      </c>
      <c r="H619">
        <v>12.573499999999999</v>
      </c>
      <c r="I619" t="s">
        <v>561</v>
      </c>
      <c r="J619" t="s">
        <v>28</v>
      </c>
      <c r="K619" t="s">
        <v>56</v>
      </c>
      <c r="L619" t="s">
        <v>33</v>
      </c>
      <c r="M619">
        <v>0</v>
      </c>
      <c r="N619">
        <v>0.13253000000000001</v>
      </c>
      <c r="O619">
        <v>0.79319899999999999</v>
      </c>
      <c r="P619">
        <v>144.41333</v>
      </c>
      <c r="Q619">
        <v>0.65443300000000004</v>
      </c>
      <c r="R619">
        <v>1.586E-3</v>
      </c>
      <c r="S619">
        <v>0</v>
      </c>
      <c r="T619">
        <v>0.133884</v>
      </c>
      <c r="U619">
        <v>-9.0039999999999996</v>
      </c>
      <c r="V619">
        <v>1</v>
      </c>
      <c r="W619">
        <v>3.4007999999999997E-2</v>
      </c>
      <c r="X619">
        <v>125.07299999999999</v>
      </c>
      <c r="Y619">
        <v>0.82883600000000002</v>
      </c>
    </row>
    <row r="620" spans="1:25" hidden="1" x14ac:dyDescent="0.25">
      <c r="A620">
        <v>618</v>
      </c>
      <c r="B620">
        <v>19</v>
      </c>
      <c r="C620" t="s">
        <v>1267</v>
      </c>
      <c r="D620" t="s">
        <v>1268</v>
      </c>
      <c r="E620">
        <v>1966</v>
      </c>
      <c r="F620" t="s">
        <v>1269</v>
      </c>
      <c r="G620">
        <v>40.714599999999997</v>
      </c>
      <c r="H620">
        <v>-74.007099999999994</v>
      </c>
      <c r="I620" t="s">
        <v>195</v>
      </c>
      <c r="J620" t="s">
        <v>246</v>
      </c>
      <c r="K620" t="s">
        <v>56</v>
      </c>
      <c r="L620" t="s">
        <v>33</v>
      </c>
      <c r="M620">
        <v>0</v>
      </c>
      <c r="N620">
        <v>4.1678E-2</v>
      </c>
      <c r="O620">
        <v>0.65263499999999997</v>
      </c>
      <c r="P620">
        <v>222.09333000000001</v>
      </c>
      <c r="Q620">
        <v>0.72601400000000005</v>
      </c>
      <c r="R620" s="1">
        <v>5.0000000000000004E-6</v>
      </c>
      <c r="S620">
        <v>2</v>
      </c>
      <c r="T620">
        <v>0.98387199999999997</v>
      </c>
      <c r="U620">
        <v>-11.986000000000001</v>
      </c>
      <c r="V620">
        <v>1</v>
      </c>
      <c r="W620">
        <v>3.2218999999999998E-2</v>
      </c>
      <c r="X620">
        <v>117.797</v>
      </c>
      <c r="Y620">
        <v>0.957843</v>
      </c>
    </row>
    <row r="621" spans="1:25" hidden="1" x14ac:dyDescent="0.25">
      <c r="A621">
        <v>619</v>
      </c>
      <c r="B621">
        <v>20</v>
      </c>
      <c r="C621" t="s">
        <v>1270</v>
      </c>
      <c r="D621" t="s">
        <v>1271</v>
      </c>
      <c r="E621">
        <v>1966</v>
      </c>
      <c r="F621" t="s">
        <v>1271</v>
      </c>
      <c r="G621">
        <v>34.697800000000001</v>
      </c>
      <c r="H621">
        <v>-87.528999999999996</v>
      </c>
      <c r="I621" t="s">
        <v>1272</v>
      </c>
      <c r="J621" t="s">
        <v>28</v>
      </c>
      <c r="K621" t="s">
        <v>56</v>
      </c>
      <c r="L621" t="s">
        <v>33</v>
      </c>
      <c r="M621">
        <v>0</v>
      </c>
      <c r="N621">
        <v>0.160466</v>
      </c>
      <c r="O621">
        <v>0.51961999999999997</v>
      </c>
      <c r="P621">
        <v>175.54285999999999</v>
      </c>
      <c r="Q621">
        <v>0.42331299999999999</v>
      </c>
      <c r="R621">
        <v>0</v>
      </c>
      <c r="S621">
        <v>1</v>
      </c>
      <c r="T621">
        <v>9.7983000000000001E-2</v>
      </c>
      <c r="U621">
        <v>-9.7289999999999992</v>
      </c>
      <c r="V621">
        <v>1</v>
      </c>
      <c r="W621">
        <v>2.4645E-2</v>
      </c>
      <c r="X621">
        <v>97.884</v>
      </c>
      <c r="Y621">
        <v>0.30496200000000001</v>
      </c>
    </row>
    <row r="622" spans="1:25" hidden="1" x14ac:dyDescent="0.25">
      <c r="A622">
        <v>620</v>
      </c>
      <c r="B622">
        <v>21</v>
      </c>
      <c r="C622" t="s">
        <v>1273</v>
      </c>
      <c r="D622" t="s">
        <v>1060</v>
      </c>
      <c r="E622">
        <v>1966</v>
      </c>
      <c r="F622" t="s">
        <v>1060</v>
      </c>
      <c r="G622">
        <v>51.506300000000003</v>
      </c>
      <c r="H622">
        <v>-0.12714</v>
      </c>
      <c r="I622" t="s">
        <v>893</v>
      </c>
      <c r="J622" t="s">
        <v>28</v>
      </c>
      <c r="K622" t="s">
        <v>56</v>
      </c>
      <c r="L622" t="s">
        <v>33</v>
      </c>
      <c r="M622">
        <v>0</v>
      </c>
      <c r="N622">
        <v>1.4669E-2</v>
      </c>
      <c r="O622">
        <v>0.50310900000000003</v>
      </c>
      <c r="P622">
        <v>224.09333000000001</v>
      </c>
      <c r="Q622">
        <v>0.85982800000000004</v>
      </c>
      <c r="R622">
        <v>0.208089</v>
      </c>
      <c r="S622">
        <v>5</v>
      </c>
      <c r="T622">
        <v>0.36618600000000001</v>
      </c>
      <c r="U622">
        <v>-7.9089999999999998</v>
      </c>
      <c r="V622">
        <v>0</v>
      </c>
      <c r="W622">
        <v>9.2564999999999995E-2</v>
      </c>
      <c r="X622">
        <v>159.613</v>
      </c>
      <c r="Y622">
        <v>0.73461799999999999</v>
      </c>
    </row>
    <row r="623" spans="1:25" hidden="1" x14ac:dyDescent="0.25">
      <c r="A623">
        <v>621</v>
      </c>
      <c r="B623">
        <v>22</v>
      </c>
      <c r="C623" t="s">
        <v>1274</v>
      </c>
      <c r="D623" t="s">
        <v>1066</v>
      </c>
      <c r="E623">
        <v>1966</v>
      </c>
      <c r="F623" t="s">
        <v>1066</v>
      </c>
      <c r="G623">
        <v>51.332999999999998</v>
      </c>
      <c r="H623">
        <v>-0.27110000000000001</v>
      </c>
      <c r="I623" t="s">
        <v>1067</v>
      </c>
      <c r="J623" t="s">
        <v>28</v>
      </c>
      <c r="K623" t="s">
        <v>33</v>
      </c>
      <c r="M623">
        <v>0</v>
      </c>
      <c r="N623">
        <v>0.51854500000000003</v>
      </c>
      <c r="O623">
        <v>0.53314399999999995</v>
      </c>
      <c r="P623">
        <v>162.13333</v>
      </c>
      <c r="Q623">
        <v>0.85224900000000003</v>
      </c>
      <c r="R623" s="1">
        <v>2.0000000000000002E-5</v>
      </c>
      <c r="S623">
        <v>9</v>
      </c>
      <c r="T623">
        <v>0.171843</v>
      </c>
      <c r="U623">
        <v>-6.7380000000000004</v>
      </c>
      <c r="V623">
        <v>1</v>
      </c>
      <c r="W623">
        <v>3.5097000000000003E-2</v>
      </c>
      <c r="X623">
        <v>174.374</v>
      </c>
      <c r="Y623">
        <v>0.96142000000000005</v>
      </c>
    </row>
    <row r="624" spans="1:25" hidden="1" x14ac:dyDescent="0.25">
      <c r="A624">
        <v>622</v>
      </c>
      <c r="B624">
        <v>23</v>
      </c>
      <c r="C624" t="s">
        <v>1275</v>
      </c>
      <c r="D624" t="s">
        <v>783</v>
      </c>
      <c r="E624">
        <v>1966</v>
      </c>
      <c r="F624" t="s">
        <v>783</v>
      </c>
      <c r="G624">
        <v>40.55979</v>
      </c>
      <c r="H624">
        <v>-80.224226000000002</v>
      </c>
      <c r="I624" t="s">
        <v>784</v>
      </c>
      <c r="J624" t="s">
        <v>28</v>
      </c>
      <c r="K624" t="s">
        <v>56</v>
      </c>
      <c r="M624">
        <v>0</v>
      </c>
      <c r="N624">
        <v>1.42E-3</v>
      </c>
      <c r="O624">
        <v>0.49915500000000002</v>
      </c>
      <c r="P624">
        <v>169.04258999999999</v>
      </c>
      <c r="Q624">
        <v>0.65471000000000001</v>
      </c>
      <c r="R624">
        <v>0.88145700000000005</v>
      </c>
      <c r="S624">
        <v>3</v>
      </c>
      <c r="T624">
        <v>0.111857</v>
      </c>
      <c r="U624">
        <v>-9.7750000000000004</v>
      </c>
      <c r="V624">
        <v>1</v>
      </c>
      <c r="W624">
        <v>3.1071999999999999E-2</v>
      </c>
      <c r="X624">
        <v>127.577</v>
      </c>
      <c r="Y624">
        <v>0.369417</v>
      </c>
    </row>
    <row r="625" spans="1:25" hidden="1" x14ac:dyDescent="0.25">
      <c r="A625">
        <v>623</v>
      </c>
      <c r="B625">
        <v>24</v>
      </c>
      <c r="C625" t="s">
        <v>1276</v>
      </c>
      <c r="D625" t="s">
        <v>1277</v>
      </c>
      <c r="E625">
        <v>1966</v>
      </c>
      <c r="F625" t="s">
        <v>1277</v>
      </c>
      <c r="G625">
        <v>51.207810199999997</v>
      </c>
      <c r="H625">
        <v>-1.4792907</v>
      </c>
      <c r="I625" t="s">
        <v>1278</v>
      </c>
      <c r="J625" t="s">
        <v>56</v>
      </c>
      <c r="K625" t="s">
        <v>33</v>
      </c>
      <c r="M625">
        <v>0</v>
      </c>
      <c r="N625">
        <v>2.6298999999999999E-2</v>
      </c>
      <c r="O625">
        <v>0.42703600000000003</v>
      </c>
      <c r="P625">
        <v>196.36</v>
      </c>
      <c r="Q625">
        <v>0.68065299999999995</v>
      </c>
      <c r="R625">
        <v>0.15960099999999999</v>
      </c>
      <c r="S625">
        <v>2</v>
      </c>
      <c r="T625">
        <v>0.85506300000000002</v>
      </c>
      <c r="U625">
        <v>-14.414999999999999</v>
      </c>
      <c r="V625">
        <v>1</v>
      </c>
      <c r="W625">
        <v>5.6529999999999997E-2</v>
      </c>
      <c r="X625">
        <v>107.191</v>
      </c>
      <c r="Y625">
        <v>0.49655199999999999</v>
      </c>
    </row>
    <row r="626" spans="1:25" hidden="1" x14ac:dyDescent="0.25">
      <c r="A626">
        <v>624</v>
      </c>
      <c r="B626">
        <v>25</v>
      </c>
      <c r="C626" t="s">
        <v>1279</v>
      </c>
      <c r="D626" t="s">
        <v>1280</v>
      </c>
      <c r="E626">
        <v>1966</v>
      </c>
      <c r="F626" t="s">
        <v>1280</v>
      </c>
      <c r="G626">
        <v>38.507235000000001</v>
      </c>
      <c r="H626">
        <v>-93.326072999999994</v>
      </c>
      <c r="I626" t="s">
        <v>1281</v>
      </c>
      <c r="J626" t="s">
        <v>28</v>
      </c>
      <c r="K626" t="s">
        <v>56</v>
      </c>
      <c r="L626" t="s">
        <v>33</v>
      </c>
      <c r="M626">
        <v>0</v>
      </c>
      <c r="N626">
        <v>0.38908500000000001</v>
      </c>
      <c r="O626">
        <v>0.57789999999999997</v>
      </c>
      <c r="P626">
        <v>139.93751</v>
      </c>
      <c r="Q626">
        <v>0.51928200000000002</v>
      </c>
      <c r="R626">
        <v>0</v>
      </c>
      <c r="S626">
        <v>8</v>
      </c>
      <c r="T626">
        <v>0.31441000000000002</v>
      </c>
      <c r="U626">
        <v>-11.143000000000001</v>
      </c>
      <c r="V626">
        <v>1</v>
      </c>
      <c r="W626">
        <v>3.8177000000000003E-2</v>
      </c>
      <c r="X626">
        <v>132.02000000000001</v>
      </c>
      <c r="Y626">
        <v>0.63651800000000003</v>
      </c>
    </row>
    <row r="627" spans="1:25" hidden="1" x14ac:dyDescent="0.25">
      <c r="A627">
        <v>625</v>
      </c>
      <c r="B627">
        <v>26</v>
      </c>
      <c r="C627" t="s">
        <v>1282</v>
      </c>
      <c r="D627" t="s">
        <v>1283</v>
      </c>
      <c r="E627">
        <v>1966</v>
      </c>
      <c r="F627" t="s">
        <v>1283</v>
      </c>
      <c r="G627">
        <v>51.763467499999997</v>
      </c>
      <c r="H627">
        <v>-0.22587409999999999</v>
      </c>
      <c r="I627" t="s">
        <v>1284</v>
      </c>
      <c r="J627" t="s">
        <v>28</v>
      </c>
      <c r="K627" t="s">
        <v>56</v>
      </c>
      <c r="M627">
        <v>0</v>
      </c>
      <c r="N627">
        <v>0.19774</v>
      </c>
      <c r="O627">
        <v>0.68820700000000001</v>
      </c>
      <c r="P627">
        <v>230.18666999999999</v>
      </c>
      <c r="Q627">
        <v>0.61449100000000001</v>
      </c>
      <c r="R627">
        <v>0.46483799999999997</v>
      </c>
      <c r="S627">
        <v>5</v>
      </c>
      <c r="T627">
        <v>0.113812</v>
      </c>
      <c r="U627">
        <v>-14.151999999999999</v>
      </c>
      <c r="V627">
        <v>1</v>
      </c>
      <c r="W627">
        <v>2.9863000000000001E-2</v>
      </c>
      <c r="X627">
        <v>118.982</v>
      </c>
      <c r="Y627">
        <v>0.94755299999999998</v>
      </c>
    </row>
    <row r="628" spans="1:25" hidden="1" x14ac:dyDescent="0.25">
      <c r="A628">
        <v>626</v>
      </c>
      <c r="B628">
        <v>27</v>
      </c>
      <c r="C628" t="s">
        <v>1285</v>
      </c>
      <c r="D628" t="s">
        <v>1286</v>
      </c>
      <c r="E628">
        <v>1966</v>
      </c>
      <c r="F628" t="s">
        <v>1286</v>
      </c>
      <c r="G628">
        <v>36.1678</v>
      </c>
      <c r="H628">
        <v>-86.778400000000005</v>
      </c>
      <c r="I628" t="s">
        <v>167</v>
      </c>
      <c r="J628" t="s">
        <v>28</v>
      </c>
      <c r="K628" t="s">
        <v>33</v>
      </c>
      <c r="M628">
        <v>0</v>
      </c>
      <c r="N628">
        <v>0.88968000000000003</v>
      </c>
      <c r="O628">
        <v>0.70539300000000005</v>
      </c>
      <c r="P628">
        <v>164.13333</v>
      </c>
      <c r="Q628">
        <v>0.31211100000000003</v>
      </c>
      <c r="R628">
        <v>8.9389999999999997E-2</v>
      </c>
      <c r="S628">
        <v>7</v>
      </c>
      <c r="T628">
        <v>0.153442</v>
      </c>
      <c r="U628">
        <v>-13.195</v>
      </c>
      <c r="V628">
        <v>1</v>
      </c>
      <c r="W628">
        <v>5.0804000000000002E-2</v>
      </c>
      <c r="X628">
        <v>129.88499999999999</v>
      </c>
      <c r="Y628">
        <v>0.64495599999999997</v>
      </c>
    </row>
    <row r="629" spans="1:25" hidden="1" x14ac:dyDescent="0.25">
      <c r="A629">
        <v>627</v>
      </c>
      <c r="B629">
        <v>28</v>
      </c>
      <c r="C629" t="s">
        <v>1287</v>
      </c>
      <c r="D629" t="s">
        <v>864</v>
      </c>
      <c r="E629">
        <v>1966</v>
      </c>
      <c r="F629" t="s">
        <v>864</v>
      </c>
      <c r="G629">
        <v>53.409799999999997</v>
      </c>
      <c r="H629">
        <v>-2.9784799999999998</v>
      </c>
      <c r="I629" t="s">
        <v>865</v>
      </c>
      <c r="J629" t="s">
        <v>28</v>
      </c>
      <c r="K629" t="s">
        <v>56</v>
      </c>
      <c r="L629" t="s">
        <v>33</v>
      </c>
      <c r="M629">
        <v>0</v>
      </c>
      <c r="N629">
        <v>0.16672500000000001</v>
      </c>
      <c r="O629">
        <v>0.52690000000000003</v>
      </c>
      <c r="P629">
        <v>138.19954999999999</v>
      </c>
      <c r="Q629">
        <v>0.85382000000000002</v>
      </c>
      <c r="R629" s="1">
        <v>3.0000000000000001E-6</v>
      </c>
      <c r="S629">
        <v>7</v>
      </c>
      <c r="T629">
        <v>0.59806800000000004</v>
      </c>
      <c r="U629">
        <v>-6.0759999999999996</v>
      </c>
      <c r="V629">
        <v>1</v>
      </c>
      <c r="W629">
        <v>5.1457999999999997E-2</v>
      </c>
      <c r="X629">
        <v>78.936000000000007</v>
      </c>
      <c r="Y629">
        <v>0.81520000000000004</v>
      </c>
    </row>
    <row r="630" spans="1:25" hidden="1" x14ac:dyDescent="0.25">
      <c r="A630">
        <v>628</v>
      </c>
      <c r="B630">
        <v>29</v>
      </c>
      <c r="C630" t="s">
        <v>1288</v>
      </c>
      <c r="D630" t="s">
        <v>1289</v>
      </c>
      <c r="E630">
        <v>1966</v>
      </c>
      <c r="F630" t="s">
        <v>1289</v>
      </c>
      <c r="G630">
        <v>34.073500000000003</v>
      </c>
      <c r="H630">
        <v>-118.4</v>
      </c>
      <c r="I630" t="s">
        <v>224</v>
      </c>
      <c r="J630" t="s">
        <v>28</v>
      </c>
      <c r="K630" t="s">
        <v>352</v>
      </c>
      <c r="L630" t="s">
        <v>33</v>
      </c>
      <c r="M630">
        <v>0</v>
      </c>
      <c r="N630">
        <v>9.9559999999999996E-2</v>
      </c>
      <c r="O630">
        <v>0.75955099999999998</v>
      </c>
      <c r="P630">
        <v>146.29651000000001</v>
      </c>
      <c r="Q630">
        <v>0.48256399999999999</v>
      </c>
      <c r="R630">
        <v>7.4739999999999997E-3</v>
      </c>
      <c r="S630">
        <v>11</v>
      </c>
      <c r="T630">
        <v>6.9180000000000005E-2</v>
      </c>
      <c r="U630">
        <v>-12.722</v>
      </c>
      <c r="V630">
        <v>0</v>
      </c>
      <c r="W630">
        <v>3.5444000000000003E-2</v>
      </c>
      <c r="X630">
        <v>128.751</v>
      </c>
      <c r="Y630">
        <v>0.79125900000000005</v>
      </c>
    </row>
    <row r="631" spans="1:25" hidden="1" x14ac:dyDescent="0.25">
      <c r="A631">
        <v>629</v>
      </c>
      <c r="B631">
        <v>30</v>
      </c>
      <c r="C631" t="s">
        <v>1290</v>
      </c>
      <c r="D631" t="s">
        <v>883</v>
      </c>
      <c r="E631">
        <v>1966</v>
      </c>
      <c r="F631" t="s">
        <v>883</v>
      </c>
      <c r="G631">
        <v>42.347020999999998</v>
      </c>
      <c r="H631">
        <v>-83.060184000000007</v>
      </c>
      <c r="I631" t="s">
        <v>884</v>
      </c>
      <c r="J631" t="s">
        <v>28</v>
      </c>
      <c r="K631" t="s">
        <v>56</v>
      </c>
      <c r="L631" t="s">
        <v>33</v>
      </c>
      <c r="M631">
        <v>0</v>
      </c>
      <c r="N631">
        <v>0.31608799999999998</v>
      </c>
      <c r="O631">
        <v>0.658524</v>
      </c>
      <c r="P631">
        <v>163.12</v>
      </c>
      <c r="Q631">
        <v>0.63819499999999996</v>
      </c>
      <c r="R631" s="1">
        <v>1.2999999999999999E-5</v>
      </c>
      <c r="S631">
        <v>8</v>
      </c>
      <c r="T631">
        <v>6.8026000000000003E-2</v>
      </c>
      <c r="U631">
        <v>-6.5350000000000001</v>
      </c>
      <c r="V631">
        <v>0</v>
      </c>
      <c r="W631">
        <v>5.7522999999999998E-2</v>
      </c>
      <c r="X631">
        <v>128.99100000000001</v>
      </c>
      <c r="Y631">
        <v>0.64468599999999998</v>
      </c>
    </row>
    <row r="632" spans="1:25" x14ac:dyDescent="0.25">
      <c r="A632">
        <v>630</v>
      </c>
      <c r="B632">
        <v>31</v>
      </c>
      <c r="C632" t="s">
        <v>1291</v>
      </c>
      <c r="D632" t="s">
        <v>1055</v>
      </c>
      <c r="E632">
        <v>1966</v>
      </c>
      <c r="F632" t="s">
        <v>1056</v>
      </c>
      <c r="G632" t="str">
        <f>IFERROR(VLOOKUP(Table1[[#This Row],[Title]],$C$5507:$Y$5579,5, FALSE ),"")</f>
        <v/>
      </c>
      <c r="H632" t="str">
        <f>IFERROR(VLOOKUP(Table1[[#This Row],[Title]],$C$5507:$Y$5579,6, FALSE ),"")</f>
        <v/>
      </c>
      <c r="I632" t="str">
        <f>IFERROR(VLOOKUP(Table1[[#This Row],[Title]],$C$5507:$Y$5579,7, FALSE ),"")</f>
        <v/>
      </c>
      <c r="J632" t="str">
        <f>IFERROR(VLOOKUP(Table1[[#This Row],[Title]],$C$5507:$Y$5579,8, FALSE ),"")</f>
        <v/>
      </c>
      <c r="K632" t="str">
        <f>IFERROR(VLOOKUP(Table1[[#This Row],[Title]],$C$5507:$Y$5579,9, FALSE ),"")</f>
        <v/>
      </c>
      <c r="L632" t="str">
        <f>IFERROR(VLOOKUP(Table1[[#This Row],[Title]],$C$5507:$Y$5579,10, FALSE ),"")</f>
        <v/>
      </c>
      <c r="M632" t="str">
        <f>IFERROR(VLOOKUP(Table1[[#This Row],[Title]],$C$5507:$Y$5579,11, FALSE ),"")</f>
        <v/>
      </c>
      <c r="N632" t="str">
        <f>IFERROR(VLOOKUP(Table1[[#This Row],[Title]],$C$5507:$Y$5579,12, FALSE ),"")</f>
        <v/>
      </c>
      <c r="O632" t="str">
        <f>IFERROR(VLOOKUP(Table1[[#This Row],[Title]],$C$5507:$Y$5579,13, FALSE ),"")</f>
        <v/>
      </c>
      <c r="P632" t="str">
        <f>IFERROR(VLOOKUP(Table1[[#This Row],[Title]],$C$5507:$Y$5579,14, FALSE ),"")</f>
        <v/>
      </c>
      <c r="Q632" t="str">
        <f>IFERROR(VLOOKUP(Table1[[#This Row],[Title]],$C$5507:$Y$5579,15, FALSE ),"")</f>
        <v/>
      </c>
      <c r="R632" t="str">
        <f>IFERROR(VLOOKUP(Table1[[#This Row],[Title]],$C$5507:$Y$5579,16, FALSE ),"")</f>
        <v/>
      </c>
      <c r="S632" t="str">
        <f>IFERROR(VLOOKUP(Table1[[#This Row],[Title]],$C$5507:$Y$5579,17, FALSE ),"")</f>
        <v/>
      </c>
      <c r="T632" t="str">
        <f>IFERROR(VLOOKUP(Table1[[#This Row],[Title]],$C$5507:$Y$5579,18, FALSE ),"")</f>
        <v/>
      </c>
      <c r="U632" t="str">
        <f>IFERROR(VLOOKUP(Table1[[#This Row],[Title]],$C$5507:$Y$5579,19, FALSE ),"")</f>
        <v/>
      </c>
      <c r="V632" t="str">
        <f>IFERROR(VLOOKUP(Table1[[#This Row],[Title]],$C$5507:$Y$5579,20, FALSE ),"")</f>
        <v/>
      </c>
      <c r="W632" t="str">
        <f>IFERROR(VLOOKUP(Table1[[#This Row],[Title]],$C$5507:$Y$5579,21, FALSE ),"")</f>
        <v/>
      </c>
      <c r="X632" t="str">
        <f>IFERROR(VLOOKUP(Table1[[#This Row],[Title]],$C$5507:$Y$5579,22, FALSE ),"")</f>
        <v/>
      </c>
      <c r="Y632" t="str">
        <f>IFERROR(VLOOKUP(Table1[[#This Row],[Title]],$C$5507:$Y$5579,23, FALSE ),"")</f>
        <v/>
      </c>
    </row>
    <row r="633" spans="1:25" hidden="1" x14ac:dyDescent="0.25">
      <c r="A633">
        <v>631</v>
      </c>
      <c r="B633">
        <v>32</v>
      </c>
      <c r="C633" t="s">
        <v>1292</v>
      </c>
      <c r="D633" t="s">
        <v>1293</v>
      </c>
      <c r="E633">
        <v>1966</v>
      </c>
      <c r="F633" t="s">
        <v>1293</v>
      </c>
      <c r="G633">
        <v>42.3994</v>
      </c>
      <c r="H633">
        <v>-83.051699999999997</v>
      </c>
      <c r="I633" t="s">
        <v>1294</v>
      </c>
      <c r="J633" t="s">
        <v>28</v>
      </c>
      <c r="K633" t="s">
        <v>56</v>
      </c>
      <c r="L633" t="s">
        <v>33</v>
      </c>
      <c r="M633">
        <v>0</v>
      </c>
      <c r="N633">
        <v>0.227766</v>
      </c>
      <c r="O633">
        <v>0.56410000000000005</v>
      </c>
      <c r="P633">
        <v>199</v>
      </c>
      <c r="Q633">
        <v>0.56640199999999996</v>
      </c>
      <c r="R633">
        <v>0</v>
      </c>
      <c r="S633">
        <v>7</v>
      </c>
      <c r="T633">
        <v>0.18485699999999999</v>
      </c>
      <c r="U633">
        <v>-18.599</v>
      </c>
      <c r="V633">
        <v>1</v>
      </c>
      <c r="W633">
        <v>5.8687999999999997E-2</v>
      </c>
      <c r="X633">
        <v>79.289000000000001</v>
      </c>
      <c r="Y633">
        <v>0.77184900000000001</v>
      </c>
    </row>
    <row r="634" spans="1:25" hidden="1" x14ac:dyDescent="0.25">
      <c r="A634">
        <v>632</v>
      </c>
      <c r="B634">
        <v>33</v>
      </c>
      <c r="C634" t="s">
        <v>1295</v>
      </c>
      <c r="D634" t="s">
        <v>667</v>
      </c>
      <c r="E634">
        <v>1966</v>
      </c>
      <c r="F634" t="s">
        <v>667</v>
      </c>
      <c r="G634">
        <v>33.918199999999999</v>
      </c>
      <c r="H634">
        <v>-118.354</v>
      </c>
      <c r="I634" t="s">
        <v>668</v>
      </c>
      <c r="J634" t="s">
        <v>28</v>
      </c>
      <c r="K634" t="s">
        <v>56</v>
      </c>
      <c r="L634" t="s">
        <v>33</v>
      </c>
      <c r="M634">
        <v>0</v>
      </c>
      <c r="N634">
        <v>0.32215199999999999</v>
      </c>
      <c r="O634">
        <v>0.44368400000000002</v>
      </c>
      <c r="P634">
        <v>217.17332999999999</v>
      </c>
      <c r="Q634">
        <v>0.43896499999999999</v>
      </c>
      <c r="R634" s="1">
        <v>3.6000000000000001E-5</v>
      </c>
      <c r="S634">
        <v>10</v>
      </c>
      <c r="T634">
        <v>8.7016999999999997E-2</v>
      </c>
      <c r="U634">
        <v>-8.1910000000000007</v>
      </c>
      <c r="V634">
        <v>0</v>
      </c>
      <c r="W634">
        <v>3.3292000000000002E-2</v>
      </c>
      <c r="X634">
        <v>76.204999999999998</v>
      </c>
      <c r="Y634">
        <v>0.29617399999999999</v>
      </c>
    </row>
    <row r="635" spans="1:25" hidden="1" x14ac:dyDescent="0.25">
      <c r="A635">
        <v>633</v>
      </c>
      <c r="B635">
        <v>34</v>
      </c>
      <c r="C635" t="s">
        <v>1296</v>
      </c>
      <c r="D635" t="s">
        <v>1297</v>
      </c>
      <c r="E635">
        <v>1966</v>
      </c>
      <c r="F635" t="s">
        <v>1297</v>
      </c>
      <c r="G635">
        <v>53.479599999999998</v>
      </c>
      <c r="H635">
        <v>-2.2488100000000002</v>
      </c>
      <c r="I635" t="s">
        <v>1120</v>
      </c>
      <c r="J635" t="s">
        <v>28</v>
      </c>
      <c r="K635" t="s">
        <v>56</v>
      </c>
      <c r="L635" t="s">
        <v>33</v>
      </c>
      <c r="M635">
        <v>1.89747168344E-2</v>
      </c>
      <c r="N635">
        <v>9.5748E-2</v>
      </c>
      <c r="O635">
        <v>0.30413299999999999</v>
      </c>
      <c r="P635">
        <v>116.86005</v>
      </c>
      <c r="Q635">
        <v>0.529586</v>
      </c>
      <c r="R635">
        <v>0</v>
      </c>
      <c r="S635">
        <v>9</v>
      </c>
      <c r="T635">
        <v>0.14361699999999999</v>
      </c>
      <c r="U635">
        <v>-11.333</v>
      </c>
      <c r="V635">
        <v>1</v>
      </c>
      <c r="W635">
        <v>3.2625000000000001E-2</v>
      </c>
      <c r="X635">
        <v>98.760999999999996</v>
      </c>
      <c r="Y635">
        <v>0.682222</v>
      </c>
    </row>
    <row r="636" spans="1:25" hidden="1" x14ac:dyDescent="0.25">
      <c r="A636">
        <v>634</v>
      </c>
      <c r="B636">
        <v>35</v>
      </c>
      <c r="C636" t="s">
        <v>1298</v>
      </c>
      <c r="D636" t="s">
        <v>928</v>
      </c>
      <c r="E636">
        <v>1966</v>
      </c>
      <c r="F636" t="s">
        <v>928</v>
      </c>
      <c r="G636">
        <v>51.550899999999999</v>
      </c>
      <c r="H636">
        <v>-0.18404000000000001</v>
      </c>
      <c r="I636" t="s">
        <v>929</v>
      </c>
      <c r="J636" t="s">
        <v>56</v>
      </c>
      <c r="K636" t="s">
        <v>33</v>
      </c>
      <c r="M636">
        <v>0</v>
      </c>
      <c r="N636">
        <v>0.22376399999999999</v>
      </c>
      <c r="O636">
        <v>0.38654300000000003</v>
      </c>
      <c r="P636">
        <v>169.12271999999999</v>
      </c>
      <c r="Q636">
        <v>0.46888200000000002</v>
      </c>
      <c r="R636">
        <v>0</v>
      </c>
      <c r="S636">
        <v>2</v>
      </c>
      <c r="T636">
        <v>0.93396400000000002</v>
      </c>
      <c r="U636">
        <v>-10.002000000000001</v>
      </c>
      <c r="V636">
        <v>0</v>
      </c>
      <c r="W636">
        <v>4.2789000000000001E-2</v>
      </c>
      <c r="X636">
        <v>75.445999999999998</v>
      </c>
      <c r="Y636">
        <v>0.498469</v>
      </c>
    </row>
    <row r="637" spans="1:25" hidden="1" x14ac:dyDescent="0.25">
      <c r="A637">
        <v>635</v>
      </c>
      <c r="B637">
        <v>36</v>
      </c>
      <c r="C637" t="s">
        <v>1299</v>
      </c>
      <c r="D637" t="s">
        <v>1300</v>
      </c>
      <c r="E637">
        <v>1966</v>
      </c>
      <c r="F637" t="s">
        <v>1300</v>
      </c>
      <c r="G637">
        <f>IFERROR(VLOOKUP(Table1[[#This Row],[Title]],$C$5507:$Y$5579,5, FALSE ),"")</f>
        <v>42.331699999999998</v>
      </c>
      <c r="H637">
        <f>IFERROR(VLOOKUP(Table1[[#This Row],[Title]],$C$5507:$Y$5579,6, FALSE ),"")</f>
        <v>-83.047899999999998</v>
      </c>
      <c r="I637" t="str">
        <f>IFERROR(VLOOKUP(Table1[[#This Row],[Title]],$C$5507:$Y$5579,7, FALSE ),"")</f>
        <v>Detroit, MI, US</v>
      </c>
      <c r="J637" t="str">
        <f>IFERROR(VLOOKUP(Table1[[#This Row],[Title]],$C$5507:$Y$5579,8, FALSE ),"")</f>
        <v>studio</v>
      </c>
      <c r="K637" t="str">
        <f>IFERROR(VLOOKUP(Table1[[#This Row],[Title]],$C$5507:$Y$5579,9, FALSE ),"")</f>
        <v>electric</v>
      </c>
      <c r="L637" t="str">
        <f>IFERROR(VLOOKUP(Table1[[#This Row],[Title]],$C$5507:$Y$5579,10, FALSE ),"")</f>
        <v>vocal</v>
      </c>
      <c r="M637">
        <f>IFERROR(VLOOKUP(Table1[[#This Row],[Title]],$C$5507:$Y$5579,11, FALSE ),"")</f>
        <v>0</v>
      </c>
      <c r="N637">
        <f>IFERROR(VLOOKUP(Table1[[#This Row],[Title]],$C$5507:$Y$5579,12, FALSE ),"")</f>
        <v>2.2901000000000001E-2</v>
      </c>
      <c r="O637">
        <f>IFERROR(VLOOKUP(Table1[[#This Row],[Title]],$C$5507:$Y$5579,13, FALSE ),"")</f>
        <v>0.65623600000000004</v>
      </c>
      <c r="P637">
        <f>IFERROR(VLOOKUP(Table1[[#This Row],[Title]],$C$5507:$Y$5579,14, FALSE ),"")</f>
        <v>154.97288</v>
      </c>
      <c r="Q637">
        <f>IFERROR(VLOOKUP(Table1[[#This Row],[Title]],$C$5507:$Y$5579,15, FALSE ),"")</f>
        <v>0.52509899999999998</v>
      </c>
      <c r="R637">
        <f>IFERROR(VLOOKUP(Table1[[#This Row],[Title]],$C$5507:$Y$5579,16, FALSE ),"")</f>
        <v>0</v>
      </c>
      <c r="S637">
        <f>IFERROR(VLOOKUP(Table1[[#This Row],[Title]],$C$5507:$Y$5579,17, FALSE ),"")</f>
        <v>11</v>
      </c>
      <c r="T637">
        <f>IFERROR(VLOOKUP(Table1[[#This Row],[Title]],$C$5507:$Y$5579,18, FALSE ),"")</f>
        <v>9.5105999999999996E-2</v>
      </c>
      <c r="U637">
        <f>IFERROR(VLOOKUP(Table1[[#This Row],[Title]],$C$5507:$Y$5579,19, FALSE ),"")</f>
        <v>-13.64</v>
      </c>
      <c r="V637">
        <f>IFERROR(VLOOKUP(Table1[[#This Row],[Title]],$C$5507:$Y$5579,20, FALSE ),"")</f>
        <v>1</v>
      </c>
      <c r="W637">
        <f>IFERROR(VLOOKUP(Table1[[#This Row],[Title]],$C$5507:$Y$5579,21, FALSE ),"")</f>
        <v>0.27977400000000002</v>
      </c>
      <c r="X637">
        <f>IFERROR(VLOOKUP(Table1[[#This Row],[Title]],$C$5507:$Y$5579,22, FALSE ),"")</f>
        <v>85.597999999999999</v>
      </c>
      <c r="Y637">
        <f>IFERROR(VLOOKUP(Table1[[#This Row],[Title]],$C$5507:$Y$5579,23, FALSE ),"")</f>
        <v>0.36071199999999998</v>
      </c>
    </row>
    <row r="638" spans="1:25" hidden="1" x14ac:dyDescent="0.25">
      <c r="A638">
        <v>636</v>
      </c>
      <c r="B638">
        <v>37</v>
      </c>
      <c r="C638" t="s">
        <v>1301</v>
      </c>
      <c r="D638" t="s">
        <v>1302</v>
      </c>
      <c r="E638">
        <v>1966</v>
      </c>
      <c r="F638" t="s">
        <v>1302</v>
      </c>
      <c r="G638">
        <v>33.831299999999999</v>
      </c>
      <c r="H638">
        <v>-87.281400000000005</v>
      </c>
      <c r="I638" t="s">
        <v>1303</v>
      </c>
      <c r="J638" t="s">
        <v>28</v>
      </c>
      <c r="K638" t="s">
        <v>33</v>
      </c>
      <c r="M638">
        <v>0</v>
      </c>
      <c r="N638">
        <v>0.615394</v>
      </c>
      <c r="O638">
        <v>0.69022300000000003</v>
      </c>
      <c r="P638">
        <v>90.215369999999993</v>
      </c>
      <c r="Q638">
        <v>0.28457100000000002</v>
      </c>
      <c r="R638">
        <v>1.0954999999999999E-2</v>
      </c>
      <c r="S638">
        <v>0</v>
      </c>
      <c r="T638">
        <v>0.23543600000000001</v>
      </c>
      <c r="U638">
        <v>-13.63</v>
      </c>
      <c r="V638">
        <v>1</v>
      </c>
      <c r="W638">
        <v>3.5873000000000002E-2</v>
      </c>
      <c r="X638">
        <v>113.54600000000001</v>
      </c>
      <c r="Y638">
        <v>0.725966</v>
      </c>
    </row>
    <row r="639" spans="1:25" hidden="1" x14ac:dyDescent="0.25">
      <c r="A639">
        <v>637</v>
      </c>
      <c r="B639">
        <v>38</v>
      </c>
      <c r="C639" t="s">
        <v>1304</v>
      </c>
      <c r="D639" t="s">
        <v>1305</v>
      </c>
      <c r="E639">
        <v>1966</v>
      </c>
      <c r="F639" t="s">
        <v>1305</v>
      </c>
      <c r="G639">
        <v>40.691200000000002</v>
      </c>
      <c r="H639">
        <v>-75.209800000000001</v>
      </c>
      <c r="I639" t="s">
        <v>1306</v>
      </c>
      <c r="J639" t="s">
        <v>28</v>
      </c>
      <c r="K639" t="s">
        <v>33</v>
      </c>
      <c r="M639">
        <v>0</v>
      </c>
      <c r="N639">
        <v>0.42928699999999997</v>
      </c>
      <c r="O639">
        <v>0.61164700000000005</v>
      </c>
      <c r="P639">
        <v>139.25333000000001</v>
      </c>
      <c r="Q639">
        <v>0.48344300000000001</v>
      </c>
      <c r="R639">
        <v>0</v>
      </c>
      <c r="S639">
        <v>9</v>
      </c>
      <c r="T639">
        <v>8.9867000000000002E-2</v>
      </c>
      <c r="U639">
        <v>-11.515000000000001</v>
      </c>
      <c r="V639">
        <v>1</v>
      </c>
      <c r="W639">
        <v>2.7996E-2</v>
      </c>
      <c r="X639">
        <v>92.248999999999995</v>
      </c>
      <c r="Y639">
        <v>0.76856800000000003</v>
      </c>
    </row>
    <row r="640" spans="1:25" hidden="1" x14ac:dyDescent="0.25">
      <c r="A640">
        <v>638</v>
      </c>
      <c r="B640">
        <v>39</v>
      </c>
      <c r="C640" t="s">
        <v>1307</v>
      </c>
      <c r="D640" t="s">
        <v>397</v>
      </c>
      <c r="E640">
        <v>1966</v>
      </c>
      <c r="F640" t="s">
        <v>397</v>
      </c>
      <c r="G640">
        <f>IFERROR(VLOOKUP(Table1[[#This Row],[Title]],$C$5507:$Y$5579,5, FALSE ),"")</f>
        <v>35.169255</v>
      </c>
      <c r="H640">
        <f>IFERROR(VLOOKUP(Table1[[#This Row],[Title]],$C$5507:$Y$5579,6, FALSE ),"")</f>
        <v>-89.990414999999999</v>
      </c>
      <c r="I640" t="str">
        <f>IFERROR(VLOOKUP(Table1[[#This Row],[Title]],$C$5507:$Y$5579,7, FALSE ),"")</f>
        <v>Memphis, TN</v>
      </c>
      <c r="J640" t="str">
        <f>IFERROR(VLOOKUP(Table1[[#This Row],[Title]],$C$5507:$Y$5579,8, FALSE ),"")</f>
        <v>live</v>
      </c>
      <c r="K640" t="str">
        <f>IFERROR(VLOOKUP(Table1[[#This Row],[Title]],$C$5507:$Y$5579,9, FALSE ),"")</f>
        <v>vocal</v>
      </c>
      <c r="L640">
        <f>IFERROR(VLOOKUP(Table1[[#This Row],[Title]],$C$5507:$Y$5579,10, FALSE ),"")</f>
        <v>0</v>
      </c>
      <c r="M640">
        <f>IFERROR(VLOOKUP(Table1[[#This Row],[Title]],$C$5507:$Y$5579,11, FALSE ),"")</f>
        <v>0</v>
      </c>
      <c r="N640">
        <f>IFERROR(VLOOKUP(Table1[[#This Row],[Title]],$C$5507:$Y$5579,12, FALSE ),"")</f>
        <v>0.72724900000000003</v>
      </c>
      <c r="O640">
        <f>IFERROR(VLOOKUP(Table1[[#This Row],[Title]],$C$5507:$Y$5579,13, FALSE ),"")</f>
        <v>0.603047</v>
      </c>
      <c r="P640">
        <f>IFERROR(VLOOKUP(Table1[[#This Row],[Title]],$C$5507:$Y$5579,14, FALSE ),"")</f>
        <v>377</v>
      </c>
      <c r="Q640">
        <f>IFERROR(VLOOKUP(Table1[[#This Row],[Title]],$C$5507:$Y$5579,15, FALSE ),"")</f>
        <v>0.72335799999999995</v>
      </c>
      <c r="R640">
        <f>IFERROR(VLOOKUP(Table1[[#This Row],[Title]],$C$5507:$Y$5579,16, FALSE ),"")</f>
        <v>6.0000000000000002E-6</v>
      </c>
      <c r="S640">
        <f>IFERROR(VLOOKUP(Table1[[#This Row],[Title]],$C$5507:$Y$5579,17, FALSE ),"")</f>
        <v>9</v>
      </c>
      <c r="T640">
        <f>IFERROR(VLOOKUP(Table1[[#This Row],[Title]],$C$5507:$Y$5579,18, FALSE ),"")</f>
        <v>0.96701400000000004</v>
      </c>
      <c r="U640">
        <f>IFERROR(VLOOKUP(Table1[[#This Row],[Title]],$C$5507:$Y$5579,19, FALSE ),"")</f>
        <v>-7.819</v>
      </c>
      <c r="V640">
        <f>IFERROR(VLOOKUP(Table1[[#This Row],[Title]],$C$5507:$Y$5579,20, FALSE ),"")</f>
        <v>1</v>
      </c>
      <c r="W640">
        <f>IFERROR(VLOOKUP(Table1[[#This Row],[Title]],$C$5507:$Y$5579,21, FALSE ),"")</f>
        <v>0.113631</v>
      </c>
      <c r="X640">
        <f>IFERROR(VLOOKUP(Table1[[#This Row],[Title]],$C$5507:$Y$5579,22, FALSE ),"")</f>
        <v>120.376</v>
      </c>
      <c r="Y640">
        <f>IFERROR(VLOOKUP(Table1[[#This Row],[Title]],$C$5507:$Y$5579,23, FALSE ),"")</f>
        <v>0.74639599999999995</v>
      </c>
    </row>
    <row r="641" spans="1:25" hidden="1" x14ac:dyDescent="0.25">
      <c r="A641">
        <v>639</v>
      </c>
      <c r="B641">
        <v>40</v>
      </c>
      <c r="C641" t="s">
        <v>1308</v>
      </c>
      <c r="D641" t="s">
        <v>1309</v>
      </c>
      <c r="E641">
        <v>1966</v>
      </c>
      <c r="F641" t="s">
        <v>1309</v>
      </c>
      <c r="G641">
        <v>40.714269000000002</v>
      </c>
      <c r="H641">
        <v>-74.005972999999997</v>
      </c>
      <c r="I641" t="s">
        <v>113</v>
      </c>
      <c r="J641" t="s">
        <v>28</v>
      </c>
      <c r="K641" t="s">
        <v>56</v>
      </c>
      <c r="L641" t="s">
        <v>33</v>
      </c>
      <c r="M641">
        <v>0</v>
      </c>
      <c r="N641">
        <v>3.2059999999999998E-2</v>
      </c>
      <c r="O641">
        <v>0.46970899999999999</v>
      </c>
      <c r="P641">
        <v>161.64526000000001</v>
      </c>
      <c r="Q641">
        <v>0.46751100000000001</v>
      </c>
      <c r="R641">
        <v>0</v>
      </c>
      <c r="S641">
        <v>9</v>
      </c>
      <c r="T641">
        <v>0.100471</v>
      </c>
      <c r="U641">
        <v>-13.788</v>
      </c>
      <c r="V641">
        <v>1</v>
      </c>
      <c r="W641">
        <v>3.0655000000000002E-2</v>
      </c>
      <c r="X641">
        <v>117.01600000000001</v>
      </c>
      <c r="Y641">
        <v>0.79155799999999998</v>
      </c>
    </row>
    <row r="642" spans="1:25" hidden="1" x14ac:dyDescent="0.25">
      <c r="A642">
        <v>640</v>
      </c>
      <c r="B642">
        <v>41</v>
      </c>
      <c r="C642" t="s">
        <v>1310</v>
      </c>
      <c r="D642" t="s">
        <v>1209</v>
      </c>
      <c r="E642">
        <v>1966</v>
      </c>
      <c r="F642" t="s">
        <v>1209</v>
      </c>
      <c r="G642">
        <v>40.714599999999997</v>
      </c>
      <c r="H642">
        <v>-74.007099999999994</v>
      </c>
      <c r="I642" t="s">
        <v>195</v>
      </c>
      <c r="J642" t="s">
        <v>28</v>
      </c>
      <c r="K642" t="s">
        <v>33</v>
      </c>
      <c r="M642">
        <v>0</v>
      </c>
      <c r="N642">
        <v>0.87468400000000002</v>
      </c>
      <c r="O642">
        <v>0.82896099999999995</v>
      </c>
      <c r="P642">
        <v>138.6</v>
      </c>
      <c r="Q642">
        <v>0.32546900000000001</v>
      </c>
      <c r="R642">
        <v>0</v>
      </c>
      <c r="S642">
        <v>1</v>
      </c>
      <c r="T642">
        <v>0.12041300000000001</v>
      </c>
      <c r="U642">
        <v>-10.451000000000001</v>
      </c>
      <c r="V642">
        <v>1</v>
      </c>
      <c r="W642">
        <v>4.6289999999999998E-2</v>
      </c>
      <c r="X642">
        <v>110.866</v>
      </c>
      <c r="Y642">
        <v>0.81109100000000001</v>
      </c>
    </row>
    <row r="643" spans="1:25" hidden="1" x14ac:dyDescent="0.25">
      <c r="A643">
        <v>641</v>
      </c>
      <c r="B643">
        <v>42</v>
      </c>
      <c r="C643" t="s">
        <v>1311</v>
      </c>
      <c r="D643" t="s">
        <v>1312</v>
      </c>
      <c r="E643">
        <v>1966</v>
      </c>
      <c r="F643" t="s">
        <v>1312</v>
      </c>
      <c r="G643">
        <v>52.373100000000001</v>
      </c>
      <c r="H643">
        <v>4.8931899999999997</v>
      </c>
      <c r="I643" t="s">
        <v>1313</v>
      </c>
      <c r="J643" t="s">
        <v>28</v>
      </c>
      <c r="K643" t="s">
        <v>33</v>
      </c>
      <c r="M643">
        <v>0</v>
      </c>
      <c r="N643">
        <v>0.44731500000000002</v>
      </c>
      <c r="O643">
        <v>0.61625700000000005</v>
      </c>
      <c r="P643">
        <v>169.21333000000001</v>
      </c>
      <c r="Q643">
        <v>0.47484199999999999</v>
      </c>
      <c r="R643">
        <v>0</v>
      </c>
      <c r="S643">
        <v>11</v>
      </c>
      <c r="T643">
        <v>0.57371300000000003</v>
      </c>
      <c r="U643">
        <v>-12.657</v>
      </c>
      <c r="V643">
        <v>0</v>
      </c>
      <c r="W643">
        <v>3.9288999999999998E-2</v>
      </c>
      <c r="X643">
        <v>148.489</v>
      </c>
      <c r="Y643">
        <v>0.89184099999999999</v>
      </c>
    </row>
    <row r="644" spans="1:25" hidden="1" x14ac:dyDescent="0.25">
      <c r="A644">
        <v>642</v>
      </c>
      <c r="B644">
        <v>43</v>
      </c>
      <c r="C644" t="s">
        <v>1314</v>
      </c>
      <c r="D644" t="s">
        <v>507</v>
      </c>
      <c r="E644">
        <v>1966</v>
      </c>
      <c r="F644" t="s">
        <v>507</v>
      </c>
      <c r="G644">
        <v>33.844371000000002</v>
      </c>
      <c r="H644">
        <v>-84.474050000000005</v>
      </c>
      <c r="I644" t="s">
        <v>45</v>
      </c>
      <c r="J644" t="s">
        <v>28</v>
      </c>
      <c r="K644" t="s">
        <v>56</v>
      </c>
      <c r="L644" t="s">
        <v>33</v>
      </c>
      <c r="M644">
        <v>0</v>
      </c>
      <c r="N644">
        <v>0.38670100000000002</v>
      </c>
      <c r="O644">
        <v>0.770513</v>
      </c>
      <c r="P644">
        <v>144.70667</v>
      </c>
      <c r="Q644">
        <v>0.30437799999999998</v>
      </c>
      <c r="R644">
        <v>1.3200000000000001E-4</v>
      </c>
      <c r="S644">
        <v>7</v>
      </c>
      <c r="T644">
        <v>0.117801</v>
      </c>
      <c r="U644">
        <v>-13.191000000000001</v>
      </c>
      <c r="V644">
        <v>1</v>
      </c>
      <c r="W644">
        <v>6.0700999999999998E-2</v>
      </c>
      <c r="X644">
        <v>116.303</v>
      </c>
      <c r="Y644">
        <v>0.86014000000000002</v>
      </c>
    </row>
    <row r="645" spans="1:25" hidden="1" x14ac:dyDescent="0.25">
      <c r="A645">
        <v>643</v>
      </c>
      <c r="B645">
        <v>44</v>
      </c>
      <c r="C645" t="s">
        <v>1315</v>
      </c>
      <c r="D645" t="s">
        <v>507</v>
      </c>
      <c r="E645">
        <v>1966</v>
      </c>
      <c r="F645" t="s">
        <v>507</v>
      </c>
      <c r="G645">
        <v>33.844371000000002</v>
      </c>
      <c r="H645">
        <v>-84.474050000000005</v>
      </c>
      <c r="I645" t="s">
        <v>45</v>
      </c>
      <c r="J645" t="s">
        <v>28</v>
      </c>
      <c r="K645" t="s">
        <v>56</v>
      </c>
      <c r="L645" t="s">
        <v>33</v>
      </c>
      <c r="M645">
        <v>0</v>
      </c>
      <c r="N645">
        <v>1.2836999999999999E-2</v>
      </c>
      <c r="O645">
        <v>0.604495</v>
      </c>
      <c r="P645">
        <v>143.22667000000001</v>
      </c>
      <c r="Q645">
        <v>0.52271900000000004</v>
      </c>
      <c r="R645">
        <v>0</v>
      </c>
      <c r="S645">
        <v>9</v>
      </c>
      <c r="T645">
        <v>0.10481</v>
      </c>
      <c r="U645">
        <v>-10.042</v>
      </c>
      <c r="V645">
        <v>1</v>
      </c>
      <c r="W645">
        <v>4.8619999999999997E-2</v>
      </c>
      <c r="X645">
        <v>116.827</v>
      </c>
      <c r="Y645">
        <v>0.87695400000000001</v>
      </c>
    </row>
    <row r="646" spans="1:25" hidden="1" x14ac:dyDescent="0.25">
      <c r="A646">
        <v>644</v>
      </c>
      <c r="B646">
        <v>45</v>
      </c>
      <c r="C646" t="s">
        <v>1316</v>
      </c>
      <c r="D646" t="s">
        <v>1317</v>
      </c>
      <c r="E646">
        <v>1966</v>
      </c>
      <c r="F646" t="s">
        <v>1317</v>
      </c>
      <c r="G646">
        <v>53.861199999999997</v>
      </c>
      <c r="H646">
        <v>-2.5648300000000002</v>
      </c>
      <c r="I646" t="s">
        <v>1318</v>
      </c>
      <c r="J646" t="s">
        <v>28</v>
      </c>
      <c r="K646" t="s">
        <v>56</v>
      </c>
      <c r="L646" t="s">
        <v>33</v>
      </c>
      <c r="M646">
        <v>0</v>
      </c>
      <c r="N646">
        <v>6.3533999999999993E-2</v>
      </c>
      <c r="O646">
        <v>0.62923700000000005</v>
      </c>
      <c r="P646">
        <v>173.68</v>
      </c>
      <c r="Q646">
        <v>0.70181899999999997</v>
      </c>
      <c r="R646">
        <v>0</v>
      </c>
      <c r="S646">
        <v>4</v>
      </c>
      <c r="T646">
        <v>0.112139</v>
      </c>
      <c r="U646">
        <v>-6.8550000000000004</v>
      </c>
      <c r="V646">
        <v>0</v>
      </c>
      <c r="W646">
        <v>3.4637000000000001E-2</v>
      </c>
      <c r="X646">
        <v>136.55000000000001</v>
      </c>
      <c r="Y646">
        <v>0.72654200000000002</v>
      </c>
    </row>
    <row r="647" spans="1:25" hidden="1" x14ac:dyDescent="0.25">
      <c r="A647">
        <v>645</v>
      </c>
      <c r="B647">
        <v>46</v>
      </c>
      <c r="C647" t="s">
        <v>1319</v>
      </c>
      <c r="D647" t="s">
        <v>1320</v>
      </c>
      <c r="E647">
        <v>1966</v>
      </c>
      <c r="F647" t="s">
        <v>1320</v>
      </c>
      <c r="G647">
        <v>30.4208</v>
      </c>
      <c r="H647">
        <v>-87.217200000000005</v>
      </c>
      <c r="I647" t="s">
        <v>1321</v>
      </c>
      <c r="J647" t="s">
        <v>28</v>
      </c>
      <c r="K647" t="s">
        <v>56</v>
      </c>
      <c r="L647" t="s">
        <v>33</v>
      </c>
      <c r="M647">
        <v>0</v>
      </c>
      <c r="N647">
        <v>9.0805999999999998E-2</v>
      </c>
      <c r="O647">
        <v>0.672296</v>
      </c>
      <c r="P647">
        <v>179.08</v>
      </c>
      <c r="Q647">
        <v>0.596225</v>
      </c>
      <c r="R647">
        <v>4.2930000000000003E-2</v>
      </c>
      <c r="S647">
        <v>10</v>
      </c>
      <c r="T647">
        <v>0.410972</v>
      </c>
      <c r="U647">
        <v>-7.9429999999999996</v>
      </c>
      <c r="V647">
        <v>1</v>
      </c>
      <c r="W647">
        <v>3.1751000000000001E-2</v>
      </c>
      <c r="X647">
        <v>94.917000000000002</v>
      </c>
      <c r="Y647">
        <v>0.74188900000000002</v>
      </c>
    </row>
    <row r="648" spans="1:25" hidden="1" x14ac:dyDescent="0.25">
      <c r="A648">
        <v>646</v>
      </c>
      <c r="B648">
        <v>47</v>
      </c>
      <c r="C648" t="s">
        <v>1322</v>
      </c>
      <c r="D648" t="s">
        <v>1323</v>
      </c>
      <c r="E648">
        <v>1966</v>
      </c>
      <c r="F648" t="s">
        <v>1323</v>
      </c>
      <c r="G648">
        <v>34.010899999999999</v>
      </c>
      <c r="H648">
        <v>-95.513499999999993</v>
      </c>
      <c r="I648" t="s">
        <v>1324</v>
      </c>
      <c r="J648" t="s">
        <v>28</v>
      </c>
      <c r="K648" t="s">
        <v>33</v>
      </c>
      <c r="M648">
        <v>0</v>
      </c>
      <c r="N648">
        <v>0.79756099999999996</v>
      </c>
      <c r="O648">
        <v>0.32528200000000002</v>
      </c>
      <c r="P648">
        <v>193.50667000000001</v>
      </c>
      <c r="Q648">
        <v>0.28454699999999999</v>
      </c>
      <c r="R648">
        <v>0</v>
      </c>
      <c r="S648">
        <v>7</v>
      </c>
      <c r="T648">
        <v>0.14716599999999999</v>
      </c>
      <c r="U648">
        <v>-10.099</v>
      </c>
      <c r="V648">
        <v>1</v>
      </c>
      <c r="W648">
        <v>2.7313E-2</v>
      </c>
      <c r="X648">
        <v>78.87</v>
      </c>
      <c r="Y648">
        <v>0.219391</v>
      </c>
    </row>
    <row r="649" spans="1:25" hidden="1" x14ac:dyDescent="0.25">
      <c r="A649">
        <v>647</v>
      </c>
      <c r="B649">
        <v>48</v>
      </c>
      <c r="C649" t="s">
        <v>1325</v>
      </c>
      <c r="D649" t="s">
        <v>1002</v>
      </c>
      <c r="E649">
        <v>1966</v>
      </c>
      <c r="F649" t="s">
        <v>1002</v>
      </c>
      <c r="G649">
        <v>42.347020999999998</v>
      </c>
      <c r="H649">
        <v>-83.060184000000007</v>
      </c>
      <c r="I649" t="s">
        <v>119</v>
      </c>
      <c r="J649" t="s">
        <v>246</v>
      </c>
      <c r="K649" t="s">
        <v>33</v>
      </c>
      <c r="M649">
        <v>0</v>
      </c>
      <c r="N649">
        <v>0.501301</v>
      </c>
      <c r="O649">
        <v>0.560666</v>
      </c>
      <c r="P649">
        <v>147.15955</v>
      </c>
      <c r="Q649">
        <v>0.71122399999999997</v>
      </c>
      <c r="R649">
        <v>0</v>
      </c>
      <c r="S649">
        <v>7</v>
      </c>
      <c r="T649">
        <v>0.92790600000000001</v>
      </c>
      <c r="U649">
        <v>-9.5299999999999994</v>
      </c>
      <c r="V649">
        <v>0</v>
      </c>
      <c r="W649">
        <v>8.7853000000000001E-2</v>
      </c>
      <c r="X649">
        <v>140.09700000000001</v>
      </c>
      <c r="Y649">
        <v>0.76314800000000005</v>
      </c>
    </row>
    <row r="650" spans="1:25" hidden="1" x14ac:dyDescent="0.25">
      <c r="A650">
        <v>648</v>
      </c>
      <c r="B650">
        <v>49</v>
      </c>
      <c r="C650" t="s">
        <v>1326</v>
      </c>
      <c r="D650" t="s">
        <v>1327</v>
      </c>
      <c r="E650">
        <v>1966</v>
      </c>
      <c r="F650" t="s">
        <v>1327</v>
      </c>
      <c r="G650">
        <v>33.973951</v>
      </c>
      <c r="H650">
        <v>-118.24840500000001</v>
      </c>
      <c r="I650" t="s">
        <v>605</v>
      </c>
      <c r="J650" t="s">
        <v>28</v>
      </c>
      <c r="K650" t="s">
        <v>56</v>
      </c>
      <c r="L650" t="s">
        <v>33</v>
      </c>
      <c r="M650">
        <v>0</v>
      </c>
      <c r="N650">
        <v>4.7702000000000001E-2</v>
      </c>
      <c r="O650">
        <v>0.61532500000000001</v>
      </c>
      <c r="P650">
        <v>168.85333</v>
      </c>
      <c r="Q650">
        <v>0.82355599999999995</v>
      </c>
      <c r="R650">
        <v>0</v>
      </c>
      <c r="S650">
        <v>4</v>
      </c>
      <c r="T650">
        <v>6.1706999999999998E-2</v>
      </c>
      <c r="U650">
        <v>-5.1619999999999999</v>
      </c>
      <c r="V650">
        <v>1</v>
      </c>
      <c r="W650">
        <v>4.4658000000000003E-2</v>
      </c>
      <c r="X650">
        <v>143.261</v>
      </c>
      <c r="Y650">
        <v>0.76694700000000005</v>
      </c>
    </row>
    <row r="651" spans="1:25" hidden="1" x14ac:dyDescent="0.25">
      <c r="A651">
        <v>649</v>
      </c>
      <c r="B651">
        <v>50</v>
      </c>
      <c r="C651" t="s">
        <v>1328</v>
      </c>
      <c r="D651" t="s">
        <v>1329</v>
      </c>
      <c r="E651">
        <v>1966</v>
      </c>
      <c r="F651" t="s">
        <v>1329</v>
      </c>
      <c r="G651">
        <v>39.290599999999998</v>
      </c>
      <c r="H651">
        <v>-76.6096</v>
      </c>
      <c r="I651" t="s">
        <v>1330</v>
      </c>
      <c r="J651" t="s">
        <v>28</v>
      </c>
      <c r="K651" t="s">
        <v>56</v>
      </c>
      <c r="L651" t="s">
        <v>33</v>
      </c>
      <c r="M651">
        <v>0</v>
      </c>
      <c r="N651">
        <v>0.19461500000000001</v>
      </c>
      <c r="O651">
        <v>0.50461299999999998</v>
      </c>
      <c r="P651">
        <v>170.17332999999999</v>
      </c>
      <c r="Q651">
        <v>0.72882499999999995</v>
      </c>
      <c r="R651">
        <v>0</v>
      </c>
      <c r="S651">
        <v>3</v>
      </c>
      <c r="T651">
        <v>0.102758</v>
      </c>
      <c r="U651">
        <v>-5.08</v>
      </c>
      <c r="V651">
        <v>1</v>
      </c>
      <c r="W651">
        <v>2.5968999999999999E-2</v>
      </c>
      <c r="X651">
        <v>94.34</v>
      </c>
      <c r="Y651">
        <v>0.70348900000000003</v>
      </c>
    </row>
    <row r="652" spans="1:25" hidden="1" x14ac:dyDescent="0.25">
      <c r="A652">
        <v>650</v>
      </c>
      <c r="B652">
        <v>51</v>
      </c>
      <c r="C652" t="s">
        <v>1331</v>
      </c>
      <c r="D652" t="s">
        <v>1332</v>
      </c>
      <c r="E652">
        <v>1966</v>
      </c>
      <c r="F652" t="s">
        <v>1332</v>
      </c>
      <c r="G652">
        <v>40.723041000000002</v>
      </c>
      <c r="H652">
        <v>-73.843688</v>
      </c>
      <c r="I652" t="s">
        <v>1333</v>
      </c>
      <c r="J652" t="s">
        <v>28</v>
      </c>
      <c r="K652" t="s">
        <v>56</v>
      </c>
      <c r="L652" t="s">
        <v>33</v>
      </c>
      <c r="M652">
        <v>0</v>
      </c>
      <c r="N652">
        <v>0.23888100000000001</v>
      </c>
      <c r="O652">
        <v>0.64624400000000004</v>
      </c>
      <c r="P652">
        <v>170.76</v>
      </c>
      <c r="Q652">
        <v>0.49874600000000002</v>
      </c>
      <c r="R652">
        <v>8.43E-4</v>
      </c>
      <c r="S652">
        <v>0</v>
      </c>
      <c r="T652">
        <v>0.117717</v>
      </c>
      <c r="U652">
        <v>-13.039</v>
      </c>
      <c r="V652">
        <v>1</v>
      </c>
      <c r="W652">
        <v>4.2388000000000002E-2</v>
      </c>
      <c r="X652">
        <v>112.812</v>
      </c>
      <c r="Y652">
        <v>0.69843699999999997</v>
      </c>
    </row>
    <row r="653" spans="1:25" hidden="1" x14ac:dyDescent="0.25">
      <c r="A653">
        <v>651</v>
      </c>
      <c r="B653">
        <v>52</v>
      </c>
      <c r="C653" t="s">
        <v>1334</v>
      </c>
      <c r="D653" t="s">
        <v>211</v>
      </c>
      <c r="E653">
        <v>1966</v>
      </c>
      <c r="F653" t="s">
        <v>211</v>
      </c>
      <c r="G653">
        <v>30.441092000000001</v>
      </c>
      <c r="H653">
        <v>-83.516132999999996</v>
      </c>
      <c r="I653" t="s">
        <v>212</v>
      </c>
      <c r="J653" t="s">
        <v>33</v>
      </c>
      <c r="M653">
        <v>0</v>
      </c>
      <c r="N653">
        <v>0.85242700000000005</v>
      </c>
      <c r="O653">
        <v>0.29526599999999997</v>
      </c>
      <c r="P653">
        <v>184.38667000000001</v>
      </c>
      <c r="Q653">
        <v>0.25633099999999998</v>
      </c>
      <c r="R653">
        <v>0</v>
      </c>
      <c r="S653">
        <v>8</v>
      </c>
      <c r="T653">
        <v>0.79206100000000002</v>
      </c>
      <c r="U653">
        <v>-9.7739999999999991</v>
      </c>
      <c r="V653">
        <v>1</v>
      </c>
      <c r="W653">
        <v>2.9977E-2</v>
      </c>
      <c r="X653">
        <v>143.655</v>
      </c>
      <c r="Y653">
        <v>0.49720500000000001</v>
      </c>
    </row>
    <row r="654" spans="1:25" hidden="1" x14ac:dyDescent="0.25">
      <c r="A654">
        <v>652</v>
      </c>
      <c r="B654">
        <v>53</v>
      </c>
      <c r="C654" t="s">
        <v>1335</v>
      </c>
      <c r="D654" t="s">
        <v>941</v>
      </c>
      <c r="E654">
        <v>1966</v>
      </c>
      <c r="F654" t="s">
        <v>941</v>
      </c>
      <c r="G654">
        <v>30.44924</v>
      </c>
      <c r="H654">
        <v>-91.185607000000005</v>
      </c>
      <c r="I654" t="s">
        <v>942</v>
      </c>
      <c r="J654" t="s">
        <v>28</v>
      </c>
      <c r="K654" t="s">
        <v>33</v>
      </c>
      <c r="M654">
        <v>0</v>
      </c>
      <c r="N654">
        <v>0.56025999999999998</v>
      </c>
      <c r="O654">
        <v>0.54030400000000001</v>
      </c>
      <c r="P654">
        <v>186.8</v>
      </c>
      <c r="Q654">
        <v>0.738375</v>
      </c>
      <c r="R654">
        <v>0</v>
      </c>
      <c r="S654">
        <v>4</v>
      </c>
      <c r="T654">
        <v>0.45370899999999997</v>
      </c>
      <c r="U654">
        <v>-9.3330000000000002</v>
      </c>
      <c r="V654">
        <v>0</v>
      </c>
      <c r="W654">
        <v>7.6912999999999995E-2</v>
      </c>
      <c r="X654">
        <v>79.86</v>
      </c>
      <c r="Y654">
        <v>0.91433600000000004</v>
      </c>
    </row>
    <row r="655" spans="1:25" hidden="1" x14ac:dyDescent="0.25">
      <c r="A655">
        <v>653</v>
      </c>
      <c r="B655">
        <v>54</v>
      </c>
      <c r="C655" t="s">
        <v>1336</v>
      </c>
      <c r="D655" t="s">
        <v>1332</v>
      </c>
      <c r="E655">
        <v>1966</v>
      </c>
      <c r="F655" t="s">
        <v>1332</v>
      </c>
      <c r="G655">
        <v>40.723041000000002</v>
      </c>
      <c r="H655">
        <v>-73.843688</v>
      </c>
      <c r="I655" t="s">
        <v>1333</v>
      </c>
      <c r="J655" t="s">
        <v>32</v>
      </c>
      <c r="K655" t="s">
        <v>28</v>
      </c>
      <c r="L655" t="s">
        <v>33</v>
      </c>
      <c r="M655">
        <v>0</v>
      </c>
      <c r="N655">
        <v>0.83733900000000006</v>
      </c>
      <c r="O655">
        <v>0.52515400000000001</v>
      </c>
      <c r="P655">
        <v>185.41333</v>
      </c>
      <c r="Q655">
        <v>0.21629399999999999</v>
      </c>
      <c r="R655" s="1">
        <v>9.9999999999999995E-7</v>
      </c>
      <c r="S655">
        <v>6</v>
      </c>
      <c r="T655">
        <v>0.107415</v>
      </c>
      <c r="U655">
        <v>-13.551</v>
      </c>
      <c r="V655">
        <v>1</v>
      </c>
      <c r="W655">
        <v>3.0120000000000001E-2</v>
      </c>
      <c r="X655">
        <v>106.761</v>
      </c>
      <c r="Y655">
        <v>0.34066200000000002</v>
      </c>
    </row>
    <row r="656" spans="1:25" hidden="1" x14ac:dyDescent="0.25">
      <c r="A656">
        <v>654</v>
      </c>
      <c r="B656">
        <v>55</v>
      </c>
      <c r="C656" t="s">
        <v>1337</v>
      </c>
      <c r="D656" t="s">
        <v>918</v>
      </c>
      <c r="E656">
        <v>1966</v>
      </c>
      <c r="F656" t="s">
        <v>919</v>
      </c>
      <c r="G656">
        <v>51.506300000000003</v>
      </c>
      <c r="H656">
        <v>-0.12714</v>
      </c>
      <c r="I656" t="s">
        <v>893</v>
      </c>
      <c r="J656" t="s">
        <v>28</v>
      </c>
      <c r="K656" t="s">
        <v>33</v>
      </c>
      <c r="M656">
        <v>0</v>
      </c>
      <c r="N656">
        <v>0.76970899999999998</v>
      </c>
      <c r="O656">
        <v>0.63303399999999999</v>
      </c>
      <c r="P656">
        <v>147.04</v>
      </c>
      <c r="Q656">
        <v>0.48618600000000001</v>
      </c>
      <c r="R656">
        <v>0</v>
      </c>
      <c r="S656">
        <v>5</v>
      </c>
      <c r="T656">
        <v>5.3555999999999999E-2</v>
      </c>
      <c r="U656">
        <v>-9.5180000000000007</v>
      </c>
      <c r="V656">
        <v>0</v>
      </c>
      <c r="W656">
        <v>3.1934999999999998E-2</v>
      </c>
      <c r="X656">
        <v>124.69</v>
      </c>
      <c r="Y656">
        <v>0.76163199999999998</v>
      </c>
    </row>
    <row r="657" spans="1:25" hidden="1" x14ac:dyDescent="0.25">
      <c r="A657">
        <v>655</v>
      </c>
      <c r="B657">
        <v>56</v>
      </c>
      <c r="C657" t="s">
        <v>1338</v>
      </c>
      <c r="D657" t="s">
        <v>1332</v>
      </c>
      <c r="E657">
        <v>1966</v>
      </c>
      <c r="F657" t="s">
        <v>1332</v>
      </c>
      <c r="G657">
        <v>40.723041000000002</v>
      </c>
      <c r="H657">
        <v>-73.843688</v>
      </c>
      <c r="I657" t="s">
        <v>1333</v>
      </c>
      <c r="J657" t="s">
        <v>246</v>
      </c>
      <c r="K657" t="s">
        <v>33</v>
      </c>
      <c r="M657">
        <v>0</v>
      </c>
      <c r="N657">
        <v>0.83311100000000005</v>
      </c>
      <c r="O657">
        <v>0.291049</v>
      </c>
      <c r="P657">
        <v>162.17332999999999</v>
      </c>
      <c r="Q657">
        <v>0.223334</v>
      </c>
      <c r="R657" s="1">
        <v>2.8E-5</v>
      </c>
      <c r="S657">
        <v>3</v>
      </c>
      <c r="T657">
        <v>0.95417799999999997</v>
      </c>
      <c r="U657">
        <v>-17.956</v>
      </c>
      <c r="V657">
        <v>1</v>
      </c>
      <c r="W657">
        <v>4.5963999999999998E-2</v>
      </c>
      <c r="X657">
        <v>176.23500000000001</v>
      </c>
      <c r="Y657">
        <v>0.40208100000000002</v>
      </c>
    </row>
    <row r="658" spans="1:25" hidden="1" x14ac:dyDescent="0.25">
      <c r="A658">
        <v>656</v>
      </c>
      <c r="B658">
        <v>57</v>
      </c>
      <c r="C658" t="s">
        <v>1339</v>
      </c>
      <c r="D658" t="s">
        <v>1209</v>
      </c>
      <c r="E658">
        <v>1966</v>
      </c>
      <c r="F658" t="s">
        <v>1209</v>
      </c>
      <c r="G658">
        <v>40.714599999999997</v>
      </c>
      <c r="H658">
        <v>-74.007099999999994</v>
      </c>
      <c r="I658" t="s">
        <v>195</v>
      </c>
      <c r="J658" t="s">
        <v>28</v>
      </c>
      <c r="K658" t="s">
        <v>33</v>
      </c>
      <c r="M658">
        <v>0</v>
      </c>
      <c r="N658">
        <v>0.78217999999999999</v>
      </c>
      <c r="O658">
        <v>0.78981900000000005</v>
      </c>
      <c r="P658">
        <v>118.45332999999999</v>
      </c>
      <c r="Q658">
        <v>0.51395500000000005</v>
      </c>
      <c r="R658">
        <v>0</v>
      </c>
      <c r="S658">
        <v>2</v>
      </c>
      <c r="T658">
        <v>0.230682</v>
      </c>
      <c r="U658">
        <v>-8.8840000000000003</v>
      </c>
      <c r="V658">
        <v>1</v>
      </c>
      <c r="W658">
        <v>3.3591999999999997E-2</v>
      </c>
      <c r="X658">
        <v>120.227</v>
      </c>
      <c r="Y658">
        <v>0.96143800000000001</v>
      </c>
    </row>
    <row r="659" spans="1:25" x14ac:dyDescent="0.25">
      <c r="A659">
        <v>657</v>
      </c>
      <c r="B659">
        <v>58</v>
      </c>
      <c r="C659" t="s">
        <v>1340</v>
      </c>
      <c r="D659" t="s">
        <v>1341</v>
      </c>
      <c r="E659">
        <v>1966</v>
      </c>
      <c r="F659" t="s">
        <v>1341</v>
      </c>
      <c r="G659" t="str">
        <f>IFERROR(VLOOKUP(Table1[[#This Row],[Title]],$C$5507:$Y$5579,5, FALSE ),"")</f>
        <v/>
      </c>
      <c r="H659" t="str">
        <f>IFERROR(VLOOKUP(Table1[[#This Row],[Title]],$C$5507:$Y$5579,6, FALSE ),"")</f>
        <v/>
      </c>
      <c r="I659" t="str">
        <f>IFERROR(VLOOKUP(Table1[[#This Row],[Title]],$C$5507:$Y$5579,7, FALSE ),"")</f>
        <v/>
      </c>
      <c r="J659" t="str">
        <f>IFERROR(VLOOKUP(Table1[[#This Row],[Title]],$C$5507:$Y$5579,8, FALSE ),"")</f>
        <v/>
      </c>
      <c r="K659" t="str">
        <f>IFERROR(VLOOKUP(Table1[[#This Row],[Title]],$C$5507:$Y$5579,9, FALSE ),"")</f>
        <v/>
      </c>
      <c r="L659" t="str">
        <f>IFERROR(VLOOKUP(Table1[[#This Row],[Title]],$C$5507:$Y$5579,10, FALSE ),"")</f>
        <v/>
      </c>
      <c r="M659" t="str">
        <f>IFERROR(VLOOKUP(Table1[[#This Row],[Title]],$C$5507:$Y$5579,11, FALSE ),"")</f>
        <v/>
      </c>
      <c r="N659" t="str">
        <f>IFERROR(VLOOKUP(Table1[[#This Row],[Title]],$C$5507:$Y$5579,12, FALSE ),"")</f>
        <v/>
      </c>
      <c r="O659" t="str">
        <f>IFERROR(VLOOKUP(Table1[[#This Row],[Title]],$C$5507:$Y$5579,13, FALSE ),"")</f>
        <v/>
      </c>
      <c r="P659" t="str">
        <f>IFERROR(VLOOKUP(Table1[[#This Row],[Title]],$C$5507:$Y$5579,14, FALSE ),"")</f>
        <v/>
      </c>
      <c r="Q659" t="str">
        <f>IFERROR(VLOOKUP(Table1[[#This Row],[Title]],$C$5507:$Y$5579,15, FALSE ),"")</f>
        <v/>
      </c>
      <c r="R659" t="str">
        <f>IFERROR(VLOOKUP(Table1[[#This Row],[Title]],$C$5507:$Y$5579,16, FALSE ),"")</f>
        <v/>
      </c>
      <c r="S659" t="str">
        <f>IFERROR(VLOOKUP(Table1[[#This Row],[Title]],$C$5507:$Y$5579,17, FALSE ),"")</f>
        <v/>
      </c>
      <c r="T659" t="str">
        <f>IFERROR(VLOOKUP(Table1[[#This Row],[Title]],$C$5507:$Y$5579,18, FALSE ),"")</f>
        <v/>
      </c>
      <c r="U659" t="str">
        <f>IFERROR(VLOOKUP(Table1[[#This Row],[Title]],$C$5507:$Y$5579,19, FALSE ),"")</f>
        <v/>
      </c>
      <c r="V659" t="str">
        <f>IFERROR(VLOOKUP(Table1[[#This Row],[Title]],$C$5507:$Y$5579,20, FALSE ),"")</f>
        <v/>
      </c>
      <c r="W659" t="str">
        <f>IFERROR(VLOOKUP(Table1[[#This Row],[Title]],$C$5507:$Y$5579,21, FALSE ),"")</f>
        <v/>
      </c>
      <c r="X659" t="str">
        <f>IFERROR(VLOOKUP(Table1[[#This Row],[Title]],$C$5507:$Y$5579,22, FALSE ),"")</f>
        <v/>
      </c>
      <c r="Y659" t="str">
        <f>IFERROR(VLOOKUP(Table1[[#This Row],[Title]],$C$5507:$Y$5579,23, FALSE ),"")</f>
        <v/>
      </c>
    </row>
    <row r="660" spans="1:25" hidden="1" x14ac:dyDescent="0.25">
      <c r="A660">
        <v>658</v>
      </c>
      <c r="B660">
        <v>59</v>
      </c>
      <c r="C660" t="s">
        <v>1342</v>
      </c>
      <c r="D660" t="s">
        <v>1343</v>
      </c>
      <c r="E660">
        <v>1966</v>
      </c>
      <c r="F660" t="s">
        <v>1343</v>
      </c>
      <c r="G660">
        <v>42.347020999999998</v>
      </c>
      <c r="H660">
        <v>-83.060184000000007</v>
      </c>
      <c r="I660" t="s">
        <v>1344</v>
      </c>
      <c r="J660" t="s">
        <v>28</v>
      </c>
      <c r="K660" t="s">
        <v>56</v>
      </c>
      <c r="L660" t="s">
        <v>33</v>
      </c>
      <c r="M660">
        <v>0</v>
      </c>
      <c r="N660">
        <v>0.13184699999999999</v>
      </c>
      <c r="O660">
        <v>0.57979199999999997</v>
      </c>
      <c r="P660">
        <v>172.66667000000001</v>
      </c>
      <c r="Q660">
        <v>0.70982100000000004</v>
      </c>
      <c r="R660">
        <v>0</v>
      </c>
      <c r="S660">
        <v>6</v>
      </c>
      <c r="T660">
        <v>0.109444</v>
      </c>
      <c r="U660">
        <v>-6.5860000000000003</v>
      </c>
      <c r="V660">
        <v>1</v>
      </c>
      <c r="W660">
        <v>2.9340000000000001E-2</v>
      </c>
      <c r="X660">
        <v>134.29900000000001</v>
      </c>
      <c r="Y660">
        <v>0.88516799999999995</v>
      </c>
    </row>
    <row r="661" spans="1:25" hidden="1" x14ac:dyDescent="0.25">
      <c r="A661">
        <v>659</v>
      </c>
      <c r="B661">
        <v>60</v>
      </c>
      <c r="C661" t="s">
        <v>1345</v>
      </c>
      <c r="D661" t="s">
        <v>1211</v>
      </c>
      <c r="E661">
        <v>1966</v>
      </c>
      <c r="F661" t="s">
        <v>1211</v>
      </c>
      <c r="G661">
        <v>33.973951</v>
      </c>
      <c r="H661">
        <v>-118.24840500000001</v>
      </c>
      <c r="I661" t="s">
        <v>605</v>
      </c>
      <c r="J661" t="s">
        <v>28</v>
      </c>
      <c r="K661" t="s">
        <v>56</v>
      </c>
      <c r="L661" t="s">
        <v>33</v>
      </c>
      <c r="M661">
        <v>0</v>
      </c>
      <c r="N661">
        <v>0.201129</v>
      </c>
      <c r="O661">
        <v>0.43253000000000003</v>
      </c>
      <c r="P661">
        <v>163.93333000000001</v>
      </c>
      <c r="Q661">
        <v>0.391897</v>
      </c>
      <c r="R661" s="1">
        <v>9.9999999999999995E-7</v>
      </c>
      <c r="S661">
        <v>7</v>
      </c>
      <c r="T661">
        <v>0.17360900000000001</v>
      </c>
      <c r="U661">
        <v>-9.984</v>
      </c>
      <c r="V661">
        <v>0</v>
      </c>
      <c r="W661">
        <v>3.1940000000000003E-2</v>
      </c>
      <c r="X661">
        <v>168.43299999999999</v>
      </c>
      <c r="Y661">
        <v>0.73860300000000001</v>
      </c>
    </row>
    <row r="662" spans="1:25" hidden="1" x14ac:dyDescent="0.25">
      <c r="A662">
        <v>660</v>
      </c>
      <c r="B662">
        <v>61</v>
      </c>
      <c r="C662" t="s">
        <v>1346</v>
      </c>
      <c r="D662" t="s">
        <v>667</v>
      </c>
      <c r="E662">
        <v>1966</v>
      </c>
      <c r="F662" t="s">
        <v>667</v>
      </c>
      <c r="G662">
        <v>33.918199999999999</v>
      </c>
      <c r="H662">
        <v>-118.354</v>
      </c>
      <c r="I662" t="s">
        <v>668</v>
      </c>
      <c r="J662" t="s">
        <v>246</v>
      </c>
      <c r="K662" t="s">
        <v>56</v>
      </c>
      <c r="L662" t="s">
        <v>33</v>
      </c>
      <c r="M662">
        <v>0</v>
      </c>
      <c r="N662">
        <v>2.6214000000000001E-2</v>
      </c>
      <c r="O662">
        <v>0.20324700000000001</v>
      </c>
      <c r="P662">
        <v>172.33287999999999</v>
      </c>
      <c r="Q662">
        <v>0.86006099999999996</v>
      </c>
      <c r="R662">
        <v>1.807E-3</v>
      </c>
      <c r="S662">
        <v>10</v>
      </c>
      <c r="T662">
        <v>0.93992500000000001</v>
      </c>
      <c r="U662">
        <v>-9.9369999999999994</v>
      </c>
      <c r="V662">
        <v>1</v>
      </c>
      <c r="W662">
        <v>0.14643400000000001</v>
      </c>
      <c r="X662">
        <v>143.86500000000001</v>
      </c>
      <c r="Y662">
        <v>0.34455599999999997</v>
      </c>
    </row>
    <row r="663" spans="1:25" hidden="1" x14ac:dyDescent="0.25">
      <c r="A663">
        <v>661</v>
      </c>
      <c r="B663">
        <v>62</v>
      </c>
      <c r="C663" t="s">
        <v>1347</v>
      </c>
      <c r="D663" t="s">
        <v>1060</v>
      </c>
      <c r="E663">
        <v>1966</v>
      </c>
      <c r="F663" t="s">
        <v>1060</v>
      </c>
      <c r="G663">
        <v>51.506300000000003</v>
      </c>
      <c r="H663">
        <v>-0.12714</v>
      </c>
      <c r="I663" t="s">
        <v>893</v>
      </c>
      <c r="J663" t="s">
        <v>28</v>
      </c>
      <c r="K663" t="s">
        <v>56</v>
      </c>
      <c r="L663" t="s">
        <v>33</v>
      </c>
      <c r="M663">
        <v>0</v>
      </c>
      <c r="N663" s="1">
        <v>6.3E-5</v>
      </c>
      <c r="O663">
        <v>0.40162100000000001</v>
      </c>
      <c r="P663">
        <v>113.49333</v>
      </c>
      <c r="Q663">
        <v>0.92511500000000002</v>
      </c>
      <c r="R663">
        <v>2.4870000000000001E-3</v>
      </c>
      <c r="S663">
        <v>5</v>
      </c>
      <c r="T663">
        <v>0.11590200000000001</v>
      </c>
      <c r="U663">
        <v>-6.63</v>
      </c>
      <c r="V663">
        <v>1</v>
      </c>
      <c r="W663">
        <v>4.1640000000000003E-2</v>
      </c>
      <c r="X663">
        <v>95.534000000000006</v>
      </c>
      <c r="Y663">
        <v>0.479713</v>
      </c>
    </row>
    <row r="664" spans="1:25" hidden="1" x14ac:dyDescent="0.25">
      <c r="A664">
        <v>662</v>
      </c>
      <c r="B664">
        <v>63</v>
      </c>
      <c r="C664" t="s">
        <v>710</v>
      </c>
      <c r="D664" t="s">
        <v>711</v>
      </c>
      <c r="E664">
        <v>1966</v>
      </c>
      <c r="F664" t="s">
        <v>711</v>
      </c>
      <c r="G664">
        <v>34.119363</v>
      </c>
      <c r="H664">
        <v>-117.855059</v>
      </c>
      <c r="I664" t="s">
        <v>712</v>
      </c>
      <c r="J664" t="s">
        <v>28</v>
      </c>
      <c r="K664" t="s">
        <v>56</v>
      </c>
      <c r="M664">
        <v>0</v>
      </c>
      <c r="N664">
        <v>0.26906400000000003</v>
      </c>
      <c r="O664">
        <v>0.34024799999999999</v>
      </c>
      <c r="P664">
        <v>136.88</v>
      </c>
      <c r="Q664">
        <v>0.78071400000000002</v>
      </c>
      <c r="R664">
        <v>0.88456100000000004</v>
      </c>
      <c r="S664">
        <v>0</v>
      </c>
      <c r="T664">
        <v>0.41134700000000002</v>
      </c>
      <c r="U664">
        <v>-7.1849999999999996</v>
      </c>
      <c r="V664">
        <v>1</v>
      </c>
      <c r="W664">
        <v>3.5618999999999998E-2</v>
      </c>
      <c r="X664">
        <v>154.49</v>
      </c>
      <c r="Y664">
        <v>0.43945299999999998</v>
      </c>
    </row>
    <row r="665" spans="1:25" hidden="1" x14ac:dyDescent="0.25">
      <c r="A665">
        <v>663</v>
      </c>
      <c r="B665">
        <v>64</v>
      </c>
      <c r="C665" t="s">
        <v>1348</v>
      </c>
      <c r="D665" t="s">
        <v>1349</v>
      </c>
      <c r="E665">
        <v>1966</v>
      </c>
      <c r="F665" t="s">
        <v>1349</v>
      </c>
      <c r="G665">
        <v>37.189396000000002</v>
      </c>
      <c r="H665">
        <v>-121.705327</v>
      </c>
      <c r="I665" t="s">
        <v>1350</v>
      </c>
      <c r="J665" t="s">
        <v>28</v>
      </c>
      <c r="K665" t="s">
        <v>56</v>
      </c>
      <c r="L665" t="s">
        <v>33</v>
      </c>
      <c r="M665">
        <v>0</v>
      </c>
      <c r="N665">
        <v>5.2099999999999998E-4</v>
      </c>
      <c r="O665">
        <v>0.39187100000000002</v>
      </c>
      <c r="P665">
        <v>185.53333000000001</v>
      </c>
      <c r="Q665">
        <v>0.72997900000000004</v>
      </c>
      <c r="R665">
        <v>1.0604000000000001E-2</v>
      </c>
      <c r="S665">
        <v>11</v>
      </c>
      <c r="T665">
        <v>0.213084</v>
      </c>
      <c r="U665">
        <v>-8.8179999999999996</v>
      </c>
      <c r="V665">
        <v>1</v>
      </c>
      <c r="W665">
        <v>8.0988000000000004E-2</v>
      </c>
      <c r="X665">
        <v>164.61699999999999</v>
      </c>
      <c r="Y665">
        <v>0.59173200000000004</v>
      </c>
    </row>
    <row r="666" spans="1:25" hidden="1" x14ac:dyDescent="0.25">
      <c r="A666">
        <v>664</v>
      </c>
      <c r="B666">
        <v>65</v>
      </c>
      <c r="C666" t="s">
        <v>1351</v>
      </c>
      <c r="D666" t="s">
        <v>1002</v>
      </c>
      <c r="E666">
        <v>1966</v>
      </c>
      <c r="F666" t="s">
        <v>1002</v>
      </c>
      <c r="G666">
        <v>42.347020999999998</v>
      </c>
      <c r="H666">
        <v>-83.060184000000007</v>
      </c>
      <c r="I666" t="s">
        <v>119</v>
      </c>
      <c r="J666" t="s">
        <v>246</v>
      </c>
      <c r="K666" t="s">
        <v>33</v>
      </c>
      <c r="M666">
        <v>0</v>
      </c>
      <c r="N666">
        <v>0.64497700000000002</v>
      </c>
      <c r="O666">
        <v>0.50544599999999995</v>
      </c>
      <c r="P666">
        <v>80.386210000000005</v>
      </c>
      <c r="Q666">
        <v>0.47601100000000002</v>
      </c>
      <c r="R666">
        <v>0.11701300000000001</v>
      </c>
      <c r="S666">
        <v>9</v>
      </c>
      <c r="T666">
        <v>0.917713</v>
      </c>
      <c r="U666">
        <v>-13.249000000000001</v>
      </c>
      <c r="V666">
        <v>1</v>
      </c>
      <c r="W666">
        <v>3.4680999999999997E-2</v>
      </c>
      <c r="X666">
        <v>106.91800000000001</v>
      </c>
      <c r="Y666">
        <v>0.614734</v>
      </c>
    </row>
    <row r="667" spans="1:25" hidden="1" x14ac:dyDescent="0.25">
      <c r="A667">
        <v>665</v>
      </c>
      <c r="B667">
        <v>66</v>
      </c>
      <c r="C667" t="s">
        <v>1352</v>
      </c>
      <c r="D667" t="s">
        <v>1353</v>
      </c>
      <c r="E667">
        <v>1966</v>
      </c>
      <c r="F667" t="s">
        <v>1353</v>
      </c>
      <c r="G667">
        <v>54.314100000000003</v>
      </c>
      <c r="H667">
        <v>-2.23001</v>
      </c>
      <c r="I667" t="s">
        <v>1101</v>
      </c>
      <c r="J667" t="s">
        <v>28</v>
      </c>
      <c r="K667" t="s">
        <v>56</v>
      </c>
      <c r="M667">
        <v>0</v>
      </c>
      <c r="N667">
        <v>6.4422999999999994E-2</v>
      </c>
      <c r="O667">
        <v>0.77861999999999998</v>
      </c>
      <c r="P667">
        <v>140.01333</v>
      </c>
      <c r="Q667">
        <v>0.81473899999999999</v>
      </c>
      <c r="R667">
        <v>0.81118000000000001</v>
      </c>
      <c r="S667">
        <v>0</v>
      </c>
      <c r="T667">
        <v>6.2210000000000001E-2</v>
      </c>
      <c r="U667">
        <v>-9.7569999999999997</v>
      </c>
      <c r="V667">
        <v>1</v>
      </c>
      <c r="W667">
        <v>3.3170999999999999E-2</v>
      </c>
      <c r="X667">
        <v>125.17400000000001</v>
      </c>
      <c r="Y667">
        <v>0.96271899999999999</v>
      </c>
    </row>
    <row r="668" spans="1:25" x14ac:dyDescent="0.25">
      <c r="A668">
        <v>666</v>
      </c>
      <c r="B668">
        <v>67</v>
      </c>
      <c r="C668" t="s">
        <v>1354</v>
      </c>
      <c r="D668" t="s">
        <v>1280</v>
      </c>
      <c r="E668">
        <v>1966</v>
      </c>
      <c r="F668" t="s">
        <v>1280</v>
      </c>
      <c r="G668" t="str">
        <f>IFERROR(VLOOKUP(Table1[[#This Row],[Title]],$C$5507:$Y$5579,5, FALSE ),"")</f>
        <v/>
      </c>
      <c r="H668" t="str">
        <f>IFERROR(VLOOKUP(Table1[[#This Row],[Title]],$C$5507:$Y$5579,6, FALSE ),"")</f>
        <v/>
      </c>
      <c r="I668" t="str">
        <f>IFERROR(VLOOKUP(Table1[[#This Row],[Title]],$C$5507:$Y$5579,7, FALSE ),"")</f>
        <v/>
      </c>
      <c r="J668" t="str">
        <f>IFERROR(VLOOKUP(Table1[[#This Row],[Title]],$C$5507:$Y$5579,8, FALSE ),"")</f>
        <v/>
      </c>
      <c r="K668" t="str">
        <f>IFERROR(VLOOKUP(Table1[[#This Row],[Title]],$C$5507:$Y$5579,9, FALSE ),"")</f>
        <v/>
      </c>
      <c r="L668" t="str">
        <f>IFERROR(VLOOKUP(Table1[[#This Row],[Title]],$C$5507:$Y$5579,10, FALSE ),"")</f>
        <v/>
      </c>
      <c r="M668" t="str">
        <f>IFERROR(VLOOKUP(Table1[[#This Row],[Title]],$C$5507:$Y$5579,11, FALSE ),"")</f>
        <v/>
      </c>
      <c r="N668" t="str">
        <f>IFERROR(VLOOKUP(Table1[[#This Row],[Title]],$C$5507:$Y$5579,12, FALSE ),"")</f>
        <v/>
      </c>
      <c r="O668" t="str">
        <f>IFERROR(VLOOKUP(Table1[[#This Row],[Title]],$C$5507:$Y$5579,13, FALSE ),"")</f>
        <v/>
      </c>
      <c r="P668" t="str">
        <f>IFERROR(VLOOKUP(Table1[[#This Row],[Title]],$C$5507:$Y$5579,14, FALSE ),"")</f>
        <v/>
      </c>
      <c r="Q668" t="str">
        <f>IFERROR(VLOOKUP(Table1[[#This Row],[Title]],$C$5507:$Y$5579,15, FALSE ),"")</f>
        <v/>
      </c>
      <c r="R668" t="str">
        <f>IFERROR(VLOOKUP(Table1[[#This Row],[Title]],$C$5507:$Y$5579,16, FALSE ),"")</f>
        <v/>
      </c>
      <c r="S668" t="str">
        <f>IFERROR(VLOOKUP(Table1[[#This Row],[Title]],$C$5507:$Y$5579,17, FALSE ),"")</f>
        <v/>
      </c>
      <c r="T668" t="str">
        <f>IFERROR(VLOOKUP(Table1[[#This Row],[Title]],$C$5507:$Y$5579,18, FALSE ),"")</f>
        <v/>
      </c>
      <c r="U668" t="str">
        <f>IFERROR(VLOOKUP(Table1[[#This Row],[Title]],$C$5507:$Y$5579,19, FALSE ),"")</f>
        <v/>
      </c>
      <c r="V668" t="str">
        <f>IFERROR(VLOOKUP(Table1[[#This Row],[Title]],$C$5507:$Y$5579,20, FALSE ),"")</f>
        <v/>
      </c>
      <c r="W668" t="str">
        <f>IFERROR(VLOOKUP(Table1[[#This Row],[Title]],$C$5507:$Y$5579,21, FALSE ),"")</f>
        <v/>
      </c>
      <c r="X668" t="str">
        <f>IFERROR(VLOOKUP(Table1[[#This Row],[Title]],$C$5507:$Y$5579,22, FALSE ),"")</f>
        <v/>
      </c>
      <c r="Y668" t="str">
        <f>IFERROR(VLOOKUP(Table1[[#This Row],[Title]],$C$5507:$Y$5579,23, FALSE ),"")</f>
        <v/>
      </c>
    </row>
    <row r="669" spans="1:25" hidden="1" x14ac:dyDescent="0.25">
      <c r="A669">
        <v>667</v>
      </c>
      <c r="B669">
        <v>68</v>
      </c>
      <c r="C669" t="s">
        <v>1355</v>
      </c>
      <c r="D669" t="s">
        <v>1356</v>
      </c>
      <c r="E669">
        <v>1966</v>
      </c>
      <c r="F669" t="s">
        <v>1356</v>
      </c>
      <c r="G669">
        <v>42.328099999999999</v>
      </c>
      <c r="H669">
        <v>-83.733599999999996</v>
      </c>
      <c r="I669" t="s">
        <v>1357</v>
      </c>
      <c r="J669" t="s">
        <v>28</v>
      </c>
      <c r="K669" t="s">
        <v>33</v>
      </c>
      <c r="M669">
        <v>8.1684410971300002E-4</v>
      </c>
      <c r="N669">
        <v>0.57709999999999995</v>
      </c>
      <c r="O669">
        <v>0.61534599999999995</v>
      </c>
      <c r="P669">
        <v>156.86667</v>
      </c>
      <c r="Q669">
        <v>0.59860199999999997</v>
      </c>
      <c r="R669" s="1">
        <v>1.9999999999999999E-6</v>
      </c>
      <c r="S669">
        <v>5</v>
      </c>
      <c r="T669">
        <v>5.7565999999999999E-2</v>
      </c>
      <c r="U669">
        <v>-5.9909999999999997</v>
      </c>
      <c r="V669">
        <v>0</v>
      </c>
      <c r="W669">
        <v>4.5494E-2</v>
      </c>
      <c r="X669">
        <v>119.515</v>
      </c>
      <c r="Y669">
        <v>0.71593600000000002</v>
      </c>
    </row>
    <row r="670" spans="1:25" hidden="1" x14ac:dyDescent="0.25">
      <c r="A670">
        <v>668</v>
      </c>
      <c r="B670">
        <v>69</v>
      </c>
      <c r="C670" t="s">
        <v>1358</v>
      </c>
      <c r="D670" t="s">
        <v>1359</v>
      </c>
      <c r="E670">
        <v>1966</v>
      </c>
      <c r="F670" t="s">
        <v>1359</v>
      </c>
      <c r="G670">
        <v>51.397599999999997</v>
      </c>
      <c r="H670">
        <v>0.17468</v>
      </c>
      <c r="I670" t="s">
        <v>1360</v>
      </c>
      <c r="J670" t="s">
        <v>28</v>
      </c>
      <c r="K670" t="s">
        <v>33</v>
      </c>
      <c r="M670">
        <v>0</v>
      </c>
      <c r="N670">
        <v>0.74980599999999997</v>
      </c>
      <c r="O670">
        <v>0.81679000000000002</v>
      </c>
      <c r="P670">
        <v>151.65492</v>
      </c>
      <c r="Q670">
        <v>0.32553500000000002</v>
      </c>
      <c r="R670" s="1">
        <v>1.9999999999999999E-6</v>
      </c>
      <c r="S670">
        <v>11</v>
      </c>
      <c r="T670">
        <v>0.17590500000000001</v>
      </c>
      <c r="U670">
        <v>-17.95</v>
      </c>
      <c r="V670">
        <v>1</v>
      </c>
      <c r="W670">
        <v>5.9327999999999999E-2</v>
      </c>
      <c r="X670">
        <v>125.452</v>
      </c>
      <c r="Y670">
        <v>0.96614800000000001</v>
      </c>
    </row>
    <row r="671" spans="1:25" hidden="1" x14ac:dyDescent="0.25">
      <c r="A671">
        <v>669</v>
      </c>
      <c r="B671">
        <v>70</v>
      </c>
      <c r="C671" t="s">
        <v>1361</v>
      </c>
      <c r="D671" t="s">
        <v>44</v>
      </c>
      <c r="E671">
        <v>1966</v>
      </c>
      <c r="F671" t="s">
        <v>44</v>
      </c>
      <c r="G671">
        <v>33.844371000000002</v>
      </c>
      <c r="H671">
        <v>-84.474050000000005</v>
      </c>
      <c r="I671" t="s">
        <v>45</v>
      </c>
      <c r="J671" t="s">
        <v>33</v>
      </c>
      <c r="M671">
        <v>0</v>
      </c>
      <c r="N671">
        <v>0.64782399999999996</v>
      </c>
      <c r="O671">
        <v>0.50488500000000003</v>
      </c>
      <c r="P671">
        <v>119.82367000000001</v>
      </c>
      <c r="Q671">
        <v>0.48817700000000003</v>
      </c>
      <c r="R671">
        <v>9.3118999999999993E-2</v>
      </c>
      <c r="S671">
        <v>0</v>
      </c>
      <c r="T671">
        <v>0.71749399999999997</v>
      </c>
      <c r="U671">
        <v>-11.608000000000001</v>
      </c>
      <c r="V671">
        <v>1</v>
      </c>
      <c r="W671">
        <v>3.8968999999999997E-2</v>
      </c>
      <c r="X671">
        <v>150.43899999999999</v>
      </c>
      <c r="Y671">
        <v>0.82167100000000004</v>
      </c>
    </row>
    <row r="672" spans="1:25" x14ac:dyDescent="0.25">
      <c r="A672">
        <v>670</v>
      </c>
      <c r="B672">
        <v>71</v>
      </c>
      <c r="C672" t="s">
        <v>1362</v>
      </c>
      <c r="D672" t="s">
        <v>1363</v>
      </c>
      <c r="E672">
        <v>1966</v>
      </c>
      <c r="F672" t="s">
        <v>1363</v>
      </c>
      <c r="G672" t="str">
        <f>IFERROR(VLOOKUP(Table1[[#This Row],[Title]],$C$5507:$Y$5579,5, FALSE ),"")</f>
        <v/>
      </c>
      <c r="H672" t="str">
        <f>IFERROR(VLOOKUP(Table1[[#This Row],[Title]],$C$5507:$Y$5579,6, FALSE ),"")</f>
        <v/>
      </c>
      <c r="I672" t="str">
        <f>IFERROR(VLOOKUP(Table1[[#This Row],[Title]],$C$5507:$Y$5579,7, FALSE ),"")</f>
        <v/>
      </c>
      <c r="J672" t="str">
        <f>IFERROR(VLOOKUP(Table1[[#This Row],[Title]],$C$5507:$Y$5579,8, FALSE ),"")</f>
        <v/>
      </c>
      <c r="K672" t="str">
        <f>IFERROR(VLOOKUP(Table1[[#This Row],[Title]],$C$5507:$Y$5579,9, FALSE ),"")</f>
        <v/>
      </c>
      <c r="L672" t="str">
        <f>IFERROR(VLOOKUP(Table1[[#This Row],[Title]],$C$5507:$Y$5579,10, FALSE ),"")</f>
        <v/>
      </c>
      <c r="M672" t="str">
        <f>IFERROR(VLOOKUP(Table1[[#This Row],[Title]],$C$5507:$Y$5579,11, FALSE ),"")</f>
        <v/>
      </c>
      <c r="N672" t="str">
        <f>IFERROR(VLOOKUP(Table1[[#This Row],[Title]],$C$5507:$Y$5579,12, FALSE ),"")</f>
        <v/>
      </c>
      <c r="O672" t="str">
        <f>IFERROR(VLOOKUP(Table1[[#This Row],[Title]],$C$5507:$Y$5579,13, FALSE ),"")</f>
        <v/>
      </c>
      <c r="P672" t="str">
        <f>IFERROR(VLOOKUP(Table1[[#This Row],[Title]],$C$5507:$Y$5579,14, FALSE ),"")</f>
        <v/>
      </c>
      <c r="Q672" t="str">
        <f>IFERROR(VLOOKUP(Table1[[#This Row],[Title]],$C$5507:$Y$5579,15, FALSE ),"")</f>
        <v/>
      </c>
      <c r="R672" t="str">
        <f>IFERROR(VLOOKUP(Table1[[#This Row],[Title]],$C$5507:$Y$5579,16, FALSE ),"")</f>
        <v/>
      </c>
      <c r="S672" t="str">
        <f>IFERROR(VLOOKUP(Table1[[#This Row],[Title]],$C$5507:$Y$5579,17, FALSE ),"")</f>
        <v/>
      </c>
      <c r="T672" t="str">
        <f>IFERROR(VLOOKUP(Table1[[#This Row],[Title]],$C$5507:$Y$5579,18, FALSE ),"")</f>
        <v/>
      </c>
      <c r="U672" t="str">
        <f>IFERROR(VLOOKUP(Table1[[#This Row],[Title]],$C$5507:$Y$5579,19, FALSE ),"")</f>
        <v/>
      </c>
      <c r="V672" t="str">
        <f>IFERROR(VLOOKUP(Table1[[#This Row],[Title]],$C$5507:$Y$5579,20, FALSE ),"")</f>
        <v/>
      </c>
      <c r="W672" t="str">
        <f>IFERROR(VLOOKUP(Table1[[#This Row],[Title]],$C$5507:$Y$5579,21, FALSE ),"")</f>
        <v/>
      </c>
      <c r="X672" t="str">
        <f>IFERROR(VLOOKUP(Table1[[#This Row],[Title]],$C$5507:$Y$5579,22, FALSE ),"")</f>
        <v/>
      </c>
      <c r="Y672" t="str">
        <f>IFERROR(VLOOKUP(Table1[[#This Row],[Title]],$C$5507:$Y$5579,23, FALSE ),"")</f>
        <v/>
      </c>
    </row>
    <row r="673" spans="1:25" hidden="1" x14ac:dyDescent="0.25">
      <c r="A673">
        <v>671</v>
      </c>
      <c r="B673">
        <v>72</v>
      </c>
      <c r="C673" t="s">
        <v>1364</v>
      </c>
      <c r="D673" t="s">
        <v>1365</v>
      </c>
      <c r="E673">
        <v>1966</v>
      </c>
      <c r="F673" t="s">
        <v>1365</v>
      </c>
      <c r="G673">
        <v>32.515900000000002</v>
      </c>
      <c r="H673">
        <v>-93.735399999999998</v>
      </c>
      <c r="I673" t="s">
        <v>1366</v>
      </c>
      <c r="J673" t="s">
        <v>28</v>
      </c>
      <c r="K673" t="s">
        <v>33</v>
      </c>
      <c r="M673">
        <v>0</v>
      </c>
      <c r="N673">
        <v>0.56860200000000005</v>
      </c>
      <c r="O673">
        <v>0.52865899999999999</v>
      </c>
      <c r="P673">
        <v>181.2</v>
      </c>
      <c r="Q673">
        <v>0.36441800000000002</v>
      </c>
      <c r="R673" s="1">
        <v>9.1000000000000003E-5</v>
      </c>
      <c r="S673">
        <v>8</v>
      </c>
      <c r="T673">
        <v>0.114589</v>
      </c>
      <c r="U673">
        <v>-9.8149999999999995</v>
      </c>
      <c r="V673">
        <v>1</v>
      </c>
      <c r="W673">
        <v>2.6634000000000001E-2</v>
      </c>
      <c r="X673">
        <v>84.44</v>
      </c>
      <c r="Y673">
        <v>0.39072600000000002</v>
      </c>
    </row>
    <row r="674" spans="1:25" hidden="1" x14ac:dyDescent="0.25">
      <c r="A674">
        <v>672</v>
      </c>
      <c r="B674">
        <v>73</v>
      </c>
      <c r="C674" t="s">
        <v>1367</v>
      </c>
      <c r="D674" t="s">
        <v>112</v>
      </c>
      <c r="E674">
        <v>1966</v>
      </c>
      <c r="F674" t="s">
        <v>112</v>
      </c>
      <c r="G674">
        <v>40.714269000000002</v>
      </c>
      <c r="H674">
        <v>-74.005972999999997</v>
      </c>
      <c r="I674" t="s">
        <v>113</v>
      </c>
      <c r="J674" t="s">
        <v>246</v>
      </c>
      <c r="K674" t="s">
        <v>1368</v>
      </c>
      <c r="L674" t="s">
        <v>33</v>
      </c>
      <c r="M674">
        <v>0</v>
      </c>
      <c r="N674">
        <v>0.706758</v>
      </c>
      <c r="O674">
        <v>0.580762</v>
      </c>
      <c r="P674">
        <v>207.93288000000001</v>
      </c>
      <c r="Q674">
        <v>0.38123800000000002</v>
      </c>
      <c r="R674">
        <v>2.735E-3</v>
      </c>
      <c r="S674">
        <v>7</v>
      </c>
      <c r="T674">
        <v>0.966669</v>
      </c>
      <c r="U674">
        <v>-12.897</v>
      </c>
      <c r="V674">
        <v>1</v>
      </c>
      <c r="W674">
        <v>4.623E-2</v>
      </c>
      <c r="X674">
        <v>115.334</v>
      </c>
      <c r="Y674">
        <v>0.35946</v>
      </c>
    </row>
    <row r="675" spans="1:25" hidden="1" x14ac:dyDescent="0.25">
      <c r="A675">
        <v>673</v>
      </c>
      <c r="B675">
        <v>74</v>
      </c>
      <c r="C675" t="s">
        <v>1369</v>
      </c>
      <c r="D675" t="s">
        <v>516</v>
      </c>
      <c r="E675">
        <v>1966</v>
      </c>
      <c r="F675" t="s">
        <v>516</v>
      </c>
      <c r="G675">
        <v>42.295900000000003</v>
      </c>
      <c r="H675">
        <v>-83.310199999999995</v>
      </c>
      <c r="I675" t="s">
        <v>517</v>
      </c>
      <c r="J675" t="s">
        <v>28</v>
      </c>
      <c r="K675" t="s">
        <v>56</v>
      </c>
      <c r="L675" t="s">
        <v>33</v>
      </c>
      <c r="M675">
        <v>0</v>
      </c>
      <c r="N675">
        <v>0.308228</v>
      </c>
      <c r="O675">
        <v>0.67522300000000002</v>
      </c>
      <c r="P675">
        <v>169.65333000000001</v>
      </c>
      <c r="Q675">
        <v>0.62947500000000001</v>
      </c>
      <c r="R675">
        <v>0</v>
      </c>
      <c r="S675">
        <v>2</v>
      </c>
      <c r="T675">
        <v>0.13381899999999999</v>
      </c>
      <c r="U675">
        <v>-7.3289999999999997</v>
      </c>
      <c r="V675">
        <v>1</v>
      </c>
      <c r="W675">
        <v>3.3163999999999999E-2</v>
      </c>
      <c r="X675">
        <v>116.196</v>
      </c>
      <c r="Y675">
        <v>0.546597</v>
      </c>
    </row>
    <row r="676" spans="1:25" hidden="1" x14ac:dyDescent="0.25">
      <c r="A676">
        <v>674</v>
      </c>
      <c r="B676">
        <v>75</v>
      </c>
      <c r="C676" t="s">
        <v>1370</v>
      </c>
      <c r="D676" t="s">
        <v>1371</v>
      </c>
      <c r="E676">
        <v>1966</v>
      </c>
      <c r="F676" t="s">
        <v>1371</v>
      </c>
      <c r="G676">
        <v>40.714269000000002</v>
      </c>
      <c r="H676">
        <v>-74.005972999999997</v>
      </c>
      <c r="I676" t="s">
        <v>113</v>
      </c>
      <c r="J676" t="s">
        <v>28</v>
      </c>
      <c r="K676" t="s">
        <v>56</v>
      </c>
      <c r="L676" t="s">
        <v>33</v>
      </c>
      <c r="M676">
        <v>0</v>
      </c>
      <c r="N676">
        <v>2.8079E-2</v>
      </c>
      <c r="O676">
        <v>0.55661099999999997</v>
      </c>
      <c r="P676">
        <v>163.90666999999999</v>
      </c>
      <c r="Q676">
        <v>0.80503100000000005</v>
      </c>
      <c r="R676">
        <v>2.9680000000000002E-3</v>
      </c>
      <c r="S676">
        <v>8</v>
      </c>
      <c r="T676">
        <v>5.7553E-2</v>
      </c>
      <c r="U676">
        <v>-4.1550000000000002</v>
      </c>
      <c r="V676">
        <v>1</v>
      </c>
      <c r="W676">
        <v>3.0367000000000002E-2</v>
      </c>
      <c r="X676">
        <v>84.340999999999994</v>
      </c>
      <c r="Y676">
        <v>0.92132499999999995</v>
      </c>
    </row>
    <row r="677" spans="1:25" hidden="1" x14ac:dyDescent="0.25">
      <c r="A677">
        <v>675</v>
      </c>
      <c r="B677">
        <v>76</v>
      </c>
      <c r="C677" t="s">
        <v>1372</v>
      </c>
      <c r="D677" t="s">
        <v>380</v>
      </c>
      <c r="E677">
        <v>1966</v>
      </c>
      <c r="F677" t="s">
        <v>380</v>
      </c>
      <c r="G677">
        <v>29.953700000000001</v>
      </c>
      <c r="H677">
        <v>-90.077699999999993</v>
      </c>
      <c r="I677" t="s">
        <v>310</v>
      </c>
      <c r="J677" t="s">
        <v>28</v>
      </c>
      <c r="K677" t="s">
        <v>33</v>
      </c>
      <c r="M677">
        <v>0</v>
      </c>
      <c r="N677">
        <v>0.55204299999999995</v>
      </c>
      <c r="O677">
        <v>0.73366100000000001</v>
      </c>
      <c r="P677">
        <v>167.51497000000001</v>
      </c>
      <c r="Q677">
        <v>0.51559200000000005</v>
      </c>
      <c r="R677">
        <v>0</v>
      </c>
      <c r="S677">
        <v>10</v>
      </c>
      <c r="T677">
        <v>0.107005</v>
      </c>
      <c r="U677">
        <v>-9.7919999999999998</v>
      </c>
      <c r="V677">
        <v>1</v>
      </c>
      <c r="W677">
        <v>3.9484999999999999E-2</v>
      </c>
      <c r="X677">
        <v>71.866</v>
      </c>
      <c r="Y677">
        <v>0.96291000000000004</v>
      </c>
    </row>
    <row r="678" spans="1:25" hidden="1" x14ac:dyDescent="0.25">
      <c r="A678">
        <v>676</v>
      </c>
      <c r="B678">
        <v>77</v>
      </c>
      <c r="C678" t="s">
        <v>1373</v>
      </c>
      <c r="D678" t="s">
        <v>933</v>
      </c>
      <c r="E678">
        <v>1966</v>
      </c>
      <c r="F678" t="s">
        <v>933</v>
      </c>
      <c r="G678">
        <v>40.771850000000001</v>
      </c>
      <c r="H678">
        <v>-74.207038999999995</v>
      </c>
      <c r="I678" t="s">
        <v>934</v>
      </c>
      <c r="J678" t="s">
        <v>28</v>
      </c>
      <c r="K678" t="s">
        <v>56</v>
      </c>
      <c r="L678" t="s">
        <v>33</v>
      </c>
      <c r="M678">
        <v>0</v>
      </c>
      <c r="N678">
        <v>0.32550499999999999</v>
      </c>
      <c r="O678">
        <v>0.79486400000000001</v>
      </c>
      <c r="P678">
        <v>179.38667000000001</v>
      </c>
      <c r="Q678">
        <v>0.333343</v>
      </c>
      <c r="R678">
        <v>0</v>
      </c>
      <c r="S678">
        <v>0</v>
      </c>
      <c r="T678">
        <v>0.143874</v>
      </c>
      <c r="U678">
        <v>-7.3120000000000003</v>
      </c>
      <c r="V678">
        <v>1</v>
      </c>
      <c r="W678">
        <v>3.1647000000000002E-2</v>
      </c>
      <c r="X678">
        <v>89.981999999999999</v>
      </c>
      <c r="Y678">
        <v>0.48457600000000001</v>
      </c>
    </row>
    <row r="679" spans="1:25" hidden="1" x14ac:dyDescent="0.25">
      <c r="A679">
        <v>677</v>
      </c>
      <c r="B679">
        <v>78</v>
      </c>
      <c r="C679" t="s">
        <v>1374</v>
      </c>
      <c r="D679" t="s">
        <v>1375</v>
      </c>
      <c r="E679">
        <v>1966</v>
      </c>
      <c r="F679" t="s">
        <v>1375</v>
      </c>
      <c r="G679">
        <v>41.850033000000003</v>
      </c>
      <c r="H679">
        <v>-87.650052000000002</v>
      </c>
      <c r="I679" t="s">
        <v>108</v>
      </c>
      <c r="J679" t="s">
        <v>28</v>
      </c>
      <c r="K679" t="s">
        <v>33</v>
      </c>
      <c r="M679">
        <v>0</v>
      </c>
      <c r="N679">
        <v>0.629664</v>
      </c>
      <c r="O679">
        <v>0.63353499999999996</v>
      </c>
      <c r="P679">
        <v>138.04</v>
      </c>
      <c r="Q679">
        <v>0.28964400000000001</v>
      </c>
      <c r="R679" s="1">
        <v>1.7E-5</v>
      </c>
      <c r="S679">
        <v>3</v>
      </c>
      <c r="T679">
        <v>0.106318</v>
      </c>
      <c r="U679">
        <v>-15.01</v>
      </c>
      <c r="V679">
        <v>1</v>
      </c>
      <c r="W679">
        <v>2.9326000000000001E-2</v>
      </c>
      <c r="X679">
        <v>92.367000000000004</v>
      </c>
      <c r="Y679">
        <v>0.64750600000000003</v>
      </c>
    </row>
    <row r="680" spans="1:25" hidden="1" x14ac:dyDescent="0.25">
      <c r="A680">
        <v>678</v>
      </c>
      <c r="B680">
        <v>79</v>
      </c>
      <c r="C680" t="s">
        <v>1376</v>
      </c>
      <c r="D680" t="s">
        <v>667</v>
      </c>
      <c r="E680">
        <v>1966</v>
      </c>
      <c r="F680" t="s">
        <v>667</v>
      </c>
      <c r="G680">
        <v>33.918199999999999</v>
      </c>
      <c r="H680">
        <v>-118.354</v>
      </c>
      <c r="I680" t="s">
        <v>668</v>
      </c>
      <c r="J680" t="s">
        <v>28</v>
      </c>
      <c r="K680" t="s">
        <v>56</v>
      </c>
      <c r="L680" t="s">
        <v>33</v>
      </c>
      <c r="M680">
        <v>0</v>
      </c>
      <c r="N680">
        <v>0.16772200000000001</v>
      </c>
      <c r="O680">
        <v>0.56786599999999998</v>
      </c>
      <c r="P680">
        <v>138.00489999999999</v>
      </c>
      <c r="Q680">
        <v>0.67247299999999999</v>
      </c>
      <c r="R680">
        <v>0</v>
      </c>
      <c r="S680">
        <v>6</v>
      </c>
      <c r="T680">
        <v>0.10782</v>
      </c>
      <c r="U680">
        <v>-3.8929999999999998</v>
      </c>
      <c r="V680">
        <v>1</v>
      </c>
      <c r="W680">
        <v>3.7669000000000001E-2</v>
      </c>
      <c r="X680">
        <v>78.367999999999995</v>
      </c>
      <c r="Y680">
        <v>0.91998800000000003</v>
      </c>
    </row>
    <row r="681" spans="1:25" hidden="1" x14ac:dyDescent="0.25">
      <c r="A681">
        <v>679</v>
      </c>
      <c r="B681">
        <v>80</v>
      </c>
      <c r="C681" t="s">
        <v>1377</v>
      </c>
      <c r="D681" t="s">
        <v>1378</v>
      </c>
      <c r="E681">
        <v>1966</v>
      </c>
      <c r="F681" t="s">
        <v>1378</v>
      </c>
      <c r="G681">
        <v>41.850033000000003</v>
      </c>
      <c r="H681">
        <v>-87.650052000000002</v>
      </c>
      <c r="I681" t="s">
        <v>108</v>
      </c>
      <c r="J681" t="s">
        <v>28</v>
      </c>
      <c r="K681" t="s">
        <v>56</v>
      </c>
      <c r="L681" t="s">
        <v>33</v>
      </c>
      <c r="M681">
        <v>0</v>
      </c>
      <c r="N681">
        <v>0.13897399999999999</v>
      </c>
      <c r="O681">
        <v>0.41869000000000001</v>
      </c>
      <c r="P681">
        <v>372.13333</v>
      </c>
      <c r="Q681">
        <v>0.50709700000000002</v>
      </c>
      <c r="R681" s="1">
        <v>1.1E-5</v>
      </c>
      <c r="S681">
        <v>11</v>
      </c>
      <c r="T681">
        <v>0.32136100000000001</v>
      </c>
      <c r="U681">
        <v>-8.9540000000000006</v>
      </c>
      <c r="V681">
        <v>0</v>
      </c>
      <c r="W681">
        <v>3.9411000000000002E-2</v>
      </c>
      <c r="X681">
        <v>125.599</v>
      </c>
      <c r="Y681">
        <v>0.56008599999999997</v>
      </c>
    </row>
    <row r="682" spans="1:25" hidden="1" x14ac:dyDescent="0.25">
      <c r="A682">
        <v>680</v>
      </c>
      <c r="B682">
        <v>81</v>
      </c>
      <c r="C682" t="s">
        <v>1379</v>
      </c>
      <c r="D682" t="s">
        <v>883</v>
      </c>
      <c r="E682">
        <v>1966</v>
      </c>
      <c r="F682" t="s">
        <v>883</v>
      </c>
      <c r="G682">
        <v>42.347020999999998</v>
      </c>
      <c r="H682">
        <v>-83.060184000000007</v>
      </c>
      <c r="I682" t="s">
        <v>884</v>
      </c>
      <c r="J682" t="s">
        <v>28</v>
      </c>
      <c r="K682" t="s">
        <v>56</v>
      </c>
      <c r="L682" t="s">
        <v>33</v>
      </c>
      <c r="M682">
        <v>0</v>
      </c>
      <c r="N682">
        <v>0.22300400000000001</v>
      </c>
      <c r="O682">
        <v>0.45038699999999998</v>
      </c>
      <c r="P682">
        <v>152.68</v>
      </c>
      <c r="Q682">
        <v>0.73064899999999999</v>
      </c>
      <c r="R682">
        <v>0</v>
      </c>
      <c r="S682">
        <v>6</v>
      </c>
      <c r="T682">
        <v>9.2660999999999993E-2</v>
      </c>
      <c r="U682">
        <v>-7.008</v>
      </c>
      <c r="V682">
        <v>0</v>
      </c>
      <c r="W682">
        <v>0.100907</v>
      </c>
      <c r="X682">
        <v>88.972999999999999</v>
      </c>
      <c r="Y682">
        <v>0.87053000000000003</v>
      </c>
    </row>
    <row r="683" spans="1:25" hidden="1" x14ac:dyDescent="0.25">
      <c r="A683">
        <v>681</v>
      </c>
      <c r="B683">
        <v>82</v>
      </c>
      <c r="C683" t="s">
        <v>1380</v>
      </c>
      <c r="D683" t="s">
        <v>1132</v>
      </c>
      <c r="E683">
        <v>1966</v>
      </c>
      <c r="F683" t="s">
        <v>1132</v>
      </c>
      <c r="G683">
        <v>46.787999999999997</v>
      </c>
      <c r="H683">
        <v>-92.099900000000005</v>
      </c>
      <c r="I683" t="s">
        <v>1133</v>
      </c>
      <c r="J683" t="s">
        <v>28</v>
      </c>
      <c r="K683" t="s">
        <v>56</v>
      </c>
      <c r="L683" t="s">
        <v>33</v>
      </c>
      <c r="M683">
        <v>0</v>
      </c>
      <c r="N683">
        <v>0.27044299999999999</v>
      </c>
      <c r="O683">
        <v>0.64171599999999995</v>
      </c>
      <c r="P683">
        <v>377.82621</v>
      </c>
      <c r="Q683">
        <v>0.32934000000000002</v>
      </c>
      <c r="R683">
        <v>0</v>
      </c>
      <c r="S683">
        <v>2</v>
      </c>
      <c r="T683">
        <v>0.113937</v>
      </c>
      <c r="U683">
        <v>-12.311</v>
      </c>
      <c r="V683">
        <v>0</v>
      </c>
      <c r="W683">
        <v>0.148206</v>
      </c>
      <c r="X683">
        <v>94.616</v>
      </c>
      <c r="Y683">
        <v>0.38771699999999998</v>
      </c>
    </row>
    <row r="684" spans="1:25" hidden="1" x14ac:dyDescent="0.25">
      <c r="A684">
        <v>682</v>
      </c>
      <c r="B684">
        <v>83</v>
      </c>
      <c r="C684" t="s">
        <v>1381</v>
      </c>
      <c r="D684" t="s">
        <v>1382</v>
      </c>
      <c r="E684">
        <v>1966</v>
      </c>
      <c r="F684" t="s">
        <v>1382</v>
      </c>
      <c r="G684">
        <v>37.271900000000002</v>
      </c>
      <c r="H684">
        <v>-119.27</v>
      </c>
      <c r="I684" t="s">
        <v>1236</v>
      </c>
      <c r="J684" t="s">
        <v>32</v>
      </c>
      <c r="K684" t="s">
        <v>28</v>
      </c>
      <c r="L684" t="s">
        <v>33</v>
      </c>
      <c r="M684">
        <v>0</v>
      </c>
      <c r="N684">
        <v>0.947017</v>
      </c>
      <c r="O684">
        <v>0.58940899999999996</v>
      </c>
      <c r="P684">
        <v>194.93333000000001</v>
      </c>
      <c r="Q684">
        <v>0.222305</v>
      </c>
      <c r="R684">
        <v>5.6230000000000004E-3</v>
      </c>
      <c r="S684">
        <v>2</v>
      </c>
      <c r="T684">
        <v>0.11838899999999999</v>
      </c>
      <c r="U684">
        <v>-15.46</v>
      </c>
      <c r="V684">
        <v>1</v>
      </c>
      <c r="W684">
        <v>3.2827000000000002E-2</v>
      </c>
      <c r="X684">
        <v>103.232</v>
      </c>
      <c r="Y684">
        <v>0.55159800000000003</v>
      </c>
    </row>
    <row r="685" spans="1:25" hidden="1" x14ac:dyDescent="0.25">
      <c r="A685">
        <v>683</v>
      </c>
      <c r="B685">
        <v>84</v>
      </c>
      <c r="C685" t="s">
        <v>1383</v>
      </c>
      <c r="D685" t="s">
        <v>1384</v>
      </c>
      <c r="E685">
        <v>1966</v>
      </c>
      <c r="F685" t="s">
        <v>1384</v>
      </c>
      <c r="G685">
        <v>42.347020999999998</v>
      </c>
      <c r="H685">
        <v>-83.060184000000007</v>
      </c>
      <c r="I685" t="s">
        <v>119</v>
      </c>
      <c r="J685" t="s">
        <v>28</v>
      </c>
      <c r="K685" t="s">
        <v>56</v>
      </c>
      <c r="L685" t="s">
        <v>33</v>
      </c>
      <c r="M685">
        <v>0</v>
      </c>
      <c r="N685">
        <v>7.9412999999999997E-2</v>
      </c>
      <c r="O685">
        <v>0.52775300000000003</v>
      </c>
      <c r="P685">
        <v>143.77287999999999</v>
      </c>
      <c r="Q685">
        <v>0.89334000000000002</v>
      </c>
      <c r="R685" s="1">
        <v>8.6000000000000003E-5</v>
      </c>
      <c r="S685">
        <v>2</v>
      </c>
      <c r="T685">
        <v>0.35536499999999999</v>
      </c>
      <c r="U685">
        <v>-5.87</v>
      </c>
      <c r="V685">
        <v>1</v>
      </c>
      <c r="W685">
        <v>9.6675999999999998E-2</v>
      </c>
      <c r="X685">
        <v>87.317999999999998</v>
      </c>
      <c r="Y685">
        <v>0.62793900000000002</v>
      </c>
    </row>
    <row r="686" spans="1:25" x14ac:dyDescent="0.25">
      <c r="A686">
        <v>684</v>
      </c>
      <c r="B686">
        <v>85</v>
      </c>
      <c r="C686" t="s">
        <v>1385</v>
      </c>
      <c r="D686" t="s">
        <v>1386</v>
      </c>
      <c r="E686">
        <v>1966</v>
      </c>
      <c r="F686" t="s">
        <v>1386</v>
      </c>
      <c r="G686" t="str">
        <f>IFERROR(VLOOKUP(Table1[[#This Row],[Title]],$C$5507:$Y$5579,5, FALSE ),"")</f>
        <v/>
      </c>
      <c r="H686" t="str">
        <f>IFERROR(VLOOKUP(Table1[[#This Row],[Title]],$C$5507:$Y$5579,6, FALSE ),"")</f>
        <v/>
      </c>
      <c r="I686" t="str">
        <f>IFERROR(VLOOKUP(Table1[[#This Row],[Title]],$C$5507:$Y$5579,7, FALSE ),"")</f>
        <v/>
      </c>
      <c r="J686" t="str">
        <f>IFERROR(VLOOKUP(Table1[[#This Row],[Title]],$C$5507:$Y$5579,8, FALSE ),"")</f>
        <v/>
      </c>
      <c r="K686" t="str">
        <f>IFERROR(VLOOKUP(Table1[[#This Row],[Title]],$C$5507:$Y$5579,9, FALSE ),"")</f>
        <v/>
      </c>
      <c r="L686" t="str">
        <f>IFERROR(VLOOKUP(Table1[[#This Row],[Title]],$C$5507:$Y$5579,10, FALSE ),"")</f>
        <v/>
      </c>
      <c r="M686" t="str">
        <f>IFERROR(VLOOKUP(Table1[[#This Row],[Title]],$C$5507:$Y$5579,11, FALSE ),"")</f>
        <v/>
      </c>
      <c r="N686" t="str">
        <f>IFERROR(VLOOKUP(Table1[[#This Row],[Title]],$C$5507:$Y$5579,12, FALSE ),"")</f>
        <v/>
      </c>
      <c r="O686" t="str">
        <f>IFERROR(VLOOKUP(Table1[[#This Row],[Title]],$C$5507:$Y$5579,13, FALSE ),"")</f>
        <v/>
      </c>
      <c r="P686" t="str">
        <f>IFERROR(VLOOKUP(Table1[[#This Row],[Title]],$C$5507:$Y$5579,14, FALSE ),"")</f>
        <v/>
      </c>
      <c r="Q686" t="str">
        <f>IFERROR(VLOOKUP(Table1[[#This Row],[Title]],$C$5507:$Y$5579,15, FALSE ),"")</f>
        <v/>
      </c>
      <c r="R686" t="str">
        <f>IFERROR(VLOOKUP(Table1[[#This Row],[Title]],$C$5507:$Y$5579,16, FALSE ),"")</f>
        <v/>
      </c>
      <c r="S686" t="str">
        <f>IFERROR(VLOOKUP(Table1[[#This Row],[Title]],$C$5507:$Y$5579,17, FALSE ),"")</f>
        <v/>
      </c>
      <c r="T686" t="str">
        <f>IFERROR(VLOOKUP(Table1[[#This Row],[Title]],$C$5507:$Y$5579,18, FALSE ),"")</f>
        <v/>
      </c>
      <c r="U686" t="str">
        <f>IFERROR(VLOOKUP(Table1[[#This Row],[Title]],$C$5507:$Y$5579,19, FALSE ),"")</f>
        <v/>
      </c>
      <c r="V686" t="str">
        <f>IFERROR(VLOOKUP(Table1[[#This Row],[Title]],$C$5507:$Y$5579,20, FALSE ),"")</f>
        <v/>
      </c>
      <c r="W686" t="str">
        <f>IFERROR(VLOOKUP(Table1[[#This Row],[Title]],$C$5507:$Y$5579,21, FALSE ),"")</f>
        <v/>
      </c>
      <c r="X686" t="str">
        <f>IFERROR(VLOOKUP(Table1[[#This Row],[Title]],$C$5507:$Y$5579,22, FALSE ),"")</f>
        <v/>
      </c>
      <c r="Y686" t="str">
        <f>IFERROR(VLOOKUP(Table1[[#This Row],[Title]],$C$5507:$Y$5579,23, FALSE ),"")</f>
        <v/>
      </c>
    </row>
    <row r="687" spans="1:25" hidden="1" x14ac:dyDescent="0.25">
      <c r="A687">
        <v>685</v>
      </c>
      <c r="B687">
        <v>86</v>
      </c>
      <c r="C687" t="s">
        <v>1387</v>
      </c>
      <c r="D687" t="s">
        <v>918</v>
      </c>
      <c r="E687">
        <v>1966</v>
      </c>
      <c r="F687" t="s">
        <v>919</v>
      </c>
      <c r="G687">
        <v>51.506300000000003</v>
      </c>
      <c r="H687">
        <v>-0.12714</v>
      </c>
      <c r="I687" t="s">
        <v>893</v>
      </c>
      <c r="J687" t="s">
        <v>28</v>
      </c>
      <c r="K687" t="s">
        <v>56</v>
      </c>
      <c r="M687">
        <v>0</v>
      </c>
      <c r="N687">
        <v>1.21E-4</v>
      </c>
      <c r="O687">
        <v>0.29282900000000001</v>
      </c>
      <c r="P687">
        <v>147.93432999999999</v>
      </c>
      <c r="Q687">
        <v>0.41149000000000002</v>
      </c>
      <c r="R687">
        <v>0.63799499999999998</v>
      </c>
      <c r="S687">
        <v>11</v>
      </c>
      <c r="T687">
        <v>8.7401999999999994E-2</v>
      </c>
      <c r="U687">
        <v>-11.948</v>
      </c>
      <c r="V687">
        <v>1</v>
      </c>
      <c r="W687">
        <v>3.8330999999999997E-2</v>
      </c>
      <c r="X687">
        <v>108.83</v>
      </c>
      <c r="Y687">
        <v>0.34804000000000002</v>
      </c>
    </row>
    <row r="688" spans="1:25" hidden="1" x14ac:dyDescent="0.25">
      <c r="A688">
        <v>686</v>
      </c>
      <c r="B688">
        <v>87</v>
      </c>
      <c r="C688" t="s">
        <v>1388</v>
      </c>
      <c r="D688" t="s">
        <v>1185</v>
      </c>
      <c r="E688">
        <v>1966</v>
      </c>
      <c r="F688" t="s">
        <v>1185</v>
      </c>
      <c r="G688">
        <v>33.973951</v>
      </c>
      <c r="H688">
        <v>-118.24840500000001</v>
      </c>
      <c r="I688" t="s">
        <v>605</v>
      </c>
      <c r="J688" t="s">
        <v>28</v>
      </c>
      <c r="K688" t="s">
        <v>56</v>
      </c>
      <c r="L688" t="s">
        <v>33</v>
      </c>
      <c r="M688">
        <v>0</v>
      </c>
      <c r="N688">
        <v>4.3138000000000003E-2</v>
      </c>
      <c r="O688">
        <v>0.54715199999999997</v>
      </c>
      <c r="P688">
        <v>138.49332999999999</v>
      </c>
      <c r="Q688">
        <v>0.76610299999999998</v>
      </c>
      <c r="R688">
        <v>0.14430999999999999</v>
      </c>
      <c r="S688">
        <v>11</v>
      </c>
      <c r="T688">
        <v>0.184248</v>
      </c>
      <c r="U688">
        <v>-5.7060000000000004</v>
      </c>
      <c r="V688">
        <v>1</v>
      </c>
      <c r="W688">
        <v>7.7534000000000006E-2</v>
      </c>
      <c r="X688">
        <v>135.26300000000001</v>
      </c>
      <c r="Y688">
        <v>0.885521</v>
      </c>
    </row>
    <row r="689" spans="1:25" hidden="1" x14ac:dyDescent="0.25">
      <c r="A689">
        <v>687</v>
      </c>
      <c r="B689">
        <v>88</v>
      </c>
      <c r="C689" t="s">
        <v>1389</v>
      </c>
      <c r="D689" t="s">
        <v>1390</v>
      </c>
      <c r="E689">
        <v>1966</v>
      </c>
      <c r="F689" t="s">
        <v>1390</v>
      </c>
      <c r="G689">
        <v>40.405500000000004</v>
      </c>
      <c r="H689">
        <v>-79.824200000000005</v>
      </c>
      <c r="I689" t="s">
        <v>1391</v>
      </c>
      <c r="J689" t="s">
        <v>28</v>
      </c>
      <c r="K689" t="s">
        <v>33</v>
      </c>
      <c r="M689">
        <v>0</v>
      </c>
      <c r="N689">
        <v>0.63567499999999999</v>
      </c>
      <c r="O689">
        <v>0.47573799999999999</v>
      </c>
      <c r="P689">
        <v>124.66667</v>
      </c>
      <c r="Q689">
        <v>0.67900400000000005</v>
      </c>
      <c r="R689" s="1">
        <v>3.0000000000000001E-6</v>
      </c>
      <c r="S689">
        <v>2</v>
      </c>
      <c r="T689">
        <v>0.40004699999999999</v>
      </c>
      <c r="U689">
        <v>-10.239000000000001</v>
      </c>
      <c r="V689">
        <v>0</v>
      </c>
      <c r="W689">
        <v>3.6457000000000003E-2</v>
      </c>
      <c r="X689">
        <v>129.58799999999999</v>
      </c>
      <c r="Y689">
        <v>0.83926000000000001</v>
      </c>
    </row>
    <row r="690" spans="1:25" hidden="1" x14ac:dyDescent="0.25">
      <c r="A690">
        <v>688</v>
      </c>
      <c r="B690">
        <v>89</v>
      </c>
      <c r="C690" t="s">
        <v>1392</v>
      </c>
      <c r="D690" t="s">
        <v>1393</v>
      </c>
      <c r="E690">
        <v>1966</v>
      </c>
      <c r="F690" t="s">
        <v>1393</v>
      </c>
      <c r="G690">
        <v>40.420299999999997</v>
      </c>
      <c r="H690">
        <v>-3.7057699999999998</v>
      </c>
      <c r="I690" t="s">
        <v>1394</v>
      </c>
      <c r="J690" t="s">
        <v>28</v>
      </c>
      <c r="K690" t="s">
        <v>56</v>
      </c>
      <c r="L690" t="s">
        <v>33</v>
      </c>
      <c r="M690">
        <v>0</v>
      </c>
      <c r="N690">
        <v>4.3216999999999998E-2</v>
      </c>
      <c r="O690">
        <v>0.63878199999999996</v>
      </c>
      <c r="P690">
        <v>179.37333000000001</v>
      </c>
      <c r="Q690">
        <v>0.82281700000000002</v>
      </c>
      <c r="R690" s="1">
        <v>3.0000000000000001E-6</v>
      </c>
      <c r="S690">
        <v>9</v>
      </c>
      <c r="T690">
        <v>0.20011000000000001</v>
      </c>
      <c r="U690">
        <v>-3.8180000000000001</v>
      </c>
      <c r="V690">
        <v>1</v>
      </c>
      <c r="W690">
        <v>2.8216999999999999E-2</v>
      </c>
      <c r="X690">
        <v>127.991</v>
      </c>
      <c r="Y690">
        <v>0.89049999999999996</v>
      </c>
    </row>
    <row r="691" spans="1:25" hidden="1" x14ac:dyDescent="0.25">
      <c r="A691">
        <v>689</v>
      </c>
      <c r="B691">
        <v>90</v>
      </c>
      <c r="C691" t="s">
        <v>1395</v>
      </c>
      <c r="D691" t="s">
        <v>864</v>
      </c>
      <c r="E691">
        <v>1966</v>
      </c>
      <c r="F691" t="s">
        <v>864</v>
      </c>
      <c r="G691">
        <v>53.409799999999997</v>
      </c>
      <c r="H691">
        <v>-2.9784799999999998</v>
      </c>
      <c r="I691" t="s">
        <v>865</v>
      </c>
      <c r="J691" t="s">
        <v>28</v>
      </c>
      <c r="K691" t="s">
        <v>56</v>
      </c>
      <c r="L691" t="s">
        <v>33</v>
      </c>
      <c r="M691">
        <v>0</v>
      </c>
      <c r="N691">
        <v>2.5749000000000001E-2</v>
      </c>
      <c r="O691">
        <v>0.53459999999999996</v>
      </c>
      <c r="P691">
        <v>159.50322</v>
      </c>
      <c r="Q691">
        <v>0.48616300000000001</v>
      </c>
      <c r="R691">
        <v>1.08E-4</v>
      </c>
      <c r="S691">
        <v>4</v>
      </c>
      <c r="T691">
        <v>0.205953</v>
      </c>
      <c r="U691">
        <v>-14.962999999999999</v>
      </c>
      <c r="V691">
        <v>1</v>
      </c>
      <c r="W691">
        <v>3.7196E-2</v>
      </c>
      <c r="X691">
        <v>122.252</v>
      </c>
      <c r="Y691">
        <v>0.88504099999999997</v>
      </c>
    </row>
    <row r="692" spans="1:25" hidden="1" x14ac:dyDescent="0.25">
      <c r="A692">
        <v>690</v>
      </c>
      <c r="B692">
        <v>91</v>
      </c>
      <c r="C692" t="s">
        <v>1396</v>
      </c>
      <c r="D692" t="s">
        <v>1070</v>
      </c>
      <c r="E692">
        <v>1966</v>
      </c>
      <c r="F692" t="s">
        <v>1070</v>
      </c>
      <c r="G692">
        <v>53.5</v>
      </c>
      <c r="H692">
        <v>-2.2166670000000002</v>
      </c>
      <c r="I692" t="s">
        <v>1071</v>
      </c>
      <c r="J692" t="s">
        <v>33</v>
      </c>
      <c r="M692">
        <v>0</v>
      </c>
      <c r="N692">
        <v>0.498415</v>
      </c>
      <c r="O692">
        <v>0.57550400000000002</v>
      </c>
      <c r="P692">
        <v>119.5581</v>
      </c>
      <c r="Q692">
        <v>0.67421799999999998</v>
      </c>
      <c r="R692">
        <v>0</v>
      </c>
      <c r="S692">
        <v>7</v>
      </c>
      <c r="T692">
        <v>0.74370000000000003</v>
      </c>
      <c r="U692">
        <v>-12.272</v>
      </c>
      <c r="V692">
        <v>1</v>
      </c>
      <c r="W692">
        <v>5.0983000000000001E-2</v>
      </c>
      <c r="X692">
        <v>109.15600000000001</v>
      </c>
      <c r="Y692">
        <v>0.67034300000000002</v>
      </c>
    </row>
    <row r="693" spans="1:25" hidden="1" x14ac:dyDescent="0.25">
      <c r="A693">
        <v>691</v>
      </c>
      <c r="B693">
        <v>92</v>
      </c>
      <c r="C693" t="s">
        <v>1397</v>
      </c>
      <c r="D693" t="s">
        <v>1398</v>
      </c>
      <c r="E693">
        <v>1966</v>
      </c>
      <c r="F693" t="s">
        <v>1398</v>
      </c>
      <c r="G693">
        <v>30.495100000000001</v>
      </c>
      <c r="H693">
        <v>-91.252799999999993</v>
      </c>
      <c r="I693" t="s">
        <v>1399</v>
      </c>
      <c r="J693" t="s">
        <v>28</v>
      </c>
      <c r="M693">
        <v>0</v>
      </c>
      <c r="N693">
        <v>0.48865999999999998</v>
      </c>
      <c r="O693">
        <v>0.80542800000000003</v>
      </c>
      <c r="P693">
        <v>173.77332999999999</v>
      </c>
      <c r="Q693">
        <v>0.64820599999999995</v>
      </c>
      <c r="R693">
        <v>0.74201799999999996</v>
      </c>
      <c r="S693">
        <v>5</v>
      </c>
      <c r="T693">
        <v>6.4363000000000004E-2</v>
      </c>
      <c r="U693">
        <v>-5.0519999999999996</v>
      </c>
      <c r="V693">
        <v>1</v>
      </c>
      <c r="W693">
        <v>3.6022999999999999E-2</v>
      </c>
      <c r="X693">
        <v>122.28100000000001</v>
      </c>
      <c r="Y693">
        <v>0.91983099999999995</v>
      </c>
    </row>
    <row r="694" spans="1:25" hidden="1" x14ac:dyDescent="0.25">
      <c r="A694">
        <v>692</v>
      </c>
      <c r="B694">
        <v>93</v>
      </c>
      <c r="C694" t="s">
        <v>1400</v>
      </c>
      <c r="D694" t="s">
        <v>1401</v>
      </c>
      <c r="E694">
        <v>1966</v>
      </c>
      <c r="F694" t="s">
        <v>1401</v>
      </c>
      <c r="G694">
        <v>37.167900000000003</v>
      </c>
      <c r="H694">
        <v>-95.844999999999999</v>
      </c>
      <c r="I694" t="s">
        <v>240</v>
      </c>
      <c r="J694" t="s">
        <v>28</v>
      </c>
      <c r="K694" t="s">
        <v>56</v>
      </c>
      <c r="L694" t="s">
        <v>33</v>
      </c>
      <c r="M694">
        <v>0</v>
      </c>
      <c r="N694">
        <v>0.148366</v>
      </c>
      <c r="O694">
        <v>0.63927199999999995</v>
      </c>
      <c r="P694">
        <v>166.44063</v>
      </c>
      <c r="Q694">
        <v>0.47058</v>
      </c>
      <c r="R694" s="1">
        <v>4.1999999999999998E-5</v>
      </c>
      <c r="S694">
        <v>9</v>
      </c>
      <c r="T694">
        <v>7.2184999999999999E-2</v>
      </c>
      <c r="U694">
        <v>-14.765000000000001</v>
      </c>
      <c r="V694">
        <v>1</v>
      </c>
      <c r="W694">
        <v>2.5293E-2</v>
      </c>
      <c r="X694">
        <v>145.98699999999999</v>
      </c>
      <c r="Y694">
        <v>0.82485299999999995</v>
      </c>
    </row>
    <row r="695" spans="1:25" hidden="1" x14ac:dyDescent="0.25">
      <c r="A695">
        <v>693</v>
      </c>
      <c r="B695">
        <v>94</v>
      </c>
      <c r="C695" t="s">
        <v>1402</v>
      </c>
      <c r="D695" t="s">
        <v>604</v>
      </c>
      <c r="E695">
        <v>1966</v>
      </c>
      <c r="F695" t="s">
        <v>604</v>
      </c>
      <c r="G695">
        <v>33.973951</v>
      </c>
      <c r="H695">
        <v>-118.24840500000001</v>
      </c>
      <c r="I695" t="s">
        <v>605</v>
      </c>
      <c r="J695" t="s">
        <v>28</v>
      </c>
      <c r="K695" t="s">
        <v>33</v>
      </c>
      <c r="M695">
        <v>0</v>
      </c>
      <c r="N695">
        <v>0.74070999999999998</v>
      </c>
      <c r="O695">
        <v>0.71946699999999997</v>
      </c>
      <c r="P695">
        <v>176.06720999999999</v>
      </c>
      <c r="Q695">
        <v>0.32972000000000001</v>
      </c>
      <c r="R695">
        <v>0</v>
      </c>
      <c r="S695">
        <v>8</v>
      </c>
      <c r="T695">
        <v>5.1450000000000003E-2</v>
      </c>
      <c r="U695">
        <v>-17.155999999999999</v>
      </c>
      <c r="V695">
        <v>1</v>
      </c>
      <c r="W695">
        <v>3.7691000000000002E-2</v>
      </c>
      <c r="X695">
        <v>123.574</v>
      </c>
      <c r="Y695">
        <v>0.66843300000000005</v>
      </c>
    </row>
    <row r="696" spans="1:25" hidden="1" x14ac:dyDescent="0.25">
      <c r="A696">
        <v>694</v>
      </c>
      <c r="B696">
        <v>95</v>
      </c>
      <c r="C696" t="s">
        <v>1403</v>
      </c>
      <c r="D696" t="s">
        <v>1404</v>
      </c>
      <c r="E696">
        <v>1966</v>
      </c>
      <c r="F696" t="s">
        <v>1404</v>
      </c>
      <c r="G696">
        <v>31.763608000000001</v>
      </c>
      <c r="H696">
        <v>-106.48459200000001</v>
      </c>
      <c r="I696" t="s">
        <v>1405</v>
      </c>
      <c r="J696" t="s">
        <v>28</v>
      </c>
      <c r="K696" t="s">
        <v>56</v>
      </c>
      <c r="L696" t="s">
        <v>33</v>
      </c>
      <c r="M696">
        <v>1.37246556649E-2</v>
      </c>
      <c r="N696">
        <v>1.0336E-2</v>
      </c>
      <c r="O696">
        <v>0.61465899999999996</v>
      </c>
      <c r="P696">
        <v>141.33387999999999</v>
      </c>
      <c r="Q696">
        <v>0.60884400000000005</v>
      </c>
      <c r="R696">
        <v>0.37979000000000002</v>
      </c>
      <c r="S696">
        <v>7</v>
      </c>
      <c r="T696">
        <v>0.64801799999999998</v>
      </c>
      <c r="U696">
        <v>-11.836</v>
      </c>
      <c r="V696">
        <v>1</v>
      </c>
      <c r="W696">
        <v>3.2639000000000001E-2</v>
      </c>
      <c r="X696">
        <v>147.279</v>
      </c>
      <c r="Y696">
        <v>0.89933600000000002</v>
      </c>
    </row>
    <row r="697" spans="1:25" hidden="1" x14ac:dyDescent="0.25">
      <c r="A697">
        <v>695</v>
      </c>
      <c r="B697">
        <v>96</v>
      </c>
      <c r="C697" t="s">
        <v>1406</v>
      </c>
      <c r="D697" t="s">
        <v>864</v>
      </c>
      <c r="E697">
        <v>1966</v>
      </c>
      <c r="F697" t="s">
        <v>864</v>
      </c>
      <c r="G697">
        <v>53.409799999999997</v>
      </c>
      <c r="H697">
        <v>-2.9784799999999998</v>
      </c>
      <c r="I697" t="s">
        <v>865</v>
      </c>
      <c r="J697" t="s">
        <v>28</v>
      </c>
      <c r="K697" t="s">
        <v>33</v>
      </c>
      <c r="M697">
        <v>0</v>
      </c>
      <c r="N697">
        <v>0.61048000000000002</v>
      </c>
      <c r="O697">
        <v>0.59662300000000001</v>
      </c>
      <c r="P697">
        <v>157.57166000000001</v>
      </c>
      <c r="Q697">
        <v>0.48137000000000002</v>
      </c>
      <c r="R697">
        <v>0</v>
      </c>
      <c r="S697">
        <v>1</v>
      </c>
      <c r="T697">
        <v>0.40229999999999999</v>
      </c>
      <c r="U697">
        <v>-11.802</v>
      </c>
      <c r="V697">
        <v>1</v>
      </c>
      <c r="W697">
        <v>3.8313E-2</v>
      </c>
      <c r="X697">
        <v>110.773</v>
      </c>
      <c r="Y697">
        <v>0.63442299999999996</v>
      </c>
    </row>
    <row r="698" spans="1:25" x14ac:dyDescent="0.25">
      <c r="A698">
        <v>696</v>
      </c>
      <c r="B698">
        <v>97</v>
      </c>
      <c r="C698" t="s">
        <v>1407</v>
      </c>
      <c r="D698" t="s">
        <v>1280</v>
      </c>
      <c r="E698">
        <v>1966</v>
      </c>
      <c r="F698" t="s">
        <v>1280</v>
      </c>
      <c r="G698" t="str">
        <f>IFERROR(VLOOKUP(Table1[[#This Row],[Title]],$C$5507:$Y$5579,5, FALSE ),"")</f>
        <v/>
      </c>
      <c r="H698" t="str">
        <f>IFERROR(VLOOKUP(Table1[[#This Row],[Title]],$C$5507:$Y$5579,6, FALSE ),"")</f>
        <v/>
      </c>
      <c r="I698" t="str">
        <f>IFERROR(VLOOKUP(Table1[[#This Row],[Title]],$C$5507:$Y$5579,7, FALSE ),"")</f>
        <v/>
      </c>
      <c r="J698" t="str">
        <f>IFERROR(VLOOKUP(Table1[[#This Row],[Title]],$C$5507:$Y$5579,8, FALSE ),"")</f>
        <v/>
      </c>
      <c r="K698" t="str">
        <f>IFERROR(VLOOKUP(Table1[[#This Row],[Title]],$C$5507:$Y$5579,9, FALSE ),"")</f>
        <v/>
      </c>
      <c r="L698" t="str">
        <f>IFERROR(VLOOKUP(Table1[[#This Row],[Title]],$C$5507:$Y$5579,10, FALSE ),"")</f>
        <v/>
      </c>
      <c r="M698" t="str">
        <f>IFERROR(VLOOKUP(Table1[[#This Row],[Title]],$C$5507:$Y$5579,11, FALSE ),"")</f>
        <v/>
      </c>
      <c r="N698" t="str">
        <f>IFERROR(VLOOKUP(Table1[[#This Row],[Title]],$C$5507:$Y$5579,12, FALSE ),"")</f>
        <v/>
      </c>
      <c r="O698" t="str">
        <f>IFERROR(VLOOKUP(Table1[[#This Row],[Title]],$C$5507:$Y$5579,13, FALSE ),"")</f>
        <v/>
      </c>
      <c r="P698" t="str">
        <f>IFERROR(VLOOKUP(Table1[[#This Row],[Title]],$C$5507:$Y$5579,14, FALSE ),"")</f>
        <v/>
      </c>
      <c r="Q698" t="str">
        <f>IFERROR(VLOOKUP(Table1[[#This Row],[Title]],$C$5507:$Y$5579,15, FALSE ),"")</f>
        <v/>
      </c>
      <c r="R698" t="str">
        <f>IFERROR(VLOOKUP(Table1[[#This Row],[Title]],$C$5507:$Y$5579,16, FALSE ),"")</f>
        <v/>
      </c>
      <c r="S698" t="str">
        <f>IFERROR(VLOOKUP(Table1[[#This Row],[Title]],$C$5507:$Y$5579,17, FALSE ),"")</f>
        <v/>
      </c>
      <c r="T698" t="str">
        <f>IFERROR(VLOOKUP(Table1[[#This Row],[Title]],$C$5507:$Y$5579,18, FALSE ),"")</f>
        <v/>
      </c>
      <c r="U698" t="str">
        <f>IFERROR(VLOOKUP(Table1[[#This Row],[Title]],$C$5507:$Y$5579,19, FALSE ),"")</f>
        <v/>
      </c>
      <c r="V698" t="str">
        <f>IFERROR(VLOOKUP(Table1[[#This Row],[Title]],$C$5507:$Y$5579,20, FALSE ),"")</f>
        <v/>
      </c>
      <c r="W698" t="str">
        <f>IFERROR(VLOOKUP(Table1[[#This Row],[Title]],$C$5507:$Y$5579,21, FALSE ),"")</f>
        <v/>
      </c>
      <c r="X698" t="str">
        <f>IFERROR(VLOOKUP(Table1[[#This Row],[Title]],$C$5507:$Y$5579,22, FALSE ),"")</f>
        <v/>
      </c>
      <c r="Y698" t="str">
        <f>IFERROR(VLOOKUP(Table1[[#This Row],[Title]],$C$5507:$Y$5579,23, FALSE ),"")</f>
        <v/>
      </c>
    </row>
    <row r="699" spans="1:25" hidden="1" x14ac:dyDescent="0.25">
      <c r="A699">
        <v>697</v>
      </c>
      <c r="B699">
        <v>98</v>
      </c>
      <c r="C699" t="s">
        <v>1408</v>
      </c>
      <c r="D699" t="s">
        <v>1409</v>
      </c>
      <c r="E699">
        <v>1966</v>
      </c>
      <c r="F699" t="s">
        <v>1410</v>
      </c>
      <c r="G699">
        <v>34.0535</v>
      </c>
      <c r="H699">
        <v>-118.245</v>
      </c>
      <c r="I699" t="s">
        <v>74</v>
      </c>
      <c r="J699" t="s">
        <v>246</v>
      </c>
      <c r="K699" t="s">
        <v>56</v>
      </c>
      <c r="M699">
        <v>0</v>
      </c>
      <c r="N699">
        <v>0.13495499999999999</v>
      </c>
      <c r="O699">
        <v>0.56128999999999996</v>
      </c>
      <c r="P699">
        <v>174.36689000000001</v>
      </c>
      <c r="Q699">
        <v>0.872618</v>
      </c>
      <c r="R699">
        <v>0.86533400000000005</v>
      </c>
      <c r="S699">
        <v>5</v>
      </c>
      <c r="T699">
        <v>0.97704800000000003</v>
      </c>
      <c r="U699">
        <v>-10.161</v>
      </c>
      <c r="V699">
        <v>1</v>
      </c>
      <c r="W699">
        <v>6.0692999999999997E-2</v>
      </c>
      <c r="X699">
        <v>87.747</v>
      </c>
      <c r="Y699">
        <v>0.57394400000000001</v>
      </c>
    </row>
    <row r="700" spans="1:25" hidden="1" x14ac:dyDescent="0.25">
      <c r="A700">
        <v>698</v>
      </c>
      <c r="B700">
        <v>99</v>
      </c>
      <c r="C700" t="s">
        <v>1411</v>
      </c>
      <c r="D700" t="s">
        <v>1145</v>
      </c>
      <c r="E700">
        <v>1966</v>
      </c>
      <c r="F700" t="s">
        <v>1145</v>
      </c>
      <c r="G700">
        <v>51.507264800000002</v>
      </c>
      <c r="H700">
        <v>-0.1278328</v>
      </c>
      <c r="I700" t="s">
        <v>909</v>
      </c>
      <c r="J700" t="s">
        <v>28</v>
      </c>
      <c r="M700">
        <v>0</v>
      </c>
      <c r="N700">
        <v>0.61497000000000002</v>
      </c>
      <c r="O700">
        <v>0.37663400000000002</v>
      </c>
      <c r="P700">
        <v>140.69333</v>
      </c>
      <c r="Q700">
        <v>0.94099200000000005</v>
      </c>
      <c r="R700">
        <v>0.65746400000000005</v>
      </c>
      <c r="S700">
        <v>5</v>
      </c>
      <c r="T700">
        <v>0.36782599999999999</v>
      </c>
      <c r="U700">
        <v>-9.5879999999999992</v>
      </c>
      <c r="V700">
        <v>0</v>
      </c>
      <c r="W700">
        <v>0.163025</v>
      </c>
      <c r="X700">
        <v>135.43700000000001</v>
      </c>
      <c r="Y700">
        <v>0.15035200000000001</v>
      </c>
    </row>
    <row r="701" spans="1:25" x14ac:dyDescent="0.25">
      <c r="A701">
        <v>699</v>
      </c>
      <c r="B701">
        <v>100</v>
      </c>
      <c r="C701" t="s">
        <v>1412</v>
      </c>
      <c r="D701" t="s">
        <v>1384</v>
      </c>
      <c r="E701">
        <v>1966</v>
      </c>
      <c r="F701" t="s">
        <v>1384</v>
      </c>
      <c r="G701" t="str">
        <f>IFERROR(VLOOKUP(Table1[[#This Row],[Title]],$C$5507:$Y$5579,5, FALSE ),"")</f>
        <v/>
      </c>
      <c r="H701" t="str">
        <f>IFERROR(VLOOKUP(Table1[[#This Row],[Title]],$C$5507:$Y$5579,6, FALSE ),"")</f>
        <v/>
      </c>
      <c r="I701" t="str">
        <f>IFERROR(VLOOKUP(Table1[[#This Row],[Title]],$C$5507:$Y$5579,7, FALSE ),"")</f>
        <v/>
      </c>
      <c r="J701" t="str">
        <f>IFERROR(VLOOKUP(Table1[[#This Row],[Title]],$C$5507:$Y$5579,8, FALSE ),"")</f>
        <v/>
      </c>
      <c r="K701" t="str">
        <f>IFERROR(VLOOKUP(Table1[[#This Row],[Title]],$C$5507:$Y$5579,9, FALSE ),"")</f>
        <v/>
      </c>
      <c r="L701" t="str">
        <f>IFERROR(VLOOKUP(Table1[[#This Row],[Title]],$C$5507:$Y$5579,10, FALSE ),"")</f>
        <v/>
      </c>
      <c r="M701" t="str">
        <f>IFERROR(VLOOKUP(Table1[[#This Row],[Title]],$C$5507:$Y$5579,11, FALSE ),"")</f>
        <v/>
      </c>
      <c r="N701" t="str">
        <f>IFERROR(VLOOKUP(Table1[[#This Row],[Title]],$C$5507:$Y$5579,12, FALSE ),"")</f>
        <v/>
      </c>
      <c r="O701" t="str">
        <f>IFERROR(VLOOKUP(Table1[[#This Row],[Title]],$C$5507:$Y$5579,13, FALSE ),"")</f>
        <v/>
      </c>
      <c r="P701" t="str">
        <f>IFERROR(VLOOKUP(Table1[[#This Row],[Title]],$C$5507:$Y$5579,14, FALSE ),"")</f>
        <v/>
      </c>
      <c r="Q701" t="str">
        <f>IFERROR(VLOOKUP(Table1[[#This Row],[Title]],$C$5507:$Y$5579,15, FALSE ),"")</f>
        <v/>
      </c>
      <c r="R701" t="str">
        <f>IFERROR(VLOOKUP(Table1[[#This Row],[Title]],$C$5507:$Y$5579,16, FALSE ),"")</f>
        <v/>
      </c>
      <c r="S701" t="str">
        <f>IFERROR(VLOOKUP(Table1[[#This Row],[Title]],$C$5507:$Y$5579,17, FALSE ),"")</f>
        <v/>
      </c>
      <c r="T701" t="str">
        <f>IFERROR(VLOOKUP(Table1[[#This Row],[Title]],$C$5507:$Y$5579,18, FALSE ),"")</f>
        <v/>
      </c>
      <c r="U701" t="str">
        <f>IFERROR(VLOOKUP(Table1[[#This Row],[Title]],$C$5507:$Y$5579,19, FALSE ),"")</f>
        <v/>
      </c>
      <c r="V701" t="str">
        <f>IFERROR(VLOOKUP(Table1[[#This Row],[Title]],$C$5507:$Y$5579,20, FALSE ),"")</f>
        <v/>
      </c>
      <c r="W701" t="str">
        <f>IFERROR(VLOOKUP(Table1[[#This Row],[Title]],$C$5507:$Y$5579,21, FALSE ),"")</f>
        <v/>
      </c>
      <c r="X701" t="str">
        <f>IFERROR(VLOOKUP(Table1[[#This Row],[Title]],$C$5507:$Y$5579,22, FALSE ),"")</f>
        <v/>
      </c>
      <c r="Y701" t="str">
        <f>IFERROR(VLOOKUP(Table1[[#This Row],[Title]],$C$5507:$Y$5579,23, FALSE ),"")</f>
        <v/>
      </c>
    </row>
    <row r="702" spans="1:25" hidden="1" x14ac:dyDescent="0.25">
      <c r="A702">
        <v>700</v>
      </c>
      <c r="B702">
        <v>1</v>
      </c>
      <c r="C702" t="s">
        <v>1413</v>
      </c>
      <c r="D702" t="s">
        <v>1414</v>
      </c>
      <c r="E702">
        <v>1967</v>
      </c>
      <c r="F702" t="s">
        <v>1414</v>
      </c>
      <c r="G702">
        <v>55.857799999999997</v>
      </c>
      <c r="H702">
        <v>-4.2425100000000002</v>
      </c>
      <c r="I702" t="s">
        <v>1415</v>
      </c>
      <c r="J702" t="s">
        <v>28</v>
      </c>
      <c r="K702" t="s">
        <v>56</v>
      </c>
      <c r="L702" t="s">
        <v>33</v>
      </c>
      <c r="M702">
        <v>0</v>
      </c>
      <c r="N702">
        <v>0.146954</v>
      </c>
      <c r="O702">
        <v>0.47230100000000003</v>
      </c>
      <c r="P702">
        <v>162.85333</v>
      </c>
      <c r="Q702">
        <v>0.47059099999999998</v>
      </c>
      <c r="R702" s="1">
        <v>2.3E-5</v>
      </c>
      <c r="S702">
        <v>4</v>
      </c>
      <c r="T702">
        <v>7.0738999999999996E-2</v>
      </c>
      <c r="U702">
        <v>-7.6680000000000001</v>
      </c>
      <c r="V702">
        <v>1</v>
      </c>
      <c r="W702">
        <v>2.5183000000000001E-2</v>
      </c>
      <c r="X702">
        <v>98.802000000000007</v>
      </c>
      <c r="Y702">
        <v>0.43968600000000002</v>
      </c>
    </row>
    <row r="703" spans="1:25" hidden="1" x14ac:dyDescent="0.25">
      <c r="A703">
        <v>701</v>
      </c>
      <c r="B703">
        <v>2</v>
      </c>
      <c r="C703" t="s">
        <v>1416</v>
      </c>
      <c r="D703" t="s">
        <v>1417</v>
      </c>
      <c r="E703">
        <v>1967</v>
      </c>
      <c r="F703" t="s">
        <v>1417</v>
      </c>
      <c r="G703">
        <v>35.149700000000003</v>
      </c>
      <c r="H703">
        <v>-90.048900000000003</v>
      </c>
      <c r="I703" t="s">
        <v>51</v>
      </c>
      <c r="J703" t="s">
        <v>28</v>
      </c>
      <c r="K703" t="s">
        <v>56</v>
      </c>
      <c r="L703" t="s">
        <v>33</v>
      </c>
      <c r="M703">
        <v>0</v>
      </c>
      <c r="N703">
        <v>0.200512</v>
      </c>
      <c r="O703">
        <v>0.72095500000000001</v>
      </c>
      <c r="P703">
        <v>115.66667</v>
      </c>
      <c r="Q703">
        <v>0.46952100000000002</v>
      </c>
      <c r="R703" s="1">
        <v>5.8999999999999998E-5</v>
      </c>
      <c r="S703">
        <v>9</v>
      </c>
      <c r="T703">
        <v>8.0620999999999998E-2</v>
      </c>
      <c r="U703">
        <v>-11.625999999999999</v>
      </c>
      <c r="V703">
        <v>0</v>
      </c>
      <c r="W703">
        <v>3.6880999999999997E-2</v>
      </c>
      <c r="X703">
        <v>137.01900000000001</v>
      </c>
      <c r="Y703">
        <v>0.96353299999999997</v>
      </c>
    </row>
    <row r="704" spans="1:25" hidden="1" x14ac:dyDescent="0.25">
      <c r="A704">
        <v>702</v>
      </c>
      <c r="B704">
        <v>3</v>
      </c>
      <c r="C704" t="s">
        <v>1418</v>
      </c>
      <c r="D704" t="s">
        <v>1419</v>
      </c>
      <c r="E704">
        <v>1967</v>
      </c>
      <c r="F704" t="s">
        <v>1419</v>
      </c>
      <c r="G704">
        <v>33.906999999999996</v>
      </c>
      <c r="H704">
        <v>-88.955399999999997</v>
      </c>
      <c r="I704" t="s">
        <v>1420</v>
      </c>
      <c r="J704" t="s">
        <v>28</v>
      </c>
      <c r="K704" t="s">
        <v>33</v>
      </c>
      <c r="M704">
        <v>0</v>
      </c>
      <c r="N704">
        <v>0.87365199999999998</v>
      </c>
      <c r="O704">
        <v>0.49174400000000001</v>
      </c>
      <c r="P704">
        <v>252.52</v>
      </c>
      <c r="Q704">
        <v>9.5978999999999995E-2</v>
      </c>
      <c r="R704">
        <v>0</v>
      </c>
      <c r="S704">
        <v>7</v>
      </c>
      <c r="T704">
        <v>0.10007099999999999</v>
      </c>
      <c r="U704">
        <v>-15.337</v>
      </c>
      <c r="V704">
        <v>1</v>
      </c>
      <c r="W704">
        <v>5.0021000000000003E-2</v>
      </c>
      <c r="X704">
        <v>76.384</v>
      </c>
      <c r="Y704">
        <v>0.64112000000000002</v>
      </c>
    </row>
    <row r="705" spans="1:25" hidden="1" x14ac:dyDescent="0.25">
      <c r="A705">
        <v>703</v>
      </c>
      <c r="B705">
        <v>4</v>
      </c>
      <c r="C705" t="s">
        <v>1421</v>
      </c>
      <c r="D705" t="s">
        <v>1235</v>
      </c>
      <c r="E705">
        <v>1967</v>
      </c>
      <c r="F705" t="s">
        <v>1235</v>
      </c>
      <c r="G705">
        <v>37.271900000000002</v>
      </c>
      <c r="H705">
        <v>-119.27</v>
      </c>
      <c r="I705" t="s">
        <v>1236</v>
      </c>
      <c r="J705" t="s">
        <v>28</v>
      </c>
      <c r="K705" t="s">
        <v>56</v>
      </c>
      <c r="L705" t="s">
        <v>33</v>
      </c>
      <c r="M705">
        <v>0</v>
      </c>
      <c r="N705">
        <v>0.22423699999999999</v>
      </c>
      <c r="O705">
        <v>0.68008500000000005</v>
      </c>
      <c r="P705">
        <v>159.26567</v>
      </c>
      <c r="Q705">
        <v>0.46138699999999999</v>
      </c>
      <c r="R705" s="1">
        <v>3.9999999999999998E-6</v>
      </c>
      <c r="S705">
        <v>5</v>
      </c>
      <c r="T705">
        <v>0.27127699999999999</v>
      </c>
      <c r="U705">
        <v>-13.307</v>
      </c>
      <c r="V705">
        <v>1</v>
      </c>
      <c r="W705">
        <v>3.9956999999999999E-2</v>
      </c>
      <c r="X705">
        <v>132.953</v>
      </c>
      <c r="Y705">
        <v>0.74219999999999997</v>
      </c>
    </row>
    <row r="706" spans="1:25" hidden="1" x14ac:dyDescent="0.25">
      <c r="A706">
        <v>704</v>
      </c>
      <c r="B706">
        <v>5</v>
      </c>
      <c r="C706" t="s">
        <v>1422</v>
      </c>
      <c r="D706" t="s">
        <v>1243</v>
      </c>
      <c r="E706">
        <v>1967</v>
      </c>
      <c r="F706" t="s">
        <v>1243</v>
      </c>
      <c r="G706">
        <v>33.973951</v>
      </c>
      <c r="H706">
        <v>-118.24840500000001</v>
      </c>
      <c r="I706" t="s">
        <v>605</v>
      </c>
      <c r="J706" t="s">
        <v>28</v>
      </c>
      <c r="K706" t="s">
        <v>33</v>
      </c>
      <c r="M706">
        <v>0</v>
      </c>
      <c r="N706">
        <v>0.59502699999999997</v>
      </c>
      <c r="O706">
        <v>0.50253400000000004</v>
      </c>
      <c r="P706">
        <v>165.61332999999999</v>
      </c>
      <c r="Q706">
        <v>0.77205800000000002</v>
      </c>
      <c r="R706" s="1">
        <v>1.9999999999999999E-6</v>
      </c>
      <c r="S706">
        <v>0</v>
      </c>
      <c r="T706">
        <v>0.19928899999999999</v>
      </c>
      <c r="U706">
        <v>-6.2050000000000001</v>
      </c>
      <c r="V706">
        <v>1</v>
      </c>
      <c r="W706">
        <v>3.2183999999999997E-2</v>
      </c>
      <c r="X706">
        <v>79.462000000000003</v>
      </c>
      <c r="Y706">
        <v>0.92641099999999998</v>
      </c>
    </row>
    <row r="707" spans="1:25" hidden="1" x14ac:dyDescent="0.25">
      <c r="A707">
        <v>705</v>
      </c>
      <c r="B707">
        <v>6</v>
      </c>
      <c r="C707" t="s">
        <v>1423</v>
      </c>
      <c r="D707" t="s">
        <v>1424</v>
      </c>
      <c r="E707">
        <v>1967</v>
      </c>
      <c r="F707" t="s">
        <v>1424</v>
      </c>
      <c r="G707">
        <v>33.973951</v>
      </c>
      <c r="H707">
        <v>-118.24840500000001</v>
      </c>
      <c r="I707" t="s">
        <v>605</v>
      </c>
      <c r="J707" t="s">
        <v>246</v>
      </c>
      <c r="K707" t="s">
        <v>33</v>
      </c>
      <c r="M707">
        <v>0</v>
      </c>
      <c r="N707">
        <v>0.54169699999999998</v>
      </c>
      <c r="O707">
        <v>0.459146</v>
      </c>
      <c r="P707">
        <v>1106.8162400000001</v>
      </c>
      <c r="Q707">
        <v>0.53210400000000002</v>
      </c>
      <c r="R707">
        <v>2.9994E-2</v>
      </c>
      <c r="S707">
        <v>4</v>
      </c>
      <c r="T707">
        <v>0.97827200000000003</v>
      </c>
      <c r="U707">
        <v>-8.859</v>
      </c>
      <c r="V707">
        <v>0</v>
      </c>
      <c r="W707">
        <v>3.2669999999999998E-2</v>
      </c>
      <c r="X707">
        <v>124.044</v>
      </c>
      <c r="Y707">
        <v>0.62156599999999995</v>
      </c>
    </row>
    <row r="708" spans="1:25" x14ac:dyDescent="0.25">
      <c r="A708">
        <v>706</v>
      </c>
      <c r="B708">
        <v>7</v>
      </c>
      <c r="C708" t="s">
        <v>1425</v>
      </c>
      <c r="D708" t="s">
        <v>1426</v>
      </c>
      <c r="E708">
        <v>1967</v>
      </c>
      <c r="F708" t="s">
        <v>1426</v>
      </c>
      <c r="G708" t="str">
        <f>IFERROR(VLOOKUP(Table1[[#This Row],[Title]],$C$5507:$Y$5579,5, FALSE ),"")</f>
        <v/>
      </c>
      <c r="H708" t="str">
        <f>IFERROR(VLOOKUP(Table1[[#This Row],[Title]],$C$5507:$Y$5579,6, FALSE ),"")</f>
        <v/>
      </c>
      <c r="I708" t="str">
        <f>IFERROR(VLOOKUP(Table1[[#This Row],[Title]],$C$5507:$Y$5579,7, FALSE ),"")</f>
        <v/>
      </c>
      <c r="J708" t="str">
        <f>IFERROR(VLOOKUP(Table1[[#This Row],[Title]],$C$5507:$Y$5579,8, FALSE ),"")</f>
        <v/>
      </c>
      <c r="K708" t="str">
        <f>IFERROR(VLOOKUP(Table1[[#This Row],[Title]],$C$5507:$Y$5579,9, FALSE ),"")</f>
        <v/>
      </c>
      <c r="L708" t="str">
        <f>IFERROR(VLOOKUP(Table1[[#This Row],[Title]],$C$5507:$Y$5579,10, FALSE ),"")</f>
        <v/>
      </c>
      <c r="M708" t="str">
        <f>IFERROR(VLOOKUP(Table1[[#This Row],[Title]],$C$5507:$Y$5579,11, FALSE ),"")</f>
        <v/>
      </c>
      <c r="N708" t="str">
        <f>IFERROR(VLOOKUP(Table1[[#This Row],[Title]],$C$5507:$Y$5579,12, FALSE ),"")</f>
        <v/>
      </c>
      <c r="O708" t="str">
        <f>IFERROR(VLOOKUP(Table1[[#This Row],[Title]],$C$5507:$Y$5579,13, FALSE ),"")</f>
        <v/>
      </c>
      <c r="P708" t="str">
        <f>IFERROR(VLOOKUP(Table1[[#This Row],[Title]],$C$5507:$Y$5579,14, FALSE ),"")</f>
        <v/>
      </c>
      <c r="Q708" t="str">
        <f>IFERROR(VLOOKUP(Table1[[#This Row],[Title]],$C$5507:$Y$5579,15, FALSE ),"")</f>
        <v/>
      </c>
      <c r="R708" t="str">
        <f>IFERROR(VLOOKUP(Table1[[#This Row],[Title]],$C$5507:$Y$5579,16, FALSE ),"")</f>
        <v/>
      </c>
      <c r="S708" t="str">
        <f>IFERROR(VLOOKUP(Table1[[#This Row],[Title]],$C$5507:$Y$5579,17, FALSE ),"")</f>
        <v/>
      </c>
      <c r="T708" t="str">
        <f>IFERROR(VLOOKUP(Table1[[#This Row],[Title]],$C$5507:$Y$5579,18, FALSE ),"")</f>
        <v/>
      </c>
      <c r="U708" t="str">
        <f>IFERROR(VLOOKUP(Table1[[#This Row],[Title]],$C$5507:$Y$5579,19, FALSE ),"")</f>
        <v/>
      </c>
      <c r="V708" t="str">
        <f>IFERROR(VLOOKUP(Table1[[#This Row],[Title]],$C$5507:$Y$5579,20, FALSE ),"")</f>
        <v/>
      </c>
      <c r="W708" t="str">
        <f>IFERROR(VLOOKUP(Table1[[#This Row],[Title]],$C$5507:$Y$5579,21, FALSE ),"")</f>
        <v/>
      </c>
      <c r="X708" t="str">
        <f>IFERROR(VLOOKUP(Table1[[#This Row],[Title]],$C$5507:$Y$5579,22, FALSE ),"")</f>
        <v/>
      </c>
      <c r="Y708" t="str">
        <f>IFERROR(VLOOKUP(Table1[[#This Row],[Title]],$C$5507:$Y$5579,23, FALSE ),"")</f>
        <v/>
      </c>
    </row>
    <row r="709" spans="1:25" hidden="1" x14ac:dyDescent="0.25">
      <c r="A709">
        <v>707</v>
      </c>
      <c r="B709">
        <v>8</v>
      </c>
      <c r="C709" t="s">
        <v>1427</v>
      </c>
      <c r="D709" t="s">
        <v>1185</v>
      </c>
      <c r="E709">
        <v>1967</v>
      </c>
      <c r="F709" t="s">
        <v>1185</v>
      </c>
      <c r="G709">
        <v>33.973951</v>
      </c>
      <c r="H709">
        <v>-118.24840500000001</v>
      </c>
      <c r="I709" t="s">
        <v>605</v>
      </c>
      <c r="J709" t="s">
        <v>28</v>
      </c>
      <c r="K709" t="s">
        <v>56</v>
      </c>
      <c r="L709" t="s">
        <v>33</v>
      </c>
      <c r="M709">
        <v>0</v>
      </c>
      <c r="N709">
        <v>0.28197899999999998</v>
      </c>
      <c r="O709">
        <v>0.58899800000000002</v>
      </c>
      <c r="P709">
        <v>176.09333000000001</v>
      </c>
      <c r="Q709">
        <v>0.389629</v>
      </c>
      <c r="R709">
        <v>1.35E-4</v>
      </c>
      <c r="S709">
        <v>8</v>
      </c>
      <c r="T709">
        <v>9.6074000000000007E-2</v>
      </c>
      <c r="U709">
        <v>-10.285</v>
      </c>
      <c r="V709">
        <v>0</v>
      </c>
      <c r="W709">
        <v>3.0931E-2</v>
      </c>
      <c r="X709">
        <v>120.095</v>
      </c>
      <c r="Y709">
        <v>0.65886100000000003</v>
      </c>
    </row>
    <row r="710" spans="1:25" x14ac:dyDescent="0.25">
      <c r="A710">
        <v>708</v>
      </c>
      <c r="B710">
        <v>9</v>
      </c>
      <c r="C710" t="s">
        <v>1428</v>
      </c>
      <c r="D710" t="s">
        <v>1263</v>
      </c>
      <c r="E710">
        <v>1967</v>
      </c>
      <c r="F710" t="s">
        <v>1263</v>
      </c>
      <c r="G710" t="str">
        <f>IFERROR(VLOOKUP(Table1[[#This Row],[Title]],$C$5507:$Y$5579,5, FALSE ),"")</f>
        <v/>
      </c>
      <c r="H710" t="str">
        <f>IFERROR(VLOOKUP(Table1[[#This Row],[Title]],$C$5507:$Y$5579,6, FALSE ),"")</f>
        <v/>
      </c>
      <c r="I710" t="str">
        <f>IFERROR(VLOOKUP(Table1[[#This Row],[Title]],$C$5507:$Y$5579,7, FALSE ),"")</f>
        <v/>
      </c>
      <c r="J710" t="str">
        <f>IFERROR(VLOOKUP(Table1[[#This Row],[Title]],$C$5507:$Y$5579,8, FALSE ),"")</f>
        <v/>
      </c>
      <c r="K710" t="str">
        <f>IFERROR(VLOOKUP(Table1[[#This Row],[Title]],$C$5507:$Y$5579,9, FALSE ),"")</f>
        <v/>
      </c>
      <c r="L710" t="str">
        <f>IFERROR(VLOOKUP(Table1[[#This Row],[Title]],$C$5507:$Y$5579,10, FALSE ),"")</f>
        <v/>
      </c>
      <c r="M710" t="str">
        <f>IFERROR(VLOOKUP(Table1[[#This Row],[Title]],$C$5507:$Y$5579,11, FALSE ),"")</f>
        <v/>
      </c>
      <c r="N710" t="str">
        <f>IFERROR(VLOOKUP(Table1[[#This Row],[Title]],$C$5507:$Y$5579,12, FALSE ),"")</f>
        <v/>
      </c>
      <c r="O710" t="str">
        <f>IFERROR(VLOOKUP(Table1[[#This Row],[Title]],$C$5507:$Y$5579,13, FALSE ),"")</f>
        <v/>
      </c>
      <c r="P710" t="str">
        <f>IFERROR(VLOOKUP(Table1[[#This Row],[Title]],$C$5507:$Y$5579,14, FALSE ),"")</f>
        <v/>
      </c>
      <c r="Q710" t="str">
        <f>IFERROR(VLOOKUP(Table1[[#This Row],[Title]],$C$5507:$Y$5579,15, FALSE ),"")</f>
        <v/>
      </c>
      <c r="R710" t="str">
        <f>IFERROR(VLOOKUP(Table1[[#This Row],[Title]],$C$5507:$Y$5579,16, FALSE ),"")</f>
        <v/>
      </c>
      <c r="S710" t="str">
        <f>IFERROR(VLOOKUP(Table1[[#This Row],[Title]],$C$5507:$Y$5579,17, FALSE ),"")</f>
        <v/>
      </c>
      <c r="T710" t="str">
        <f>IFERROR(VLOOKUP(Table1[[#This Row],[Title]],$C$5507:$Y$5579,18, FALSE ),"")</f>
        <v/>
      </c>
      <c r="U710" t="str">
        <f>IFERROR(VLOOKUP(Table1[[#This Row],[Title]],$C$5507:$Y$5579,19, FALSE ),"")</f>
        <v/>
      </c>
      <c r="V710" t="str">
        <f>IFERROR(VLOOKUP(Table1[[#This Row],[Title]],$C$5507:$Y$5579,20, FALSE ),"")</f>
        <v/>
      </c>
      <c r="W710" t="str">
        <f>IFERROR(VLOOKUP(Table1[[#This Row],[Title]],$C$5507:$Y$5579,21, FALSE ),"")</f>
        <v/>
      </c>
      <c r="X710" t="str">
        <f>IFERROR(VLOOKUP(Table1[[#This Row],[Title]],$C$5507:$Y$5579,22, FALSE ),"")</f>
        <v/>
      </c>
      <c r="Y710" t="str">
        <f>IFERROR(VLOOKUP(Table1[[#This Row],[Title]],$C$5507:$Y$5579,23, FALSE ),"")</f>
        <v/>
      </c>
    </row>
    <row r="711" spans="1:25" hidden="1" x14ac:dyDescent="0.25">
      <c r="A711">
        <v>709</v>
      </c>
      <c r="B711">
        <v>10</v>
      </c>
      <c r="C711" t="s">
        <v>1429</v>
      </c>
      <c r="D711" t="s">
        <v>1430</v>
      </c>
      <c r="E711">
        <v>1967</v>
      </c>
      <c r="F711" t="s">
        <v>1430</v>
      </c>
      <c r="G711">
        <v>40.736100999999998</v>
      </c>
      <c r="H711">
        <v>-74.225089999999994</v>
      </c>
      <c r="I711" t="s">
        <v>59</v>
      </c>
      <c r="J711" t="s">
        <v>28</v>
      </c>
      <c r="K711" t="s">
        <v>33</v>
      </c>
      <c r="M711">
        <v>4.1008266252299998E-3</v>
      </c>
      <c r="N711">
        <v>0.57479199999999997</v>
      </c>
      <c r="O711">
        <v>0.57599699999999998</v>
      </c>
      <c r="P711">
        <v>203.24</v>
      </c>
      <c r="Q711">
        <v>0.77196799999999999</v>
      </c>
      <c r="R711" s="1">
        <v>1.7E-5</v>
      </c>
      <c r="S711">
        <v>4</v>
      </c>
      <c r="T711">
        <v>6.7446999999999993E-2</v>
      </c>
      <c r="U711">
        <v>-7.4740000000000002</v>
      </c>
      <c r="V711">
        <v>1</v>
      </c>
      <c r="W711">
        <v>6.6901000000000002E-2</v>
      </c>
      <c r="X711">
        <v>123.798</v>
      </c>
      <c r="Y711">
        <v>0.51050099999999998</v>
      </c>
    </row>
    <row r="712" spans="1:25" hidden="1" x14ac:dyDescent="0.25">
      <c r="A712">
        <v>710</v>
      </c>
      <c r="B712">
        <v>11</v>
      </c>
      <c r="C712" t="s">
        <v>1431</v>
      </c>
      <c r="D712" t="s">
        <v>1432</v>
      </c>
      <c r="E712">
        <v>1967</v>
      </c>
      <c r="F712" t="s">
        <v>1432</v>
      </c>
      <c r="G712">
        <v>40.758499999999998</v>
      </c>
      <c r="H712">
        <v>-82.514799999999994</v>
      </c>
      <c r="I712" t="s">
        <v>1433</v>
      </c>
      <c r="J712" t="s">
        <v>28</v>
      </c>
      <c r="K712" t="s">
        <v>56</v>
      </c>
      <c r="L712" t="s">
        <v>33</v>
      </c>
      <c r="M712">
        <v>2.2164491341899999E-3</v>
      </c>
      <c r="N712">
        <v>6.7672999999999997E-2</v>
      </c>
      <c r="O712">
        <v>0.52492099999999997</v>
      </c>
      <c r="P712">
        <v>139.84</v>
      </c>
      <c r="Q712">
        <v>0.61488200000000004</v>
      </c>
      <c r="R712" s="1">
        <v>6.9999999999999999E-6</v>
      </c>
      <c r="S712">
        <v>7</v>
      </c>
      <c r="T712">
        <v>0.12264799999999999</v>
      </c>
      <c r="U712">
        <v>-9.8789999999999996</v>
      </c>
      <c r="V712">
        <v>1</v>
      </c>
      <c r="W712">
        <v>8.1074999999999994E-2</v>
      </c>
      <c r="X712">
        <v>131.38900000000001</v>
      </c>
      <c r="Y712">
        <v>0.74287800000000004</v>
      </c>
    </row>
    <row r="713" spans="1:25" hidden="1" x14ac:dyDescent="0.25">
      <c r="A713">
        <v>711</v>
      </c>
      <c r="B713">
        <v>12</v>
      </c>
      <c r="C713" t="s">
        <v>1434</v>
      </c>
      <c r="D713" t="s">
        <v>1268</v>
      </c>
      <c r="E713">
        <v>1967</v>
      </c>
      <c r="F713" t="s">
        <v>1269</v>
      </c>
      <c r="G713">
        <v>40.714599999999997</v>
      </c>
      <c r="H713">
        <v>-74.007099999999994</v>
      </c>
      <c r="I713" t="s">
        <v>195</v>
      </c>
      <c r="J713" t="s">
        <v>28</v>
      </c>
      <c r="K713" t="s">
        <v>56</v>
      </c>
      <c r="L713" t="s">
        <v>33</v>
      </c>
      <c r="M713">
        <v>0</v>
      </c>
      <c r="N713">
        <v>0.36530899999999999</v>
      </c>
      <c r="O713">
        <v>0.77788000000000002</v>
      </c>
      <c r="P713">
        <v>129.94667000000001</v>
      </c>
      <c r="Q713">
        <v>0.48472399999999999</v>
      </c>
      <c r="R713" s="1">
        <v>2.0000000000000002E-5</v>
      </c>
      <c r="S713">
        <v>9</v>
      </c>
      <c r="T713">
        <v>7.1481000000000003E-2</v>
      </c>
      <c r="U713">
        <v>-8.5190000000000001</v>
      </c>
      <c r="V713">
        <v>1</v>
      </c>
      <c r="W713">
        <v>5.0075000000000001E-2</v>
      </c>
      <c r="X713">
        <v>130.50700000000001</v>
      </c>
      <c r="Y713">
        <v>0.85929900000000004</v>
      </c>
    </row>
    <row r="714" spans="1:25" hidden="1" x14ac:dyDescent="0.25">
      <c r="A714">
        <v>712</v>
      </c>
      <c r="B714">
        <v>13</v>
      </c>
      <c r="C714" t="s">
        <v>1435</v>
      </c>
      <c r="D714" t="s">
        <v>1436</v>
      </c>
      <c r="E714">
        <v>1967</v>
      </c>
      <c r="F714" t="s">
        <v>1436</v>
      </c>
      <c r="G714">
        <v>42.347020999999998</v>
      </c>
      <c r="H714">
        <v>-83.060184000000007</v>
      </c>
      <c r="I714" t="s">
        <v>119</v>
      </c>
      <c r="J714" t="s">
        <v>28</v>
      </c>
      <c r="K714" t="s">
        <v>56</v>
      </c>
      <c r="L714" t="s">
        <v>33</v>
      </c>
      <c r="M714">
        <v>0</v>
      </c>
      <c r="N714">
        <v>0.14999599999999999</v>
      </c>
      <c r="O714">
        <v>0.819245</v>
      </c>
      <c r="P714">
        <v>142.70984000000001</v>
      </c>
      <c r="Q714">
        <v>0.536713</v>
      </c>
      <c r="R714">
        <v>2.1800000000000001E-4</v>
      </c>
      <c r="S714">
        <v>0</v>
      </c>
      <c r="T714">
        <v>8.6559999999999998E-2</v>
      </c>
      <c r="U714">
        <v>-5.2229999999999999</v>
      </c>
      <c r="V714">
        <v>1</v>
      </c>
      <c r="W714">
        <v>4.1445999999999997E-2</v>
      </c>
      <c r="X714">
        <v>115.086</v>
      </c>
      <c r="Y714">
        <v>0.96389800000000003</v>
      </c>
    </row>
    <row r="715" spans="1:25" hidden="1" x14ac:dyDescent="0.25">
      <c r="A715">
        <v>713</v>
      </c>
      <c r="B715">
        <v>14</v>
      </c>
      <c r="C715" t="s">
        <v>1437</v>
      </c>
      <c r="D715" t="s">
        <v>1343</v>
      </c>
      <c r="E715">
        <v>1967</v>
      </c>
      <c r="F715" t="s">
        <v>1343</v>
      </c>
      <c r="G715">
        <v>42.347020999999998</v>
      </c>
      <c r="H715">
        <v>-83.060184000000007</v>
      </c>
      <c r="I715" t="s">
        <v>1344</v>
      </c>
      <c r="J715" t="s">
        <v>28</v>
      </c>
      <c r="K715" t="s">
        <v>56</v>
      </c>
      <c r="L715" t="s">
        <v>33</v>
      </c>
      <c r="M715">
        <v>0</v>
      </c>
      <c r="N715">
        <v>1.4969E-2</v>
      </c>
      <c r="O715">
        <v>0.593194</v>
      </c>
      <c r="P715">
        <v>138.01333</v>
      </c>
      <c r="Q715">
        <v>0.67315499999999995</v>
      </c>
      <c r="R715">
        <v>0</v>
      </c>
      <c r="S715">
        <v>10</v>
      </c>
      <c r="T715">
        <v>0.19056500000000001</v>
      </c>
      <c r="U715">
        <v>-5.8630000000000004</v>
      </c>
      <c r="V715">
        <v>1</v>
      </c>
      <c r="W715">
        <v>3.4221000000000001E-2</v>
      </c>
      <c r="X715">
        <v>105.11499999999999</v>
      </c>
      <c r="Y715">
        <v>0.83893399999999996</v>
      </c>
    </row>
    <row r="716" spans="1:25" hidden="1" x14ac:dyDescent="0.25">
      <c r="A716">
        <v>714</v>
      </c>
      <c r="B716">
        <v>15</v>
      </c>
      <c r="C716" t="s">
        <v>1438</v>
      </c>
      <c r="D716" t="s">
        <v>176</v>
      </c>
      <c r="E716">
        <v>1967</v>
      </c>
      <c r="F716" t="s">
        <v>176</v>
      </c>
      <c r="G716">
        <v>46.927093999999997</v>
      </c>
      <c r="H716">
        <v>-96.834703000000005</v>
      </c>
      <c r="I716" t="s">
        <v>177</v>
      </c>
      <c r="J716" t="s">
        <v>32</v>
      </c>
      <c r="K716" t="s">
        <v>28</v>
      </c>
      <c r="M716">
        <v>0</v>
      </c>
      <c r="N716">
        <v>0.93015800000000004</v>
      </c>
      <c r="O716">
        <v>0.738483</v>
      </c>
      <c r="P716">
        <v>131.96</v>
      </c>
      <c r="Q716">
        <v>0.26599200000000001</v>
      </c>
      <c r="R716">
        <v>0.84279800000000005</v>
      </c>
      <c r="S716">
        <v>8</v>
      </c>
      <c r="T716">
        <v>9.6357999999999999E-2</v>
      </c>
      <c r="U716">
        <v>-16.75</v>
      </c>
      <c r="V716">
        <v>1</v>
      </c>
      <c r="W716">
        <v>3.5643000000000001E-2</v>
      </c>
      <c r="X716">
        <v>116.398</v>
      </c>
      <c r="Y716">
        <v>0.76387099999999997</v>
      </c>
    </row>
    <row r="717" spans="1:25" hidden="1" x14ac:dyDescent="0.25">
      <c r="A717">
        <v>715</v>
      </c>
      <c r="B717">
        <v>16</v>
      </c>
      <c r="C717" t="s">
        <v>1439</v>
      </c>
      <c r="D717" t="s">
        <v>1440</v>
      </c>
      <c r="E717">
        <v>1967</v>
      </c>
      <c r="F717" t="s">
        <v>1440</v>
      </c>
      <c r="G717">
        <v>41.8842</v>
      </c>
      <c r="H717">
        <v>-87.632400000000004</v>
      </c>
      <c r="I717" t="s">
        <v>386</v>
      </c>
      <c r="J717" t="s">
        <v>28</v>
      </c>
      <c r="K717" t="s">
        <v>56</v>
      </c>
      <c r="L717" t="s">
        <v>33</v>
      </c>
      <c r="M717">
        <v>3.50199465265E-3</v>
      </c>
      <c r="N717">
        <v>0.220078</v>
      </c>
      <c r="O717">
        <v>0.57426699999999997</v>
      </c>
      <c r="P717">
        <v>135.18666999999999</v>
      </c>
      <c r="Q717">
        <v>0.85170000000000001</v>
      </c>
      <c r="R717">
        <v>0</v>
      </c>
      <c r="S717">
        <v>7</v>
      </c>
      <c r="T717">
        <v>0.119557</v>
      </c>
      <c r="U717">
        <v>-3.1429999999999998</v>
      </c>
      <c r="V717">
        <v>1</v>
      </c>
      <c r="W717">
        <v>3.9431000000000001E-2</v>
      </c>
      <c r="X717">
        <v>139.03899999999999</v>
      </c>
      <c r="Y717">
        <v>0.55853399999999997</v>
      </c>
    </row>
    <row r="718" spans="1:25" hidden="1" x14ac:dyDescent="0.25">
      <c r="A718">
        <v>716</v>
      </c>
      <c r="B718">
        <v>17</v>
      </c>
      <c r="C718" t="s">
        <v>1441</v>
      </c>
      <c r="D718" t="s">
        <v>1442</v>
      </c>
      <c r="E718">
        <v>1967</v>
      </c>
      <c r="F718" t="s">
        <v>1442</v>
      </c>
      <c r="G718">
        <v>38</v>
      </c>
      <c r="H718">
        <v>-97</v>
      </c>
      <c r="I718" t="s">
        <v>1443</v>
      </c>
      <c r="J718" t="s">
        <v>28</v>
      </c>
      <c r="K718" t="s">
        <v>56</v>
      </c>
      <c r="L718" t="s">
        <v>33</v>
      </c>
      <c r="M718">
        <v>5.0257071625900004E-3</v>
      </c>
      <c r="N718">
        <v>2.6166999999999999E-2</v>
      </c>
      <c r="O718">
        <v>0.61566799999999999</v>
      </c>
      <c r="P718">
        <v>140.90666999999999</v>
      </c>
      <c r="Q718">
        <v>0.72002100000000002</v>
      </c>
      <c r="R718">
        <v>2.9599999999999998E-4</v>
      </c>
      <c r="S718">
        <v>0</v>
      </c>
      <c r="T718">
        <v>0.115673</v>
      </c>
      <c r="U718">
        <v>-6.7430000000000003</v>
      </c>
      <c r="V718">
        <v>1</v>
      </c>
      <c r="W718">
        <v>5.6931000000000002E-2</v>
      </c>
      <c r="X718">
        <v>79.337999999999994</v>
      </c>
      <c r="Y718">
        <v>0.97409800000000002</v>
      </c>
    </row>
    <row r="719" spans="1:25" hidden="1" x14ac:dyDescent="0.25">
      <c r="A719">
        <v>717</v>
      </c>
      <c r="B719">
        <v>18</v>
      </c>
      <c r="C719" t="s">
        <v>1444</v>
      </c>
      <c r="D719" t="s">
        <v>1445</v>
      </c>
      <c r="E719">
        <v>1967</v>
      </c>
      <c r="F719" t="s">
        <v>1445</v>
      </c>
      <c r="G719">
        <v>40.994700000000002</v>
      </c>
      <c r="H719">
        <v>-77.604500000000002</v>
      </c>
      <c r="I719" t="s">
        <v>781</v>
      </c>
      <c r="J719" t="s">
        <v>28</v>
      </c>
      <c r="K719" t="s">
        <v>56</v>
      </c>
      <c r="L719" t="s">
        <v>33</v>
      </c>
      <c r="M719">
        <v>0</v>
      </c>
      <c r="N719">
        <v>0.35617300000000002</v>
      </c>
      <c r="O719">
        <v>0.489452</v>
      </c>
      <c r="P719">
        <v>138.42240000000001</v>
      </c>
      <c r="Q719">
        <v>0.44035400000000002</v>
      </c>
      <c r="R719">
        <v>0</v>
      </c>
      <c r="S719">
        <v>11</v>
      </c>
      <c r="T719">
        <v>0.56934600000000002</v>
      </c>
      <c r="U719">
        <v>-13.824</v>
      </c>
      <c r="V719">
        <v>1</v>
      </c>
      <c r="W719">
        <v>5.2396999999999999E-2</v>
      </c>
      <c r="X719">
        <v>103.60599999999999</v>
      </c>
      <c r="Y719">
        <v>0.64009499999999997</v>
      </c>
    </row>
    <row r="720" spans="1:25" hidden="1" x14ac:dyDescent="0.25">
      <c r="A720">
        <v>718</v>
      </c>
      <c r="B720">
        <v>19</v>
      </c>
      <c r="C720" t="s">
        <v>1446</v>
      </c>
      <c r="D720" t="s">
        <v>1447</v>
      </c>
      <c r="E720">
        <v>1967</v>
      </c>
      <c r="F720" t="s">
        <v>1447</v>
      </c>
      <c r="G720">
        <v>25.728999999999999</v>
      </c>
      <c r="H720">
        <v>-80.237399999999994</v>
      </c>
      <c r="I720" t="s">
        <v>1448</v>
      </c>
      <c r="J720" t="s">
        <v>28</v>
      </c>
      <c r="K720" t="s">
        <v>56</v>
      </c>
      <c r="L720" t="s">
        <v>33</v>
      </c>
      <c r="M720">
        <v>0</v>
      </c>
      <c r="N720">
        <v>0.277949</v>
      </c>
      <c r="O720">
        <v>0.76203399999999999</v>
      </c>
      <c r="P720">
        <v>176.74404000000001</v>
      </c>
      <c r="Q720">
        <v>0.51603900000000003</v>
      </c>
      <c r="R720" s="1">
        <v>2.5999999999999998E-5</v>
      </c>
      <c r="S720">
        <v>9</v>
      </c>
      <c r="T720">
        <v>0.37901000000000001</v>
      </c>
      <c r="U720">
        <v>-12.433999999999999</v>
      </c>
      <c r="V720">
        <v>1</v>
      </c>
      <c r="W720">
        <v>5.5485E-2</v>
      </c>
      <c r="X720">
        <v>118.48699999999999</v>
      </c>
      <c r="Y720">
        <v>0.69530800000000004</v>
      </c>
    </row>
    <row r="721" spans="1:25" hidden="1" x14ac:dyDescent="0.25">
      <c r="A721">
        <v>719</v>
      </c>
      <c r="B721">
        <v>20</v>
      </c>
      <c r="C721" t="s">
        <v>1449</v>
      </c>
      <c r="D721" t="s">
        <v>1235</v>
      </c>
      <c r="E721">
        <v>1967</v>
      </c>
      <c r="F721" t="s">
        <v>1235</v>
      </c>
      <c r="G721">
        <v>37.271900000000002</v>
      </c>
      <c r="H721">
        <v>-119.27</v>
      </c>
      <c r="I721" t="s">
        <v>1236</v>
      </c>
      <c r="J721" t="s">
        <v>28</v>
      </c>
      <c r="K721" t="s">
        <v>56</v>
      </c>
      <c r="L721" t="s">
        <v>33</v>
      </c>
      <c r="M721">
        <v>0</v>
      </c>
      <c r="N721">
        <v>0.24632699999999999</v>
      </c>
      <c r="O721">
        <v>0.61079399999999995</v>
      </c>
      <c r="P721">
        <v>173.22667000000001</v>
      </c>
      <c r="Q721">
        <v>0.32819100000000001</v>
      </c>
      <c r="R721">
        <v>1.3450000000000001E-3</v>
      </c>
      <c r="S721">
        <v>1</v>
      </c>
      <c r="T721">
        <v>9.1528999999999999E-2</v>
      </c>
      <c r="U721">
        <v>-12.922000000000001</v>
      </c>
      <c r="V721">
        <v>1</v>
      </c>
      <c r="W721">
        <v>2.6904000000000001E-2</v>
      </c>
      <c r="X721">
        <v>94.28</v>
      </c>
      <c r="Y721">
        <v>0.462864</v>
      </c>
    </row>
    <row r="722" spans="1:25" hidden="1" x14ac:dyDescent="0.25">
      <c r="A722">
        <v>720</v>
      </c>
      <c r="B722">
        <v>21</v>
      </c>
      <c r="C722" t="s">
        <v>1450</v>
      </c>
      <c r="D722" t="s">
        <v>1451</v>
      </c>
      <c r="E722">
        <v>1967</v>
      </c>
      <c r="F722" t="s">
        <v>1451</v>
      </c>
      <c r="G722">
        <v>40.602657999999998</v>
      </c>
      <c r="H722">
        <v>-75.469235999999995</v>
      </c>
      <c r="I722" t="s">
        <v>1452</v>
      </c>
      <c r="J722" t="s">
        <v>28</v>
      </c>
      <c r="K722" t="s">
        <v>56</v>
      </c>
      <c r="L722" t="s">
        <v>33</v>
      </c>
      <c r="M722">
        <v>0</v>
      </c>
      <c r="N722">
        <v>0.22447700000000001</v>
      </c>
      <c r="O722">
        <v>0.75495699999999999</v>
      </c>
      <c r="P722">
        <v>138.13333</v>
      </c>
      <c r="Q722">
        <v>0.63622900000000004</v>
      </c>
      <c r="R722">
        <v>0</v>
      </c>
      <c r="S722">
        <v>10</v>
      </c>
      <c r="T722">
        <v>0.115634</v>
      </c>
      <c r="U722">
        <v>-7.6470000000000002</v>
      </c>
      <c r="V722">
        <v>1</v>
      </c>
      <c r="W722">
        <v>3.2561E-2</v>
      </c>
      <c r="X722">
        <v>142.346</v>
      </c>
      <c r="Y722">
        <v>0.97141699999999997</v>
      </c>
    </row>
    <row r="723" spans="1:25" hidden="1" x14ac:dyDescent="0.25">
      <c r="A723">
        <v>721</v>
      </c>
      <c r="B723">
        <v>22</v>
      </c>
      <c r="C723" t="s">
        <v>1453</v>
      </c>
      <c r="D723" t="s">
        <v>1454</v>
      </c>
      <c r="E723">
        <v>1967</v>
      </c>
      <c r="F723" t="s">
        <v>1454</v>
      </c>
      <c r="G723">
        <v>37.167900000000003</v>
      </c>
      <c r="H723">
        <v>-95.844999999999999</v>
      </c>
      <c r="I723" t="s">
        <v>240</v>
      </c>
      <c r="J723" t="s">
        <v>28</v>
      </c>
      <c r="K723" t="s">
        <v>33</v>
      </c>
      <c r="M723">
        <v>2.0126563905399999E-3</v>
      </c>
      <c r="N723">
        <v>0.56917099999999998</v>
      </c>
      <c r="O723">
        <v>0.61902500000000005</v>
      </c>
      <c r="P723">
        <v>154.09333000000001</v>
      </c>
      <c r="Q723">
        <v>0.55556899999999998</v>
      </c>
      <c r="R723" s="1">
        <v>9.9999999999999995E-7</v>
      </c>
      <c r="S723">
        <v>10</v>
      </c>
      <c r="T723">
        <v>2.4063999999999999E-2</v>
      </c>
      <c r="U723">
        <v>-9.327</v>
      </c>
      <c r="V723">
        <v>1</v>
      </c>
      <c r="W723">
        <v>3.8436999999999999E-2</v>
      </c>
      <c r="X723">
        <v>127.464</v>
      </c>
      <c r="Y723">
        <v>0.89306200000000002</v>
      </c>
    </row>
    <row r="724" spans="1:25" hidden="1" x14ac:dyDescent="0.25">
      <c r="A724">
        <v>722</v>
      </c>
      <c r="B724">
        <v>23</v>
      </c>
      <c r="C724" t="s">
        <v>1455</v>
      </c>
      <c r="D724" t="s">
        <v>1456</v>
      </c>
      <c r="E724">
        <v>1967</v>
      </c>
      <c r="F724" t="s">
        <v>1456</v>
      </c>
      <c r="G724">
        <v>34.0535</v>
      </c>
      <c r="H724">
        <v>-118.245</v>
      </c>
      <c r="I724" t="s">
        <v>74</v>
      </c>
      <c r="J724" t="s">
        <v>28</v>
      </c>
      <c r="K724" t="s">
        <v>56</v>
      </c>
      <c r="L724" t="s">
        <v>33</v>
      </c>
      <c r="M724">
        <v>0</v>
      </c>
      <c r="N724">
        <v>7.6579999999999995E-2</v>
      </c>
      <c r="O724">
        <v>0.46645900000000001</v>
      </c>
      <c r="P724">
        <v>199.83955</v>
      </c>
      <c r="Q724">
        <v>0.71079000000000003</v>
      </c>
      <c r="R724">
        <v>0</v>
      </c>
      <c r="S724">
        <v>9</v>
      </c>
      <c r="T724">
        <v>0.15012</v>
      </c>
      <c r="U724">
        <v>-5.7290000000000001</v>
      </c>
      <c r="V724">
        <v>1</v>
      </c>
      <c r="W724">
        <v>3.4486000000000003E-2</v>
      </c>
      <c r="X724">
        <v>132.81299999999999</v>
      </c>
      <c r="Y724">
        <v>0.59845400000000004</v>
      </c>
    </row>
    <row r="725" spans="1:25" hidden="1" x14ac:dyDescent="0.25">
      <c r="A725">
        <v>723</v>
      </c>
      <c r="B725">
        <v>24</v>
      </c>
      <c r="C725" t="s">
        <v>1457</v>
      </c>
      <c r="D725" t="s">
        <v>1060</v>
      </c>
      <c r="E725">
        <v>1967</v>
      </c>
      <c r="F725" t="s">
        <v>1060</v>
      </c>
      <c r="G725">
        <v>51.506300000000003</v>
      </c>
      <c r="H725">
        <v>-0.12714</v>
      </c>
      <c r="I725" t="s">
        <v>893</v>
      </c>
      <c r="J725" t="s">
        <v>28</v>
      </c>
      <c r="K725" t="s">
        <v>33</v>
      </c>
      <c r="M725">
        <v>0</v>
      </c>
      <c r="N725">
        <v>0.84054499999999999</v>
      </c>
      <c r="O725">
        <v>0.54391900000000004</v>
      </c>
      <c r="P725">
        <v>193.21333000000001</v>
      </c>
      <c r="Q725">
        <v>0.41990499999999997</v>
      </c>
      <c r="R725" s="1">
        <v>9.9999999999999995E-7</v>
      </c>
      <c r="S725">
        <v>0</v>
      </c>
      <c r="T725">
        <v>0.16119800000000001</v>
      </c>
      <c r="U725">
        <v>-12.833</v>
      </c>
      <c r="V725">
        <v>1</v>
      </c>
      <c r="W725">
        <v>3.5521999999999998E-2</v>
      </c>
      <c r="X725">
        <v>105.551</v>
      </c>
      <c r="Y725">
        <v>0.33845199999999998</v>
      </c>
    </row>
    <row r="726" spans="1:25" hidden="1" x14ac:dyDescent="0.25">
      <c r="A726">
        <v>724</v>
      </c>
      <c r="B726">
        <v>25</v>
      </c>
      <c r="C726" t="s">
        <v>1458</v>
      </c>
      <c r="D726" t="s">
        <v>1459</v>
      </c>
      <c r="E726">
        <v>1967</v>
      </c>
      <c r="F726" t="s">
        <v>1459</v>
      </c>
      <c r="G726">
        <v>31.7592</v>
      </c>
      <c r="H726">
        <v>-106.48699999999999</v>
      </c>
      <c r="I726" t="s">
        <v>1460</v>
      </c>
      <c r="J726" t="s">
        <v>33</v>
      </c>
      <c r="M726">
        <v>0</v>
      </c>
      <c r="N726">
        <v>0.57227300000000003</v>
      </c>
      <c r="O726">
        <v>0.54956700000000003</v>
      </c>
      <c r="P726">
        <v>172.64</v>
      </c>
      <c r="Q726">
        <v>0.33245200000000003</v>
      </c>
      <c r="R726">
        <v>0</v>
      </c>
      <c r="S726">
        <v>4</v>
      </c>
      <c r="T726">
        <v>0.71948400000000001</v>
      </c>
      <c r="U726">
        <v>-12.365</v>
      </c>
      <c r="V726">
        <v>1</v>
      </c>
      <c r="W726">
        <v>5.5118E-2</v>
      </c>
      <c r="X726">
        <v>108.73099999999999</v>
      </c>
      <c r="Y726">
        <v>0.48699700000000001</v>
      </c>
    </row>
    <row r="727" spans="1:25" hidden="1" x14ac:dyDescent="0.25">
      <c r="A727">
        <v>725</v>
      </c>
      <c r="B727">
        <v>26</v>
      </c>
      <c r="C727" t="s">
        <v>1461</v>
      </c>
      <c r="D727" t="s">
        <v>883</v>
      </c>
      <c r="E727">
        <v>1967</v>
      </c>
      <c r="F727" t="s">
        <v>883</v>
      </c>
      <c r="G727">
        <v>42.347020999999998</v>
      </c>
      <c r="H727">
        <v>-83.060184000000007</v>
      </c>
      <c r="I727" t="s">
        <v>884</v>
      </c>
      <c r="J727" t="s">
        <v>28</v>
      </c>
      <c r="K727" t="s">
        <v>33</v>
      </c>
      <c r="M727">
        <v>0</v>
      </c>
      <c r="N727">
        <v>0.44031900000000002</v>
      </c>
      <c r="O727">
        <v>0.56173499999999998</v>
      </c>
      <c r="P727">
        <v>166.18666999999999</v>
      </c>
      <c r="Q727">
        <v>0.58749499999999999</v>
      </c>
      <c r="R727">
        <v>0</v>
      </c>
      <c r="S727">
        <v>5</v>
      </c>
      <c r="T727">
        <v>8.9423000000000002E-2</v>
      </c>
      <c r="U727">
        <v>-9.1300000000000008</v>
      </c>
      <c r="V727">
        <v>0</v>
      </c>
      <c r="W727">
        <v>4.8625000000000002E-2</v>
      </c>
      <c r="X727">
        <v>114.178</v>
      </c>
      <c r="Y727">
        <v>0.82576300000000002</v>
      </c>
    </row>
    <row r="728" spans="1:25" hidden="1" x14ac:dyDescent="0.25">
      <c r="A728">
        <v>726</v>
      </c>
      <c r="B728">
        <v>27</v>
      </c>
      <c r="C728" t="s">
        <v>1462</v>
      </c>
      <c r="D728" t="s">
        <v>1463</v>
      </c>
      <c r="E728">
        <v>1967</v>
      </c>
      <c r="F728" t="s">
        <v>1463</v>
      </c>
      <c r="G728">
        <v>34.0535</v>
      </c>
      <c r="H728">
        <v>-118.245</v>
      </c>
      <c r="I728" t="s">
        <v>74</v>
      </c>
      <c r="J728" t="s">
        <v>28</v>
      </c>
      <c r="K728" t="s">
        <v>33</v>
      </c>
      <c r="M728">
        <v>0</v>
      </c>
      <c r="N728">
        <v>0.43209399999999998</v>
      </c>
      <c r="O728">
        <v>0.57221200000000005</v>
      </c>
      <c r="P728">
        <v>164.10667000000001</v>
      </c>
      <c r="Q728">
        <v>0.65091500000000002</v>
      </c>
      <c r="R728" s="1">
        <v>9.2999999999999997E-5</v>
      </c>
      <c r="S728">
        <v>9</v>
      </c>
      <c r="T728">
        <v>0.41298600000000002</v>
      </c>
      <c r="U728">
        <v>-10.888</v>
      </c>
      <c r="V728">
        <v>1</v>
      </c>
      <c r="W728">
        <v>4.6065000000000002E-2</v>
      </c>
      <c r="X728">
        <v>102.361</v>
      </c>
      <c r="Y728">
        <v>0.66078899999999996</v>
      </c>
    </row>
    <row r="729" spans="1:25" hidden="1" x14ac:dyDescent="0.25">
      <c r="A729">
        <v>727</v>
      </c>
      <c r="B729">
        <v>28</v>
      </c>
      <c r="C729" t="s">
        <v>1464</v>
      </c>
      <c r="D729" t="s">
        <v>1465</v>
      </c>
      <c r="E729">
        <v>1967</v>
      </c>
      <c r="F729" t="s">
        <v>1465</v>
      </c>
      <c r="G729">
        <v>32.514600000000002</v>
      </c>
      <c r="H729">
        <v>-93.747299999999996</v>
      </c>
      <c r="I729" t="s">
        <v>365</v>
      </c>
      <c r="J729" t="s">
        <v>28</v>
      </c>
      <c r="K729" t="s">
        <v>56</v>
      </c>
      <c r="L729" t="s">
        <v>33</v>
      </c>
      <c r="M729">
        <v>0</v>
      </c>
      <c r="N729">
        <v>0.15429699999999999</v>
      </c>
      <c r="O729">
        <v>0.74216899999999997</v>
      </c>
      <c r="P729">
        <v>141.32934</v>
      </c>
      <c r="Q729">
        <v>0.66306699999999996</v>
      </c>
      <c r="R729">
        <v>0</v>
      </c>
      <c r="S729">
        <v>10</v>
      </c>
      <c r="T729">
        <v>0.197183</v>
      </c>
      <c r="U729">
        <v>-5.0599999999999996</v>
      </c>
      <c r="V729">
        <v>0</v>
      </c>
      <c r="W729">
        <v>3.2100999999999998E-2</v>
      </c>
      <c r="X729">
        <v>113.005</v>
      </c>
      <c r="Y729">
        <v>0.90383599999999997</v>
      </c>
    </row>
    <row r="730" spans="1:25" hidden="1" x14ac:dyDescent="0.25">
      <c r="A730">
        <v>728</v>
      </c>
      <c r="B730">
        <v>29</v>
      </c>
      <c r="C730" t="s">
        <v>1466</v>
      </c>
      <c r="D730" t="s">
        <v>883</v>
      </c>
      <c r="E730">
        <v>1967</v>
      </c>
      <c r="F730" t="s">
        <v>883</v>
      </c>
      <c r="G730">
        <v>42.347020999999998</v>
      </c>
      <c r="H730">
        <v>-83.060184000000007</v>
      </c>
      <c r="I730" t="s">
        <v>884</v>
      </c>
      <c r="J730" t="s">
        <v>56</v>
      </c>
      <c r="K730" t="s">
        <v>33</v>
      </c>
      <c r="M730">
        <v>0</v>
      </c>
      <c r="N730">
        <v>0.34653499999999998</v>
      </c>
      <c r="O730">
        <v>0.32719999999999999</v>
      </c>
      <c r="P730">
        <v>167.44</v>
      </c>
      <c r="Q730">
        <v>0.76691699999999996</v>
      </c>
      <c r="R730">
        <v>0</v>
      </c>
      <c r="S730">
        <v>8</v>
      </c>
      <c r="T730">
        <v>0.77812000000000003</v>
      </c>
      <c r="U730">
        <v>-3.5859999999999999</v>
      </c>
      <c r="V730">
        <v>1</v>
      </c>
      <c r="W730">
        <v>3.7171000000000003E-2</v>
      </c>
      <c r="X730">
        <v>173.17500000000001</v>
      </c>
      <c r="Y730">
        <v>0.78204300000000004</v>
      </c>
    </row>
    <row r="731" spans="1:25" hidden="1" x14ac:dyDescent="0.25">
      <c r="A731">
        <v>729</v>
      </c>
      <c r="B731">
        <v>30</v>
      </c>
      <c r="C731" t="s">
        <v>1467</v>
      </c>
      <c r="D731" t="s">
        <v>864</v>
      </c>
      <c r="E731">
        <v>1967</v>
      </c>
      <c r="F731" t="s">
        <v>864</v>
      </c>
      <c r="G731">
        <v>53.409799999999997</v>
      </c>
      <c r="H731">
        <v>-2.9784799999999998</v>
      </c>
      <c r="I731" t="s">
        <v>865</v>
      </c>
      <c r="J731" t="s">
        <v>28</v>
      </c>
      <c r="K731" t="s">
        <v>33</v>
      </c>
      <c r="M731">
        <v>0</v>
      </c>
      <c r="N731">
        <v>0.41945300000000002</v>
      </c>
      <c r="O731">
        <v>0.39765400000000001</v>
      </c>
      <c r="P731">
        <v>227.75954999999999</v>
      </c>
      <c r="Q731">
        <v>0.62211799999999995</v>
      </c>
      <c r="R731" s="1">
        <v>6.0000000000000002E-6</v>
      </c>
      <c r="S731">
        <v>7</v>
      </c>
      <c r="T731">
        <v>0.23702200000000001</v>
      </c>
      <c r="U731">
        <v>-5.8479999999999999</v>
      </c>
      <c r="V731">
        <v>1</v>
      </c>
      <c r="W731">
        <v>3.3044999999999998E-2</v>
      </c>
      <c r="X731">
        <v>102.633</v>
      </c>
      <c r="Y731">
        <v>0.64190800000000003</v>
      </c>
    </row>
    <row r="732" spans="1:25" hidden="1" x14ac:dyDescent="0.25">
      <c r="A732">
        <v>730</v>
      </c>
      <c r="B732">
        <v>31</v>
      </c>
      <c r="C732" t="s">
        <v>1468</v>
      </c>
      <c r="D732" t="s">
        <v>1469</v>
      </c>
      <c r="E732">
        <v>1967</v>
      </c>
      <c r="F732" t="s">
        <v>1469</v>
      </c>
      <c r="G732">
        <v>52.633333</v>
      </c>
      <c r="H732">
        <v>-1.1333329999999999</v>
      </c>
      <c r="I732" t="s">
        <v>1470</v>
      </c>
      <c r="J732" t="s">
        <v>33</v>
      </c>
      <c r="M732">
        <v>0</v>
      </c>
      <c r="N732">
        <v>0.710727</v>
      </c>
      <c r="O732">
        <v>0.20855799999999999</v>
      </c>
      <c r="P732">
        <v>212.53333000000001</v>
      </c>
      <c r="Q732">
        <v>0.38942900000000003</v>
      </c>
      <c r="R732" s="1">
        <v>6.0000000000000002E-6</v>
      </c>
      <c r="S732">
        <v>3</v>
      </c>
      <c r="T732">
        <v>0.862008</v>
      </c>
      <c r="U732">
        <v>-12.646000000000001</v>
      </c>
      <c r="V732">
        <v>1</v>
      </c>
      <c r="W732">
        <v>3.0346000000000001E-2</v>
      </c>
      <c r="X732">
        <v>84.486999999999995</v>
      </c>
      <c r="Y732">
        <v>0.33379700000000001</v>
      </c>
    </row>
    <row r="733" spans="1:25" x14ac:dyDescent="0.25">
      <c r="A733">
        <v>731</v>
      </c>
      <c r="B733">
        <v>32</v>
      </c>
      <c r="C733" t="s">
        <v>1471</v>
      </c>
      <c r="D733" t="s">
        <v>1472</v>
      </c>
      <c r="E733">
        <v>1967</v>
      </c>
      <c r="F733" t="s">
        <v>1472</v>
      </c>
      <c r="G733" t="str">
        <f>IFERROR(VLOOKUP(Table1[[#This Row],[Title]],$C$5507:$Y$5579,5, FALSE ),"")</f>
        <v/>
      </c>
      <c r="H733" t="str">
        <f>IFERROR(VLOOKUP(Table1[[#This Row],[Title]],$C$5507:$Y$5579,6, FALSE ),"")</f>
        <v/>
      </c>
      <c r="I733" t="str">
        <f>IFERROR(VLOOKUP(Table1[[#This Row],[Title]],$C$5507:$Y$5579,7, FALSE ),"")</f>
        <v/>
      </c>
      <c r="J733" t="str">
        <f>IFERROR(VLOOKUP(Table1[[#This Row],[Title]],$C$5507:$Y$5579,8, FALSE ),"")</f>
        <v/>
      </c>
      <c r="K733" t="str">
        <f>IFERROR(VLOOKUP(Table1[[#This Row],[Title]],$C$5507:$Y$5579,9, FALSE ),"")</f>
        <v/>
      </c>
      <c r="L733" t="str">
        <f>IFERROR(VLOOKUP(Table1[[#This Row],[Title]],$C$5507:$Y$5579,10, FALSE ),"")</f>
        <v/>
      </c>
      <c r="M733" t="str">
        <f>IFERROR(VLOOKUP(Table1[[#This Row],[Title]],$C$5507:$Y$5579,11, FALSE ),"")</f>
        <v/>
      </c>
      <c r="N733" t="str">
        <f>IFERROR(VLOOKUP(Table1[[#This Row],[Title]],$C$5507:$Y$5579,12, FALSE ),"")</f>
        <v/>
      </c>
      <c r="O733" t="str">
        <f>IFERROR(VLOOKUP(Table1[[#This Row],[Title]],$C$5507:$Y$5579,13, FALSE ),"")</f>
        <v/>
      </c>
      <c r="P733" t="str">
        <f>IFERROR(VLOOKUP(Table1[[#This Row],[Title]],$C$5507:$Y$5579,14, FALSE ),"")</f>
        <v/>
      </c>
      <c r="Q733" t="str">
        <f>IFERROR(VLOOKUP(Table1[[#This Row],[Title]],$C$5507:$Y$5579,15, FALSE ),"")</f>
        <v/>
      </c>
      <c r="R733" t="str">
        <f>IFERROR(VLOOKUP(Table1[[#This Row],[Title]],$C$5507:$Y$5579,16, FALSE ),"")</f>
        <v/>
      </c>
      <c r="S733" t="str">
        <f>IFERROR(VLOOKUP(Table1[[#This Row],[Title]],$C$5507:$Y$5579,17, FALSE ),"")</f>
        <v/>
      </c>
      <c r="T733" t="str">
        <f>IFERROR(VLOOKUP(Table1[[#This Row],[Title]],$C$5507:$Y$5579,18, FALSE ),"")</f>
        <v/>
      </c>
      <c r="U733" t="str">
        <f>IFERROR(VLOOKUP(Table1[[#This Row],[Title]],$C$5507:$Y$5579,19, FALSE ),"")</f>
        <v/>
      </c>
      <c r="V733" t="str">
        <f>IFERROR(VLOOKUP(Table1[[#This Row],[Title]],$C$5507:$Y$5579,20, FALSE ),"")</f>
        <v/>
      </c>
      <c r="W733" t="str">
        <f>IFERROR(VLOOKUP(Table1[[#This Row],[Title]],$C$5507:$Y$5579,21, FALSE ),"")</f>
        <v/>
      </c>
      <c r="X733" t="str">
        <f>IFERROR(VLOOKUP(Table1[[#This Row],[Title]],$C$5507:$Y$5579,22, FALSE ),"")</f>
        <v/>
      </c>
      <c r="Y733" t="str">
        <f>IFERROR(VLOOKUP(Table1[[#This Row],[Title]],$C$5507:$Y$5579,23, FALSE ),"")</f>
        <v/>
      </c>
    </row>
    <row r="734" spans="1:25" hidden="1" x14ac:dyDescent="0.25">
      <c r="A734">
        <v>732</v>
      </c>
      <c r="B734">
        <v>33</v>
      </c>
      <c r="C734" t="s">
        <v>1473</v>
      </c>
      <c r="D734" t="s">
        <v>1474</v>
      </c>
      <c r="E734">
        <v>1967</v>
      </c>
      <c r="F734" t="s">
        <v>1474</v>
      </c>
      <c r="G734">
        <v>37.784827</v>
      </c>
      <c r="H734">
        <v>-122.727802</v>
      </c>
      <c r="I734" t="s">
        <v>1475</v>
      </c>
      <c r="J734" t="s">
        <v>28</v>
      </c>
      <c r="K734" t="s">
        <v>56</v>
      </c>
      <c r="L734" t="s">
        <v>33</v>
      </c>
      <c r="M734">
        <v>0</v>
      </c>
      <c r="N734">
        <v>1.3883E-2</v>
      </c>
      <c r="O734">
        <v>0.42314400000000002</v>
      </c>
      <c r="P734">
        <v>177.79347000000001</v>
      </c>
      <c r="Q734">
        <v>0.67948600000000003</v>
      </c>
      <c r="R734">
        <v>0</v>
      </c>
      <c r="S734">
        <v>4</v>
      </c>
      <c r="T734">
        <v>0.27973599999999998</v>
      </c>
      <c r="U734">
        <v>-7.94</v>
      </c>
      <c r="V734">
        <v>1</v>
      </c>
      <c r="W734">
        <v>3.4943000000000002E-2</v>
      </c>
      <c r="X734">
        <v>130.09100000000001</v>
      </c>
      <c r="Y734">
        <v>0.61719100000000005</v>
      </c>
    </row>
    <row r="735" spans="1:25" hidden="1" x14ac:dyDescent="0.25">
      <c r="A735">
        <v>733</v>
      </c>
      <c r="B735">
        <v>34</v>
      </c>
      <c r="C735" t="s">
        <v>1476</v>
      </c>
      <c r="D735" t="s">
        <v>1477</v>
      </c>
      <c r="E735">
        <v>1967</v>
      </c>
      <c r="F735" t="s">
        <v>1477</v>
      </c>
      <c r="G735">
        <v>39.290599999999998</v>
      </c>
      <c r="H735">
        <v>-76.6096</v>
      </c>
      <c r="I735" t="s">
        <v>1330</v>
      </c>
      <c r="J735" t="s">
        <v>28</v>
      </c>
      <c r="K735" t="s">
        <v>33</v>
      </c>
      <c r="M735">
        <v>2.9663666978499998E-3</v>
      </c>
      <c r="N735">
        <v>0.57499100000000003</v>
      </c>
      <c r="O735">
        <v>0.67205599999999999</v>
      </c>
      <c r="P735">
        <v>142.42667</v>
      </c>
      <c r="Q735">
        <v>0.59305600000000003</v>
      </c>
      <c r="R735">
        <v>0</v>
      </c>
      <c r="S735">
        <v>9</v>
      </c>
      <c r="T735">
        <v>0.124212</v>
      </c>
      <c r="U735">
        <v>-8.5609999999999999</v>
      </c>
      <c r="V735">
        <v>1</v>
      </c>
      <c r="W735">
        <v>3.2037000000000003E-2</v>
      </c>
      <c r="X735">
        <v>118.35899999999999</v>
      </c>
      <c r="Y735">
        <v>0.91322499999999995</v>
      </c>
    </row>
    <row r="736" spans="1:25" hidden="1" x14ac:dyDescent="0.25">
      <c r="A736">
        <v>734</v>
      </c>
      <c r="B736">
        <v>35</v>
      </c>
      <c r="C736" t="s">
        <v>1478</v>
      </c>
      <c r="D736" t="s">
        <v>1479</v>
      </c>
      <c r="E736">
        <v>1967</v>
      </c>
      <c r="F736" t="s">
        <v>1479</v>
      </c>
      <c r="G736">
        <v>54.595300000000002</v>
      </c>
      <c r="H736">
        <v>-5.93452</v>
      </c>
      <c r="I736" t="s">
        <v>1480</v>
      </c>
      <c r="J736" t="s">
        <v>28</v>
      </c>
      <c r="K736" t="s">
        <v>56</v>
      </c>
      <c r="L736" t="s">
        <v>33</v>
      </c>
      <c r="M736">
        <v>0</v>
      </c>
      <c r="N736">
        <v>0.12910099999999999</v>
      </c>
      <c r="O736">
        <v>0.51777899999999999</v>
      </c>
      <c r="P736">
        <v>183.37959000000001</v>
      </c>
      <c r="Q736">
        <v>0.68576800000000004</v>
      </c>
      <c r="R736" s="1">
        <v>9.9999999999999995E-7</v>
      </c>
      <c r="S736">
        <v>7</v>
      </c>
      <c r="T736">
        <v>0.58884499999999995</v>
      </c>
      <c r="U736">
        <v>-9.2230000000000008</v>
      </c>
      <c r="V736">
        <v>1</v>
      </c>
      <c r="W736">
        <v>3.6673999999999998E-2</v>
      </c>
      <c r="X736">
        <v>149.15799999999999</v>
      </c>
      <c r="Y736">
        <v>0.96092500000000003</v>
      </c>
    </row>
    <row r="737" spans="1:25" hidden="1" x14ac:dyDescent="0.25">
      <c r="A737">
        <v>735</v>
      </c>
      <c r="B737">
        <v>36</v>
      </c>
      <c r="C737" t="s">
        <v>1481</v>
      </c>
      <c r="D737" t="s">
        <v>738</v>
      </c>
      <c r="E737">
        <v>1967</v>
      </c>
      <c r="F737" t="s">
        <v>739</v>
      </c>
      <c r="G737">
        <v>31.389299999999999</v>
      </c>
      <c r="H737">
        <v>35.361199999999997</v>
      </c>
      <c r="I737" t="s">
        <v>740</v>
      </c>
      <c r="J737" t="s">
        <v>28</v>
      </c>
      <c r="K737" t="s">
        <v>33</v>
      </c>
      <c r="M737">
        <v>0</v>
      </c>
      <c r="N737">
        <v>0.41740699999999997</v>
      </c>
      <c r="O737">
        <v>0.51144699999999998</v>
      </c>
      <c r="P737">
        <v>228.52</v>
      </c>
      <c r="Q737">
        <v>0.57479100000000005</v>
      </c>
      <c r="R737">
        <v>0</v>
      </c>
      <c r="S737">
        <v>6</v>
      </c>
      <c r="T737">
        <v>9.6740000000000007E-2</v>
      </c>
      <c r="U737">
        <v>-6.6890000000000001</v>
      </c>
      <c r="V737">
        <v>1</v>
      </c>
      <c r="W737">
        <v>0.102841</v>
      </c>
      <c r="X737">
        <v>73.129000000000005</v>
      </c>
      <c r="Y737">
        <v>0.34351900000000002</v>
      </c>
    </row>
    <row r="738" spans="1:25" hidden="1" x14ac:dyDescent="0.25">
      <c r="A738">
        <v>736</v>
      </c>
      <c r="B738">
        <v>37</v>
      </c>
      <c r="C738" t="s">
        <v>1482</v>
      </c>
      <c r="D738" t="s">
        <v>1289</v>
      </c>
      <c r="E738">
        <v>1967</v>
      </c>
      <c r="F738" t="s">
        <v>1289</v>
      </c>
      <c r="G738">
        <v>34.073500000000003</v>
      </c>
      <c r="H738">
        <v>-118.4</v>
      </c>
      <c r="I738" t="s">
        <v>224</v>
      </c>
      <c r="J738" t="s">
        <v>28</v>
      </c>
      <c r="K738" t="s">
        <v>33</v>
      </c>
      <c r="M738">
        <v>0</v>
      </c>
      <c r="N738">
        <v>0.66292399999999996</v>
      </c>
      <c r="O738">
        <v>0.50129999999999997</v>
      </c>
      <c r="P738">
        <v>176.48</v>
      </c>
      <c r="Q738">
        <v>0.80295099999999997</v>
      </c>
      <c r="R738">
        <v>1.586E-3</v>
      </c>
      <c r="S738">
        <v>0</v>
      </c>
      <c r="T738">
        <v>6.2038000000000003E-2</v>
      </c>
      <c r="U738">
        <v>-4.569</v>
      </c>
      <c r="V738">
        <v>1</v>
      </c>
      <c r="W738">
        <v>4.3817000000000002E-2</v>
      </c>
      <c r="X738">
        <v>135.59100000000001</v>
      </c>
      <c r="Y738">
        <v>0.75643000000000005</v>
      </c>
    </row>
    <row r="739" spans="1:25" hidden="1" x14ac:dyDescent="0.25">
      <c r="A739">
        <v>737</v>
      </c>
      <c r="B739">
        <v>38</v>
      </c>
      <c r="C739" t="s">
        <v>1483</v>
      </c>
      <c r="D739" t="s">
        <v>1484</v>
      </c>
      <c r="E739">
        <v>1967</v>
      </c>
      <c r="F739" t="s">
        <v>1484</v>
      </c>
      <c r="G739">
        <v>51.506300000000003</v>
      </c>
      <c r="H739">
        <v>-0.12714</v>
      </c>
      <c r="I739" t="s">
        <v>893</v>
      </c>
      <c r="J739" t="s">
        <v>28</v>
      </c>
      <c r="K739" t="s">
        <v>33</v>
      </c>
      <c r="M739">
        <v>0</v>
      </c>
      <c r="N739">
        <v>0.52412700000000001</v>
      </c>
      <c r="O739">
        <v>0.243594</v>
      </c>
      <c r="P739">
        <v>247.08</v>
      </c>
      <c r="Q739">
        <v>0.63107400000000002</v>
      </c>
      <c r="R739">
        <v>7.3800000000000005E-4</v>
      </c>
      <c r="S739">
        <v>0</v>
      </c>
      <c r="T739">
        <v>0.106277</v>
      </c>
      <c r="U739">
        <v>-7.9489999999999998</v>
      </c>
      <c r="V739">
        <v>1</v>
      </c>
      <c r="W739">
        <v>3.8324999999999998E-2</v>
      </c>
      <c r="X739">
        <v>148.94800000000001</v>
      </c>
      <c r="Y739">
        <v>0.39913199999999999</v>
      </c>
    </row>
    <row r="740" spans="1:25" hidden="1" x14ac:dyDescent="0.25">
      <c r="A740">
        <v>738</v>
      </c>
      <c r="B740">
        <v>39</v>
      </c>
      <c r="C740" t="s">
        <v>1485</v>
      </c>
      <c r="D740" t="s">
        <v>1440</v>
      </c>
      <c r="E740">
        <v>1967</v>
      </c>
      <c r="F740" t="s">
        <v>1440</v>
      </c>
      <c r="G740">
        <v>41.8842</v>
      </c>
      <c r="H740">
        <v>-87.632400000000004</v>
      </c>
      <c r="I740" t="s">
        <v>386</v>
      </c>
      <c r="J740" t="s">
        <v>56</v>
      </c>
      <c r="K740" t="s">
        <v>33</v>
      </c>
      <c r="M740">
        <v>0</v>
      </c>
      <c r="N740">
        <v>0.22668199999999999</v>
      </c>
      <c r="O740">
        <v>0.35410999999999998</v>
      </c>
      <c r="P740">
        <v>156.4</v>
      </c>
      <c r="Q740">
        <v>0.93998800000000005</v>
      </c>
      <c r="R740" s="1">
        <v>9.9999999999999995E-7</v>
      </c>
      <c r="S740">
        <v>6</v>
      </c>
      <c r="T740">
        <v>0.89524199999999998</v>
      </c>
      <c r="U740">
        <v>-4.4640000000000004</v>
      </c>
      <c r="V740">
        <v>0</v>
      </c>
      <c r="W740">
        <v>9.5618999999999996E-2</v>
      </c>
      <c r="X740">
        <v>138.70500000000001</v>
      </c>
      <c r="Y740">
        <v>0.60722299999999996</v>
      </c>
    </row>
    <row r="741" spans="1:25" hidden="1" x14ac:dyDescent="0.25">
      <c r="A741">
        <v>739</v>
      </c>
      <c r="B741">
        <v>40</v>
      </c>
      <c r="C741" t="s">
        <v>1486</v>
      </c>
      <c r="D741" t="s">
        <v>1487</v>
      </c>
      <c r="E741">
        <v>1967</v>
      </c>
      <c r="F741" t="s">
        <v>1487</v>
      </c>
      <c r="G741">
        <v>37.167900000000003</v>
      </c>
      <c r="H741">
        <v>-95.844999999999999</v>
      </c>
      <c r="I741" t="s">
        <v>240</v>
      </c>
      <c r="J741" t="s">
        <v>28</v>
      </c>
      <c r="K741" t="s">
        <v>56</v>
      </c>
      <c r="L741" t="s">
        <v>33</v>
      </c>
      <c r="M741">
        <v>2.9330818776500001E-3</v>
      </c>
      <c r="N741">
        <v>0.32056000000000001</v>
      </c>
      <c r="O741">
        <v>0.24094399999999999</v>
      </c>
      <c r="P741">
        <v>183.24</v>
      </c>
      <c r="Q741">
        <v>0.28251599999999999</v>
      </c>
      <c r="R741">
        <v>9.5200000000000005E-4</v>
      </c>
      <c r="S741">
        <v>9</v>
      </c>
      <c r="T741">
        <v>0.369531</v>
      </c>
      <c r="U741">
        <v>-14.66</v>
      </c>
      <c r="V741">
        <v>1</v>
      </c>
      <c r="W741">
        <v>3.0764E-2</v>
      </c>
      <c r="X741">
        <v>95.093000000000004</v>
      </c>
      <c r="Y741">
        <v>0.179425</v>
      </c>
    </row>
    <row r="742" spans="1:25" hidden="1" x14ac:dyDescent="0.25">
      <c r="A742">
        <v>740</v>
      </c>
      <c r="B742">
        <v>41</v>
      </c>
      <c r="C742" t="s">
        <v>1488</v>
      </c>
      <c r="D742" t="s">
        <v>883</v>
      </c>
      <c r="E742">
        <v>1967</v>
      </c>
      <c r="F742" t="s">
        <v>883</v>
      </c>
      <c r="G742">
        <v>42.347020999999998</v>
      </c>
      <c r="H742">
        <v>-83.060184000000007</v>
      </c>
      <c r="I742" t="s">
        <v>884</v>
      </c>
      <c r="J742" t="s">
        <v>28</v>
      </c>
      <c r="K742" t="s">
        <v>56</v>
      </c>
      <c r="L742" t="s">
        <v>33</v>
      </c>
      <c r="M742">
        <v>0</v>
      </c>
      <c r="N742">
        <v>0.28365299999999999</v>
      </c>
      <c r="O742">
        <v>0.70445199999999997</v>
      </c>
      <c r="P742">
        <v>187.2</v>
      </c>
      <c r="Q742">
        <v>0.46661399999999997</v>
      </c>
      <c r="R742">
        <v>0</v>
      </c>
      <c r="S742">
        <v>1</v>
      </c>
      <c r="T742">
        <v>6.5818000000000002E-2</v>
      </c>
      <c r="U742">
        <v>-9.9410000000000007</v>
      </c>
      <c r="V742">
        <v>1</v>
      </c>
      <c r="W742">
        <v>5.3053000000000003E-2</v>
      </c>
      <c r="X742">
        <v>102.014</v>
      </c>
      <c r="Y742">
        <v>0.87846800000000003</v>
      </c>
    </row>
    <row r="743" spans="1:25" hidden="1" x14ac:dyDescent="0.25">
      <c r="A743">
        <v>741</v>
      </c>
      <c r="B743">
        <v>42</v>
      </c>
      <c r="C743" t="s">
        <v>1489</v>
      </c>
      <c r="D743" t="s">
        <v>1317</v>
      </c>
      <c r="E743">
        <v>1967</v>
      </c>
      <c r="F743" t="s">
        <v>1317</v>
      </c>
      <c r="G743">
        <v>53.861199999999997</v>
      </c>
      <c r="H743">
        <v>-2.5648300000000002</v>
      </c>
      <c r="I743" t="s">
        <v>1318</v>
      </c>
      <c r="J743" t="s">
        <v>246</v>
      </c>
      <c r="K743" t="s">
        <v>56</v>
      </c>
      <c r="L743" t="s">
        <v>33</v>
      </c>
      <c r="M743">
        <v>0</v>
      </c>
      <c r="N743">
        <v>0.27733799999999997</v>
      </c>
      <c r="O743">
        <v>0.372807</v>
      </c>
      <c r="P743">
        <v>212.08</v>
      </c>
      <c r="Q743">
        <v>0.76808200000000004</v>
      </c>
      <c r="R743">
        <v>1.7899999999999999E-4</v>
      </c>
      <c r="S743">
        <v>9</v>
      </c>
      <c r="T743">
        <v>0.98192100000000004</v>
      </c>
      <c r="U743">
        <v>-6.3659999999999997</v>
      </c>
      <c r="V743">
        <v>1</v>
      </c>
      <c r="W743">
        <v>6.3475000000000004E-2</v>
      </c>
      <c r="X743">
        <v>127.774</v>
      </c>
      <c r="Y743">
        <v>0.497612</v>
      </c>
    </row>
    <row r="744" spans="1:25" hidden="1" x14ac:dyDescent="0.25">
      <c r="A744">
        <v>742</v>
      </c>
      <c r="B744">
        <v>43</v>
      </c>
      <c r="C744" t="s">
        <v>1490</v>
      </c>
      <c r="D744" t="s">
        <v>471</v>
      </c>
      <c r="E744">
        <v>1967</v>
      </c>
      <c r="F744" t="s">
        <v>471</v>
      </c>
      <c r="G744">
        <v>40.262569999999997</v>
      </c>
      <c r="H744">
        <v>-80.187280000000001</v>
      </c>
      <c r="I744" t="s">
        <v>472</v>
      </c>
      <c r="J744" t="s">
        <v>28</v>
      </c>
      <c r="K744" t="s">
        <v>33</v>
      </c>
      <c r="M744">
        <v>0</v>
      </c>
      <c r="N744">
        <v>0.615263</v>
      </c>
      <c r="O744">
        <v>0.45502700000000001</v>
      </c>
      <c r="P744">
        <v>157.53333000000001</v>
      </c>
      <c r="Q744">
        <v>0.26501200000000003</v>
      </c>
      <c r="R744" s="1">
        <v>1.0000000000000001E-5</v>
      </c>
      <c r="S744">
        <v>6</v>
      </c>
      <c r="T744">
        <v>0.23736399999999999</v>
      </c>
      <c r="U744">
        <v>-11.401999999999999</v>
      </c>
      <c r="V744">
        <v>0</v>
      </c>
      <c r="W744">
        <v>2.8951000000000001E-2</v>
      </c>
      <c r="X744">
        <v>76.004999999999995</v>
      </c>
      <c r="Y744">
        <v>0.28983199999999998</v>
      </c>
    </row>
    <row r="745" spans="1:25" hidden="1" x14ac:dyDescent="0.25">
      <c r="A745">
        <v>743</v>
      </c>
      <c r="B745">
        <v>44</v>
      </c>
      <c r="C745" t="s">
        <v>1491</v>
      </c>
      <c r="D745" t="s">
        <v>933</v>
      </c>
      <c r="E745">
        <v>1967</v>
      </c>
      <c r="F745" t="s">
        <v>933</v>
      </c>
      <c r="G745">
        <v>40.771850000000001</v>
      </c>
      <c r="H745">
        <v>-74.207038999999995</v>
      </c>
      <c r="I745" t="s">
        <v>934</v>
      </c>
      <c r="J745" t="s">
        <v>32</v>
      </c>
      <c r="K745" t="s">
        <v>28</v>
      </c>
      <c r="L745" t="s">
        <v>33</v>
      </c>
      <c r="M745">
        <v>0</v>
      </c>
      <c r="N745">
        <v>0.94998700000000003</v>
      </c>
      <c r="O745">
        <v>0.32137399999999999</v>
      </c>
      <c r="P745">
        <v>166.62666999999999</v>
      </c>
      <c r="Q745">
        <v>0.39229599999999998</v>
      </c>
      <c r="R745" s="1">
        <v>2.6999999999999999E-5</v>
      </c>
      <c r="S745">
        <v>10</v>
      </c>
      <c r="T745">
        <v>0.123505</v>
      </c>
      <c r="U745">
        <v>-5.8339999999999996</v>
      </c>
      <c r="V745">
        <v>1</v>
      </c>
      <c r="W745">
        <v>2.9864000000000002E-2</v>
      </c>
      <c r="X745">
        <v>134.53399999999999</v>
      </c>
      <c r="Y745">
        <v>0.16859299999999999</v>
      </c>
    </row>
    <row r="746" spans="1:25" hidden="1" x14ac:dyDescent="0.25">
      <c r="A746">
        <v>744</v>
      </c>
      <c r="B746">
        <v>45</v>
      </c>
      <c r="C746" t="s">
        <v>1492</v>
      </c>
      <c r="D746" t="s">
        <v>1493</v>
      </c>
      <c r="E746">
        <v>1967</v>
      </c>
      <c r="F746" t="s">
        <v>1493</v>
      </c>
      <c r="G746">
        <v>51.542299999999997</v>
      </c>
      <c r="H746">
        <v>0.14787</v>
      </c>
      <c r="I746" t="s">
        <v>1494</v>
      </c>
      <c r="J746" t="s">
        <v>28</v>
      </c>
      <c r="K746" t="s">
        <v>33</v>
      </c>
      <c r="M746">
        <v>0</v>
      </c>
      <c r="N746">
        <v>0.63278999999999996</v>
      </c>
      <c r="O746">
        <v>0.49792900000000001</v>
      </c>
      <c r="P746">
        <v>194.33332999999999</v>
      </c>
      <c r="Q746">
        <v>0.39639600000000003</v>
      </c>
      <c r="R746">
        <v>0</v>
      </c>
      <c r="S746">
        <v>4</v>
      </c>
      <c r="T746">
        <v>0.31561600000000001</v>
      </c>
      <c r="U746">
        <v>-12.583</v>
      </c>
      <c r="V746">
        <v>1</v>
      </c>
      <c r="W746">
        <v>2.8909000000000001E-2</v>
      </c>
      <c r="X746">
        <v>111.158</v>
      </c>
      <c r="Y746">
        <v>0.64593100000000003</v>
      </c>
    </row>
    <row r="747" spans="1:25" hidden="1" x14ac:dyDescent="0.25">
      <c r="A747">
        <v>745</v>
      </c>
      <c r="B747">
        <v>46</v>
      </c>
      <c r="C747" t="s">
        <v>1495</v>
      </c>
      <c r="D747" t="s">
        <v>1496</v>
      </c>
      <c r="E747">
        <v>1967</v>
      </c>
      <c r="F747" t="s">
        <v>1496</v>
      </c>
      <c r="G747">
        <v>42.358600000000003</v>
      </c>
      <c r="H747">
        <v>-71.056700000000006</v>
      </c>
      <c r="I747" t="s">
        <v>1497</v>
      </c>
      <c r="J747" t="s">
        <v>28</v>
      </c>
      <c r="K747" t="s">
        <v>33</v>
      </c>
      <c r="M747">
        <v>0</v>
      </c>
      <c r="N747">
        <v>0.80057999999999996</v>
      </c>
      <c r="O747">
        <v>0.34366400000000003</v>
      </c>
      <c r="P747">
        <v>164.82667000000001</v>
      </c>
      <c r="Q747">
        <v>0.36508699999999999</v>
      </c>
      <c r="R747">
        <v>5.0900000000000001E-4</v>
      </c>
      <c r="S747">
        <v>7</v>
      </c>
      <c r="T747">
        <v>7.1224999999999997E-2</v>
      </c>
      <c r="U747">
        <v>-9.6280000000000001</v>
      </c>
      <c r="V747">
        <v>1</v>
      </c>
      <c r="W747">
        <v>2.7889000000000001E-2</v>
      </c>
      <c r="X747">
        <v>100.79</v>
      </c>
      <c r="Y747">
        <v>0.34171800000000002</v>
      </c>
    </row>
    <row r="748" spans="1:25" hidden="1" x14ac:dyDescent="0.25">
      <c r="A748">
        <v>746</v>
      </c>
      <c r="B748">
        <v>47</v>
      </c>
      <c r="C748" t="s">
        <v>1498</v>
      </c>
      <c r="D748" t="s">
        <v>1499</v>
      </c>
      <c r="E748">
        <v>1967</v>
      </c>
      <c r="F748" t="s">
        <v>1499</v>
      </c>
      <c r="G748">
        <v>33.973951</v>
      </c>
      <c r="H748">
        <v>-118.24840500000001</v>
      </c>
      <c r="I748" t="s">
        <v>105</v>
      </c>
      <c r="J748" t="s">
        <v>32</v>
      </c>
      <c r="K748" t="s">
        <v>28</v>
      </c>
      <c r="L748" t="s">
        <v>33</v>
      </c>
      <c r="M748">
        <v>0</v>
      </c>
      <c r="N748">
        <v>0.95203300000000002</v>
      </c>
      <c r="O748">
        <v>0.22833800000000001</v>
      </c>
      <c r="P748">
        <v>153.39102</v>
      </c>
      <c r="Q748">
        <v>0.48114400000000002</v>
      </c>
      <c r="R748">
        <v>4.9919999999999999E-3</v>
      </c>
      <c r="S748">
        <v>10</v>
      </c>
      <c r="T748">
        <v>0.31068200000000001</v>
      </c>
      <c r="U748">
        <v>-9.2620000000000005</v>
      </c>
      <c r="V748">
        <v>1</v>
      </c>
      <c r="W748">
        <v>3.8288000000000003E-2</v>
      </c>
      <c r="X748">
        <v>162.221</v>
      </c>
      <c r="Y748">
        <v>0.42471399999999998</v>
      </c>
    </row>
    <row r="749" spans="1:25" hidden="1" x14ac:dyDescent="0.25">
      <c r="A749">
        <v>747</v>
      </c>
      <c r="B749">
        <v>48</v>
      </c>
      <c r="C749" t="s">
        <v>1500</v>
      </c>
      <c r="D749" t="s">
        <v>1501</v>
      </c>
      <c r="E749">
        <v>1967</v>
      </c>
      <c r="F749" t="s">
        <v>1501</v>
      </c>
      <c r="G749">
        <v>35.602710999999999</v>
      </c>
      <c r="H749">
        <v>-82.567280999999994</v>
      </c>
      <c r="I749" t="s">
        <v>1502</v>
      </c>
      <c r="J749" t="s">
        <v>28</v>
      </c>
      <c r="K749" t="s">
        <v>56</v>
      </c>
      <c r="L749" t="s">
        <v>33</v>
      </c>
      <c r="M749">
        <v>0</v>
      </c>
      <c r="N749">
        <v>0.168545</v>
      </c>
      <c r="O749">
        <v>0.55551700000000004</v>
      </c>
      <c r="P749">
        <v>233.04</v>
      </c>
      <c r="Q749">
        <v>0.46870499999999998</v>
      </c>
      <c r="R749" s="1">
        <v>9.7E-5</v>
      </c>
      <c r="S749">
        <v>2</v>
      </c>
      <c r="T749">
        <v>0.33886899999999998</v>
      </c>
      <c r="U749">
        <v>-11.036</v>
      </c>
      <c r="V749">
        <v>1</v>
      </c>
      <c r="W749">
        <v>2.8357E-2</v>
      </c>
      <c r="X749">
        <v>106.61199999999999</v>
      </c>
      <c r="Y749">
        <v>0.56298000000000004</v>
      </c>
    </row>
    <row r="750" spans="1:25" hidden="1" x14ac:dyDescent="0.25">
      <c r="A750">
        <v>748</v>
      </c>
      <c r="B750">
        <v>49</v>
      </c>
      <c r="C750" t="s">
        <v>1503</v>
      </c>
      <c r="D750" t="s">
        <v>1504</v>
      </c>
      <c r="E750">
        <v>1967</v>
      </c>
      <c r="F750" t="s">
        <v>1504</v>
      </c>
      <c r="G750">
        <v>41.487552000000001</v>
      </c>
      <c r="H750">
        <v>-71.327083999999999</v>
      </c>
      <c r="I750" t="s">
        <v>1505</v>
      </c>
      <c r="J750" t="s">
        <v>28</v>
      </c>
      <c r="K750" t="s">
        <v>56</v>
      </c>
      <c r="L750" t="s">
        <v>33</v>
      </c>
      <c r="M750">
        <v>0</v>
      </c>
      <c r="N750">
        <v>0.22770699999999999</v>
      </c>
      <c r="O750">
        <v>0.42662800000000001</v>
      </c>
      <c r="P750">
        <v>182.77332999999999</v>
      </c>
      <c r="Q750">
        <v>0.72445300000000001</v>
      </c>
      <c r="R750" s="1">
        <v>2.5999999999999998E-5</v>
      </c>
      <c r="S750">
        <v>11</v>
      </c>
      <c r="T750">
        <v>0.34690100000000001</v>
      </c>
      <c r="U750">
        <v>-7.4989999999999997</v>
      </c>
      <c r="V750">
        <v>1</v>
      </c>
      <c r="W750">
        <v>4.1244000000000003E-2</v>
      </c>
      <c r="X750">
        <v>128.97</v>
      </c>
      <c r="Y750">
        <v>0.66224899999999998</v>
      </c>
    </row>
    <row r="751" spans="1:25" hidden="1" x14ac:dyDescent="0.25">
      <c r="A751">
        <v>749</v>
      </c>
      <c r="B751">
        <v>50</v>
      </c>
      <c r="C751" t="s">
        <v>1506</v>
      </c>
      <c r="D751" t="s">
        <v>1070</v>
      </c>
      <c r="E751">
        <v>1967</v>
      </c>
      <c r="F751" t="s">
        <v>1070</v>
      </c>
      <c r="G751">
        <v>53.5</v>
      </c>
      <c r="H751">
        <v>-2.2166670000000002</v>
      </c>
      <c r="I751" t="s">
        <v>1071</v>
      </c>
      <c r="J751" t="s">
        <v>28</v>
      </c>
      <c r="K751" t="s">
        <v>56</v>
      </c>
      <c r="L751" t="s">
        <v>33</v>
      </c>
      <c r="M751">
        <v>0</v>
      </c>
      <c r="N751">
        <v>4.9673000000000002E-2</v>
      </c>
      <c r="O751">
        <v>0.56250100000000003</v>
      </c>
      <c r="P751">
        <v>154.36000000000001</v>
      </c>
      <c r="Q751">
        <v>0.68562699999999999</v>
      </c>
      <c r="R751">
        <v>8.7108000000000005E-2</v>
      </c>
      <c r="S751">
        <v>0</v>
      </c>
      <c r="T751">
        <v>0.39676299999999998</v>
      </c>
      <c r="U751">
        <v>-7.327</v>
      </c>
      <c r="V751">
        <v>1</v>
      </c>
      <c r="W751">
        <v>3.6768000000000002E-2</v>
      </c>
      <c r="X751">
        <v>129.03800000000001</v>
      </c>
      <c r="Y751">
        <v>0.86517100000000002</v>
      </c>
    </row>
    <row r="752" spans="1:25" hidden="1" x14ac:dyDescent="0.25">
      <c r="A752">
        <v>750</v>
      </c>
      <c r="B752">
        <v>51</v>
      </c>
      <c r="C752" t="s">
        <v>1507</v>
      </c>
      <c r="D752" t="s">
        <v>1440</v>
      </c>
      <c r="E752">
        <v>1967</v>
      </c>
      <c r="F752" t="s">
        <v>1440</v>
      </c>
      <c r="G752">
        <v>41.8842</v>
      </c>
      <c r="H752">
        <v>-87.632400000000004</v>
      </c>
      <c r="I752" t="s">
        <v>386</v>
      </c>
      <c r="J752" t="s">
        <v>246</v>
      </c>
      <c r="K752" t="s">
        <v>56</v>
      </c>
      <c r="L752" t="s">
        <v>33</v>
      </c>
      <c r="M752">
        <v>9.6157022269199996E-4</v>
      </c>
      <c r="N752">
        <v>3.3550000000000003E-2</v>
      </c>
      <c r="O752">
        <v>0.54271499999999995</v>
      </c>
      <c r="P752">
        <v>257.50666999999999</v>
      </c>
      <c r="Q752">
        <v>0.86236199999999996</v>
      </c>
      <c r="R752">
        <v>0</v>
      </c>
      <c r="S752">
        <v>7</v>
      </c>
      <c r="T752">
        <v>0.94911599999999996</v>
      </c>
      <c r="U752">
        <v>-3.3250000000000002</v>
      </c>
      <c r="V752">
        <v>1</v>
      </c>
      <c r="W752">
        <v>7.5937000000000004E-2</v>
      </c>
      <c r="X752">
        <v>103.24299999999999</v>
      </c>
      <c r="Y752">
        <v>0.60589700000000002</v>
      </c>
    </row>
    <row r="753" spans="1:25" hidden="1" x14ac:dyDescent="0.25">
      <c r="A753">
        <v>751</v>
      </c>
      <c r="B753">
        <v>52</v>
      </c>
      <c r="C753" t="s">
        <v>1508</v>
      </c>
      <c r="D753" t="s">
        <v>1066</v>
      </c>
      <c r="E753">
        <v>1967</v>
      </c>
      <c r="F753" t="s">
        <v>1066</v>
      </c>
      <c r="G753">
        <v>51.332999999999998</v>
      </c>
      <c r="H753">
        <v>-0.27110000000000001</v>
      </c>
      <c r="I753" t="s">
        <v>1067</v>
      </c>
      <c r="J753" t="s">
        <v>28</v>
      </c>
      <c r="K753" t="s">
        <v>56</v>
      </c>
      <c r="L753" t="s">
        <v>33</v>
      </c>
      <c r="M753">
        <v>0</v>
      </c>
      <c r="N753">
        <v>0.31137300000000001</v>
      </c>
      <c r="O753">
        <v>0.192138</v>
      </c>
      <c r="P753">
        <v>198.02667</v>
      </c>
      <c r="Q753">
        <v>0.26963999999999999</v>
      </c>
      <c r="R753">
        <v>0</v>
      </c>
      <c r="S753">
        <v>5</v>
      </c>
      <c r="T753">
        <v>9.9228999999999998E-2</v>
      </c>
      <c r="U753">
        <v>-16.864999999999998</v>
      </c>
      <c r="V753">
        <v>1</v>
      </c>
      <c r="W753">
        <v>3.3577999999999997E-2</v>
      </c>
      <c r="X753">
        <v>191.96799999999999</v>
      </c>
      <c r="Y753">
        <v>0.245756</v>
      </c>
    </row>
    <row r="754" spans="1:25" hidden="1" x14ac:dyDescent="0.25">
      <c r="A754">
        <v>752</v>
      </c>
      <c r="B754">
        <v>53</v>
      </c>
      <c r="C754" t="s">
        <v>1509</v>
      </c>
      <c r="D754" t="s">
        <v>118</v>
      </c>
      <c r="E754">
        <v>1967</v>
      </c>
      <c r="F754" t="s">
        <v>118</v>
      </c>
      <c r="G754">
        <v>42.347020999999998</v>
      </c>
      <c r="H754">
        <v>-83.060184000000007</v>
      </c>
      <c r="I754" t="s">
        <v>119</v>
      </c>
      <c r="J754" t="s">
        <v>28</v>
      </c>
      <c r="K754" t="s">
        <v>56</v>
      </c>
      <c r="L754" t="s">
        <v>33</v>
      </c>
      <c r="M754">
        <v>0</v>
      </c>
      <c r="N754">
        <v>0.141071</v>
      </c>
      <c r="O754">
        <v>0.38742599999999999</v>
      </c>
      <c r="P754">
        <v>181.61332999999999</v>
      </c>
      <c r="Q754">
        <v>0.85862499999999997</v>
      </c>
      <c r="R754">
        <v>0</v>
      </c>
      <c r="S754">
        <v>2</v>
      </c>
      <c r="T754">
        <v>8.1212000000000006E-2</v>
      </c>
      <c r="U754">
        <v>-6.4969999999999999</v>
      </c>
      <c r="V754">
        <v>1</v>
      </c>
      <c r="W754">
        <v>0.19561000000000001</v>
      </c>
      <c r="X754">
        <v>189.25200000000001</v>
      </c>
      <c r="Y754">
        <v>0.90912199999999999</v>
      </c>
    </row>
    <row r="755" spans="1:25" hidden="1" x14ac:dyDescent="0.25">
      <c r="A755">
        <v>753</v>
      </c>
      <c r="B755">
        <v>54</v>
      </c>
      <c r="C755" t="s">
        <v>1510</v>
      </c>
      <c r="D755" t="s">
        <v>1263</v>
      </c>
      <c r="E755">
        <v>1967</v>
      </c>
      <c r="F755" t="s">
        <v>1263</v>
      </c>
      <c r="G755">
        <v>40.881</v>
      </c>
      <c r="H755">
        <v>-74.114800000000002</v>
      </c>
      <c r="I755" t="s">
        <v>1264</v>
      </c>
      <c r="J755" t="s">
        <v>28</v>
      </c>
      <c r="K755" t="s">
        <v>56</v>
      </c>
      <c r="L755" t="s">
        <v>33</v>
      </c>
      <c r="M755">
        <v>0</v>
      </c>
      <c r="N755">
        <v>4.7274999999999998E-2</v>
      </c>
      <c r="O755">
        <v>0.65670499999999998</v>
      </c>
      <c r="P755">
        <v>181.33332999999999</v>
      </c>
      <c r="Q755">
        <v>0.39691799999999999</v>
      </c>
      <c r="R755" s="1">
        <v>6.7999999999999999E-5</v>
      </c>
      <c r="S755">
        <v>2</v>
      </c>
      <c r="T755">
        <v>8.8719999999999993E-2</v>
      </c>
      <c r="U755">
        <v>-15.622</v>
      </c>
      <c r="V755">
        <v>1</v>
      </c>
      <c r="W755">
        <v>5.0051999999999999E-2</v>
      </c>
      <c r="X755">
        <v>125.34699999999999</v>
      </c>
      <c r="Y755">
        <v>0.72928999999999999</v>
      </c>
    </row>
    <row r="756" spans="1:25" hidden="1" x14ac:dyDescent="0.25">
      <c r="A756">
        <v>754</v>
      </c>
      <c r="B756">
        <v>55</v>
      </c>
      <c r="C756" t="s">
        <v>1511</v>
      </c>
      <c r="D756" t="s">
        <v>864</v>
      </c>
      <c r="E756">
        <v>1967</v>
      </c>
      <c r="F756" t="s">
        <v>864</v>
      </c>
      <c r="G756">
        <v>53.409799999999997</v>
      </c>
      <c r="H756">
        <v>-2.9784799999999998</v>
      </c>
      <c r="I756" t="s">
        <v>865</v>
      </c>
      <c r="J756" t="s">
        <v>28</v>
      </c>
      <c r="K756" t="s">
        <v>56</v>
      </c>
      <c r="L756" t="s">
        <v>33</v>
      </c>
      <c r="M756">
        <v>0</v>
      </c>
      <c r="N756">
        <v>0.19264600000000001</v>
      </c>
      <c r="O756">
        <v>0.65104399999999996</v>
      </c>
      <c r="P756">
        <v>180.89287999999999</v>
      </c>
      <c r="Q756">
        <v>0.495388</v>
      </c>
      <c r="R756">
        <v>3.4275E-2</v>
      </c>
      <c r="S756">
        <v>9</v>
      </c>
      <c r="T756">
        <v>0.13693900000000001</v>
      </c>
      <c r="U756">
        <v>-8.2449999999999992</v>
      </c>
      <c r="V756">
        <v>1</v>
      </c>
      <c r="W756">
        <v>3.2812000000000001E-2</v>
      </c>
      <c r="X756">
        <v>112.99</v>
      </c>
      <c r="Y756">
        <v>0.49664900000000001</v>
      </c>
    </row>
    <row r="757" spans="1:25" hidden="1" x14ac:dyDescent="0.25">
      <c r="A757">
        <v>755</v>
      </c>
      <c r="B757">
        <v>56</v>
      </c>
      <c r="C757" t="s">
        <v>1512</v>
      </c>
      <c r="D757" t="s">
        <v>1002</v>
      </c>
      <c r="E757">
        <v>1967</v>
      </c>
      <c r="F757" t="s">
        <v>1002</v>
      </c>
      <c r="G757">
        <v>42.347020999999998</v>
      </c>
      <c r="H757">
        <v>-83.060184000000007</v>
      </c>
      <c r="I757" t="s">
        <v>119</v>
      </c>
      <c r="J757" t="s">
        <v>28</v>
      </c>
      <c r="K757" t="s">
        <v>33</v>
      </c>
      <c r="M757">
        <v>0</v>
      </c>
      <c r="N757">
        <v>0.57579000000000002</v>
      </c>
      <c r="O757">
        <v>0.60882199999999997</v>
      </c>
      <c r="P757">
        <v>177.88</v>
      </c>
      <c r="Q757">
        <v>0.33358100000000002</v>
      </c>
      <c r="R757">
        <v>0</v>
      </c>
      <c r="S757">
        <v>0</v>
      </c>
      <c r="T757">
        <v>9.9811999999999998E-2</v>
      </c>
      <c r="U757">
        <v>-12.959</v>
      </c>
      <c r="V757">
        <v>1</v>
      </c>
      <c r="W757">
        <v>2.9387E-2</v>
      </c>
      <c r="X757">
        <v>96.849000000000004</v>
      </c>
      <c r="Y757">
        <v>0.69967100000000004</v>
      </c>
    </row>
    <row r="758" spans="1:25" hidden="1" x14ac:dyDescent="0.25">
      <c r="A758">
        <v>756</v>
      </c>
      <c r="B758">
        <v>57</v>
      </c>
      <c r="C758" t="s">
        <v>1513</v>
      </c>
      <c r="D758" t="s">
        <v>1094</v>
      </c>
      <c r="E758">
        <v>1967</v>
      </c>
      <c r="F758" t="s">
        <v>1094</v>
      </c>
      <c r="G758">
        <v>-37.817500000000003</v>
      </c>
      <c r="H758">
        <v>144.96700000000001</v>
      </c>
      <c r="I758" t="s">
        <v>1095</v>
      </c>
      <c r="J758" t="s">
        <v>28</v>
      </c>
      <c r="K758" t="s">
        <v>33</v>
      </c>
      <c r="M758">
        <v>0</v>
      </c>
      <c r="N758">
        <v>0.41276200000000002</v>
      </c>
      <c r="O758">
        <v>0.60306800000000005</v>
      </c>
      <c r="P758">
        <v>139.37333000000001</v>
      </c>
      <c r="Q758">
        <v>0.47579199999999999</v>
      </c>
      <c r="R758">
        <v>0</v>
      </c>
      <c r="S758">
        <v>11</v>
      </c>
      <c r="T758">
        <v>0.19767999999999999</v>
      </c>
      <c r="U758">
        <v>-8.4649999999999999</v>
      </c>
      <c r="V758">
        <v>1</v>
      </c>
      <c r="W758">
        <v>3.4057999999999998E-2</v>
      </c>
      <c r="X758">
        <v>76.631</v>
      </c>
      <c r="Y758">
        <v>0.73464300000000005</v>
      </c>
    </row>
    <row r="759" spans="1:25" hidden="1" x14ac:dyDescent="0.25">
      <c r="A759">
        <v>757</v>
      </c>
      <c r="B759">
        <v>58</v>
      </c>
      <c r="C759" t="s">
        <v>1514</v>
      </c>
      <c r="D759" t="s">
        <v>1515</v>
      </c>
      <c r="E759">
        <v>1967</v>
      </c>
      <c r="F759" t="s">
        <v>1515</v>
      </c>
      <c r="G759">
        <v>34.073500000000003</v>
      </c>
      <c r="H759">
        <v>-118.4</v>
      </c>
      <c r="I759" t="s">
        <v>224</v>
      </c>
      <c r="J759" t="s">
        <v>28</v>
      </c>
      <c r="K759" t="s">
        <v>33</v>
      </c>
      <c r="M759">
        <v>2.1961749499199998E-3</v>
      </c>
      <c r="N759">
        <v>0.50349699999999997</v>
      </c>
      <c r="O759">
        <v>0.31535299999999999</v>
      </c>
      <c r="P759">
        <v>156.26667</v>
      </c>
      <c r="Q759">
        <v>0.49171799999999999</v>
      </c>
      <c r="R759">
        <v>5.2675E-2</v>
      </c>
      <c r="S759">
        <v>2</v>
      </c>
      <c r="T759">
        <v>0.150168</v>
      </c>
      <c r="U759">
        <v>-11.515000000000001</v>
      </c>
      <c r="V759">
        <v>1</v>
      </c>
      <c r="W759">
        <v>5.1220000000000002E-2</v>
      </c>
      <c r="X759">
        <v>231.709</v>
      </c>
      <c r="Y759">
        <v>0.60408200000000001</v>
      </c>
    </row>
    <row r="760" spans="1:25" hidden="1" x14ac:dyDescent="0.25">
      <c r="A760">
        <v>758</v>
      </c>
      <c r="B760">
        <v>59</v>
      </c>
      <c r="C760" t="s">
        <v>1516</v>
      </c>
      <c r="D760" t="s">
        <v>1436</v>
      </c>
      <c r="E760">
        <v>1967</v>
      </c>
      <c r="F760" t="s">
        <v>1436</v>
      </c>
      <c r="G760">
        <v>42.347020999999998</v>
      </c>
      <c r="H760">
        <v>-83.060184000000007</v>
      </c>
      <c r="I760" t="s">
        <v>119</v>
      </c>
      <c r="J760" t="s">
        <v>28</v>
      </c>
      <c r="K760" t="s">
        <v>33</v>
      </c>
      <c r="M760">
        <v>0</v>
      </c>
      <c r="N760">
        <v>0.45313900000000001</v>
      </c>
      <c r="O760">
        <v>0.72625200000000001</v>
      </c>
      <c r="P760">
        <v>166.26553000000001</v>
      </c>
      <c r="Q760">
        <v>0.43232100000000001</v>
      </c>
      <c r="R760">
        <v>0</v>
      </c>
      <c r="S760">
        <v>0</v>
      </c>
      <c r="T760">
        <v>0.25771899999999998</v>
      </c>
      <c r="U760">
        <v>-9.8529999999999998</v>
      </c>
      <c r="V760">
        <v>1</v>
      </c>
      <c r="W760">
        <v>3.3076000000000001E-2</v>
      </c>
      <c r="X760">
        <v>91.159000000000006</v>
      </c>
      <c r="Y760">
        <v>0.75677899999999998</v>
      </c>
    </row>
    <row r="761" spans="1:25" hidden="1" x14ac:dyDescent="0.25">
      <c r="A761">
        <v>759</v>
      </c>
      <c r="B761">
        <v>60</v>
      </c>
      <c r="C761" t="s">
        <v>1517</v>
      </c>
      <c r="D761" t="s">
        <v>1243</v>
      </c>
      <c r="E761">
        <v>1967</v>
      </c>
      <c r="F761" t="s">
        <v>1243</v>
      </c>
      <c r="G761">
        <v>33.973951</v>
      </c>
      <c r="H761">
        <v>-118.24840500000001</v>
      </c>
      <c r="I761" t="s">
        <v>605</v>
      </c>
      <c r="J761" t="s">
        <v>28</v>
      </c>
      <c r="K761" t="s">
        <v>56</v>
      </c>
      <c r="L761" t="s">
        <v>33</v>
      </c>
      <c r="M761">
        <v>0</v>
      </c>
      <c r="N761">
        <v>5.0854999999999997E-2</v>
      </c>
      <c r="O761">
        <v>0.53090899999999996</v>
      </c>
      <c r="P761">
        <v>170.82621</v>
      </c>
      <c r="Q761">
        <v>0.72291499999999997</v>
      </c>
      <c r="R761">
        <v>2.2499999999999999E-4</v>
      </c>
      <c r="S761">
        <v>5</v>
      </c>
      <c r="T761">
        <v>5.5489999999999998E-2</v>
      </c>
      <c r="U761">
        <v>-10.859</v>
      </c>
      <c r="V761">
        <v>1</v>
      </c>
      <c r="W761">
        <v>3.4444000000000002E-2</v>
      </c>
      <c r="X761">
        <v>79.02</v>
      </c>
      <c r="Y761">
        <v>0.89035900000000001</v>
      </c>
    </row>
    <row r="762" spans="1:25" hidden="1" x14ac:dyDescent="0.25">
      <c r="A762">
        <v>760</v>
      </c>
      <c r="B762">
        <v>61</v>
      </c>
      <c r="C762" t="s">
        <v>1518</v>
      </c>
      <c r="D762" t="s">
        <v>699</v>
      </c>
      <c r="E762">
        <v>1967</v>
      </c>
      <c r="F762" t="s">
        <v>699</v>
      </c>
      <c r="G762">
        <v>40.714269000000002</v>
      </c>
      <c r="H762">
        <v>-74.005972999999997</v>
      </c>
      <c r="I762" t="s">
        <v>113</v>
      </c>
      <c r="J762" t="s">
        <v>28</v>
      </c>
      <c r="K762" t="s">
        <v>33</v>
      </c>
      <c r="M762">
        <v>0</v>
      </c>
      <c r="N762">
        <v>0.51338799999999996</v>
      </c>
      <c r="O762">
        <v>0.319859</v>
      </c>
      <c r="P762">
        <v>169.44</v>
      </c>
      <c r="Q762">
        <v>0.40829300000000002</v>
      </c>
      <c r="R762">
        <v>0</v>
      </c>
      <c r="S762">
        <v>7</v>
      </c>
      <c r="T762">
        <v>0.14305499999999999</v>
      </c>
      <c r="U762">
        <v>-8.5709999999999997</v>
      </c>
      <c r="V762">
        <v>1</v>
      </c>
      <c r="W762">
        <v>3.4160000000000003E-2</v>
      </c>
      <c r="X762">
        <v>124.31</v>
      </c>
      <c r="Y762">
        <v>0.32841599999999999</v>
      </c>
    </row>
    <row r="763" spans="1:25" hidden="1" x14ac:dyDescent="0.25">
      <c r="A763">
        <v>761</v>
      </c>
      <c r="B763">
        <v>62</v>
      </c>
      <c r="C763" t="s">
        <v>296</v>
      </c>
      <c r="D763" t="s">
        <v>1245</v>
      </c>
      <c r="E763">
        <v>1967</v>
      </c>
      <c r="F763" t="s">
        <v>1245</v>
      </c>
      <c r="G763">
        <v>40.714599999999997</v>
      </c>
      <c r="H763">
        <v>-74.007099999999994</v>
      </c>
      <c r="I763" t="s">
        <v>195</v>
      </c>
      <c r="J763" t="s">
        <v>28</v>
      </c>
      <c r="K763" t="s">
        <v>33</v>
      </c>
      <c r="M763">
        <v>0</v>
      </c>
      <c r="N763">
        <v>0.58455699999999999</v>
      </c>
      <c r="O763">
        <v>0.446127</v>
      </c>
      <c r="P763">
        <v>175.97497000000001</v>
      </c>
      <c r="Q763">
        <v>0.363786</v>
      </c>
      <c r="R763">
        <v>0</v>
      </c>
      <c r="S763">
        <v>7</v>
      </c>
      <c r="T763">
        <v>0.12765599999999999</v>
      </c>
      <c r="U763">
        <v>-12.41</v>
      </c>
      <c r="V763">
        <v>1</v>
      </c>
      <c r="W763">
        <v>3.3871999999999999E-2</v>
      </c>
      <c r="X763">
        <v>104.289</v>
      </c>
      <c r="Y763">
        <v>0.33833800000000003</v>
      </c>
    </row>
    <row r="764" spans="1:25" hidden="1" x14ac:dyDescent="0.25">
      <c r="A764">
        <v>762</v>
      </c>
      <c r="B764">
        <v>63</v>
      </c>
      <c r="C764" t="s">
        <v>1519</v>
      </c>
      <c r="D764" t="s">
        <v>1263</v>
      </c>
      <c r="E764">
        <v>1967</v>
      </c>
      <c r="F764" t="s">
        <v>1263</v>
      </c>
      <c r="G764">
        <v>40.881</v>
      </c>
      <c r="H764">
        <v>-74.114800000000002</v>
      </c>
      <c r="I764" t="s">
        <v>1264</v>
      </c>
      <c r="J764" t="s">
        <v>28</v>
      </c>
      <c r="K764" t="s">
        <v>33</v>
      </c>
      <c r="M764">
        <v>7.3435625853199998E-4</v>
      </c>
      <c r="N764">
        <v>0.60843400000000003</v>
      </c>
      <c r="O764">
        <v>0.240565</v>
      </c>
      <c r="P764">
        <v>173.6</v>
      </c>
      <c r="Q764">
        <v>0.25434600000000002</v>
      </c>
      <c r="R764">
        <v>0</v>
      </c>
      <c r="S764">
        <v>2</v>
      </c>
      <c r="T764">
        <v>0.150619</v>
      </c>
      <c r="U764">
        <v>-16.263000000000002</v>
      </c>
      <c r="V764">
        <v>1</v>
      </c>
      <c r="W764">
        <v>3.1737000000000001E-2</v>
      </c>
      <c r="X764">
        <v>166.887</v>
      </c>
      <c r="Y764">
        <v>0.41169499999999998</v>
      </c>
    </row>
    <row r="765" spans="1:25" hidden="1" x14ac:dyDescent="0.25">
      <c r="A765">
        <v>763</v>
      </c>
      <c r="B765">
        <v>64</v>
      </c>
      <c r="C765" t="s">
        <v>1520</v>
      </c>
      <c r="D765" t="s">
        <v>1317</v>
      </c>
      <c r="E765">
        <v>1967</v>
      </c>
      <c r="F765" t="s">
        <v>1317</v>
      </c>
      <c r="G765">
        <v>53.861199999999997</v>
      </c>
      <c r="H765">
        <v>-2.5648300000000002</v>
      </c>
      <c r="I765" t="s">
        <v>1318</v>
      </c>
      <c r="J765" t="s">
        <v>28</v>
      </c>
      <c r="K765" t="s">
        <v>56</v>
      </c>
      <c r="L765" t="s">
        <v>33</v>
      </c>
      <c r="M765">
        <v>0</v>
      </c>
      <c r="N765">
        <v>4.8944000000000001E-2</v>
      </c>
      <c r="O765">
        <v>0.53315999999999997</v>
      </c>
      <c r="P765">
        <v>170.96</v>
      </c>
      <c r="Q765">
        <v>0.71340599999999998</v>
      </c>
      <c r="R765">
        <v>0</v>
      </c>
      <c r="S765">
        <v>0</v>
      </c>
      <c r="T765">
        <v>0.26610200000000001</v>
      </c>
      <c r="U765">
        <v>-6.3040000000000003</v>
      </c>
      <c r="V765">
        <v>1</v>
      </c>
      <c r="W765">
        <v>3.1702000000000001E-2</v>
      </c>
      <c r="X765">
        <v>120.877</v>
      </c>
      <c r="Y765">
        <v>0.80909200000000003</v>
      </c>
    </row>
    <row r="766" spans="1:25" hidden="1" x14ac:dyDescent="0.25">
      <c r="A766">
        <v>764</v>
      </c>
      <c r="B766">
        <v>65</v>
      </c>
      <c r="C766" t="s">
        <v>1521</v>
      </c>
      <c r="D766" t="s">
        <v>1522</v>
      </c>
      <c r="E766">
        <v>1967</v>
      </c>
      <c r="F766" t="s">
        <v>1522</v>
      </c>
      <c r="G766">
        <v>40.857199999999999</v>
      </c>
      <c r="H766">
        <v>-73.856800000000007</v>
      </c>
      <c r="I766" t="s">
        <v>564</v>
      </c>
      <c r="J766" t="s">
        <v>28</v>
      </c>
      <c r="K766" t="s">
        <v>56</v>
      </c>
      <c r="L766" t="s">
        <v>33</v>
      </c>
      <c r="M766">
        <v>0</v>
      </c>
      <c r="N766">
        <v>0.25532500000000002</v>
      </c>
      <c r="O766">
        <v>0.37566100000000002</v>
      </c>
      <c r="P766">
        <v>134.81333000000001</v>
      </c>
      <c r="Q766">
        <v>0.89317199999999997</v>
      </c>
      <c r="R766" s="1">
        <v>4.3000000000000002E-5</v>
      </c>
      <c r="S766">
        <v>10</v>
      </c>
      <c r="T766">
        <v>0.16526199999999999</v>
      </c>
      <c r="U766">
        <v>-6.52</v>
      </c>
      <c r="V766">
        <v>1</v>
      </c>
      <c r="W766">
        <v>4.9787999999999999E-2</v>
      </c>
      <c r="X766">
        <v>148.91200000000001</v>
      </c>
      <c r="Y766">
        <v>0.84686099999999997</v>
      </c>
    </row>
    <row r="767" spans="1:25" hidden="1" x14ac:dyDescent="0.25">
      <c r="A767">
        <v>765</v>
      </c>
      <c r="B767">
        <v>66</v>
      </c>
      <c r="C767" t="s">
        <v>1523</v>
      </c>
      <c r="D767" t="s">
        <v>1524</v>
      </c>
      <c r="E767">
        <v>1967</v>
      </c>
      <c r="F767" t="s">
        <v>1524</v>
      </c>
      <c r="G767">
        <v>-33.869599999999998</v>
      </c>
      <c r="H767">
        <v>151.20699999999999</v>
      </c>
      <c r="I767" t="s">
        <v>1525</v>
      </c>
      <c r="J767" t="s">
        <v>28</v>
      </c>
      <c r="K767" t="s">
        <v>56</v>
      </c>
      <c r="L767" t="s">
        <v>33</v>
      </c>
      <c r="M767">
        <v>0</v>
      </c>
      <c r="N767">
        <v>0.30435400000000001</v>
      </c>
      <c r="O767">
        <v>0.61990199999999995</v>
      </c>
      <c r="P767">
        <v>173.09273999999999</v>
      </c>
      <c r="Q767">
        <v>0.68652899999999994</v>
      </c>
      <c r="R767">
        <v>1.8100000000000001E-4</v>
      </c>
      <c r="S767">
        <v>7</v>
      </c>
      <c r="T767">
        <v>0.31466100000000002</v>
      </c>
      <c r="U767">
        <v>-11.053000000000001</v>
      </c>
      <c r="V767">
        <v>1</v>
      </c>
      <c r="W767">
        <v>2.8428999999999999E-2</v>
      </c>
      <c r="X767">
        <v>91.998000000000005</v>
      </c>
      <c r="Y767">
        <v>0.69265299999999996</v>
      </c>
    </row>
    <row r="768" spans="1:25" hidden="1" x14ac:dyDescent="0.25">
      <c r="A768">
        <v>766</v>
      </c>
      <c r="B768">
        <v>67</v>
      </c>
      <c r="C768" t="s">
        <v>1526</v>
      </c>
      <c r="D768" t="s">
        <v>1527</v>
      </c>
      <c r="E768">
        <v>1967</v>
      </c>
      <c r="F768" t="s">
        <v>1527</v>
      </c>
      <c r="G768">
        <v>35.149700000000003</v>
      </c>
      <c r="H768">
        <v>-90.048900000000003</v>
      </c>
      <c r="I768" t="s">
        <v>51</v>
      </c>
      <c r="J768" t="s">
        <v>28</v>
      </c>
      <c r="K768" t="s">
        <v>56</v>
      </c>
      <c r="M768">
        <v>0</v>
      </c>
      <c r="N768">
        <v>2.5400000000000002E-3</v>
      </c>
      <c r="O768">
        <v>0.676786</v>
      </c>
      <c r="P768">
        <v>131.76</v>
      </c>
      <c r="Q768">
        <v>0.91795000000000004</v>
      </c>
      <c r="R768">
        <v>0.79111500000000001</v>
      </c>
      <c r="S768">
        <v>4</v>
      </c>
      <c r="T768">
        <v>4.7400999999999999E-2</v>
      </c>
      <c r="U768">
        <v>-5.5209999999999999</v>
      </c>
      <c r="V768">
        <v>1</v>
      </c>
      <c r="W768">
        <v>3.7658999999999998E-2</v>
      </c>
      <c r="X768">
        <v>114.517</v>
      </c>
      <c r="Y768">
        <v>0.54921399999999998</v>
      </c>
    </row>
    <row r="769" spans="1:25" hidden="1" x14ac:dyDescent="0.25">
      <c r="A769">
        <v>767</v>
      </c>
      <c r="B769">
        <v>68</v>
      </c>
      <c r="C769" t="s">
        <v>1528</v>
      </c>
      <c r="D769" t="s">
        <v>1529</v>
      </c>
      <c r="E769">
        <v>1967</v>
      </c>
      <c r="F769" t="s">
        <v>1529</v>
      </c>
      <c r="G769">
        <v>52.4786</v>
      </c>
      <c r="H769">
        <v>-1.90845</v>
      </c>
      <c r="I769" t="s">
        <v>1149</v>
      </c>
      <c r="J769" t="s">
        <v>246</v>
      </c>
      <c r="K769" t="s">
        <v>33</v>
      </c>
      <c r="M769">
        <v>0</v>
      </c>
      <c r="N769">
        <v>0.49291000000000001</v>
      </c>
      <c r="O769">
        <v>0.53527999999999998</v>
      </c>
      <c r="P769">
        <v>262.38666999999998</v>
      </c>
      <c r="Q769">
        <v>0.75205900000000003</v>
      </c>
      <c r="R769">
        <v>1.6128E-2</v>
      </c>
      <c r="S769">
        <v>2</v>
      </c>
      <c r="T769">
        <v>0.90588999999999997</v>
      </c>
      <c r="U769">
        <v>-5.8259999999999996</v>
      </c>
      <c r="V769">
        <v>1</v>
      </c>
      <c r="W769">
        <v>3.3271000000000002E-2</v>
      </c>
      <c r="X769">
        <v>76.317999999999998</v>
      </c>
      <c r="Y769">
        <v>0.33344200000000002</v>
      </c>
    </row>
    <row r="770" spans="1:25" hidden="1" x14ac:dyDescent="0.25">
      <c r="A770">
        <v>768</v>
      </c>
      <c r="B770">
        <v>69</v>
      </c>
      <c r="C770" t="s">
        <v>1530</v>
      </c>
      <c r="D770" t="s">
        <v>1531</v>
      </c>
      <c r="E770">
        <v>1967</v>
      </c>
      <c r="F770" t="s">
        <v>1531</v>
      </c>
      <c r="G770">
        <v>34.073500000000003</v>
      </c>
      <c r="H770">
        <v>-118.4</v>
      </c>
      <c r="I770" t="s">
        <v>224</v>
      </c>
      <c r="J770" t="s">
        <v>28</v>
      </c>
      <c r="K770" t="s">
        <v>56</v>
      </c>
      <c r="L770" t="s">
        <v>33</v>
      </c>
      <c r="M770">
        <v>1.79590981836E-2</v>
      </c>
      <c r="N770">
        <v>0.16906299999999999</v>
      </c>
      <c r="O770">
        <v>0.70616800000000002</v>
      </c>
      <c r="P770">
        <v>130.32053999999999</v>
      </c>
      <c r="Q770">
        <v>0.397088</v>
      </c>
      <c r="R770" s="1">
        <v>1.9999999999999999E-6</v>
      </c>
      <c r="S770">
        <v>9</v>
      </c>
      <c r="T770">
        <v>3.6913000000000001E-2</v>
      </c>
      <c r="U770">
        <v>-13.65</v>
      </c>
      <c r="V770">
        <v>1</v>
      </c>
      <c r="W770">
        <v>5.9533999999999997E-2</v>
      </c>
      <c r="X770">
        <v>120.88500000000001</v>
      </c>
      <c r="Y770">
        <v>0.77379500000000001</v>
      </c>
    </row>
    <row r="771" spans="1:25" hidden="1" x14ac:dyDescent="0.25">
      <c r="A771">
        <v>769</v>
      </c>
      <c r="B771">
        <v>70</v>
      </c>
      <c r="C771" t="s">
        <v>1532</v>
      </c>
      <c r="D771" t="s">
        <v>1533</v>
      </c>
      <c r="E771">
        <v>1967</v>
      </c>
      <c r="F771" t="s">
        <v>1533</v>
      </c>
      <c r="G771">
        <v>34.0535</v>
      </c>
      <c r="H771">
        <v>-118.245</v>
      </c>
      <c r="I771" t="s">
        <v>74</v>
      </c>
      <c r="J771" t="s">
        <v>28</v>
      </c>
      <c r="K771" t="s">
        <v>33</v>
      </c>
      <c r="M771">
        <v>3.7436831539199998E-3</v>
      </c>
      <c r="N771">
        <v>0.57057899999999995</v>
      </c>
      <c r="O771">
        <v>0.54707600000000001</v>
      </c>
      <c r="P771">
        <v>170.21333000000001</v>
      </c>
      <c r="Q771">
        <v>0.448847</v>
      </c>
      <c r="R771" s="1">
        <v>1.9999999999999999E-6</v>
      </c>
      <c r="S771">
        <v>1</v>
      </c>
      <c r="T771">
        <v>0.117604</v>
      </c>
      <c r="U771">
        <v>-9.6039999999999992</v>
      </c>
      <c r="V771">
        <v>0</v>
      </c>
      <c r="W771">
        <v>3.0247E-2</v>
      </c>
      <c r="X771">
        <v>116.295</v>
      </c>
      <c r="Y771">
        <v>0.39547100000000002</v>
      </c>
    </row>
    <row r="772" spans="1:25" hidden="1" x14ac:dyDescent="0.25">
      <c r="A772">
        <v>770</v>
      </c>
      <c r="B772">
        <v>71</v>
      </c>
      <c r="C772" t="s">
        <v>1534</v>
      </c>
      <c r="D772" t="s">
        <v>1535</v>
      </c>
      <c r="E772">
        <v>1967</v>
      </c>
      <c r="F772" t="s">
        <v>1535</v>
      </c>
      <c r="G772">
        <v>38.899099999999997</v>
      </c>
      <c r="H772">
        <v>-77.028999999999996</v>
      </c>
      <c r="I772" t="s">
        <v>1536</v>
      </c>
      <c r="J772" t="s">
        <v>28</v>
      </c>
      <c r="K772" t="s">
        <v>33</v>
      </c>
      <c r="M772">
        <v>0</v>
      </c>
      <c r="N772">
        <v>0.62149900000000002</v>
      </c>
      <c r="O772">
        <v>0.49728800000000001</v>
      </c>
      <c r="P772">
        <v>154.18666999999999</v>
      </c>
      <c r="Q772">
        <v>0.32888200000000001</v>
      </c>
      <c r="R772" s="1">
        <v>6.0000000000000002E-6</v>
      </c>
      <c r="S772">
        <v>7</v>
      </c>
      <c r="T772">
        <v>0.104615</v>
      </c>
      <c r="U772">
        <v>-8.75</v>
      </c>
      <c r="V772">
        <v>1</v>
      </c>
      <c r="W772">
        <v>3.0269999999999998E-2</v>
      </c>
      <c r="X772">
        <v>81.346000000000004</v>
      </c>
      <c r="Y772">
        <v>0.49523899999999998</v>
      </c>
    </row>
    <row r="773" spans="1:25" x14ac:dyDescent="0.25">
      <c r="A773">
        <v>771</v>
      </c>
      <c r="B773">
        <v>72</v>
      </c>
      <c r="C773" t="s">
        <v>1428</v>
      </c>
      <c r="D773" t="s">
        <v>1537</v>
      </c>
      <c r="E773">
        <v>1967</v>
      </c>
      <c r="F773" t="s">
        <v>1537</v>
      </c>
      <c r="G773" t="str">
        <f>IFERROR(VLOOKUP(Table1[[#This Row],[Title]],$C$5507:$Y$5579,5, FALSE ),"")</f>
        <v/>
      </c>
      <c r="H773" t="str">
        <f>IFERROR(VLOOKUP(Table1[[#This Row],[Title]],$C$5507:$Y$5579,6, FALSE ),"")</f>
        <v/>
      </c>
      <c r="I773" t="str">
        <f>IFERROR(VLOOKUP(Table1[[#This Row],[Title]],$C$5507:$Y$5579,7, FALSE ),"")</f>
        <v/>
      </c>
      <c r="J773" t="str">
        <f>IFERROR(VLOOKUP(Table1[[#This Row],[Title]],$C$5507:$Y$5579,8, FALSE ),"")</f>
        <v/>
      </c>
      <c r="K773" t="str">
        <f>IFERROR(VLOOKUP(Table1[[#This Row],[Title]],$C$5507:$Y$5579,9, FALSE ),"")</f>
        <v/>
      </c>
      <c r="L773" t="str">
        <f>IFERROR(VLOOKUP(Table1[[#This Row],[Title]],$C$5507:$Y$5579,10, FALSE ),"")</f>
        <v/>
      </c>
      <c r="M773" t="str">
        <f>IFERROR(VLOOKUP(Table1[[#This Row],[Title]],$C$5507:$Y$5579,11, FALSE ),"")</f>
        <v/>
      </c>
      <c r="N773" t="str">
        <f>IFERROR(VLOOKUP(Table1[[#This Row],[Title]],$C$5507:$Y$5579,12, FALSE ),"")</f>
        <v/>
      </c>
      <c r="O773" t="str">
        <f>IFERROR(VLOOKUP(Table1[[#This Row],[Title]],$C$5507:$Y$5579,13, FALSE ),"")</f>
        <v/>
      </c>
      <c r="P773" t="str">
        <f>IFERROR(VLOOKUP(Table1[[#This Row],[Title]],$C$5507:$Y$5579,14, FALSE ),"")</f>
        <v/>
      </c>
      <c r="Q773" t="str">
        <f>IFERROR(VLOOKUP(Table1[[#This Row],[Title]],$C$5507:$Y$5579,15, FALSE ),"")</f>
        <v/>
      </c>
      <c r="R773" t="str">
        <f>IFERROR(VLOOKUP(Table1[[#This Row],[Title]],$C$5507:$Y$5579,16, FALSE ),"")</f>
        <v/>
      </c>
      <c r="S773" t="str">
        <f>IFERROR(VLOOKUP(Table1[[#This Row],[Title]],$C$5507:$Y$5579,17, FALSE ),"")</f>
        <v/>
      </c>
      <c r="T773" t="str">
        <f>IFERROR(VLOOKUP(Table1[[#This Row],[Title]],$C$5507:$Y$5579,18, FALSE ),"")</f>
        <v/>
      </c>
      <c r="U773" t="str">
        <f>IFERROR(VLOOKUP(Table1[[#This Row],[Title]],$C$5507:$Y$5579,19, FALSE ),"")</f>
        <v/>
      </c>
      <c r="V773" t="str">
        <f>IFERROR(VLOOKUP(Table1[[#This Row],[Title]],$C$5507:$Y$5579,20, FALSE ),"")</f>
        <v/>
      </c>
      <c r="W773" t="str">
        <f>IFERROR(VLOOKUP(Table1[[#This Row],[Title]],$C$5507:$Y$5579,21, FALSE ),"")</f>
        <v/>
      </c>
      <c r="X773" t="str">
        <f>IFERROR(VLOOKUP(Table1[[#This Row],[Title]],$C$5507:$Y$5579,22, FALSE ),"")</f>
        <v/>
      </c>
      <c r="Y773" t="str">
        <f>IFERROR(VLOOKUP(Table1[[#This Row],[Title]],$C$5507:$Y$5579,23, FALSE ),"")</f>
        <v/>
      </c>
    </row>
    <row r="774" spans="1:25" hidden="1" x14ac:dyDescent="0.25">
      <c r="A774">
        <v>772</v>
      </c>
      <c r="B774">
        <v>73</v>
      </c>
      <c r="C774" t="s">
        <v>1538</v>
      </c>
      <c r="D774" t="s">
        <v>1384</v>
      </c>
      <c r="E774">
        <v>1967</v>
      </c>
      <c r="F774" t="s">
        <v>1384</v>
      </c>
      <c r="G774">
        <v>42.347020999999998</v>
      </c>
      <c r="H774">
        <v>-83.060184000000007</v>
      </c>
      <c r="I774" t="s">
        <v>119</v>
      </c>
      <c r="J774" t="s">
        <v>28</v>
      </c>
      <c r="K774" t="s">
        <v>56</v>
      </c>
      <c r="L774" t="s">
        <v>33</v>
      </c>
      <c r="M774">
        <v>0</v>
      </c>
      <c r="N774">
        <v>7.0174E-2</v>
      </c>
      <c r="O774">
        <v>0.70543500000000003</v>
      </c>
      <c r="P774">
        <v>156.89332999999999</v>
      </c>
      <c r="Q774">
        <v>0.34946500000000003</v>
      </c>
      <c r="R774">
        <v>1.807E-3</v>
      </c>
      <c r="S774">
        <v>9</v>
      </c>
      <c r="T774">
        <v>7.8617000000000006E-2</v>
      </c>
      <c r="U774">
        <v>-16.016999999999999</v>
      </c>
      <c r="V774">
        <v>1</v>
      </c>
      <c r="W774">
        <v>4.1083000000000001E-2</v>
      </c>
      <c r="X774">
        <v>121.06399999999999</v>
      </c>
      <c r="Y774">
        <v>0.93912899999999999</v>
      </c>
    </row>
    <row r="775" spans="1:25" hidden="1" x14ac:dyDescent="0.25">
      <c r="A775">
        <v>773</v>
      </c>
      <c r="B775">
        <v>74</v>
      </c>
      <c r="C775" t="s">
        <v>1539</v>
      </c>
      <c r="D775" t="s">
        <v>1243</v>
      </c>
      <c r="E775">
        <v>1967</v>
      </c>
      <c r="F775" t="s">
        <v>1243</v>
      </c>
      <c r="G775">
        <v>33.973951</v>
      </c>
      <c r="H775">
        <v>-118.24840500000001</v>
      </c>
      <c r="I775" t="s">
        <v>605</v>
      </c>
      <c r="J775" t="s">
        <v>28</v>
      </c>
      <c r="K775" t="s">
        <v>56</v>
      </c>
      <c r="L775" t="s">
        <v>33</v>
      </c>
      <c r="M775">
        <v>0</v>
      </c>
      <c r="N775">
        <v>0.20333599999999999</v>
      </c>
      <c r="O775">
        <v>0.42146299999999998</v>
      </c>
      <c r="P775">
        <v>194.46666999999999</v>
      </c>
      <c r="Q775">
        <v>0.72663800000000001</v>
      </c>
      <c r="R775" s="1">
        <v>9.9999999999999995E-7</v>
      </c>
      <c r="S775">
        <v>9</v>
      </c>
      <c r="T775">
        <v>0.23489499999999999</v>
      </c>
      <c r="U775">
        <v>-6.3840000000000003</v>
      </c>
      <c r="V775">
        <v>1</v>
      </c>
      <c r="W775">
        <v>3.4442E-2</v>
      </c>
      <c r="X775">
        <v>89.972999999999999</v>
      </c>
      <c r="Y775">
        <v>0.54106100000000001</v>
      </c>
    </row>
    <row r="776" spans="1:25" hidden="1" x14ac:dyDescent="0.25">
      <c r="A776">
        <v>774</v>
      </c>
      <c r="B776">
        <v>75</v>
      </c>
      <c r="C776" t="s">
        <v>1540</v>
      </c>
      <c r="D776" t="s">
        <v>1436</v>
      </c>
      <c r="E776">
        <v>1967</v>
      </c>
      <c r="F776" t="s">
        <v>1436</v>
      </c>
      <c r="G776">
        <v>42.347020999999998</v>
      </c>
      <c r="H776">
        <v>-83.060184000000007</v>
      </c>
      <c r="I776" t="s">
        <v>119</v>
      </c>
      <c r="J776" t="s">
        <v>28</v>
      </c>
      <c r="K776" t="s">
        <v>33</v>
      </c>
      <c r="M776">
        <v>0</v>
      </c>
      <c r="N776">
        <v>0.43552299999999999</v>
      </c>
      <c r="O776">
        <v>0.69396100000000005</v>
      </c>
      <c r="P776">
        <v>163.26667</v>
      </c>
      <c r="Q776">
        <v>0.24610899999999999</v>
      </c>
      <c r="R776">
        <v>0.121742</v>
      </c>
      <c r="S776">
        <v>5</v>
      </c>
      <c r="T776">
        <v>0.13836699999999999</v>
      </c>
      <c r="U776">
        <v>-13.212</v>
      </c>
      <c r="V776">
        <v>1</v>
      </c>
      <c r="W776">
        <v>4.0340000000000001E-2</v>
      </c>
      <c r="X776">
        <v>136.53399999999999</v>
      </c>
      <c r="Y776">
        <v>0.63065899999999997</v>
      </c>
    </row>
    <row r="777" spans="1:25" hidden="1" x14ac:dyDescent="0.25">
      <c r="A777">
        <v>775</v>
      </c>
      <c r="B777">
        <v>76</v>
      </c>
      <c r="C777" t="s">
        <v>1541</v>
      </c>
      <c r="D777" t="s">
        <v>1542</v>
      </c>
      <c r="E777">
        <v>1967</v>
      </c>
      <c r="F777" t="s">
        <v>1542</v>
      </c>
      <c r="G777">
        <v>29.953700000000001</v>
      </c>
      <c r="H777">
        <v>-90.077699999999993</v>
      </c>
      <c r="I777" t="s">
        <v>310</v>
      </c>
      <c r="J777" t="s">
        <v>28</v>
      </c>
      <c r="K777" t="s">
        <v>33</v>
      </c>
      <c r="M777">
        <v>0</v>
      </c>
      <c r="N777">
        <v>0.75460400000000005</v>
      </c>
      <c r="O777">
        <v>0.49270399999999998</v>
      </c>
      <c r="P777">
        <v>193.57515000000001</v>
      </c>
      <c r="Q777">
        <v>0.29822900000000002</v>
      </c>
      <c r="R777" s="1">
        <v>1.4E-5</v>
      </c>
      <c r="S777">
        <v>5</v>
      </c>
      <c r="T777">
        <v>9.887E-2</v>
      </c>
      <c r="U777">
        <v>-14.590999999999999</v>
      </c>
      <c r="V777">
        <v>1</v>
      </c>
      <c r="W777">
        <v>6.6376000000000004E-2</v>
      </c>
      <c r="X777">
        <v>176.53899999999999</v>
      </c>
      <c r="Y777">
        <v>0.81456099999999998</v>
      </c>
    </row>
    <row r="778" spans="1:25" hidden="1" x14ac:dyDescent="0.25">
      <c r="A778">
        <v>776</v>
      </c>
      <c r="B778">
        <v>77</v>
      </c>
      <c r="C778" t="s">
        <v>1543</v>
      </c>
      <c r="D778" t="s">
        <v>1116</v>
      </c>
      <c r="E778">
        <v>1967</v>
      </c>
      <c r="F778" t="s">
        <v>1116</v>
      </c>
      <c r="G778">
        <v>31.744436</v>
      </c>
      <c r="H778">
        <v>-84.156384000000003</v>
      </c>
      <c r="I778" t="s">
        <v>1117</v>
      </c>
      <c r="J778" t="s">
        <v>246</v>
      </c>
      <c r="K778" t="s">
        <v>56</v>
      </c>
      <c r="L778" t="s">
        <v>33</v>
      </c>
      <c r="M778">
        <v>0</v>
      </c>
      <c r="N778">
        <v>0.106027</v>
      </c>
      <c r="O778">
        <v>0.58047899999999997</v>
      </c>
      <c r="P778">
        <v>248.37333000000001</v>
      </c>
      <c r="Q778">
        <v>0.93943699999999997</v>
      </c>
      <c r="R778">
        <v>3.79E-4</v>
      </c>
      <c r="S778">
        <v>7</v>
      </c>
      <c r="T778">
        <v>0.91071000000000002</v>
      </c>
      <c r="U778">
        <v>-6.0460000000000003</v>
      </c>
      <c r="V778">
        <v>1</v>
      </c>
      <c r="W778">
        <v>6.1677000000000003E-2</v>
      </c>
      <c r="X778">
        <v>150.75200000000001</v>
      </c>
      <c r="Y778">
        <v>0.79224300000000003</v>
      </c>
    </row>
    <row r="779" spans="1:25" hidden="1" x14ac:dyDescent="0.25">
      <c r="A779">
        <v>777</v>
      </c>
      <c r="B779">
        <v>78</v>
      </c>
      <c r="C779" t="s">
        <v>1544</v>
      </c>
      <c r="D779" t="s">
        <v>1185</v>
      </c>
      <c r="E779">
        <v>1967</v>
      </c>
      <c r="F779" t="s">
        <v>1185</v>
      </c>
      <c r="G779">
        <v>33.973951</v>
      </c>
      <c r="H779">
        <v>-118.24840500000001</v>
      </c>
      <c r="I779" t="s">
        <v>605</v>
      </c>
      <c r="J779" t="s">
        <v>28</v>
      </c>
      <c r="K779" t="s">
        <v>56</v>
      </c>
      <c r="L779" t="s">
        <v>33</v>
      </c>
      <c r="M779">
        <v>0</v>
      </c>
      <c r="N779">
        <v>0.101822</v>
      </c>
      <c r="O779">
        <v>0.491956</v>
      </c>
      <c r="P779">
        <v>139.58667</v>
      </c>
      <c r="Q779">
        <v>0.78444100000000005</v>
      </c>
      <c r="R779">
        <v>2.41E-4</v>
      </c>
      <c r="S779">
        <v>6</v>
      </c>
      <c r="T779">
        <v>0.106984</v>
      </c>
      <c r="U779">
        <v>-9.125</v>
      </c>
      <c r="V779">
        <v>1</v>
      </c>
      <c r="W779">
        <v>3.0894000000000001E-2</v>
      </c>
      <c r="X779">
        <v>124.33199999999999</v>
      </c>
      <c r="Y779">
        <v>0.91085899999999997</v>
      </c>
    </row>
    <row r="780" spans="1:25" hidden="1" x14ac:dyDescent="0.25">
      <c r="A780">
        <v>778</v>
      </c>
      <c r="B780">
        <v>79</v>
      </c>
      <c r="C780">
        <v>98.6</v>
      </c>
      <c r="D780" t="s">
        <v>1545</v>
      </c>
      <c r="E780">
        <v>1967</v>
      </c>
      <c r="F780" t="s">
        <v>1545</v>
      </c>
      <c r="G780">
        <v>53.388199999999998</v>
      </c>
      <c r="H780">
        <v>-2.55396</v>
      </c>
      <c r="I780" t="s">
        <v>1546</v>
      </c>
      <c r="J780" t="s">
        <v>28</v>
      </c>
      <c r="K780" t="s">
        <v>56</v>
      </c>
      <c r="L780" t="s">
        <v>33</v>
      </c>
      <c r="M780">
        <v>0</v>
      </c>
      <c r="N780">
        <v>0.20408100000000001</v>
      </c>
      <c r="O780">
        <v>0.54599500000000001</v>
      </c>
      <c r="P780">
        <v>185.76</v>
      </c>
      <c r="Q780">
        <v>0.376226</v>
      </c>
      <c r="R780">
        <v>0</v>
      </c>
      <c r="S780">
        <v>7</v>
      </c>
      <c r="T780">
        <v>8.9956999999999995E-2</v>
      </c>
      <c r="U780">
        <v>-7.5940000000000003</v>
      </c>
      <c r="V780">
        <v>1</v>
      </c>
      <c r="W780">
        <v>3.9808000000000003E-2</v>
      </c>
      <c r="X780">
        <v>74.308999999999997</v>
      </c>
      <c r="Y780">
        <v>0.45163700000000001</v>
      </c>
    </row>
    <row r="781" spans="1:25" hidden="1" x14ac:dyDescent="0.25">
      <c r="A781">
        <v>779</v>
      </c>
      <c r="B781">
        <v>80</v>
      </c>
      <c r="C781" t="s">
        <v>1547</v>
      </c>
      <c r="D781" t="s">
        <v>211</v>
      </c>
      <c r="E781">
        <v>1967</v>
      </c>
      <c r="F781" t="s">
        <v>211</v>
      </c>
      <c r="G781">
        <v>30.441092000000001</v>
      </c>
      <c r="H781">
        <v>-83.516132999999996</v>
      </c>
      <c r="I781" t="s">
        <v>212</v>
      </c>
      <c r="J781" t="s">
        <v>28</v>
      </c>
      <c r="K781" t="s">
        <v>33</v>
      </c>
      <c r="M781">
        <v>0</v>
      </c>
      <c r="N781">
        <v>0.83067400000000002</v>
      </c>
      <c r="O781">
        <v>0.37710399999999999</v>
      </c>
      <c r="P781">
        <v>196.94811999999999</v>
      </c>
      <c r="Q781">
        <v>0.33954899999999999</v>
      </c>
      <c r="R781" s="1">
        <v>9.9999999999999995E-7</v>
      </c>
      <c r="S781">
        <v>10</v>
      </c>
      <c r="T781">
        <v>7.7886999999999998E-2</v>
      </c>
      <c r="U781">
        <v>-9.7210000000000001</v>
      </c>
      <c r="V781">
        <v>1</v>
      </c>
      <c r="W781">
        <v>3.9399999999999998E-2</v>
      </c>
      <c r="X781">
        <v>202.93199999999999</v>
      </c>
      <c r="Y781">
        <v>0.71882500000000005</v>
      </c>
    </row>
    <row r="782" spans="1:25" hidden="1" x14ac:dyDescent="0.25">
      <c r="A782">
        <v>780</v>
      </c>
      <c r="B782">
        <v>81</v>
      </c>
      <c r="C782" t="s">
        <v>1548</v>
      </c>
      <c r="D782" t="s">
        <v>1474</v>
      </c>
      <c r="E782">
        <v>1967</v>
      </c>
      <c r="F782" t="s">
        <v>1474</v>
      </c>
      <c r="G782">
        <v>37.784827</v>
      </c>
      <c r="H782">
        <v>-122.727802</v>
      </c>
      <c r="I782" t="s">
        <v>1475</v>
      </c>
      <c r="J782" t="s">
        <v>246</v>
      </c>
      <c r="K782" t="s">
        <v>56</v>
      </c>
      <c r="M782">
        <v>0</v>
      </c>
      <c r="N782">
        <v>0.78067299999999995</v>
      </c>
      <c r="O782">
        <v>0.459061</v>
      </c>
      <c r="P782">
        <v>134.10667000000001</v>
      </c>
      <c r="Q782">
        <v>0.40898299999999999</v>
      </c>
      <c r="R782">
        <v>0.78616399999999997</v>
      </c>
      <c r="S782">
        <v>2</v>
      </c>
      <c r="T782">
        <v>0.132963</v>
      </c>
      <c r="U782">
        <v>-9.5619999999999994</v>
      </c>
      <c r="V782">
        <v>1</v>
      </c>
      <c r="W782">
        <v>3.4532E-2</v>
      </c>
      <c r="X782">
        <v>124.95699999999999</v>
      </c>
      <c r="Y782">
        <v>0.367836</v>
      </c>
    </row>
    <row r="783" spans="1:25" hidden="1" x14ac:dyDescent="0.25">
      <c r="A783">
        <v>781</v>
      </c>
      <c r="B783">
        <v>82</v>
      </c>
      <c r="C783" t="s">
        <v>1549</v>
      </c>
      <c r="D783" t="s">
        <v>974</v>
      </c>
      <c r="E783">
        <v>1967</v>
      </c>
      <c r="F783" t="s">
        <v>974</v>
      </c>
      <c r="G783">
        <v>42.331699999999998</v>
      </c>
      <c r="H783">
        <v>-83.047899999999998</v>
      </c>
      <c r="I783" t="s">
        <v>145</v>
      </c>
      <c r="J783" t="s">
        <v>28</v>
      </c>
      <c r="K783" t="s">
        <v>56</v>
      </c>
      <c r="L783" t="s">
        <v>33</v>
      </c>
      <c r="M783">
        <v>0</v>
      </c>
      <c r="N783">
        <v>0.180391</v>
      </c>
      <c r="O783">
        <v>0.74685500000000005</v>
      </c>
      <c r="P783">
        <v>186.13333</v>
      </c>
      <c r="Q783">
        <v>0.66128399999999998</v>
      </c>
      <c r="R783">
        <v>0</v>
      </c>
      <c r="S783">
        <v>6</v>
      </c>
      <c r="T783">
        <v>0.634687</v>
      </c>
      <c r="U783">
        <v>-7.2939999999999996</v>
      </c>
      <c r="V783">
        <v>1</v>
      </c>
      <c r="W783">
        <v>3.3037999999999998E-2</v>
      </c>
      <c r="X783">
        <v>110.96599999999999</v>
      </c>
      <c r="Y783">
        <v>0.71976600000000002</v>
      </c>
    </row>
    <row r="784" spans="1:25" hidden="1" x14ac:dyDescent="0.25">
      <c r="A784">
        <v>782</v>
      </c>
      <c r="B784">
        <v>83</v>
      </c>
      <c r="C784" t="s">
        <v>1550</v>
      </c>
      <c r="D784" t="s">
        <v>1084</v>
      </c>
      <c r="E784">
        <v>1967</v>
      </c>
      <c r="F784" t="s">
        <v>1084</v>
      </c>
      <c r="G784">
        <v>33.973951</v>
      </c>
      <c r="H784">
        <v>-118.24840500000001</v>
      </c>
      <c r="I784" t="s">
        <v>605</v>
      </c>
      <c r="J784" t="s">
        <v>28</v>
      </c>
      <c r="K784" t="s">
        <v>56</v>
      </c>
      <c r="L784" t="s">
        <v>33</v>
      </c>
      <c r="M784">
        <v>0</v>
      </c>
      <c r="N784">
        <v>0.28221000000000002</v>
      </c>
      <c r="O784">
        <v>0.66466499999999995</v>
      </c>
      <c r="P784">
        <v>208.16</v>
      </c>
      <c r="Q784">
        <v>0.486537</v>
      </c>
      <c r="R784">
        <v>0</v>
      </c>
      <c r="S784">
        <v>10</v>
      </c>
      <c r="T784">
        <v>0.169269</v>
      </c>
      <c r="U784">
        <v>-10.529</v>
      </c>
      <c r="V784">
        <v>1</v>
      </c>
      <c r="W784">
        <v>4.4200999999999997E-2</v>
      </c>
      <c r="X784">
        <v>126.137</v>
      </c>
      <c r="Y784">
        <v>0.44559399999999999</v>
      </c>
    </row>
    <row r="785" spans="1:25" hidden="1" x14ac:dyDescent="0.25">
      <c r="A785">
        <v>783</v>
      </c>
      <c r="B785">
        <v>84</v>
      </c>
      <c r="C785" t="s">
        <v>1551</v>
      </c>
      <c r="D785" t="s">
        <v>1552</v>
      </c>
      <c r="E785">
        <v>1967</v>
      </c>
      <c r="F785" t="s">
        <v>1552</v>
      </c>
      <c r="G785">
        <v>29.1875</v>
      </c>
      <c r="H785">
        <v>-82.1404</v>
      </c>
      <c r="I785" t="s">
        <v>1553</v>
      </c>
      <c r="J785" t="s">
        <v>28</v>
      </c>
      <c r="K785" t="s">
        <v>33</v>
      </c>
      <c r="M785">
        <v>0</v>
      </c>
      <c r="N785">
        <v>0.43584099999999998</v>
      </c>
      <c r="O785">
        <v>0.61215200000000003</v>
      </c>
      <c r="P785">
        <v>160.58921000000001</v>
      </c>
      <c r="Q785">
        <v>0.83661399999999997</v>
      </c>
      <c r="R785">
        <v>0</v>
      </c>
      <c r="S785">
        <v>6</v>
      </c>
      <c r="T785">
        <v>0.33674500000000002</v>
      </c>
      <c r="U785">
        <v>-8.5039999999999996</v>
      </c>
      <c r="V785">
        <v>1</v>
      </c>
      <c r="W785">
        <v>6.0940000000000001E-2</v>
      </c>
      <c r="X785">
        <v>126.783</v>
      </c>
      <c r="Y785">
        <v>0.73976600000000003</v>
      </c>
    </row>
    <row r="786" spans="1:25" hidden="1" x14ac:dyDescent="0.25">
      <c r="A786">
        <v>784</v>
      </c>
      <c r="B786">
        <v>85</v>
      </c>
      <c r="C786" t="s">
        <v>1554</v>
      </c>
      <c r="D786" t="s">
        <v>1555</v>
      </c>
      <c r="E786">
        <v>1967</v>
      </c>
      <c r="F786" t="s">
        <v>1555</v>
      </c>
      <c r="G786">
        <v>40.714599999999997</v>
      </c>
      <c r="H786">
        <v>-74.007099999999994</v>
      </c>
      <c r="I786" t="s">
        <v>195</v>
      </c>
      <c r="J786" t="s">
        <v>28</v>
      </c>
      <c r="K786" t="s">
        <v>33</v>
      </c>
      <c r="M786">
        <v>0</v>
      </c>
      <c r="N786">
        <v>0.42342000000000002</v>
      </c>
      <c r="O786">
        <v>0.45056099999999999</v>
      </c>
      <c r="P786">
        <v>192.01333</v>
      </c>
      <c r="Q786">
        <v>0.30608999999999997</v>
      </c>
      <c r="R786">
        <v>0</v>
      </c>
      <c r="S786">
        <v>7</v>
      </c>
      <c r="T786">
        <v>0.37076799999999999</v>
      </c>
      <c r="U786">
        <v>-10.445</v>
      </c>
      <c r="V786">
        <v>0</v>
      </c>
      <c r="W786">
        <v>2.8375000000000001E-2</v>
      </c>
      <c r="X786">
        <v>106.968</v>
      </c>
      <c r="Y786">
        <v>0.20421500000000001</v>
      </c>
    </row>
    <row r="787" spans="1:25" hidden="1" x14ac:dyDescent="0.25">
      <c r="A787">
        <v>785</v>
      </c>
      <c r="B787">
        <v>86</v>
      </c>
      <c r="C787" t="s">
        <v>1556</v>
      </c>
      <c r="D787" t="s">
        <v>1371</v>
      </c>
      <c r="E787">
        <v>1967</v>
      </c>
      <c r="F787" t="s">
        <v>1371</v>
      </c>
      <c r="G787">
        <v>40.714269000000002</v>
      </c>
      <c r="H787">
        <v>-74.005972999999997</v>
      </c>
      <c r="I787" t="s">
        <v>113</v>
      </c>
      <c r="J787" t="s">
        <v>28</v>
      </c>
      <c r="K787" t="s">
        <v>33</v>
      </c>
      <c r="M787">
        <v>0</v>
      </c>
      <c r="N787">
        <v>0.56486899999999995</v>
      </c>
      <c r="O787">
        <v>0.52610999999999997</v>
      </c>
      <c r="P787">
        <v>179.33332999999999</v>
      </c>
      <c r="Q787">
        <v>0.65107499999999996</v>
      </c>
      <c r="R787">
        <v>6.6E-3</v>
      </c>
      <c r="S787">
        <v>5</v>
      </c>
      <c r="T787">
        <v>0.48092499999999999</v>
      </c>
      <c r="U787">
        <v>-6.65</v>
      </c>
      <c r="V787">
        <v>1</v>
      </c>
      <c r="W787">
        <v>2.7001000000000001E-2</v>
      </c>
      <c r="X787">
        <v>109.923</v>
      </c>
      <c r="Y787">
        <v>0.65655600000000003</v>
      </c>
    </row>
    <row r="788" spans="1:25" x14ac:dyDescent="0.25">
      <c r="A788">
        <v>786</v>
      </c>
      <c r="B788">
        <v>87</v>
      </c>
      <c r="C788" t="s">
        <v>1557</v>
      </c>
      <c r="D788" t="s">
        <v>1472</v>
      </c>
      <c r="E788">
        <v>1967</v>
      </c>
      <c r="F788" t="s">
        <v>1472</v>
      </c>
      <c r="G788" t="str">
        <f>IFERROR(VLOOKUP(Table1[[#This Row],[Title]],$C$5507:$Y$5579,5, FALSE ),"")</f>
        <v/>
      </c>
      <c r="H788" t="str">
        <f>IFERROR(VLOOKUP(Table1[[#This Row],[Title]],$C$5507:$Y$5579,6, FALSE ),"")</f>
        <v/>
      </c>
      <c r="I788" t="str">
        <f>IFERROR(VLOOKUP(Table1[[#This Row],[Title]],$C$5507:$Y$5579,7, FALSE ),"")</f>
        <v/>
      </c>
      <c r="J788" t="str">
        <f>IFERROR(VLOOKUP(Table1[[#This Row],[Title]],$C$5507:$Y$5579,8, FALSE ),"")</f>
        <v/>
      </c>
      <c r="K788" t="str">
        <f>IFERROR(VLOOKUP(Table1[[#This Row],[Title]],$C$5507:$Y$5579,9, FALSE ),"")</f>
        <v/>
      </c>
      <c r="L788" t="str">
        <f>IFERROR(VLOOKUP(Table1[[#This Row],[Title]],$C$5507:$Y$5579,10, FALSE ),"")</f>
        <v/>
      </c>
      <c r="M788" t="str">
        <f>IFERROR(VLOOKUP(Table1[[#This Row],[Title]],$C$5507:$Y$5579,11, FALSE ),"")</f>
        <v/>
      </c>
      <c r="N788" t="str">
        <f>IFERROR(VLOOKUP(Table1[[#This Row],[Title]],$C$5507:$Y$5579,12, FALSE ),"")</f>
        <v/>
      </c>
      <c r="O788" t="str">
        <f>IFERROR(VLOOKUP(Table1[[#This Row],[Title]],$C$5507:$Y$5579,13, FALSE ),"")</f>
        <v/>
      </c>
      <c r="P788" t="str">
        <f>IFERROR(VLOOKUP(Table1[[#This Row],[Title]],$C$5507:$Y$5579,14, FALSE ),"")</f>
        <v/>
      </c>
      <c r="Q788" t="str">
        <f>IFERROR(VLOOKUP(Table1[[#This Row],[Title]],$C$5507:$Y$5579,15, FALSE ),"")</f>
        <v/>
      </c>
      <c r="R788" t="str">
        <f>IFERROR(VLOOKUP(Table1[[#This Row],[Title]],$C$5507:$Y$5579,16, FALSE ),"")</f>
        <v/>
      </c>
      <c r="S788" t="str">
        <f>IFERROR(VLOOKUP(Table1[[#This Row],[Title]],$C$5507:$Y$5579,17, FALSE ),"")</f>
        <v/>
      </c>
      <c r="T788" t="str">
        <f>IFERROR(VLOOKUP(Table1[[#This Row],[Title]],$C$5507:$Y$5579,18, FALSE ),"")</f>
        <v/>
      </c>
      <c r="U788" t="str">
        <f>IFERROR(VLOOKUP(Table1[[#This Row],[Title]],$C$5507:$Y$5579,19, FALSE ),"")</f>
        <v/>
      </c>
      <c r="V788" t="str">
        <f>IFERROR(VLOOKUP(Table1[[#This Row],[Title]],$C$5507:$Y$5579,20, FALSE ),"")</f>
        <v/>
      </c>
      <c r="W788" t="str">
        <f>IFERROR(VLOOKUP(Table1[[#This Row],[Title]],$C$5507:$Y$5579,21, FALSE ),"")</f>
        <v/>
      </c>
      <c r="X788" t="str">
        <f>IFERROR(VLOOKUP(Table1[[#This Row],[Title]],$C$5507:$Y$5579,22, FALSE ),"")</f>
        <v/>
      </c>
      <c r="Y788" t="str">
        <f>IFERROR(VLOOKUP(Table1[[#This Row],[Title]],$C$5507:$Y$5579,23, FALSE ),"")</f>
        <v/>
      </c>
    </row>
    <row r="789" spans="1:25" hidden="1" x14ac:dyDescent="0.25">
      <c r="A789">
        <v>787</v>
      </c>
      <c r="B789">
        <v>88</v>
      </c>
      <c r="C789" t="s">
        <v>1558</v>
      </c>
      <c r="D789" t="s">
        <v>1302</v>
      </c>
      <c r="E789">
        <v>1967</v>
      </c>
      <c r="F789" t="s">
        <v>1302</v>
      </c>
      <c r="G789">
        <v>33.831299999999999</v>
      </c>
      <c r="H789">
        <v>-87.281400000000005</v>
      </c>
      <c r="I789" t="s">
        <v>1303</v>
      </c>
      <c r="J789" t="s">
        <v>28</v>
      </c>
      <c r="K789" t="s">
        <v>56</v>
      </c>
      <c r="L789" t="s">
        <v>33</v>
      </c>
      <c r="M789">
        <v>0</v>
      </c>
      <c r="N789">
        <v>0.12521199999999999</v>
      </c>
      <c r="O789">
        <v>0.495305</v>
      </c>
      <c r="P789">
        <v>149.45332999999999</v>
      </c>
      <c r="Q789">
        <v>0.52903699999999998</v>
      </c>
      <c r="R789">
        <v>0.15190100000000001</v>
      </c>
      <c r="S789">
        <v>10</v>
      </c>
      <c r="T789">
        <v>0.103425</v>
      </c>
      <c r="U789">
        <v>-11.738</v>
      </c>
      <c r="V789">
        <v>1</v>
      </c>
      <c r="W789">
        <v>5.0825000000000002E-2</v>
      </c>
      <c r="X789">
        <v>134.93600000000001</v>
      </c>
      <c r="Y789">
        <v>0.70977900000000005</v>
      </c>
    </row>
    <row r="790" spans="1:25" hidden="1" x14ac:dyDescent="0.25">
      <c r="A790">
        <v>788</v>
      </c>
      <c r="B790">
        <v>89</v>
      </c>
      <c r="C790" t="s">
        <v>1559</v>
      </c>
      <c r="D790" t="s">
        <v>1493</v>
      </c>
      <c r="E790">
        <v>1967</v>
      </c>
      <c r="F790" t="s">
        <v>1493</v>
      </c>
      <c r="G790">
        <v>51.542299999999997</v>
      </c>
      <c r="H790">
        <v>0.14787</v>
      </c>
      <c r="I790" t="s">
        <v>1494</v>
      </c>
      <c r="J790" t="s">
        <v>28</v>
      </c>
      <c r="K790" t="s">
        <v>56</v>
      </c>
      <c r="M790">
        <v>0</v>
      </c>
      <c r="N790">
        <v>4.3432999999999999E-2</v>
      </c>
      <c r="O790">
        <v>0.70763500000000001</v>
      </c>
      <c r="P790">
        <v>170.55302</v>
      </c>
      <c r="Q790">
        <v>0.58406100000000005</v>
      </c>
      <c r="R790">
        <v>0.54230500000000004</v>
      </c>
      <c r="S790">
        <v>7</v>
      </c>
      <c r="T790">
        <v>0.38159199999999999</v>
      </c>
      <c r="U790">
        <v>-11.037000000000001</v>
      </c>
      <c r="V790">
        <v>1</v>
      </c>
      <c r="W790">
        <v>3.1111E-2</v>
      </c>
      <c r="X790">
        <v>90.903999999999996</v>
      </c>
      <c r="Y790">
        <v>0.82832899999999998</v>
      </c>
    </row>
    <row r="791" spans="1:25" hidden="1" x14ac:dyDescent="0.25">
      <c r="A791">
        <v>789</v>
      </c>
      <c r="B791">
        <v>90</v>
      </c>
      <c r="C791" t="s">
        <v>1560</v>
      </c>
      <c r="D791" t="s">
        <v>1561</v>
      </c>
      <c r="E791">
        <v>1967</v>
      </c>
      <c r="F791" t="s">
        <v>1561</v>
      </c>
      <c r="G791">
        <v>35.924300000000002</v>
      </c>
      <c r="H791">
        <v>-86.870900000000006</v>
      </c>
      <c r="I791" t="s">
        <v>1562</v>
      </c>
      <c r="J791" t="s">
        <v>28</v>
      </c>
      <c r="K791" t="s">
        <v>56</v>
      </c>
      <c r="L791" t="s">
        <v>33</v>
      </c>
      <c r="M791">
        <v>0</v>
      </c>
      <c r="N791">
        <v>3.8013999999999999E-2</v>
      </c>
      <c r="O791">
        <v>0.59153599999999995</v>
      </c>
      <c r="P791">
        <v>168.06666999999999</v>
      </c>
      <c r="Q791">
        <v>0.62861</v>
      </c>
      <c r="R791" s="1">
        <v>3.0000000000000001E-5</v>
      </c>
      <c r="S791">
        <v>4</v>
      </c>
      <c r="T791">
        <v>0.102716</v>
      </c>
      <c r="U791">
        <v>-6.601</v>
      </c>
      <c r="V791">
        <v>1</v>
      </c>
      <c r="W791">
        <v>3.7990999999999997E-2</v>
      </c>
      <c r="X791">
        <v>121.833</v>
      </c>
      <c r="Y791">
        <v>0.35666300000000001</v>
      </c>
    </row>
    <row r="792" spans="1:25" hidden="1" x14ac:dyDescent="0.25">
      <c r="A792">
        <v>790</v>
      </c>
      <c r="B792">
        <v>91</v>
      </c>
      <c r="C792" t="s">
        <v>1563</v>
      </c>
      <c r="D792" t="s">
        <v>662</v>
      </c>
      <c r="E792">
        <v>1967</v>
      </c>
      <c r="F792" t="s">
        <v>663</v>
      </c>
      <c r="G792">
        <v>40.714599999999997</v>
      </c>
      <c r="H792">
        <v>-74.007099999999994</v>
      </c>
      <c r="I792" t="s">
        <v>195</v>
      </c>
      <c r="J792" t="s">
        <v>28</v>
      </c>
      <c r="K792" t="s">
        <v>56</v>
      </c>
      <c r="L792" t="s">
        <v>33</v>
      </c>
      <c r="M792">
        <v>0</v>
      </c>
      <c r="N792">
        <v>0.15001</v>
      </c>
      <c r="O792">
        <v>0.70490299999999995</v>
      </c>
      <c r="P792">
        <v>153.73333</v>
      </c>
      <c r="Q792">
        <v>0.48410900000000001</v>
      </c>
      <c r="R792">
        <v>0</v>
      </c>
      <c r="S792">
        <v>2</v>
      </c>
      <c r="T792">
        <v>0.27037600000000001</v>
      </c>
      <c r="U792">
        <v>-10.192</v>
      </c>
      <c r="V792">
        <v>1</v>
      </c>
      <c r="W792">
        <v>3.8551000000000002E-2</v>
      </c>
      <c r="X792">
        <v>121.94</v>
      </c>
      <c r="Y792">
        <v>0.70408800000000005</v>
      </c>
    </row>
    <row r="793" spans="1:25" x14ac:dyDescent="0.25">
      <c r="A793">
        <v>791</v>
      </c>
      <c r="B793">
        <v>92</v>
      </c>
      <c r="C793" t="s">
        <v>1564</v>
      </c>
      <c r="D793" t="s">
        <v>1565</v>
      </c>
      <c r="E793">
        <v>1967</v>
      </c>
      <c r="F793" t="s">
        <v>1565</v>
      </c>
      <c r="G793" t="str">
        <f>IFERROR(VLOOKUP(Table1[[#This Row],[Title]],$C$5507:$Y$5579,5, FALSE ),"")</f>
        <v/>
      </c>
      <c r="H793" t="str">
        <f>IFERROR(VLOOKUP(Table1[[#This Row],[Title]],$C$5507:$Y$5579,6, FALSE ),"")</f>
        <v/>
      </c>
      <c r="I793" t="str">
        <f>IFERROR(VLOOKUP(Table1[[#This Row],[Title]],$C$5507:$Y$5579,7, FALSE ),"")</f>
        <v/>
      </c>
      <c r="J793" t="str">
        <f>IFERROR(VLOOKUP(Table1[[#This Row],[Title]],$C$5507:$Y$5579,8, FALSE ),"")</f>
        <v/>
      </c>
      <c r="K793" t="str">
        <f>IFERROR(VLOOKUP(Table1[[#This Row],[Title]],$C$5507:$Y$5579,9, FALSE ),"")</f>
        <v/>
      </c>
      <c r="L793" t="str">
        <f>IFERROR(VLOOKUP(Table1[[#This Row],[Title]],$C$5507:$Y$5579,10, FALSE ),"")</f>
        <v/>
      </c>
      <c r="M793" t="str">
        <f>IFERROR(VLOOKUP(Table1[[#This Row],[Title]],$C$5507:$Y$5579,11, FALSE ),"")</f>
        <v/>
      </c>
      <c r="N793" t="str">
        <f>IFERROR(VLOOKUP(Table1[[#This Row],[Title]],$C$5507:$Y$5579,12, FALSE ),"")</f>
        <v/>
      </c>
      <c r="O793" t="str">
        <f>IFERROR(VLOOKUP(Table1[[#This Row],[Title]],$C$5507:$Y$5579,13, FALSE ),"")</f>
        <v/>
      </c>
      <c r="P793" t="str">
        <f>IFERROR(VLOOKUP(Table1[[#This Row],[Title]],$C$5507:$Y$5579,14, FALSE ),"")</f>
        <v/>
      </c>
      <c r="Q793" t="str">
        <f>IFERROR(VLOOKUP(Table1[[#This Row],[Title]],$C$5507:$Y$5579,15, FALSE ),"")</f>
        <v/>
      </c>
      <c r="R793" t="str">
        <f>IFERROR(VLOOKUP(Table1[[#This Row],[Title]],$C$5507:$Y$5579,16, FALSE ),"")</f>
        <v/>
      </c>
      <c r="S793" t="str">
        <f>IFERROR(VLOOKUP(Table1[[#This Row],[Title]],$C$5507:$Y$5579,17, FALSE ),"")</f>
        <v/>
      </c>
      <c r="T793" t="str">
        <f>IFERROR(VLOOKUP(Table1[[#This Row],[Title]],$C$5507:$Y$5579,18, FALSE ),"")</f>
        <v/>
      </c>
      <c r="U793" t="str">
        <f>IFERROR(VLOOKUP(Table1[[#This Row],[Title]],$C$5507:$Y$5579,19, FALSE ),"")</f>
        <v/>
      </c>
      <c r="V793" t="str">
        <f>IFERROR(VLOOKUP(Table1[[#This Row],[Title]],$C$5507:$Y$5579,20, FALSE ),"")</f>
        <v/>
      </c>
      <c r="W793" t="str">
        <f>IFERROR(VLOOKUP(Table1[[#This Row],[Title]],$C$5507:$Y$5579,21, FALSE ),"")</f>
        <v/>
      </c>
      <c r="X793" t="str">
        <f>IFERROR(VLOOKUP(Table1[[#This Row],[Title]],$C$5507:$Y$5579,22, FALSE ),"")</f>
        <v/>
      </c>
      <c r="Y793" t="str">
        <f>IFERROR(VLOOKUP(Table1[[#This Row],[Title]],$C$5507:$Y$5579,23, FALSE ),"")</f>
        <v/>
      </c>
    </row>
    <row r="794" spans="1:25" hidden="1" x14ac:dyDescent="0.25">
      <c r="A794">
        <v>792</v>
      </c>
      <c r="B794">
        <v>93</v>
      </c>
      <c r="C794" t="s">
        <v>1566</v>
      </c>
      <c r="D794" t="s">
        <v>1567</v>
      </c>
      <c r="E794">
        <v>1967</v>
      </c>
      <c r="F794" t="s">
        <v>1567</v>
      </c>
      <c r="G794">
        <v>34.0535</v>
      </c>
      <c r="H794">
        <v>-118.245</v>
      </c>
      <c r="I794" t="s">
        <v>74</v>
      </c>
      <c r="J794" t="s">
        <v>28</v>
      </c>
      <c r="K794" t="s">
        <v>56</v>
      </c>
      <c r="L794" t="s">
        <v>33</v>
      </c>
      <c r="M794">
        <v>0</v>
      </c>
      <c r="N794">
        <v>0.133159</v>
      </c>
      <c r="O794">
        <v>0.37357200000000002</v>
      </c>
      <c r="P794">
        <v>176.46666999999999</v>
      </c>
      <c r="Q794">
        <v>0.954735</v>
      </c>
      <c r="R794">
        <v>7.0029999999999997E-3</v>
      </c>
      <c r="S794">
        <v>2</v>
      </c>
      <c r="T794">
        <v>0.358597</v>
      </c>
      <c r="U794">
        <v>-2.0630000000000002</v>
      </c>
      <c r="V794">
        <v>0</v>
      </c>
      <c r="W794">
        <v>9.6331E-2</v>
      </c>
      <c r="X794">
        <v>147.11500000000001</v>
      </c>
      <c r="Y794">
        <v>0.32437100000000002</v>
      </c>
    </row>
    <row r="795" spans="1:25" hidden="1" x14ac:dyDescent="0.25">
      <c r="A795">
        <v>793</v>
      </c>
      <c r="B795">
        <v>94</v>
      </c>
      <c r="C795" t="s">
        <v>1568</v>
      </c>
      <c r="D795" t="s">
        <v>1243</v>
      </c>
      <c r="E795">
        <v>1967</v>
      </c>
      <c r="F795" t="s">
        <v>1243</v>
      </c>
      <c r="G795">
        <v>33.973951</v>
      </c>
      <c r="H795">
        <v>-118.24840500000001</v>
      </c>
      <c r="I795" t="s">
        <v>605</v>
      </c>
      <c r="J795" t="s">
        <v>28</v>
      </c>
      <c r="K795" t="s">
        <v>56</v>
      </c>
      <c r="L795" t="s">
        <v>33</v>
      </c>
      <c r="M795">
        <v>0</v>
      </c>
      <c r="N795">
        <v>2.5099999999999998E-4</v>
      </c>
      <c r="O795">
        <v>0.48308099999999998</v>
      </c>
      <c r="P795">
        <v>174.37333000000001</v>
      </c>
      <c r="Q795">
        <v>0.50253999999999999</v>
      </c>
      <c r="R795" s="1">
        <v>2.8E-5</v>
      </c>
      <c r="S795">
        <v>7</v>
      </c>
      <c r="T795">
        <v>0.12225800000000001</v>
      </c>
      <c r="U795">
        <v>-9.0410000000000004</v>
      </c>
      <c r="V795">
        <v>1</v>
      </c>
      <c r="W795">
        <v>3.0502999999999999E-2</v>
      </c>
      <c r="X795">
        <v>125.374</v>
      </c>
      <c r="Y795">
        <v>0.56025000000000003</v>
      </c>
    </row>
    <row r="796" spans="1:25" hidden="1" x14ac:dyDescent="0.25">
      <c r="A796">
        <v>794</v>
      </c>
      <c r="B796">
        <v>95</v>
      </c>
      <c r="C796" t="s">
        <v>1569</v>
      </c>
      <c r="D796" t="s">
        <v>941</v>
      </c>
      <c r="E796">
        <v>1967</v>
      </c>
      <c r="F796" t="s">
        <v>941</v>
      </c>
      <c r="G796">
        <v>30.44924</v>
      </c>
      <c r="H796">
        <v>-91.185607000000005</v>
      </c>
      <c r="I796" t="s">
        <v>942</v>
      </c>
      <c r="J796" t="s">
        <v>28</v>
      </c>
      <c r="K796" t="s">
        <v>33</v>
      </c>
      <c r="M796">
        <v>0</v>
      </c>
      <c r="N796">
        <v>0.77894099999999999</v>
      </c>
      <c r="O796">
        <v>0.52898199999999995</v>
      </c>
      <c r="P796">
        <v>188.8</v>
      </c>
      <c r="Q796">
        <v>0.45712900000000001</v>
      </c>
      <c r="R796">
        <v>0</v>
      </c>
      <c r="S796">
        <v>0</v>
      </c>
      <c r="T796">
        <v>0.33905200000000002</v>
      </c>
      <c r="U796">
        <v>-11.018000000000001</v>
      </c>
      <c r="V796">
        <v>1</v>
      </c>
      <c r="W796">
        <v>2.828E-2</v>
      </c>
      <c r="X796">
        <v>106.816</v>
      </c>
      <c r="Y796">
        <v>0.74492899999999995</v>
      </c>
    </row>
    <row r="797" spans="1:25" hidden="1" x14ac:dyDescent="0.25">
      <c r="A797">
        <v>795</v>
      </c>
      <c r="B797">
        <v>96</v>
      </c>
      <c r="C797" t="s">
        <v>1570</v>
      </c>
      <c r="D797" t="s">
        <v>1268</v>
      </c>
      <c r="E797">
        <v>1967</v>
      </c>
      <c r="F797" t="s">
        <v>1269</v>
      </c>
      <c r="G797">
        <v>40.714599999999997</v>
      </c>
      <c r="H797">
        <v>-74.007099999999994</v>
      </c>
      <c r="I797" t="s">
        <v>195</v>
      </c>
      <c r="J797" t="s">
        <v>28</v>
      </c>
      <c r="K797" t="s">
        <v>56</v>
      </c>
      <c r="L797" t="s">
        <v>33</v>
      </c>
      <c r="M797">
        <v>0</v>
      </c>
      <c r="N797">
        <v>0.106531</v>
      </c>
      <c r="O797">
        <v>0.63223600000000002</v>
      </c>
      <c r="P797">
        <v>165.4</v>
      </c>
      <c r="Q797">
        <v>0.68576400000000004</v>
      </c>
      <c r="R797" s="1">
        <v>3.0000000000000001E-5</v>
      </c>
      <c r="S797">
        <v>9</v>
      </c>
      <c r="T797">
        <v>6.7511000000000002E-2</v>
      </c>
      <c r="U797">
        <v>-8.2729999999999997</v>
      </c>
      <c r="V797">
        <v>1</v>
      </c>
      <c r="W797">
        <v>3.5334999999999998E-2</v>
      </c>
      <c r="X797">
        <v>129.84200000000001</v>
      </c>
      <c r="Y797">
        <v>0.78471599999999997</v>
      </c>
    </row>
    <row r="798" spans="1:25" hidden="1" x14ac:dyDescent="0.25">
      <c r="A798">
        <v>796</v>
      </c>
      <c r="B798">
        <v>97</v>
      </c>
      <c r="C798" t="s">
        <v>1571</v>
      </c>
      <c r="D798" t="s">
        <v>1105</v>
      </c>
      <c r="E798">
        <v>1967</v>
      </c>
      <c r="F798" t="s">
        <v>1105</v>
      </c>
      <c r="G798">
        <v>51.585278000000002</v>
      </c>
      <c r="H798">
        <v>-3.3269440000000001</v>
      </c>
      <c r="I798" t="s">
        <v>1106</v>
      </c>
      <c r="J798" t="s">
        <v>28</v>
      </c>
      <c r="K798" t="s">
        <v>56</v>
      </c>
      <c r="L798" t="s">
        <v>33</v>
      </c>
      <c r="M798">
        <v>0</v>
      </c>
      <c r="N798">
        <v>0.217032</v>
      </c>
      <c r="O798">
        <v>0.53927000000000003</v>
      </c>
      <c r="P798">
        <v>150.76571000000001</v>
      </c>
      <c r="Q798">
        <v>0.46664099999999997</v>
      </c>
      <c r="R798">
        <v>0.28496199999999999</v>
      </c>
      <c r="S798">
        <v>8</v>
      </c>
      <c r="T798">
        <v>0.36805700000000002</v>
      </c>
      <c r="U798">
        <v>-7.7370000000000001</v>
      </c>
      <c r="V798">
        <v>1</v>
      </c>
      <c r="W798">
        <v>3.2951000000000001E-2</v>
      </c>
      <c r="X798">
        <v>175.244</v>
      </c>
      <c r="Y798">
        <v>0.67322899999999997</v>
      </c>
    </row>
    <row r="799" spans="1:25" hidden="1" x14ac:dyDescent="0.25">
      <c r="A799">
        <v>797</v>
      </c>
      <c r="B799">
        <v>98</v>
      </c>
      <c r="C799" t="s">
        <v>1572</v>
      </c>
      <c r="D799" t="s">
        <v>1573</v>
      </c>
      <c r="E799">
        <v>1967</v>
      </c>
      <c r="F799" t="s">
        <v>1573</v>
      </c>
      <c r="G799">
        <v>51.506300000000003</v>
      </c>
      <c r="H799">
        <v>-0.12714</v>
      </c>
      <c r="I799" t="s">
        <v>893</v>
      </c>
      <c r="J799" t="s">
        <v>28</v>
      </c>
      <c r="K799" t="s">
        <v>56</v>
      </c>
      <c r="L799" t="s">
        <v>33</v>
      </c>
      <c r="M799">
        <v>0</v>
      </c>
      <c r="N799">
        <v>7.3716000000000004E-2</v>
      </c>
      <c r="O799">
        <v>0.34548699999999999</v>
      </c>
      <c r="P799">
        <v>245.56</v>
      </c>
      <c r="Q799">
        <v>0.66471599999999997</v>
      </c>
      <c r="R799" s="1">
        <v>9.9999999999999995E-7</v>
      </c>
      <c r="S799">
        <v>9</v>
      </c>
      <c r="T799">
        <v>9.6859000000000001E-2</v>
      </c>
      <c r="U799">
        <v>-10.86</v>
      </c>
      <c r="V799">
        <v>1</v>
      </c>
      <c r="W799">
        <v>6.1928999999999998E-2</v>
      </c>
      <c r="X799">
        <v>130.922</v>
      </c>
      <c r="Y799">
        <v>0.28680099999999997</v>
      </c>
    </row>
    <row r="800" spans="1:25" hidden="1" x14ac:dyDescent="0.25">
      <c r="A800">
        <v>798</v>
      </c>
      <c r="B800">
        <v>99</v>
      </c>
      <c r="C800" t="s">
        <v>1574</v>
      </c>
      <c r="D800" t="s">
        <v>1066</v>
      </c>
      <c r="E800">
        <v>1967</v>
      </c>
      <c r="F800" t="s">
        <v>1066</v>
      </c>
      <c r="G800">
        <v>51.332999999999998</v>
      </c>
      <c r="H800">
        <v>-0.27110000000000001</v>
      </c>
      <c r="I800" t="s">
        <v>1067</v>
      </c>
      <c r="J800" t="s">
        <v>246</v>
      </c>
      <c r="K800" t="s">
        <v>33</v>
      </c>
      <c r="M800">
        <v>0</v>
      </c>
      <c r="N800">
        <v>0.41647899999999999</v>
      </c>
      <c r="O800">
        <v>0.48605199999999998</v>
      </c>
      <c r="P800">
        <v>216.36</v>
      </c>
      <c r="Q800">
        <v>0.64429700000000001</v>
      </c>
      <c r="R800">
        <v>0</v>
      </c>
      <c r="S800">
        <v>10</v>
      </c>
      <c r="T800">
        <v>0.97234900000000002</v>
      </c>
      <c r="U800">
        <v>-9.5</v>
      </c>
      <c r="V800">
        <v>1</v>
      </c>
      <c r="W800">
        <v>0.14357600000000001</v>
      </c>
      <c r="X800">
        <v>140.46700000000001</v>
      </c>
      <c r="Y800">
        <v>0.36841400000000002</v>
      </c>
    </row>
    <row r="801" spans="1:25" hidden="1" x14ac:dyDescent="0.25">
      <c r="A801">
        <v>799</v>
      </c>
      <c r="B801">
        <v>100</v>
      </c>
      <c r="C801" t="s">
        <v>1575</v>
      </c>
      <c r="D801" t="s">
        <v>1371</v>
      </c>
      <c r="E801">
        <v>1967</v>
      </c>
      <c r="F801" t="s">
        <v>1371</v>
      </c>
      <c r="G801">
        <v>40.714269000000002</v>
      </c>
      <c r="H801">
        <v>-74.005972999999997</v>
      </c>
      <c r="I801" t="s">
        <v>113</v>
      </c>
      <c r="J801" t="s">
        <v>246</v>
      </c>
      <c r="K801" t="s">
        <v>56</v>
      </c>
      <c r="L801" t="s">
        <v>33</v>
      </c>
      <c r="M801">
        <v>0</v>
      </c>
      <c r="N801">
        <v>1.0503E-2</v>
      </c>
      <c r="O801">
        <v>0.26988600000000001</v>
      </c>
      <c r="P801">
        <v>205.53333000000001</v>
      </c>
      <c r="Q801">
        <v>0.70662499999999995</v>
      </c>
      <c r="R801">
        <v>0</v>
      </c>
      <c r="S801">
        <v>9</v>
      </c>
      <c r="T801">
        <v>0.96233199999999997</v>
      </c>
      <c r="U801">
        <v>-12.442</v>
      </c>
      <c r="V801">
        <v>1</v>
      </c>
      <c r="W801">
        <v>6.0503000000000001E-2</v>
      </c>
      <c r="X801">
        <v>175.17599999999999</v>
      </c>
      <c r="Y801">
        <v>0.71995799999999999</v>
      </c>
    </row>
    <row r="802" spans="1:25" hidden="1" x14ac:dyDescent="0.25">
      <c r="A802">
        <v>800</v>
      </c>
      <c r="B802">
        <v>1</v>
      </c>
      <c r="C802" t="s">
        <v>1576</v>
      </c>
      <c r="D802" t="s">
        <v>864</v>
      </c>
      <c r="E802">
        <v>1968</v>
      </c>
      <c r="F802" t="s">
        <v>864</v>
      </c>
      <c r="G802">
        <v>53.409799999999997</v>
      </c>
      <c r="H802">
        <v>-2.9784799999999998</v>
      </c>
      <c r="I802" t="s">
        <v>865</v>
      </c>
      <c r="J802" t="s">
        <v>28</v>
      </c>
      <c r="K802" t="s">
        <v>56</v>
      </c>
      <c r="L802" t="s">
        <v>33</v>
      </c>
      <c r="M802">
        <v>0</v>
      </c>
      <c r="N802">
        <v>2.9869E-2</v>
      </c>
      <c r="O802">
        <v>0.40192600000000001</v>
      </c>
      <c r="P802">
        <v>431.33287999999999</v>
      </c>
      <c r="Q802">
        <v>0.54725100000000004</v>
      </c>
      <c r="R802" s="1">
        <v>2.5000000000000001E-5</v>
      </c>
      <c r="S802">
        <v>10</v>
      </c>
      <c r="T802">
        <v>9.1470999999999997E-2</v>
      </c>
      <c r="U802">
        <v>-10.247</v>
      </c>
      <c r="V802">
        <v>1</v>
      </c>
      <c r="W802">
        <v>2.5425E-2</v>
      </c>
      <c r="X802">
        <v>147.142</v>
      </c>
      <c r="Y802">
        <v>0.633409</v>
      </c>
    </row>
    <row r="803" spans="1:25" hidden="1" x14ac:dyDescent="0.25">
      <c r="A803">
        <v>801</v>
      </c>
      <c r="B803">
        <v>2</v>
      </c>
      <c r="C803" t="s">
        <v>1577</v>
      </c>
      <c r="D803" t="s">
        <v>1578</v>
      </c>
      <c r="E803">
        <v>1968</v>
      </c>
      <c r="F803" t="s">
        <v>1578</v>
      </c>
      <c r="G803">
        <v>43.3</v>
      </c>
      <c r="H803">
        <v>5.4</v>
      </c>
      <c r="I803" t="s">
        <v>1579</v>
      </c>
      <c r="J803" t="s">
        <v>27</v>
      </c>
      <c r="K803" t="s">
        <v>28</v>
      </c>
      <c r="L803" t="s">
        <v>56</v>
      </c>
      <c r="M803">
        <v>0</v>
      </c>
      <c r="N803">
        <v>0.39220300000000002</v>
      </c>
      <c r="O803">
        <v>0.45306600000000002</v>
      </c>
      <c r="P803">
        <v>154.73333</v>
      </c>
      <c r="Q803">
        <v>0.55577100000000002</v>
      </c>
      <c r="R803">
        <v>0.90766000000000002</v>
      </c>
      <c r="S803">
        <v>7</v>
      </c>
      <c r="T803">
        <v>0.18360299999999999</v>
      </c>
      <c r="U803">
        <v>-7.3159999999999998</v>
      </c>
      <c r="V803">
        <v>1</v>
      </c>
      <c r="W803">
        <v>2.6705E-2</v>
      </c>
      <c r="X803">
        <v>105.134</v>
      </c>
      <c r="Y803">
        <v>0.38875399999999999</v>
      </c>
    </row>
    <row r="804" spans="1:25" hidden="1" x14ac:dyDescent="0.25">
      <c r="A804">
        <v>802</v>
      </c>
      <c r="B804">
        <v>3</v>
      </c>
      <c r="C804" t="s">
        <v>1580</v>
      </c>
      <c r="D804" t="s">
        <v>987</v>
      </c>
      <c r="E804">
        <v>1968</v>
      </c>
      <c r="F804" t="s">
        <v>987</v>
      </c>
      <c r="G804">
        <v>30.775400000000001</v>
      </c>
      <c r="H804">
        <v>-85.226799999999997</v>
      </c>
      <c r="I804" t="s">
        <v>988</v>
      </c>
      <c r="J804" t="s">
        <v>28</v>
      </c>
      <c r="K804" t="s">
        <v>33</v>
      </c>
      <c r="M804">
        <v>0</v>
      </c>
      <c r="N804">
        <v>0.61013499999999998</v>
      </c>
      <c r="O804">
        <v>0.40554800000000002</v>
      </c>
      <c r="P804">
        <v>239.05332999999999</v>
      </c>
      <c r="Q804">
        <v>0.30990899999999999</v>
      </c>
      <c r="R804">
        <v>1.3290000000000001E-3</v>
      </c>
      <c r="S804">
        <v>7</v>
      </c>
      <c r="T804">
        <v>8.1838999999999995E-2</v>
      </c>
      <c r="U804">
        <v>-10.557</v>
      </c>
      <c r="V804">
        <v>1</v>
      </c>
      <c r="W804">
        <v>2.9526E-2</v>
      </c>
      <c r="X804">
        <v>93.245999999999995</v>
      </c>
      <c r="Y804">
        <v>0.44731599999999999</v>
      </c>
    </row>
    <row r="805" spans="1:25" hidden="1" x14ac:dyDescent="0.25">
      <c r="A805">
        <v>803</v>
      </c>
      <c r="B805">
        <v>4</v>
      </c>
      <c r="C805" t="s">
        <v>1581</v>
      </c>
      <c r="D805" t="s">
        <v>1582</v>
      </c>
      <c r="E805">
        <v>1968</v>
      </c>
      <c r="F805" t="s">
        <v>1582</v>
      </c>
      <c r="G805">
        <v>32.804381999999997</v>
      </c>
      <c r="H805">
        <v>-83.617553999999998</v>
      </c>
      <c r="I805" t="s">
        <v>1583</v>
      </c>
      <c r="J805" t="s">
        <v>28</v>
      </c>
      <c r="K805" t="s">
        <v>33</v>
      </c>
      <c r="M805">
        <v>0</v>
      </c>
      <c r="N805">
        <v>0.56141600000000003</v>
      </c>
      <c r="O805">
        <v>0.76475899999999997</v>
      </c>
      <c r="P805">
        <v>178.24</v>
      </c>
      <c r="Q805">
        <v>0.15566099999999999</v>
      </c>
      <c r="R805" s="1">
        <v>9.0000000000000002E-6</v>
      </c>
      <c r="S805">
        <v>11</v>
      </c>
      <c r="T805">
        <v>0.318548</v>
      </c>
      <c r="U805">
        <v>-19.076000000000001</v>
      </c>
      <c r="V805">
        <v>0</v>
      </c>
      <c r="W805">
        <v>6.5123E-2</v>
      </c>
      <c r="X805">
        <v>101.16800000000001</v>
      </c>
      <c r="Y805">
        <v>0.510911</v>
      </c>
    </row>
    <row r="806" spans="1:25" hidden="1" x14ac:dyDescent="0.25">
      <c r="A806">
        <v>804</v>
      </c>
      <c r="B806">
        <v>5</v>
      </c>
      <c r="C806" t="s">
        <v>1584</v>
      </c>
      <c r="D806" t="s">
        <v>1585</v>
      </c>
      <c r="E806">
        <v>1968</v>
      </c>
      <c r="F806" t="s">
        <v>1585</v>
      </c>
      <c r="G806">
        <v>40.714599999999997</v>
      </c>
      <c r="H806">
        <v>-74.007099999999994</v>
      </c>
      <c r="I806" t="s">
        <v>195</v>
      </c>
      <c r="J806" t="s">
        <v>28</v>
      </c>
      <c r="K806" t="s">
        <v>33</v>
      </c>
      <c r="M806">
        <v>0</v>
      </c>
      <c r="N806">
        <v>0.42446800000000001</v>
      </c>
      <c r="O806">
        <v>0.66981400000000002</v>
      </c>
      <c r="P806">
        <v>178.86667</v>
      </c>
      <c r="Q806">
        <v>0.62696799999999997</v>
      </c>
      <c r="R806">
        <v>0</v>
      </c>
      <c r="S806">
        <v>10</v>
      </c>
      <c r="T806">
        <v>0.14743899999999999</v>
      </c>
      <c r="U806">
        <v>-9.6560000000000006</v>
      </c>
      <c r="V806">
        <v>1</v>
      </c>
      <c r="W806">
        <v>3.4404999999999998E-2</v>
      </c>
      <c r="X806">
        <v>126.336</v>
      </c>
      <c r="Y806">
        <v>0.96137799999999995</v>
      </c>
    </row>
    <row r="807" spans="1:25" hidden="1" x14ac:dyDescent="0.25">
      <c r="A807">
        <v>805</v>
      </c>
      <c r="B807">
        <v>6</v>
      </c>
      <c r="C807" t="s">
        <v>1586</v>
      </c>
      <c r="D807" t="s">
        <v>1587</v>
      </c>
      <c r="E807">
        <v>1968</v>
      </c>
      <c r="F807" t="s">
        <v>1587</v>
      </c>
      <c r="G807">
        <v>51.506300000000003</v>
      </c>
      <c r="H807">
        <v>-0.12714</v>
      </c>
      <c r="I807" t="s">
        <v>893</v>
      </c>
      <c r="J807" t="s">
        <v>27</v>
      </c>
      <c r="K807" t="s">
        <v>32</v>
      </c>
      <c r="L807" t="s">
        <v>246</v>
      </c>
      <c r="M807">
        <v>0</v>
      </c>
      <c r="N807">
        <v>0.97934399999999999</v>
      </c>
      <c r="O807">
        <v>0.58986499999999997</v>
      </c>
      <c r="P807">
        <v>272.87464999999997</v>
      </c>
      <c r="Q807">
        <v>0.60350700000000002</v>
      </c>
      <c r="R807">
        <v>0.91484600000000005</v>
      </c>
      <c r="S807">
        <v>2</v>
      </c>
      <c r="T807">
        <v>0.91346799999999995</v>
      </c>
      <c r="U807">
        <v>-17.946999999999999</v>
      </c>
      <c r="V807">
        <v>1</v>
      </c>
      <c r="W807">
        <v>4.2966999999999998E-2</v>
      </c>
      <c r="X807">
        <v>107.518</v>
      </c>
      <c r="Y807">
        <v>0.81745999999999996</v>
      </c>
    </row>
    <row r="808" spans="1:25" hidden="1" x14ac:dyDescent="0.25">
      <c r="A808">
        <v>806</v>
      </c>
      <c r="B808">
        <v>7</v>
      </c>
      <c r="C808" t="s">
        <v>1588</v>
      </c>
      <c r="D808" t="s">
        <v>1410</v>
      </c>
      <c r="E808">
        <v>1968</v>
      </c>
      <c r="F808" t="s">
        <v>1410</v>
      </c>
      <c r="G808">
        <v>34.0535</v>
      </c>
      <c r="H808">
        <v>-118.245</v>
      </c>
      <c r="I808" t="s">
        <v>74</v>
      </c>
      <c r="J808" t="s">
        <v>28</v>
      </c>
      <c r="K808" t="s">
        <v>33</v>
      </c>
      <c r="M808">
        <v>8.3133996608399997E-4</v>
      </c>
      <c r="N808">
        <v>0.89234500000000005</v>
      </c>
      <c r="O808">
        <v>0.60258199999999995</v>
      </c>
      <c r="P808">
        <v>235.45651000000001</v>
      </c>
      <c r="Q808">
        <v>0.17361499999999999</v>
      </c>
      <c r="R808">
        <v>2.0232E-2</v>
      </c>
      <c r="S808">
        <v>6</v>
      </c>
      <c r="T808">
        <v>0.108151</v>
      </c>
      <c r="U808">
        <v>-15.326000000000001</v>
      </c>
      <c r="V808">
        <v>1</v>
      </c>
      <c r="W808">
        <v>3.6713999999999997E-2</v>
      </c>
      <c r="X808">
        <v>83.838999999999999</v>
      </c>
      <c r="Y808">
        <v>0.151808</v>
      </c>
    </row>
    <row r="809" spans="1:25" hidden="1" x14ac:dyDescent="0.25">
      <c r="A809">
        <v>807</v>
      </c>
      <c r="B809">
        <v>8</v>
      </c>
      <c r="C809" t="s">
        <v>1589</v>
      </c>
      <c r="D809" t="s">
        <v>1590</v>
      </c>
      <c r="E809">
        <v>1968</v>
      </c>
      <c r="F809" t="s">
        <v>1590</v>
      </c>
      <c r="G809">
        <v>40.714599999999997</v>
      </c>
      <c r="H809">
        <v>-74.007099999999994</v>
      </c>
      <c r="I809" t="s">
        <v>195</v>
      </c>
      <c r="J809" t="s">
        <v>28</v>
      </c>
      <c r="M809">
        <v>0</v>
      </c>
      <c r="N809">
        <v>0.51489200000000002</v>
      </c>
      <c r="O809">
        <v>0.52801200000000004</v>
      </c>
      <c r="P809">
        <v>164.73333</v>
      </c>
      <c r="Q809">
        <v>0.64596699999999996</v>
      </c>
      <c r="R809">
        <v>0.68712799999999996</v>
      </c>
      <c r="S809">
        <v>0</v>
      </c>
      <c r="T809">
        <v>0.48625400000000002</v>
      </c>
      <c r="U809">
        <v>-10.641</v>
      </c>
      <c r="V809">
        <v>1</v>
      </c>
      <c r="W809">
        <v>4.6859999999999999E-2</v>
      </c>
      <c r="X809">
        <v>116.46599999999999</v>
      </c>
      <c r="Y809">
        <v>0.56718299999999999</v>
      </c>
    </row>
    <row r="810" spans="1:25" hidden="1" x14ac:dyDescent="0.25">
      <c r="A810">
        <v>808</v>
      </c>
      <c r="B810">
        <v>9</v>
      </c>
      <c r="C810" t="s">
        <v>1591</v>
      </c>
      <c r="D810" t="s">
        <v>1332</v>
      </c>
      <c r="E810">
        <v>1968</v>
      </c>
      <c r="F810" t="s">
        <v>1332</v>
      </c>
      <c r="G810">
        <v>40.723041000000002</v>
      </c>
      <c r="H810">
        <v>-73.843688</v>
      </c>
      <c r="I810" t="s">
        <v>1333</v>
      </c>
      <c r="J810" t="s">
        <v>28</v>
      </c>
      <c r="K810" t="s">
        <v>33</v>
      </c>
      <c r="M810">
        <v>0</v>
      </c>
      <c r="N810">
        <v>0.79299200000000003</v>
      </c>
      <c r="O810">
        <v>0.60746199999999995</v>
      </c>
      <c r="P810">
        <v>242.69333</v>
      </c>
      <c r="Q810">
        <v>0.47403200000000001</v>
      </c>
      <c r="R810" s="1">
        <v>2.0000000000000002E-5</v>
      </c>
      <c r="S810">
        <v>6</v>
      </c>
      <c r="T810">
        <v>9.3032000000000004E-2</v>
      </c>
      <c r="U810">
        <v>-12.824999999999999</v>
      </c>
      <c r="V810">
        <v>0</v>
      </c>
      <c r="W810">
        <v>4.4517000000000001E-2</v>
      </c>
      <c r="X810">
        <v>91.849000000000004</v>
      </c>
      <c r="Y810">
        <v>0.82547599999999999</v>
      </c>
    </row>
    <row r="811" spans="1:25" hidden="1" x14ac:dyDescent="0.25">
      <c r="A811">
        <v>809</v>
      </c>
      <c r="B811">
        <v>10</v>
      </c>
      <c r="C811" t="s">
        <v>1592</v>
      </c>
      <c r="D811" t="s">
        <v>1593</v>
      </c>
      <c r="E811">
        <v>1968</v>
      </c>
      <c r="F811" t="s">
        <v>1593</v>
      </c>
      <c r="G811">
        <v>29.813141999999999</v>
      </c>
      <c r="H811">
        <v>-95.309788999999995</v>
      </c>
      <c r="I811" t="s">
        <v>1594</v>
      </c>
      <c r="J811" t="s">
        <v>28</v>
      </c>
      <c r="K811" t="s">
        <v>56</v>
      </c>
      <c r="L811" t="s">
        <v>33</v>
      </c>
      <c r="M811">
        <v>0</v>
      </c>
      <c r="N811">
        <v>0.15861900000000001</v>
      </c>
      <c r="O811">
        <v>0.68226200000000004</v>
      </c>
      <c r="P811">
        <v>191.37333000000001</v>
      </c>
      <c r="Q811">
        <v>0.58055000000000001</v>
      </c>
      <c r="R811" s="1">
        <v>5.0000000000000002E-5</v>
      </c>
      <c r="S811">
        <v>11</v>
      </c>
      <c r="T811">
        <v>0.115094</v>
      </c>
      <c r="U811">
        <v>-8.6649999999999991</v>
      </c>
      <c r="V811">
        <v>1</v>
      </c>
      <c r="W811">
        <v>0.23043</v>
      </c>
      <c r="X811">
        <v>124.967</v>
      </c>
      <c r="Y811">
        <v>0.75131199999999998</v>
      </c>
    </row>
    <row r="812" spans="1:25" hidden="1" x14ac:dyDescent="0.25">
      <c r="A812">
        <v>810</v>
      </c>
      <c r="B812">
        <v>11</v>
      </c>
      <c r="C812" t="s">
        <v>1595</v>
      </c>
      <c r="D812" t="s">
        <v>1596</v>
      </c>
      <c r="E812">
        <v>1968</v>
      </c>
      <c r="F812" t="s">
        <v>1596</v>
      </c>
      <c r="G812">
        <v>32.750999999999998</v>
      </c>
      <c r="H812">
        <v>-99.896799999999999</v>
      </c>
      <c r="I812" t="s">
        <v>1597</v>
      </c>
      <c r="J812" t="s">
        <v>28</v>
      </c>
      <c r="K812" t="s">
        <v>33</v>
      </c>
      <c r="M812">
        <v>0</v>
      </c>
      <c r="N812">
        <v>0.79415000000000002</v>
      </c>
      <c r="O812">
        <v>0.77917199999999998</v>
      </c>
      <c r="P812">
        <v>190.32717</v>
      </c>
      <c r="Q812">
        <v>0.44902700000000001</v>
      </c>
      <c r="R812">
        <v>0</v>
      </c>
      <c r="S812">
        <v>4</v>
      </c>
      <c r="T812">
        <v>0.121751</v>
      </c>
      <c r="U812">
        <v>-13.477</v>
      </c>
      <c r="V812">
        <v>1</v>
      </c>
      <c r="W812">
        <v>4.8785000000000002E-2</v>
      </c>
      <c r="X812">
        <v>122.43</v>
      </c>
      <c r="Y812">
        <v>0.95276799999999995</v>
      </c>
    </row>
    <row r="813" spans="1:25" x14ac:dyDescent="0.25">
      <c r="A813">
        <v>811</v>
      </c>
      <c r="B813">
        <v>12</v>
      </c>
      <c r="C813" t="s">
        <v>1598</v>
      </c>
      <c r="D813" t="s">
        <v>1599</v>
      </c>
      <c r="E813">
        <v>1968</v>
      </c>
      <c r="F813" t="s">
        <v>1599</v>
      </c>
      <c r="G813" t="str">
        <f>IFERROR(VLOOKUP(Table1[[#This Row],[Title]],$C$5507:$Y$5579,5, FALSE ),"")</f>
        <v/>
      </c>
      <c r="H813" t="str">
        <f>IFERROR(VLOOKUP(Table1[[#This Row],[Title]],$C$5507:$Y$5579,6, FALSE ),"")</f>
        <v/>
      </c>
      <c r="I813" t="str">
        <f>IFERROR(VLOOKUP(Table1[[#This Row],[Title]],$C$5507:$Y$5579,7, FALSE ),"")</f>
        <v/>
      </c>
      <c r="J813" t="str">
        <f>IFERROR(VLOOKUP(Table1[[#This Row],[Title]],$C$5507:$Y$5579,8, FALSE ),"")</f>
        <v/>
      </c>
      <c r="K813" t="str">
        <f>IFERROR(VLOOKUP(Table1[[#This Row],[Title]],$C$5507:$Y$5579,9, FALSE ),"")</f>
        <v/>
      </c>
      <c r="L813" t="str">
        <f>IFERROR(VLOOKUP(Table1[[#This Row],[Title]],$C$5507:$Y$5579,10, FALSE ),"")</f>
        <v/>
      </c>
      <c r="M813" t="str">
        <f>IFERROR(VLOOKUP(Table1[[#This Row],[Title]],$C$5507:$Y$5579,11, FALSE ),"")</f>
        <v/>
      </c>
      <c r="N813" t="str">
        <f>IFERROR(VLOOKUP(Table1[[#This Row],[Title]],$C$5507:$Y$5579,12, FALSE ),"")</f>
        <v/>
      </c>
      <c r="O813" t="str">
        <f>IFERROR(VLOOKUP(Table1[[#This Row],[Title]],$C$5507:$Y$5579,13, FALSE ),"")</f>
        <v/>
      </c>
      <c r="P813" t="str">
        <f>IFERROR(VLOOKUP(Table1[[#This Row],[Title]],$C$5507:$Y$5579,14, FALSE ),"")</f>
        <v/>
      </c>
      <c r="Q813" t="str">
        <f>IFERROR(VLOOKUP(Table1[[#This Row],[Title]],$C$5507:$Y$5579,15, FALSE ),"")</f>
        <v/>
      </c>
      <c r="R813" t="str">
        <f>IFERROR(VLOOKUP(Table1[[#This Row],[Title]],$C$5507:$Y$5579,16, FALSE ),"")</f>
        <v/>
      </c>
      <c r="S813" t="str">
        <f>IFERROR(VLOOKUP(Table1[[#This Row],[Title]],$C$5507:$Y$5579,17, FALSE ),"")</f>
        <v/>
      </c>
      <c r="T813" t="str">
        <f>IFERROR(VLOOKUP(Table1[[#This Row],[Title]],$C$5507:$Y$5579,18, FALSE ),"")</f>
        <v/>
      </c>
      <c r="U813" t="str">
        <f>IFERROR(VLOOKUP(Table1[[#This Row],[Title]],$C$5507:$Y$5579,19, FALSE ),"")</f>
        <v/>
      </c>
      <c r="V813" t="str">
        <f>IFERROR(VLOOKUP(Table1[[#This Row],[Title]],$C$5507:$Y$5579,20, FALSE ),"")</f>
        <v/>
      </c>
      <c r="W813" t="str">
        <f>IFERROR(VLOOKUP(Table1[[#This Row],[Title]],$C$5507:$Y$5579,21, FALSE ),"")</f>
        <v/>
      </c>
      <c r="X813" t="str">
        <f>IFERROR(VLOOKUP(Table1[[#This Row],[Title]],$C$5507:$Y$5579,22, FALSE ),"")</f>
        <v/>
      </c>
      <c r="Y813" t="str">
        <f>IFERROR(VLOOKUP(Table1[[#This Row],[Title]],$C$5507:$Y$5579,23, FALSE ),"")</f>
        <v/>
      </c>
    </row>
    <row r="814" spans="1:25" hidden="1" x14ac:dyDescent="0.25">
      <c r="A814">
        <v>812</v>
      </c>
      <c r="B814">
        <v>13</v>
      </c>
      <c r="C814" t="s">
        <v>1600</v>
      </c>
      <c r="D814" t="s">
        <v>1268</v>
      </c>
      <c r="E814">
        <v>1968</v>
      </c>
      <c r="F814" t="s">
        <v>1269</v>
      </c>
      <c r="G814">
        <v>40.714599999999997</v>
      </c>
      <c r="H814">
        <v>-74.007099999999994</v>
      </c>
      <c r="I814" t="s">
        <v>195</v>
      </c>
      <c r="J814" t="s">
        <v>56</v>
      </c>
      <c r="K814" t="s">
        <v>33</v>
      </c>
      <c r="M814">
        <v>0</v>
      </c>
      <c r="N814">
        <v>0.17988699999999999</v>
      </c>
      <c r="O814">
        <v>0.64081999999999995</v>
      </c>
      <c r="P814">
        <v>168.78666999999999</v>
      </c>
      <c r="Q814">
        <v>0.95800700000000005</v>
      </c>
      <c r="R814">
        <v>0</v>
      </c>
      <c r="S814">
        <v>2</v>
      </c>
      <c r="T814">
        <v>0.80077200000000004</v>
      </c>
      <c r="U814">
        <v>-4.5430000000000001</v>
      </c>
      <c r="V814">
        <v>1</v>
      </c>
      <c r="W814">
        <v>4.0099000000000003E-2</v>
      </c>
      <c r="X814">
        <v>132.376</v>
      </c>
      <c r="Y814">
        <v>0.64030299999999996</v>
      </c>
    </row>
    <row r="815" spans="1:25" hidden="1" x14ac:dyDescent="0.25">
      <c r="A815">
        <v>813</v>
      </c>
      <c r="B815">
        <v>14</v>
      </c>
      <c r="C815" t="s">
        <v>1601</v>
      </c>
      <c r="D815" t="s">
        <v>1424</v>
      </c>
      <c r="E815">
        <v>1968</v>
      </c>
      <c r="F815" t="s">
        <v>1424</v>
      </c>
      <c r="G815">
        <v>33.973951</v>
      </c>
      <c r="H815">
        <v>-118.24840500000001</v>
      </c>
      <c r="I815" t="s">
        <v>605</v>
      </c>
      <c r="J815" t="s">
        <v>28</v>
      </c>
      <c r="K815" t="s">
        <v>56</v>
      </c>
      <c r="L815" t="s">
        <v>33</v>
      </c>
      <c r="M815">
        <v>0</v>
      </c>
      <c r="N815">
        <v>2.903E-2</v>
      </c>
      <c r="O815">
        <v>0.59718000000000004</v>
      </c>
      <c r="P815">
        <v>133.19999999999999</v>
      </c>
      <c r="Q815">
        <v>0.55445699999999998</v>
      </c>
      <c r="R815">
        <v>0</v>
      </c>
      <c r="S815">
        <v>11</v>
      </c>
      <c r="T815">
        <v>7.6600000000000001E-2</v>
      </c>
      <c r="U815">
        <v>-14.144</v>
      </c>
      <c r="V815">
        <v>0</v>
      </c>
      <c r="W815">
        <v>4.2528000000000003E-2</v>
      </c>
      <c r="X815">
        <v>117.83499999999999</v>
      </c>
      <c r="Y815">
        <v>0.95886899999999997</v>
      </c>
    </row>
    <row r="816" spans="1:25" hidden="1" x14ac:dyDescent="0.25">
      <c r="A816">
        <v>814</v>
      </c>
      <c r="B816">
        <v>15</v>
      </c>
      <c r="C816" t="s">
        <v>1602</v>
      </c>
      <c r="D816" t="s">
        <v>1603</v>
      </c>
      <c r="E816">
        <v>1968</v>
      </c>
      <c r="F816" t="s">
        <v>1603</v>
      </c>
      <c r="G816">
        <v>32.715699999999998</v>
      </c>
      <c r="H816">
        <v>-117.16200000000001</v>
      </c>
      <c r="I816" t="s">
        <v>1604</v>
      </c>
      <c r="J816" t="s">
        <v>28</v>
      </c>
      <c r="K816" t="s">
        <v>56</v>
      </c>
      <c r="L816" t="s">
        <v>33</v>
      </c>
      <c r="M816">
        <v>0</v>
      </c>
      <c r="N816">
        <v>0.119065</v>
      </c>
      <c r="O816">
        <v>0.42988999999999999</v>
      </c>
      <c r="P816">
        <v>190.57333</v>
      </c>
      <c r="Q816">
        <v>0.66547299999999998</v>
      </c>
      <c r="R816">
        <v>0</v>
      </c>
      <c r="S816">
        <v>3</v>
      </c>
      <c r="T816">
        <v>0.36525400000000002</v>
      </c>
      <c r="U816">
        <v>-5.7960000000000003</v>
      </c>
      <c r="V816">
        <v>1</v>
      </c>
      <c r="W816">
        <v>3.2223000000000002E-2</v>
      </c>
      <c r="X816">
        <v>119.328</v>
      </c>
      <c r="Y816">
        <v>0.53212300000000001</v>
      </c>
    </row>
    <row r="817" spans="1:25" hidden="1" x14ac:dyDescent="0.25">
      <c r="A817">
        <v>815</v>
      </c>
      <c r="B817">
        <v>16</v>
      </c>
      <c r="C817" t="s">
        <v>1605</v>
      </c>
      <c r="D817" t="s">
        <v>1417</v>
      </c>
      <c r="E817">
        <v>1968</v>
      </c>
      <c r="F817" t="s">
        <v>1417</v>
      </c>
      <c r="G817">
        <v>35.149700000000003</v>
      </c>
      <c r="H817">
        <v>-90.048900000000003</v>
      </c>
      <c r="I817" t="s">
        <v>51</v>
      </c>
      <c r="J817" t="s">
        <v>28</v>
      </c>
      <c r="M817">
        <v>0</v>
      </c>
      <c r="N817">
        <v>0.431836</v>
      </c>
      <c r="O817">
        <v>0.65645399999999998</v>
      </c>
      <c r="P817">
        <v>136.46322000000001</v>
      </c>
      <c r="Q817">
        <v>0.42257099999999997</v>
      </c>
      <c r="R817">
        <v>0.79309700000000005</v>
      </c>
      <c r="S817">
        <v>2</v>
      </c>
      <c r="T817">
        <v>0.161491</v>
      </c>
      <c r="U817">
        <v>-12.138</v>
      </c>
      <c r="V817">
        <v>1</v>
      </c>
      <c r="W817">
        <v>5.4375E-2</v>
      </c>
      <c r="X817">
        <v>130.15600000000001</v>
      </c>
      <c r="Y817">
        <v>0.81206900000000004</v>
      </c>
    </row>
    <row r="818" spans="1:25" hidden="1" x14ac:dyDescent="0.25">
      <c r="A818">
        <v>816</v>
      </c>
      <c r="B818">
        <v>17</v>
      </c>
      <c r="C818" t="s">
        <v>1606</v>
      </c>
      <c r="D818" t="s">
        <v>1499</v>
      </c>
      <c r="E818">
        <v>1968</v>
      </c>
      <c r="F818" t="s">
        <v>1499</v>
      </c>
      <c r="G818">
        <v>33.973951</v>
      </c>
      <c r="H818">
        <v>-118.24840500000001</v>
      </c>
      <c r="I818" t="s">
        <v>105</v>
      </c>
      <c r="J818" t="s">
        <v>28</v>
      </c>
      <c r="K818" t="s">
        <v>33</v>
      </c>
      <c r="M818">
        <v>0</v>
      </c>
      <c r="N818">
        <v>0.65852200000000005</v>
      </c>
      <c r="O818">
        <v>0.285831</v>
      </c>
      <c r="P818">
        <v>210.45406</v>
      </c>
      <c r="Q818">
        <v>0.51575499999999996</v>
      </c>
      <c r="R818" s="1">
        <v>1.9000000000000001E-5</v>
      </c>
      <c r="S818">
        <v>4</v>
      </c>
      <c r="T818">
        <v>0.25425599999999998</v>
      </c>
      <c r="U818">
        <v>-9.7279999999999998</v>
      </c>
      <c r="V818">
        <v>1</v>
      </c>
      <c r="W818">
        <v>3.4965999999999997E-2</v>
      </c>
      <c r="X818">
        <v>187.24299999999999</v>
      </c>
      <c r="Y818">
        <v>0.84044700000000006</v>
      </c>
    </row>
    <row r="819" spans="1:25" hidden="1" x14ac:dyDescent="0.25">
      <c r="A819">
        <v>817</v>
      </c>
      <c r="B819">
        <v>18</v>
      </c>
      <c r="C819" t="s">
        <v>1607</v>
      </c>
      <c r="D819" t="s">
        <v>1608</v>
      </c>
      <c r="E819">
        <v>1968</v>
      </c>
      <c r="F819" t="s">
        <v>1608</v>
      </c>
      <c r="G819">
        <v>-25.8666667</v>
      </c>
      <c r="H819">
        <v>29.233333300000002</v>
      </c>
      <c r="I819" t="s">
        <v>1609</v>
      </c>
      <c r="J819" t="s">
        <v>246</v>
      </c>
      <c r="K819" t="s">
        <v>56</v>
      </c>
      <c r="M819">
        <v>0</v>
      </c>
      <c r="N819">
        <v>0.36733100000000002</v>
      </c>
      <c r="O819">
        <v>0.51201099999999999</v>
      </c>
      <c r="P819">
        <v>882.34667000000002</v>
      </c>
      <c r="Q819">
        <v>0.51875199999999999</v>
      </c>
      <c r="R819">
        <v>0.56958299999999995</v>
      </c>
      <c r="S819">
        <v>5</v>
      </c>
      <c r="T819">
        <v>0.97260400000000002</v>
      </c>
      <c r="U819">
        <v>-12.121</v>
      </c>
      <c r="V819">
        <v>1</v>
      </c>
      <c r="W819">
        <v>4.7272000000000002E-2</v>
      </c>
      <c r="X819">
        <v>112.95</v>
      </c>
      <c r="Y819">
        <v>0.491037</v>
      </c>
    </row>
    <row r="820" spans="1:25" hidden="1" x14ac:dyDescent="0.25">
      <c r="A820">
        <v>818</v>
      </c>
      <c r="B820">
        <v>19</v>
      </c>
      <c r="C820" t="s">
        <v>1610</v>
      </c>
      <c r="D820" t="s">
        <v>1533</v>
      </c>
      <c r="E820">
        <v>1968</v>
      </c>
      <c r="F820" t="s">
        <v>1533</v>
      </c>
      <c r="G820">
        <v>34.0535</v>
      </c>
      <c r="H820">
        <v>-118.245</v>
      </c>
      <c r="I820" t="s">
        <v>74</v>
      </c>
      <c r="J820" t="s">
        <v>246</v>
      </c>
      <c r="K820" t="s">
        <v>56</v>
      </c>
      <c r="L820" t="s">
        <v>33</v>
      </c>
      <c r="M820">
        <v>2.5299220491099999E-3</v>
      </c>
      <c r="N820">
        <v>1.4067E-2</v>
      </c>
      <c r="O820">
        <v>0.621807</v>
      </c>
      <c r="P820">
        <v>220.74666999999999</v>
      </c>
      <c r="Q820">
        <v>0.724437</v>
      </c>
      <c r="R820" s="1">
        <v>9.9999999999999995E-7</v>
      </c>
      <c r="S820">
        <v>5</v>
      </c>
      <c r="T820">
        <v>0.96132399999999996</v>
      </c>
      <c r="U820">
        <v>-8.76</v>
      </c>
      <c r="V820">
        <v>1</v>
      </c>
      <c r="W820">
        <v>3.1706999999999999E-2</v>
      </c>
      <c r="X820">
        <v>130.71</v>
      </c>
      <c r="Y820">
        <v>0.65391600000000005</v>
      </c>
    </row>
    <row r="821" spans="1:25" hidden="1" x14ac:dyDescent="0.25">
      <c r="A821">
        <v>819</v>
      </c>
      <c r="B821">
        <v>20</v>
      </c>
      <c r="C821" t="s">
        <v>1611</v>
      </c>
      <c r="D821" t="s">
        <v>1612</v>
      </c>
      <c r="E821">
        <v>1968</v>
      </c>
      <c r="F821" t="s">
        <v>1612</v>
      </c>
      <c r="G821">
        <v>37.784827</v>
      </c>
      <c r="H821">
        <v>-122.727802</v>
      </c>
      <c r="I821" t="s">
        <v>1475</v>
      </c>
      <c r="J821" t="s">
        <v>28</v>
      </c>
      <c r="K821" t="s">
        <v>56</v>
      </c>
      <c r="L821" t="s">
        <v>33</v>
      </c>
      <c r="M821">
        <v>0</v>
      </c>
      <c r="N821">
        <v>6.8040000000000002E-3</v>
      </c>
      <c r="O821">
        <v>0.74245399999999995</v>
      </c>
      <c r="P821">
        <v>395.33332999999999</v>
      </c>
      <c r="Q821">
        <v>0.68841600000000003</v>
      </c>
      <c r="R821">
        <v>0.27741199999999999</v>
      </c>
      <c r="S821">
        <v>0</v>
      </c>
      <c r="T821">
        <v>0.24839700000000001</v>
      </c>
      <c r="U821">
        <v>-9.4649999999999999</v>
      </c>
      <c r="V821">
        <v>1</v>
      </c>
      <c r="W821">
        <v>0.113279</v>
      </c>
      <c r="X821">
        <v>126.404</v>
      </c>
      <c r="Y821">
        <v>0.67863700000000005</v>
      </c>
    </row>
    <row r="822" spans="1:25" hidden="1" x14ac:dyDescent="0.25">
      <c r="A822">
        <v>820</v>
      </c>
      <c r="B822">
        <v>21</v>
      </c>
      <c r="C822" t="s">
        <v>1613</v>
      </c>
      <c r="D822" t="s">
        <v>1614</v>
      </c>
      <c r="E822">
        <v>1968</v>
      </c>
      <c r="F822" t="s">
        <v>1614</v>
      </c>
      <c r="G822">
        <v>31.704953</v>
      </c>
      <c r="H822">
        <v>-87.801306999999994</v>
      </c>
      <c r="I822" t="s">
        <v>1615</v>
      </c>
      <c r="J822" t="s">
        <v>28</v>
      </c>
      <c r="K822" t="s">
        <v>56</v>
      </c>
      <c r="M822">
        <v>0</v>
      </c>
      <c r="N822">
        <v>5.0084999999999998E-2</v>
      </c>
      <c r="O822">
        <v>0.64717100000000005</v>
      </c>
      <c r="P822">
        <v>146.06666999999999</v>
      </c>
      <c r="Q822">
        <v>0.57097500000000001</v>
      </c>
      <c r="R822">
        <v>0.88653000000000004</v>
      </c>
      <c r="S822">
        <v>7</v>
      </c>
      <c r="T822">
        <v>8.9646000000000003E-2</v>
      </c>
      <c r="U822">
        <v>-6.0030000000000001</v>
      </c>
      <c r="V822">
        <v>0</v>
      </c>
      <c r="W822">
        <v>2.776E-2</v>
      </c>
      <c r="X822">
        <v>135.785</v>
      </c>
      <c r="Y822">
        <v>0.92395400000000005</v>
      </c>
    </row>
    <row r="823" spans="1:25" hidden="1" x14ac:dyDescent="0.25">
      <c r="A823">
        <v>821</v>
      </c>
      <c r="B823">
        <v>22</v>
      </c>
      <c r="C823" t="s">
        <v>1616</v>
      </c>
      <c r="D823" t="s">
        <v>1002</v>
      </c>
      <c r="E823">
        <v>1968</v>
      </c>
      <c r="F823" t="s">
        <v>1002</v>
      </c>
      <c r="G823">
        <v>42.347020999999998</v>
      </c>
      <c r="H823">
        <v>-83.060184000000007</v>
      </c>
      <c r="I823" t="s">
        <v>119</v>
      </c>
      <c r="J823" t="s">
        <v>28</v>
      </c>
      <c r="K823" t="s">
        <v>56</v>
      </c>
      <c r="L823" t="s">
        <v>33</v>
      </c>
      <c r="M823">
        <v>0</v>
      </c>
      <c r="N823">
        <v>0.13803299999999999</v>
      </c>
      <c r="O823">
        <v>0.39274599999999998</v>
      </c>
      <c r="P823">
        <v>191.90666999999999</v>
      </c>
      <c r="Q823">
        <v>0.59995699999999996</v>
      </c>
      <c r="R823">
        <v>0</v>
      </c>
      <c r="S823">
        <v>10</v>
      </c>
      <c r="T823">
        <v>7.5455999999999995E-2</v>
      </c>
      <c r="U823">
        <v>-8.39</v>
      </c>
      <c r="V823">
        <v>1</v>
      </c>
      <c r="W823">
        <v>4.5761000000000003E-2</v>
      </c>
      <c r="X823">
        <v>176.327</v>
      </c>
      <c r="Y823">
        <v>0.54891299999999998</v>
      </c>
    </row>
    <row r="824" spans="1:25" hidden="1" x14ac:dyDescent="0.25">
      <c r="A824">
        <v>822</v>
      </c>
      <c r="B824">
        <v>23</v>
      </c>
      <c r="C824" t="s">
        <v>1617</v>
      </c>
      <c r="D824" t="s">
        <v>1618</v>
      </c>
      <c r="E824">
        <v>1968</v>
      </c>
      <c r="F824" t="s">
        <v>1618</v>
      </c>
      <c r="G824">
        <v>39.952334999999998</v>
      </c>
      <c r="H824">
        <v>-75.163788999999994</v>
      </c>
      <c r="I824" t="s">
        <v>649</v>
      </c>
      <c r="J824" t="s">
        <v>28</v>
      </c>
      <c r="K824" t="s">
        <v>33</v>
      </c>
      <c r="M824">
        <v>0</v>
      </c>
      <c r="N824">
        <v>0.41817900000000002</v>
      </c>
      <c r="O824">
        <v>0.39845599999999998</v>
      </c>
      <c r="P824">
        <v>273.16000000000003</v>
      </c>
      <c r="Q824">
        <v>0.36069000000000001</v>
      </c>
      <c r="R824" s="1">
        <v>6.9999999999999999E-6</v>
      </c>
      <c r="S824">
        <v>5</v>
      </c>
      <c r="T824">
        <v>0.14596799999999999</v>
      </c>
      <c r="U824">
        <v>-13.863</v>
      </c>
      <c r="V824">
        <v>1</v>
      </c>
      <c r="W824">
        <v>5.8148999999999999E-2</v>
      </c>
      <c r="X824">
        <v>84.71</v>
      </c>
      <c r="Y824">
        <v>0.55411500000000002</v>
      </c>
    </row>
    <row r="825" spans="1:25" hidden="1" x14ac:dyDescent="0.25">
      <c r="A825">
        <v>823</v>
      </c>
      <c r="B825">
        <v>24</v>
      </c>
      <c r="C825" t="s">
        <v>1619</v>
      </c>
      <c r="D825" t="s">
        <v>1390</v>
      </c>
      <c r="E825">
        <v>1968</v>
      </c>
      <c r="F825" t="s">
        <v>1390</v>
      </c>
      <c r="G825">
        <v>40.405500000000004</v>
      </c>
      <c r="H825">
        <v>-79.824200000000005</v>
      </c>
      <c r="I825" t="s">
        <v>1391</v>
      </c>
      <c r="J825" t="s">
        <v>28</v>
      </c>
      <c r="K825" t="s">
        <v>56</v>
      </c>
      <c r="L825" t="s">
        <v>33</v>
      </c>
      <c r="M825">
        <v>4.7363108293899998E-4</v>
      </c>
      <c r="N825">
        <v>0.24418899999999999</v>
      </c>
      <c r="O825">
        <v>0.19222400000000001</v>
      </c>
      <c r="P825">
        <v>153.05519000000001</v>
      </c>
      <c r="Q825">
        <v>0.31808399999999998</v>
      </c>
      <c r="R825">
        <v>2.63E-4</v>
      </c>
      <c r="S825">
        <v>0</v>
      </c>
      <c r="T825">
        <v>0.187801</v>
      </c>
      <c r="U825">
        <v>-11.218</v>
      </c>
      <c r="V825">
        <v>1</v>
      </c>
      <c r="W825">
        <v>2.7292E-2</v>
      </c>
      <c r="X825">
        <v>65.552999999999997</v>
      </c>
      <c r="Y825">
        <v>0.163128</v>
      </c>
    </row>
    <row r="826" spans="1:25" hidden="1" x14ac:dyDescent="0.25">
      <c r="A826">
        <v>824</v>
      </c>
      <c r="B826">
        <v>25</v>
      </c>
      <c r="C826" t="s">
        <v>1620</v>
      </c>
      <c r="D826" t="s">
        <v>1621</v>
      </c>
      <c r="E826">
        <v>1968</v>
      </c>
      <c r="F826" t="s">
        <v>1621</v>
      </c>
      <c r="G826">
        <v>30.4434</v>
      </c>
      <c r="H826">
        <v>-91.186999999999998</v>
      </c>
      <c r="I826" t="s">
        <v>116</v>
      </c>
      <c r="J826" t="s">
        <v>28</v>
      </c>
      <c r="K826" t="s">
        <v>56</v>
      </c>
      <c r="L826" t="s">
        <v>33</v>
      </c>
      <c r="M826">
        <v>0</v>
      </c>
      <c r="N826">
        <v>5.5197000000000003E-2</v>
      </c>
      <c r="O826">
        <v>0.499305</v>
      </c>
      <c r="P826">
        <v>175.8</v>
      </c>
      <c r="Q826">
        <v>0.49651800000000001</v>
      </c>
      <c r="R826">
        <v>0.118661</v>
      </c>
      <c r="S826">
        <v>8</v>
      </c>
      <c r="T826">
        <v>7.6852000000000004E-2</v>
      </c>
      <c r="U826">
        <v>-6.7670000000000003</v>
      </c>
      <c r="V826">
        <v>1</v>
      </c>
      <c r="W826">
        <v>3.2052999999999998E-2</v>
      </c>
      <c r="X826">
        <v>80.855000000000004</v>
      </c>
      <c r="Y826">
        <v>0.86624500000000004</v>
      </c>
    </row>
    <row r="827" spans="1:25" hidden="1" x14ac:dyDescent="0.25">
      <c r="A827">
        <v>825</v>
      </c>
      <c r="B827">
        <v>26</v>
      </c>
      <c r="C827" t="s">
        <v>1622</v>
      </c>
      <c r="D827" t="s">
        <v>1623</v>
      </c>
      <c r="E827">
        <v>1968</v>
      </c>
      <c r="F827" t="s">
        <v>1623</v>
      </c>
      <c r="G827">
        <v>30.331399999999999</v>
      </c>
      <c r="H827">
        <v>-81.655799999999999</v>
      </c>
      <c r="I827" t="s">
        <v>331</v>
      </c>
      <c r="J827" t="s">
        <v>28</v>
      </c>
      <c r="K827" t="s">
        <v>33</v>
      </c>
      <c r="M827">
        <v>0</v>
      </c>
      <c r="N827">
        <v>0.67803199999999997</v>
      </c>
      <c r="O827">
        <v>0.73411000000000004</v>
      </c>
      <c r="P827">
        <v>171.32</v>
      </c>
      <c r="Q827">
        <v>0.50025399999999998</v>
      </c>
      <c r="R827" s="1">
        <v>6.9999999999999999E-6</v>
      </c>
      <c r="S827">
        <v>5</v>
      </c>
      <c r="T827">
        <v>0.11801200000000001</v>
      </c>
      <c r="U827">
        <v>-8.8260000000000005</v>
      </c>
      <c r="V827">
        <v>0</v>
      </c>
      <c r="W827">
        <v>3.5770000000000003E-2</v>
      </c>
      <c r="X827">
        <v>107.833</v>
      </c>
      <c r="Y827">
        <v>0.69657500000000006</v>
      </c>
    </row>
    <row r="828" spans="1:25" hidden="1" x14ac:dyDescent="0.25">
      <c r="A828">
        <v>826</v>
      </c>
      <c r="B828">
        <v>27</v>
      </c>
      <c r="C828" t="s">
        <v>1624</v>
      </c>
      <c r="D828" t="s">
        <v>883</v>
      </c>
      <c r="E828">
        <v>1968</v>
      </c>
      <c r="F828" t="s">
        <v>883</v>
      </c>
      <c r="G828">
        <v>42.347020999999998</v>
      </c>
      <c r="H828">
        <v>-83.060184000000007</v>
      </c>
      <c r="I828" t="s">
        <v>884</v>
      </c>
      <c r="J828" t="s">
        <v>28</v>
      </c>
      <c r="K828" t="s">
        <v>56</v>
      </c>
      <c r="L828" t="s">
        <v>33</v>
      </c>
      <c r="M828">
        <v>0</v>
      </c>
      <c r="N828">
        <v>1.3788E-2</v>
      </c>
      <c r="O828">
        <v>0.54488499999999995</v>
      </c>
      <c r="P828">
        <v>150.90666999999999</v>
      </c>
      <c r="Q828">
        <v>0.80820499999999995</v>
      </c>
      <c r="R828">
        <v>0</v>
      </c>
      <c r="S828">
        <v>9</v>
      </c>
      <c r="T828">
        <v>0.20583699999999999</v>
      </c>
      <c r="U828">
        <v>-7.4779999999999998</v>
      </c>
      <c r="V828">
        <v>0</v>
      </c>
      <c r="W828">
        <v>2.9966E-2</v>
      </c>
      <c r="X828">
        <v>104.756</v>
      </c>
      <c r="Y828">
        <v>0.68667299999999998</v>
      </c>
    </row>
    <row r="829" spans="1:25" hidden="1" x14ac:dyDescent="0.25">
      <c r="A829">
        <v>827</v>
      </c>
      <c r="B829">
        <v>28</v>
      </c>
      <c r="C829" t="s">
        <v>1625</v>
      </c>
      <c r="D829" t="s">
        <v>1626</v>
      </c>
      <c r="E829">
        <v>1968</v>
      </c>
      <c r="F829" t="s">
        <v>1626</v>
      </c>
      <c r="G829">
        <v>47.6036</v>
      </c>
      <c r="H829">
        <v>-122.32899999999999</v>
      </c>
      <c r="I829" t="s">
        <v>65</v>
      </c>
      <c r="J829" t="s">
        <v>28</v>
      </c>
      <c r="K829" t="s">
        <v>33</v>
      </c>
      <c r="M829">
        <v>0</v>
      </c>
      <c r="N829">
        <v>0.43969599999999998</v>
      </c>
      <c r="O829">
        <v>0.52636300000000003</v>
      </c>
      <c r="P829">
        <v>189.26667</v>
      </c>
      <c r="Q829">
        <v>0.27754499999999999</v>
      </c>
      <c r="R829" s="1">
        <v>9.9999999999999995E-7</v>
      </c>
      <c r="S829">
        <v>8</v>
      </c>
      <c r="T829">
        <v>7.46E-2</v>
      </c>
      <c r="U829">
        <v>-6.9950000000000001</v>
      </c>
      <c r="V829">
        <v>1</v>
      </c>
      <c r="W829">
        <v>2.7498999999999999E-2</v>
      </c>
      <c r="X829">
        <v>81.674999999999997</v>
      </c>
      <c r="Y829">
        <v>0.37089499999999997</v>
      </c>
    </row>
    <row r="830" spans="1:25" hidden="1" x14ac:dyDescent="0.25">
      <c r="A830">
        <v>828</v>
      </c>
      <c r="B830">
        <v>29</v>
      </c>
      <c r="C830" t="s">
        <v>1627</v>
      </c>
      <c r="D830" t="s">
        <v>1628</v>
      </c>
      <c r="E830">
        <v>1968</v>
      </c>
      <c r="F830" t="s">
        <v>1628</v>
      </c>
      <c r="G830">
        <v>53.498100000000001</v>
      </c>
      <c r="H830">
        <v>-2.5162200000000001</v>
      </c>
      <c r="I830" t="s">
        <v>1629</v>
      </c>
      <c r="J830" t="s">
        <v>28</v>
      </c>
      <c r="K830" t="s">
        <v>56</v>
      </c>
      <c r="L830" t="s">
        <v>33</v>
      </c>
      <c r="M830">
        <v>0</v>
      </c>
      <c r="N830">
        <v>0.25312200000000001</v>
      </c>
      <c r="O830">
        <v>0.76249699999999998</v>
      </c>
      <c r="P830">
        <v>194.17332999999999</v>
      </c>
      <c r="Q830">
        <v>0.31178800000000001</v>
      </c>
      <c r="R830">
        <v>4.6150000000000002E-3</v>
      </c>
      <c r="S830">
        <v>7</v>
      </c>
      <c r="T830">
        <v>0.109041</v>
      </c>
      <c r="U830">
        <v>-15.063000000000001</v>
      </c>
      <c r="V830">
        <v>1</v>
      </c>
      <c r="W830">
        <v>4.6887999999999999E-2</v>
      </c>
      <c r="X830">
        <v>111.619</v>
      </c>
      <c r="Y830">
        <v>0.65332599999999996</v>
      </c>
    </row>
    <row r="831" spans="1:25" hidden="1" x14ac:dyDescent="0.25">
      <c r="A831">
        <v>829</v>
      </c>
      <c r="B831">
        <v>30</v>
      </c>
      <c r="C831" t="s">
        <v>1630</v>
      </c>
      <c r="D831" t="s">
        <v>1631</v>
      </c>
      <c r="E831">
        <v>1968</v>
      </c>
      <c r="F831" t="s">
        <v>1631</v>
      </c>
      <c r="G831">
        <v>51.716667000000001</v>
      </c>
      <c r="H831">
        <v>-3.85</v>
      </c>
      <c r="I831" t="s">
        <v>1632</v>
      </c>
      <c r="J831" t="s">
        <v>28</v>
      </c>
      <c r="K831" t="s">
        <v>56</v>
      </c>
      <c r="L831" t="s">
        <v>33</v>
      </c>
      <c r="M831">
        <v>0</v>
      </c>
      <c r="N831">
        <v>8.2771999999999998E-2</v>
      </c>
      <c r="O831">
        <v>0.50981900000000002</v>
      </c>
      <c r="P831">
        <v>299.83999999999997</v>
      </c>
      <c r="Q831">
        <v>0.40101300000000001</v>
      </c>
      <c r="R831">
        <v>1.983E-3</v>
      </c>
      <c r="S831">
        <v>11</v>
      </c>
      <c r="T831">
        <v>9.9420999999999995E-2</v>
      </c>
      <c r="U831">
        <v>-8.0190000000000001</v>
      </c>
      <c r="V831">
        <v>0</v>
      </c>
      <c r="W831">
        <v>3.1642000000000003E-2</v>
      </c>
      <c r="X831">
        <v>88.716999999999999</v>
      </c>
      <c r="Y831">
        <v>0.46882000000000001</v>
      </c>
    </row>
    <row r="832" spans="1:25" hidden="1" x14ac:dyDescent="0.25">
      <c r="A832">
        <v>830</v>
      </c>
      <c r="B832">
        <v>31</v>
      </c>
      <c r="C832" t="s">
        <v>1633</v>
      </c>
      <c r="D832" t="s">
        <v>1634</v>
      </c>
      <c r="E832">
        <v>1968</v>
      </c>
      <c r="F832" t="s">
        <v>1634</v>
      </c>
      <c r="G832">
        <v>43.666666999999997</v>
      </c>
      <c r="H832">
        <v>-79.416667000000004</v>
      </c>
      <c r="I832" t="s">
        <v>1635</v>
      </c>
      <c r="J832" t="s">
        <v>28</v>
      </c>
      <c r="K832" t="s">
        <v>56</v>
      </c>
      <c r="L832" t="s">
        <v>33</v>
      </c>
      <c r="M832">
        <v>0</v>
      </c>
      <c r="N832">
        <v>4.3848999999999999E-2</v>
      </c>
      <c r="O832">
        <v>0.40509600000000001</v>
      </c>
      <c r="P832">
        <v>208.85333</v>
      </c>
      <c r="Q832">
        <v>0.84923899999999997</v>
      </c>
      <c r="R832">
        <v>3.1310000000000001E-3</v>
      </c>
      <c r="S832">
        <v>9</v>
      </c>
      <c r="T832">
        <v>0.34972599999999998</v>
      </c>
      <c r="U832">
        <v>-7.96</v>
      </c>
      <c r="V832">
        <v>1</v>
      </c>
      <c r="W832">
        <v>8.5389000000000007E-2</v>
      </c>
      <c r="X832">
        <v>145.90299999999999</v>
      </c>
      <c r="Y832">
        <v>0.46837600000000001</v>
      </c>
    </row>
    <row r="833" spans="1:25" hidden="1" x14ac:dyDescent="0.25">
      <c r="A833">
        <v>831</v>
      </c>
      <c r="B833">
        <v>32</v>
      </c>
      <c r="C833" t="s">
        <v>1636</v>
      </c>
      <c r="D833" t="s">
        <v>1637</v>
      </c>
      <c r="E833">
        <v>1968</v>
      </c>
      <c r="F833" t="s">
        <v>1637</v>
      </c>
      <c r="G833">
        <v>39.952300000000001</v>
      </c>
      <c r="H833">
        <v>-75.162400000000005</v>
      </c>
      <c r="I833" t="s">
        <v>62</v>
      </c>
      <c r="J833" t="s">
        <v>28</v>
      </c>
      <c r="K833" t="s">
        <v>33</v>
      </c>
      <c r="M833">
        <v>0</v>
      </c>
      <c r="N833">
        <v>0.62165000000000004</v>
      </c>
      <c r="O833">
        <v>0.676118</v>
      </c>
      <c r="P833">
        <v>185.22667000000001</v>
      </c>
      <c r="Q833">
        <v>0.81606599999999996</v>
      </c>
      <c r="R833">
        <v>0</v>
      </c>
      <c r="S833">
        <v>4</v>
      </c>
      <c r="T833">
        <v>0.28097800000000001</v>
      </c>
      <c r="U833">
        <v>-4.0419999999999998</v>
      </c>
      <c r="V833">
        <v>1</v>
      </c>
      <c r="W833">
        <v>6.4990000000000006E-2</v>
      </c>
      <c r="X833">
        <v>118.24</v>
      </c>
      <c r="Y833">
        <v>0.73557300000000003</v>
      </c>
    </row>
    <row r="834" spans="1:25" hidden="1" x14ac:dyDescent="0.25">
      <c r="A834">
        <v>832</v>
      </c>
      <c r="B834">
        <v>33</v>
      </c>
      <c r="C834" t="s">
        <v>1638</v>
      </c>
      <c r="D834" t="s">
        <v>1639</v>
      </c>
      <c r="E834">
        <v>1968</v>
      </c>
      <c r="F834" t="s">
        <v>1639</v>
      </c>
      <c r="G834">
        <v>40.1432</v>
      </c>
      <c r="H834">
        <v>-74.726699999999994</v>
      </c>
      <c r="I834" t="s">
        <v>1020</v>
      </c>
      <c r="J834" t="s">
        <v>28</v>
      </c>
      <c r="K834" t="s">
        <v>56</v>
      </c>
      <c r="L834" t="s">
        <v>33</v>
      </c>
      <c r="M834">
        <v>0</v>
      </c>
      <c r="N834">
        <v>0.26003199999999999</v>
      </c>
      <c r="O834">
        <v>0.75126400000000004</v>
      </c>
      <c r="P834">
        <v>136.19999999999999</v>
      </c>
      <c r="Q834">
        <v>0.73475299999999999</v>
      </c>
      <c r="R834" s="1">
        <v>5.0000000000000004E-6</v>
      </c>
      <c r="S834">
        <v>4</v>
      </c>
      <c r="T834">
        <v>0.181863</v>
      </c>
      <c r="U834">
        <v>-5.1820000000000004</v>
      </c>
      <c r="V834">
        <v>1</v>
      </c>
      <c r="W834">
        <v>3.9204000000000003E-2</v>
      </c>
      <c r="X834">
        <v>135.71</v>
      </c>
      <c r="Y834">
        <v>0.98458000000000001</v>
      </c>
    </row>
    <row r="835" spans="1:25" hidden="1" x14ac:dyDescent="0.25">
      <c r="A835">
        <v>833</v>
      </c>
      <c r="B835">
        <v>34</v>
      </c>
      <c r="C835" t="s">
        <v>1640</v>
      </c>
      <c r="D835" t="s">
        <v>1603</v>
      </c>
      <c r="E835">
        <v>1968</v>
      </c>
      <c r="F835" t="s">
        <v>1603</v>
      </c>
      <c r="G835">
        <v>32.715699999999998</v>
      </c>
      <c r="H835">
        <v>-117.16200000000001</v>
      </c>
      <c r="I835" t="s">
        <v>1604</v>
      </c>
      <c r="J835" t="s">
        <v>28</v>
      </c>
      <c r="K835" t="s">
        <v>352</v>
      </c>
      <c r="L835" t="s">
        <v>56</v>
      </c>
      <c r="M835">
        <v>0</v>
      </c>
      <c r="N835">
        <v>2.1142999999999999E-2</v>
      </c>
      <c r="O835">
        <v>0.52969900000000003</v>
      </c>
      <c r="P835">
        <v>162.17332999999999</v>
      </c>
      <c r="Q835">
        <v>0.49990400000000002</v>
      </c>
      <c r="R835">
        <v>0.77309000000000005</v>
      </c>
      <c r="S835">
        <v>2</v>
      </c>
      <c r="T835">
        <v>0.113414</v>
      </c>
      <c r="U835">
        <v>-9.3710000000000004</v>
      </c>
      <c r="V835">
        <v>1</v>
      </c>
      <c r="W835">
        <v>2.9016E-2</v>
      </c>
      <c r="X835">
        <v>121.636</v>
      </c>
      <c r="Y835">
        <v>0.67269999999999996</v>
      </c>
    </row>
    <row r="836" spans="1:25" hidden="1" x14ac:dyDescent="0.25">
      <c r="A836">
        <v>834</v>
      </c>
      <c r="B836">
        <v>35</v>
      </c>
      <c r="C836" t="s">
        <v>1641</v>
      </c>
      <c r="D836" t="s">
        <v>1585</v>
      </c>
      <c r="E836">
        <v>1968</v>
      </c>
      <c r="F836" t="s">
        <v>1585</v>
      </c>
      <c r="G836">
        <v>40.714599999999997</v>
      </c>
      <c r="H836">
        <v>-74.007099999999994</v>
      </c>
      <c r="I836" t="s">
        <v>195</v>
      </c>
      <c r="J836" t="s">
        <v>28</v>
      </c>
      <c r="K836" t="s">
        <v>56</v>
      </c>
      <c r="L836" t="s">
        <v>33</v>
      </c>
      <c r="M836">
        <v>0</v>
      </c>
      <c r="N836">
        <v>0.39856200000000003</v>
      </c>
      <c r="O836">
        <v>0.50275999999999998</v>
      </c>
      <c r="P836">
        <v>151.80000000000001</v>
      </c>
      <c r="Q836">
        <v>0.48395100000000002</v>
      </c>
      <c r="R836">
        <v>0</v>
      </c>
      <c r="S836">
        <v>5</v>
      </c>
      <c r="T836">
        <v>0.34475299999999998</v>
      </c>
      <c r="U836">
        <v>-12.833</v>
      </c>
      <c r="V836">
        <v>0</v>
      </c>
      <c r="W836">
        <v>3.1099000000000002E-2</v>
      </c>
      <c r="X836">
        <v>122.203</v>
      </c>
      <c r="Y836">
        <v>0.79850399999999999</v>
      </c>
    </row>
    <row r="837" spans="1:25" hidden="1" x14ac:dyDescent="0.25">
      <c r="A837">
        <v>835</v>
      </c>
      <c r="B837">
        <v>36</v>
      </c>
      <c r="C837" t="s">
        <v>1642</v>
      </c>
      <c r="D837" t="s">
        <v>1643</v>
      </c>
      <c r="E837">
        <v>1968</v>
      </c>
      <c r="F837" t="s">
        <v>1643</v>
      </c>
      <c r="G837">
        <v>-22.8844444</v>
      </c>
      <c r="H837">
        <v>-43.0944444</v>
      </c>
      <c r="I837" t="s">
        <v>1644</v>
      </c>
      <c r="J837" t="s">
        <v>28</v>
      </c>
      <c r="K837" t="s">
        <v>33</v>
      </c>
      <c r="M837">
        <v>0</v>
      </c>
      <c r="N837">
        <v>0.853128</v>
      </c>
      <c r="O837">
        <v>0.58721800000000002</v>
      </c>
      <c r="P837">
        <v>162.96</v>
      </c>
      <c r="Q837">
        <v>0.62436899999999995</v>
      </c>
      <c r="R837">
        <v>1.84E-4</v>
      </c>
      <c r="S837">
        <v>0</v>
      </c>
      <c r="T837">
        <v>8.3930000000000005E-2</v>
      </c>
      <c r="U837">
        <v>-8.06</v>
      </c>
      <c r="V837">
        <v>1</v>
      </c>
      <c r="W837">
        <v>3.3765000000000003E-2</v>
      </c>
      <c r="X837">
        <v>115.13</v>
      </c>
      <c r="Y837">
        <v>0.71206499999999995</v>
      </c>
    </row>
    <row r="838" spans="1:25" hidden="1" x14ac:dyDescent="0.25">
      <c r="A838">
        <v>836</v>
      </c>
      <c r="B838">
        <v>37</v>
      </c>
      <c r="C838" t="s">
        <v>1645</v>
      </c>
      <c r="D838" t="s">
        <v>1646</v>
      </c>
      <c r="E838">
        <v>1968</v>
      </c>
      <c r="F838" t="s">
        <v>1646</v>
      </c>
      <c r="G838">
        <v>29.7605</v>
      </c>
      <c r="H838">
        <v>-95.369799999999998</v>
      </c>
      <c r="I838" t="s">
        <v>1078</v>
      </c>
      <c r="J838" t="s">
        <v>28</v>
      </c>
      <c r="K838" t="s">
        <v>33</v>
      </c>
      <c r="M838">
        <v>0</v>
      </c>
      <c r="N838">
        <v>0.62515900000000002</v>
      </c>
      <c r="O838">
        <v>0.77819000000000005</v>
      </c>
      <c r="P838">
        <v>164.90666999999999</v>
      </c>
      <c r="Q838">
        <v>0.26454800000000001</v>
      </c>
      <c r="R838" s="1">
        <v>5.1E-5</v>
      </c>
      <c r="S838">
        <v>11</v>
      </c>
      <c r="T838">
        <v>0.19315499999999999</v>
      </c>
      <c r="U838">
        <v>-15.733000000000001</v>
      </c>
      <c r="V838">
        <v>1</v>
      </c>
      <c r="W838">
        <v>7.8595999999999999E-2</v>
      </c>
      <c r="X838">
        <v>90.260999999999996</v>
      </c>
      <c r="Y838">
        <v>0.71789000000000003</v>
      </c>
    </row>
    <row r="839" spans="1:25" hidden="1" x14ac:dyDescent="0.25">
      <c r="A839">
        <v>837</v>
      </c>
      <c r="B839">
        <v>38</v>
      </c>
      <c r="C839" t="s">
        <v>1647</v>
      </c>
      <c r="D839" t="s">
        <v>1648</v>
      </c>
      <c r="E839">
        <v>1968</v>
      </c>
      <c r="F839" t="s">
        <v>1648</v>
      </c>
      <c r="G839">
        <v>40.190300000000001</v>
      </c>
      <c r="H839">
        <v>-82.669499999999999</v>
      </c>
      <c r="I839" t="s">
        <v>1649</v>
      </c>
      <c r="J839" t="s">
        <v>28</v>
      </c>
      <c r="K839" t="s">
        <v>33</v>
      </c>
      <c r="M839">
        <v>0</v>
      </c>
      <c r="N839">
        <v>0.70320000000000005</v>
      </c>
      <c r="O839">
        <v>0.73795900000000003</v>
      </c>
      <c r="P839">
        <v>142.54667000000001</v>
      </c>
      <c r="Q839">
        <v>0.69453200000000004</v>
      </c>
      <c r="R839">
        <v>8.7299999999999997E-4</v>
      </c>
      <c r="S839">
        <v>0</v>
      </c>
      <c r="T839">
        <v>0.15773999999999999</v>
      </c>
      <c r="U839">
        <v>-8.1080000000000005</v>
      </c>
      <c r="V839">
        <v>1</v>
      </c>
      <c r="W839">
        <v>3.2524999999999998E-2</v>
      </c>
      <c r="X839">
        <v>131.34100000000001</v>
      </c>
      <c r="Y839">
        <v>0.96536500000000003</v>
      </c>
    </row>
    <row r="840" spans="1:25" hidden="1" x14ac:dyDescent="0.25">
      <c r="A840">
        <v>838</v>
      </c>
      <c r="B840">
        <v>39</v>
      </c>
      <c r="C840" t="s">
        <v>1650</v>
      </c>
      <c r="D840" t="s">
        <v>1651</v>
      </c>
      <c r="E840">
        <v>1968</v>
      </c>
      <c r="F840" t="s">
        <v>1651</v>
      </c>
      <c r="G840">
        <v>51.506300000000003</v>
      </c>
      <c r="H840">
        <v>-0.12714</v>
      </c>
      <c r="I840" t="s">
        <v>893</v>
      </c>
      <c r="M840">
        <v>6.8491447288300004E-3</v>
      </c>
      <c r="N840">
        <v>0.50231099999999995</v>
      </c>
      <c r="O840">
        <v>0.42988399999999999</v>
      </c>
      <c r="P840">
        <v>175.52</v>
      </c>
      <c r="Q840">
        <v>0.89105500000000004</v>
      </c>
      <c r="R840">
        <v>0.44315599999999999</v>
      </c>
      <c r="S840">
        <v>5</v>
      </c>
      <c r="T840">
        <v>0.76881900000000003</v>
      </c>
      <c r="U840">
        <v>-7.9189999999999996</v>
      </c>
      <c r="V840">
        <v>0</v>
      </c>
      <c r="W840">
        <v>9.4206999999999999E-2</v>
      </c>
      <c r="X840">
        <v>138.58099999999999</v>
      </c>
      <c r="Y840">
        <v>0.32235599999999998</v>
      </c>
    </row>
    <row r="841" spans="1:25" hidden="1" x14ac:dyDescent="0.25">
      <c r="A841">
        <v>839</v>
      </c>
      <c r="B841">
        <v>40</v>
      </c>
      <c r="C841" t="s">
        <v>1652</v>
      </c>
      <c r="D841" t="s">
        <v>1277</v>
      </c>
      <c r="E841">
        <v>1968</v>
      </c>
      <c r="F841" t="s">
        <v>1277</v>
      </c>
      <c r="G841">
        <v>51.207810199999997</v>
      </c>
      <c r="H841">
        <v>-1.4792907</v>
      </c>
      <c r="I841" t="s">
        <v>1278</v>
      </c>
      <c r="J841" t="s">
        <v>28</v>
      </c>
      <c r="K841" t="s">
        <v>33</v>
      </c>
      <c r="M841">
        <v>0</v>
      </c>
      <c r="N841">
        <v>0.427203</v>
      </c>
      <c r="O841">
        <v>0.68103000000000002</v>
      </c>
      <c r="P841">
        <v>159.26667</v>
      </c>
      <c r="Q841">
        <v>0.35286699999999999</v>
      </c>
      <c r="R841">
        <v>6.7959000000000006E-2</v>
      </c>
      <c r="S841">
        <v>2</v>
      </c>
      <c r="T841">
        <v>0.29532599999999998</v>
      </c>
      <c r="U841">
        <v>-15.637</v>
      </c>
      <c r="V841">
        <v>1</v>
      </c>
      <c r="W841">
        <v>4.8483999999999999E-2</v>
      </c>
      <c r="X841">
        <v>102.1</v>
      </c>
      <c r="Y841">
        <v>0.87834800000000002</v>
      </c>
    </row>
    <row r="842" spans="1:25" hidden="1" x14ac:dyDescent="0.25">
      <c r="A842">
        <v>840</v>
      </c>
      <c r="B842">
        <v>41</v>
      </c>
      <c r="C842" t="s">
        <v>515</v>
      </c>
      <c r="D842" t="s">
        <v>1653</v>
      </c>
      <c r="E842">
        <v>1968</v>
      </c>
      <c r="F842" t="s">
        <v>1653</v>
      </c>
      <c r="G842">
        <v>36.165688000000003</v>
      </c>
      <c r="H842">
        <v>-86.778098</v>
      </c>
      <c r="I842" t="s">
        <v>1654</v>
      </c>
      <c r="J842" t="s">
        <v>28</v>
      </c>
      <c r="M842">
        <v>0</v>
      </c>
      <c r="N842">
        <v>0.76139500000000004</v>
      </c>
      <c r="O842">
        <v>0.62375800000000003</v>
      </c>
      <c r="P842">
        <v>166.97424000000001</v>
      </c>
      <c r="Q842">
        <v>0.21781800000000001</v>
      </c>
      <c r="R842">
        <v>0.789022</v>
      </c>
      <c r="S842">
        <v>7</v>
      </c>
      <c r="T842">
        <v>0.127718</v>
      </c>
      <c r="U842">
        <v>-19.648</v>
      </c>
      <c r="V842">
        <v>1</v>
      </c>
      <c r="W842">
        <v>3.3443000000000001E-2</v>
      </c>
      <c r="X842">
        <v>106.64100000000001</v>
      </c>
      <c r="Y842">
        <v>0.41724600000000001</v>
      </c>
    </row>
    <row r="843" spans="1:25" hidden="1" x14ac:dyDescent="0.25">
      <c r="A843">
        <v>841</v>
      </c>
      <c r="B843">
        <v>42</v>
      </c>
      <c r="C843" t="s">
        <v>1655</v>
      </c>
      <c r="D843" t="s">
        <v>933</v>
      </c>
      <c r="E843">
        <v>1968</v>
      </c>
      <c r="F843" t="s">
        <v>933</v>
      </c>
      <c r="G843">
        <v>40.771850000000001</v>
      </c>
      <c r="H843">
        <v>-74.207038999999995</v>
      </c>
      <c r="I843" t="s">
        <v>934</v>
      </c>
      <c r="J843" t="s">
        <v>32</v>
      </c>
      <c r="K843" t="s">
        <v>28</v>
      </c>
      <c r="L843" t="s">
        <v>33</v>
      </c>
      <c r="M843">
        <v>0</v>
      </c>
      <c r="N843">
        <v>0.96825399999999995</v>
      </c>
      <c r="O843">
        <v>0.23583399999999999</v>
      </c>
      <c r="P843">
        <v>217.96</v>
      </c>
      <c r="Q843">
        <v>0.26623000000000002</v>
      </c>
      <c r="R843">
        <v>1.1559999999999999E-3</v>
      </c>
      <c r="S843">
        <v>0</v>
      </c>
      <c r="T843">
        <v>5.2093E-2</v>
      </c>
      <c r="U843">
        <v>-11.313000000000001</v>
      </c>
      <c r="V843">
        <v>1</v>
      </c>
      <c r="W843">
        <v>3.6040999999999997E-2</v>
      </c>
      <c r="X843">
        <v>76.563999999999993</v>
      </c>
      <c r="Y843">
        <v>0.105785</v>
      </c>
    </row>
    <row r="844" spans="1:25" hidden="1" x14ac:dyDescent="0.25">
      <c r="A844">
        <v>842</v>
      </c>
      <c r="B844">
        <v>43</v>
      </c>
      <c r="C844" t="s">
        <v>1656</v>
      </c>
      <c r="D844" t="s">
        <v>1657</v>
      </c>
      <c r="E844">
        <v>1968</v>
      </c>
      <c r="F844" t="s">
        <v>1657</v>
      </c>
      <c r="G844">
        <v>37.167900000000003</v>
      </c>
      <c r="H844">
        <v>-95.844999999999999</v>
      </c>
      <c r="I844" t="s">
        <v>240</v>
      </c>
      <c r="J844" t="s">
        <v>28</v>
      </c>
      <c r="M844">
        <v>0</v>
      </c>
      <c r="N844">
        <v>0.85836299999999999</v>
      </c>
      <c r="O844">
        <v>0.36219299999999999</v>
      </c>
      <c r="P844">
        <v>156.56</v>
      </c>
      <c r="Q844">
        <v>0.25231900000000002</v>
      </c>
      <c r="R844">
        <v>0.87351699999999999</v>
      </c>
      <c r="S844">
        <v>7</v>
      </c>
      <c r="T844">
        <v>0.11323</v>
      </c>
      <c r="U844">
        <v>-19.074999999999999</v>
      </c>
      <c r="V844">
        <v>1</v>
      </c>
      <c r="W844">
        <v>4.7752999999999997E-2</v>
      </c>
      <c r="X844">
        <v>165.226</v>
      </c>
      <c r="Y844">
        <v>0.50601200000000002</v>
      </c>
    </row>
    <row r="845" spans="1:25" hidden="1" x14ac:dyDescent="0.25">
      <c r="A845">
        <v>843</v>
      </c>
      <c r="B845">
        <v>44</v>
      </c>
      <c r="C845" t="s">
        <v>1658</v>
      </c>
      <c r="D845" t="s">
        <v>1659</v>
      </c>
      <c r="E845">
        <v>1968</v>
      </c>
      <c r="F845" t="s">
        <v>1659</v>
      </c>
      <c r="G845">
        <v>32.380099999999999</v>
      </c>
      <c r="H845">
        <v>-86.300600000000003</v>
      </c>
      <c r="I845" t="s">
        <v>1660</v>
      </c>
      <c r="J845" t="s">
        <v>28</v>
      </c>
      <c r="K845" t="s">
        <v>56</v>
      </c>
      <c r="M845">
        <v>0</v>
      </c>
      <c r="N845" s="1">
        <v>7.6000000000000004E-5</v>
      </c>
      <c r="O845">
        <v>0.69541500000000001</v>
      </c>
      <c r="P845">
        <v>135.23545999999999</v>
      </c>
      <c r="Q845">
        <v>0.33949400000000002</v>
      </c>
      <c r="R845">
        <v>0.86560899999999996</v>
      </c>
      <c r="S845">
        <v>11</v>
      </c>
      <c r="T845">
        <v>3.9976999999999999E-2</v>
      </c>
      <c r="U845">
        <v>-15.484</v>
      </c>
      <c r="V845">
        <v>1</v>
      </c>
      <c r="W845">
        <v>3.9447999999999997E-2</v>
      </c>
      <c r="X845">
        <v>117.187</v>
      </c>
      <c r="Y845">
        <v>0.51596900000000001</v>
      </c>
    </row>
    <row r="846" spans="1:25" hidden="1" x14ac:dyDescent="0.25">
      <c r="A846">
        <v>844</v>
      </c>
      <c r="B846">
        <v>45</v>
      </c>
      <c r="C846" t="s">
        <v>1661</v>
      </c>
      <c r="D846" t="s">
        <v>1662</v>
      </c>
      <c r="E846">
        <v>1968</v>
      </c>
      <c r="F846" t="s">
        <v>1662</v>
      </c>
      <c r="G846">
        <v>37.167900000000003</v>
      </c>
      <c r="H846">
        <v>-95.844999999999999</v>
      </c>
      <c r="I846" t="s">
        <v>240</v>
      </c>
      <c r="J846" t="s">
        <v>28</v>
      </c>
      <c r="K846" t="s">
        <v>33</v>
      </c>
      <c r="M846">
        <v>0</v>
      </c>
      <c r="N846">
        <v>0.68284900000000004</v>
      </c>
      <c r="O846">
        <v>0.64847299999999997</v>
      </c>
      <c r="P846">
        <v>155.52726000000001</v>
      </c>
      <c r="Q846">
        <v>0.49223600000000001</v>
      </c>
      <c r="R846">
        <v>1.3999999999999999E-4</v>
      </c>
      <c r="S846">
        <v>9</v>
      </c>
      <c r="T846">
        <v>0.11841</v>
      </c>
      <c r="U846">
        <v>-12.788</v>
      </c>
      <c r="V846">
        <v>1</v>
      </c>
      <c r="W846">
        <v>4.2528999999999997E-2</v>
      </c>
      <c r="X846">
        <v>92.161000000000001</v>
      </c>
      <c r="Y846">
        <v>0.95299</v>
      </c>
    </row>
    <row r="847" spans="1:25" hidden="1" x14ac:dyDescent="0.25">
      <c r="A847">
        <v>845</v>
      </c>
      <c r="B847">
        <v>46</v>
      </c>
      <c r="C847" t="s">
        <v>1663</v>
      </c>
      <c r="D847" t="s">
        <v>1436</v>
      </c>
      <c r="E847">
        <v>1968</v>
      </c>
      <c r="F847" t="s">
        <v>1436</v>
      </c>
      <c r="G847">
        <v>42.347020999999998</v>
      </c>
      <c r="H847">
        <v>-83.060184000000007</v>
      </c>
      <c r="I847" t="s">
        <v>119</v>
      </c>
      <c r="J847" t="s">
        <v>28</v>
      </c>
      <c r="K847" t="s">
        <v>56</v>
      </c>
      <c r="L847" t="s">
        <v>33</v>
      </c>
      <c r="M847">
        <v>0</v>
      </c>
      <c r="N847">
        <v>0.280503</v>
      </c>
      <c r="O847">
        <v>0.71866600000000003</v>
      </c>
      <c r="P847">
        <v>146.31972999999999</v>
      </c>
      <c r="Q847">
        <v>0.519509</v>
      </c>
      <c r="R847">
        <v>0.131602</v>
      </c>
      <c r="S847">
        <v>5</v>
      </c>
      <c r="T847">
        <v>9.0570999999999999E-2</v>
      </c>
      <c r="U847">
        <v>-13.337</v>
      </c>
      <c r="V847">
        <v>0</v>
      </c>
      <c r="W847">
        <v>3.0273999999999999E-2</v>
      </c>
      <c r="X847">
        <v>117.46899999999999</v>
      </c>
      <c r="Y847">
        <v>0.93210099999999996</v>
      </c>
    </row>
    <row r="848" spans="1:25" hidden="1" x14ac:dyDescent="0.25">
      <c r="A848">
        <v>846</v>
      </c>
      <c r="B848">
        <v>47</v>
      </c>
      <c r="C848" t="s">
        <v>1664</v>
      </c>
      <c r="D848" t="s">
        <v>1665</v>
      </c>
      <c r="E848">
        <v>1968</v>
      </c>
      <c r="F848" t="s">
        <v>1665</v>
      </c>
      <c r="G848">
        <v>39.5105</v>
      </c>
      <c r="H848">
        <v>-84.742800000000003</v>
      </c>
      <c r="I848" t="s">
        <v>1666</v>
      </c>
      <c r="J848" t="s">
        <v>28</v>
      </c>
      <c r="K848" t="s">
        <v>56</v>
      </c>
      <c r="L848" t="s">
        <v>33</v>
      </c>
      <c r="M848">
        <v>0</v>
      </c>
      <c r="N848">
        <v>0.29956100000000002</v>
      </c>
      <c r="O848">
        <v>0.508127</v>
      </c>
      <c r="P848">
        <v>142.26240000000001</v>
      </c>
      <c r="Q848">
        <v>0.59944799999999998</v>
      </c>
      <c r="R848">
        <v>4.0755E-2</v>
      </c>
      <c r="S848">
        <v>7</v>
      </c>
      <c r="T848">
        <v>9.4425999999999996E-2</v>
      </c>
      <c r="U848">
        <v>-9.3650000000000002</v>
      </c>
      <c r="V848">
        <v>1</v>
      </c>
      <c r="W848">
        <v>3.2778000000000002E-2</v>
      </c>
      <c r="X848">
        <v>110.517</v>
      </c>
      <c r="Y848">
        <v>0.255218</v>
      </c>
    </row>
    <row r="849" spans="1:25" hidden="1" x14ac:dyDescent="0.25">
      <c r="A849">
        <v>847</v>
      </c>
      <c r="B849">
        <v>48</v>
      </c>
      <c r="C849" t="s">
        <v>1667</v>
      </c>
      <c r="D849" t="s">
        <v>1639</v>
      </c>
      <c r="E849">
        <v>1968</v>
      </c>
      <c r="F849" t="s">
        <v>1639</v>
      </c>
      <c r="G849">
        <v>40.1432</v>
      </c>
      <c r="H849">
        <v>-74.726699999999994</v>
      </c>
      <c r="I849" t="s">
        <v>1020</v>
      </c>
      <c r="J849" t="s">
        <v>28</v>
      </c>
      <c r="K849" t="s">
        <v>56</v>
      </c>
      <c r="L849" t="s">
        <v>33</v>
      </c>
      <c r="M849">
        <v>0</v>
      </c>
      <c r="N849">
        <v>5.3822000000000002E-2</v>
      </c>
      <c r="O849">
        <v>0.61731400000000003</v>
      </c>
      <c r="P849">
        <v>154.29333</v>
      </c>
      <c r="Q849">
        <v>0.46539999999999998</v>
      </c>
      <c r="R849">
        <v>0</v>
      </c>
      <c r="S849">
        <v>0</v>
      </c>
      <c r="T849">
        <v>0.117844</v>
      </c>
      <c r="U849">
        <v>-15.768000000000001</v>
      </c>
      <c r="V849">
        <v>0</v>
      </c>
      <c r="W849">
        <v>4.2556999999999998E-2</v>
      </c>
      <c r="X849">
        <v>117.428</v>
      </c>
      <c r="Y849">
        <v>0.90200000000000002</v>
      </c>
    </row>
    <row r="850" spans="1:25" hidden="1" x14ac:dyDescent="0.25">
      <c r="A850">
        <v>848</v>
      </c>
      <c r="B850">
        <v>49</v>
      </c>
      <c r="C850" t="s">
        <v>1668</v>
      </c>
      <c r="D850" t="s">
        <v>1669</v>
      </c>
      <c r="E850">
        <v>1968</v>
      </c>
      <c r="F850" t="s">
        <v>1669</v>
      </c>
      <c r="G850">
        <v>54.498600000000003</v>
      </c>
      <c r="H850">
        <v>-115</v>
      </c>
      <c r="I850" t="s">
        <v>1670</v>
      </c>
      <c r="J850" t="s">
        <v>28</v>
      </c>
      <c r="K850" t="s">
        <v>56</v>
      </c>
      <c r="L850" t="s">
        <v>33</v>
      </c>
      <c r="M850">
        <v>0</v>
      </c>
      <c r="N850">
        <v>2.8854000000000001E-2</v>
      </c>
      <c r="O850">
        <v>0.63356900000000005</v>
      </c>
      <c r="P850">
        <v>190.70621</v>
      </c>
      <c r="Q850">
        <v>0.41600599999999999</v>
      </c>
      <c r="R850">
        <v>1.3657000000000001E-2</v>
      </c>
      <c r="S850">
        <v>2</v>
      </c>
      <c r="T850">
        <v>7.5666999999999998E-2</v>
      </c>
      <c r="U850">
        <v>-13.247</v>
      </c>
      <c r="V850">
        <v>1</v>
      </c>
      <c r="W850">
        <v>3.2683999999999998E-2</v>
      </c>
      <c r="X850">
        <v>116.39100000000001</v>
      </c>
      <c r="Y850">
        <v>0.84437099999999998</v>
      </c>
    </row>
    <row r="851" spans="1:25" hidden="1" x14ac:dyDescent="0.25">
      <c r="A851">
        <v>849</v>
      </c>
      <c r="B851">
        <v>50</v>
      </c>
      <c r="C851" t="s">
        <v>1671</v>
      </c>
      <c r="D851" t="s">
        <v>1060</v>
      </c>
      <c r="E851">
        <v>1968</v>
      </c>
      <c r="F851" t="s">
        <v>1060</v>
      </c>
      <c r="G851">
        <v>51.506300000000003</v>
      </c>
      <c r="H851">
        <v>-0.12714</v>
      </c>
      <c r="I851" t="s">
        <v>893</v>
      </c>
      <c r="J851" t="s">
        <v>246</v>
      </c>
      <c r="K851" t="s">
        <v>56</v>
      </c>
      <c r="M851">
        <v>0</v>
      </c>
      <c r="N851">
        <v>4.8273000000000003E-2</v>
      </c>
      <c r="O851">
        <v>0.37667200000000001</v>
      </c>
      <c r="P851">
        <v>316.65586999999999</v>
      </c>
      <c r="Q851">
        <v>0.65887600000000002</v>
      </c>
      <c r="R851">
        <v>0.484176</v>
      </c>
      <c r="S851">
        <v>4</v>
      </c>
      <c r="T851">
        <v>0.96051900000000001</v>
      </c>
      <c r="U851">
        <v>-16.177</v>
      </c>
      <c r="V851">
        <v>1</v>
      </c>
      <c r="W851">
        <v>4.3603000000000003E-2</v>
      </c>
      <c r="X851">
        <v>125.911</v>
      </c>
      <c r="Y851">
        <v>0.57432000000000005</v>
      </c>
    </row>
    <row r="852" spans="1:25" hidden="1" x14ac:dyDescent="0.25">
      <c r="A852">
        <v>850</v>
      </c>
      <c r="B852">
        <v>51</v>
      </c>
      <c r="C852" t="s">
        <v>1672</v>
      </c>
      <c r="D852" t="s">
        <v>1673</v>
      </c>
      <c r="E852">
        <v>1968</v>
      </c>
      <c r="F852" t="s">
        <v>1673</v>
      </c>
      <c r="G852">
        <v>52.661000000000001</v>
      </c>
      <c r="H852">
        <v>-8.6326099999999997</v>
      </c>
      <c r="I852" t="s">
        <v>1674</v>
      </c>
      <c r="J852" t="s">
        <v>28</v>
      </c>
      <c r="K852" t="s">
        <v>33</v>
      </c>
      <c r="M852">
        <v>9.1403171445899999E-3</v>
      </c>
      <c r="N852">
        <v>0.40125100000000002</v>
      </c>
      <c r="O852">
        <v>0.217857</v>
      </c>
      <c r="P852">
        <v>442.66667000000001</v>
      </c>
      <c r="Q852">
        <v>0.49202200000000001</v>
      </c>
      <c r="R852">
        <v>3.0182E-2</v>
      </c>
      <c r="S852">
        <v>10</v>
      </c>
      <c r="T852">
        <v>0.43011899999999997</v>
      </c>
      <c r="U852">
        <v>-12.002000000000001</v>
      </c>
      <c r="V852">
        <v>1</v>
      </c>
      <c r="W852">
        <v>2.7911999999999999E-2</v>
      </c>
      <c r="X852">
        <v>85.367000000000004</v>
      </c>
      <c r="Y852">
        <v>0.35678100000000001</v>
      </c>
    </row>
    <row r="853" spans="1:25" hidden="1" x14ac:dyDescent="0.25">
      <c r="A853">
        <v>851</v>
      </c>
      <c r="B853">
        <v>52</v>
      </c>
      <c r="C853" t="s">
        <v>1423</v>
      </c>
      <c r="D853" t="s">
        <v>1675</v>
      </c>
      <c r="E853">
        <v>1968</v>
      </c>
      <c r="F853" t="s">
        <v>1675</v>
      </c>
      <c r="G853">
        <v>18.25</v>
      </c>
      <c r="H853">
        <v>-66.5</v>
      </c>
      <c r="I853" t="s">
        <v>1676</v>
      </c>
      <c r="J853" t="s">
        <v>28</v>
      </c>
      <c r="K853" t="s">
        <v>56</v>
      </c>
      <c r="L853" t="s">
        <v>33</v>
      </c>
      <c r="M853">
        <v>0</v>
      </c>
      <c r="N853">
        <v>0.38990000000000002</v>
      </c>
      <c r="O853">
        <v>0.50617400000000001</v>
      </c>
      <c r="P853">
        <v>185.53333000000001</v>
      </c>
      <c r="Q853">
        <v>0.72255800000000003</v>
      </c>
      <c r="R853" s="1">
        <v>7.3999999999999996E-5</v>
      </c>
      <c r="S853">
        <v>2</v>
      </c>
      <c r="T853">
        <v>0.49759500000000001</v>
      </c>
      <c r="U853">
        <v>-9.0830000000000002</v>
      </c>
      <c r="V853">
        <v>1</v>
      </c>
      <c r="W853">
        <v>4.8216000000000002E-2</v>
      </c>
      <c r="X853">
        <v>108.592</v>
      </c>
      <c r="Y853">
        <v>0.73459300000000005</v>
      </c>
    </row>
    <row r="854" spans="1:25" hidden="1" x14ac:dyDescent="0.25">
      <c r="A854">
        <v>852</v>
      </c>
      <c r="B854">
        <v>53</v>
      </c>
      <c r="C854" t="s">
        <v>1677</v>
      </c>
      <c r="D854" t="s">
        <v>1678</v>
      </c>
      <c r="E854">
        <v>1968</v>
      </c>
      <c r="F854" t="s">
        <v>1678</v>
      </c>
      <c r="G854">
        <v>37.338500000000003</v>
      </c>
      <c r="H854">
        <v>-121.886</v>
      </c>
      <c r="I854" t="s">
        <v>1679</v>
      </c>
      <c r="J854" t="s">
        <v>28</v>
      </c>
      <c r="K854" t="s">
        <v>33</v>
      </c>
      <c r="M854">
        <v>2.80704806865E-4</v>
      </c>
      <c r="N854">
        <v>0.63055499999999998</v>
      </c>
      <c r="O854">
        <v>0.51295000000000002</v>
      </c>
      <c r="P854">
        <v>273.48181</v>
      </c>
      <c r="Q854">
        <v>0.40202599999999999</v>
      </c>
      <c r="R854">
        <v>2.33E-4</v>
      </c>
      <c r="S854">
        <v>9</v>
      </c>
      <c r="T854">
        <v>9.2841000000000007E-2</v>
      </c>
      <c r="U854">
        <v>-14.08</v>
      </c>
      <c r="V854">
        <v>0</v>
      </c>
      <c r="W854">
        <v>6.9083000000000006E-2</v>
      </c>
      <c r="X854">
        <v>115.596</v>
      </c>
      <c r="Y854">
        <v>0.32963999999999999</v>
      </c>
    </row>
    <row r="855" spans="1:25" hidden="1" x14ac:dyDescent="0.25">
      <c r="A855">
        <v>853</v>
      </c>
      <c r="B855">
        <v>54</v>
      </c>
      <c r="C855" t="s">
        <v>1680</v>
      </c>
      <c r="D855" t="s">
        <v>1271</v>
      </c>
      <c r="E855">
        <v>1968</v>
      </c>
      <c r="F855" t="s">
        <v>1271</v>
      </c>
      <c r="G855">
        <v>34.697800000000001</v>
      </c>
      <c r="H855">
        <v>-87.528999999999996</v>
      </c>
      <c r="I855" t="s">
        <v>1272</v>
      </c>
      <c r="J855" t="s">
        <v>28</v>
      </c>
      <c r="K855" t="s">
        <v>33</v>
      </c>
      <c r="M855">
        <v>0</v>
      </c>
      <c r="N855">
        <v>0.75694799999999995</v>
      </c>
      <c r="O855">
        <v>0.31442599999999998</v>
      </c>
      <c r="P855">
        <v>176.79955000000001</v>
      </c>
      <c r="Q855">
        <v>0.43611699999999998</v>
      </c>
      <c r="R855" s="1">
        <v>1.7E-5</v>
      </c>
      <c r="S855">
        <v>3</v>
      </c>
      <c r="T855">
        <v>0.13270699999999999</v>
      </c>
      <c r="U855">
        <v>-7.9029999999999996</v>
      </c>
      <c r="V855">
        <v>1</v>
      </c>
      <c r="W855">
        <v>4.2723999999999998E-2</v>
      </c>
      <c r="X855">
        <v>159.96799999999999</v>
      </c>
      <c r="Y855">
        <v>0.263075</v>
      </c>
    </row>
    <row r="856" spans="1:25" hidden="1" x14ac:dyDescent="0.25">
      <c r="A856">
        <v>854</v>
      </c>
      <c r="B856">
        <v>55</v>
      </c>
      <c r="C856" t="s">
        <v>1681</v>
      </c>
      <c r="D856" t="s">
        <v>1682</v>
      </c>
      <c r="E856">
        <v>1968</v>
      </c>
      <c r="F856" t="s">
        <v>1682</v>
      </c>
      <c r="G856">
        <v>51.506300000000003</v>
      </c>
      <c r="H856">
        <v>-0.12714</v>
      </c>
      <c r="I856" t="s">
        <v>893</v>
      </c>
      <c r="J856" t="s">
        <v>28</v>
      </c>
      <c r="K856" t="s">
        <v>33</v>
      </c>
      <c r="M856">
        <v>0</v>
      </c>
      <c r="N856">
        <v>0.55649300000000002</v>
      </c>
      <c r="O856">
        <v>0.40404099999999998</v>
      </c>
      <c r="P856">
        <v>191.41333</v>
      </c>
      <c r="Q856">
        <v>0.68054199999999998</v>
      </c>
      <c r="R856">
        <v>1.232E-3</v>
      </c>
      <c r="S856">
        <v>7</v>
      </c>
      <c r="T856">
        <v>0.38267699999999999</v>
      </c>
      <c r="U856">
        <v>-4.3010000000000002</v>
      </c>
      <c r="V856">
        <v>1</v>
      </c>
      <c r="W856">
        <v>2.8129999999999999E-2</v>
      </c>
      <c r="X856">
        <v>84.953000000000003</v>
      </c>
      <c r="Y856">
        <v>0.37478899999999998</v>
      </c>
    </row>
    <row r="857" spans="1:25" hidden="1" x14ac:dyDescent="0.25">
      <c r="A857">
        <v>855</v>
      </c>
      <c r="B857">
        <v>56</v>
      </c>
      <c r="C857" t="s">
        <v>1683</v>
      </c>
      <c r="D857" t="s">
        <v>1684</v>
      </c>
      <c r="E857">
        <v>1968</v>
      </c>
      <c r="F857" t="s">
        <v>1684</v>
      </c>
      <c r="G857">
        <v>37.779600000000002</v>
      </c>
      <c r="H857">
        <v>-122.42</v>
      </c>
      <c r="I857" t="s">
        <v>343</v>
      </c>
      <c r="J857" t="s">
        <v>28</v>
      </c>
      <c r="K857" t="s">
        <v>56</v>
      </c>
      <c r="L857" t="s">
        <v>33</v>
      </c>
      <c r="M857">
        <v>0</v>
      </c>
      <c r="N857">
        <v>1.2869999999999999E-3</v>
      </c>
      <c r="O857">
        <v>0.32874399999999998</v>
      </c>
      <c r="P857">
        <v>236.84353999999999</v>
      </c>
      <c r="Q857">
        <v>0.76601900000000001</v>
      </c>
      <c r="R857">
        <v>4.6799999999999999E-4</v>
      </c>
      <c r="S857">
        <v>5</v>
      </c>
      <c r="T857">
        <v>0.272482</v>
      </c>
      <c r="U857">
        <v>-12.801</v>
      </c>
      <c r="V857">
        <v>1</v>
      </c>
      <c r="W857">
        <v>4.9876999999999998E-2</v>
      </c>
      <c r="X857">
        <v>139.90600000000001</v>
      </c>
      <c r="Y857">
        <v>0.755023</v>
      </c>
    </row>
    <row r="858" spans="1:25" x14ac:dyDescent="0.25">
      <c r="A858">
        <v>856</v>
      </c>
      <c r="B858">
        <v>57</v>
      </c>
      <c r="C858" t="s">
        <v>1685</v>
      </c>
      <c r="D858" t="s">
        <v>1472</v>
      </c>
      <c r="E858">
        <v>1968</v>
      </c>
      <c r="F858" t="s">
        <v>1472</v>
      </c>
      <c r="G858" t="str">
        <f>IFERROR(VLOOKUP(Table1[[#This Row],[Title]],$C$5507:$Y$5579,5, FALSE ),"")</f>
        <v/>
      </c>
      <c r="H858" t="str">
        <f>IFERROR(VLOOKUP(Table1[[#This Row],[Title]],$C$5507:$Y$5579,6, FALSE ),"")</f>
        <v/>
      </c>
      <c r="I858" t="str">
        <f>IFERROR(VLOOKUP(Table1[[#This Row],[Title]],$C$5507:$Y$5579,7, FALSE ),"")</f>
        <v/>
      </c>
      <c r="J858" t="str">
        <f>IFERROR(VLOOKUP(Table1[[#This Row],[Title]],$C$5507:$Y$5579,8, FALSE ),"")</f>
        <v/>
      </c>
      <c r="K858" t="str">
        <f>IFERROR(VLOOKUP(Table1[[#This Row],[Title]],$C$5507:$Y$5579,9, FALSE ),"")</f>
        <v/>
      </c>
      <c r="L858" t="str">
        <f>IFERROR(VLOOKUP(Table1[[#This Row],[Title]],$C$5507:$Y$5579,10, FALSE ),"")</f>
        <v/>
      </c>
      <c r="M858" t="str">
        <f>IFERROR(VLOOKUP(Table1[[#This Row],[Title]],$C$5507:$Y$5579,11, FALSE ),"")</f>
        <v/>
      </c>
      <c r="N858" t="str">
        <f>IFERROR(VLOOKUP(Table1[[#This Row],[Title]],$C$5507:$Y$5579,12, FALSE ),"")</f>
        <v/>
      </c>
      <c r="O858" t="str">
        <f>IFERROR(VLOOKUP(Table1[[#This Row],[Title]],$C$5507:$Y$5579,13, FALSE ),"")</f>
        <v/>
      </c>
      <c r="P858" t="str">
        <f>IFERROR(VLOOKUP(Table1[[#This Row],[Title]],$C$5507:$Y$5579,14, FALSE ),"")</f>
        <v/>
      </c>
      <c r="Q858" t="str">
        <f>IFERROR(VLOOKUP(Table1[[#This Row],[Title]],$C$5507:$Y$5579,15, FALSE ),"")</f>
        <v/>
      </c>
      <c r="R858" t="str">
        <f>IFERROR(VLOOKUP(Table1[[#This Row],[Title]],$C$5507:$Y$5579,16, FALSE ),"")</f>
        <v/>
      </c>
      <c r="S858" t="str">
        <f>IFERROR(VLOOKUP(Table1[[#This Row],[Title]],$C$5507:$Y$5579,17, FALSE ),"")</f>
        <v/>
      </c>
      <c r="T858" t="str">
        <f>IFERROR(VLOOKUP(Table1[[#This Row],[Title]],$C$5507:$Y$5579,18, FALSE ),"")</f>
        <v/>
      </c>
      <c r="U858" t="str">
        <f>IFERROR(VLOOKUP(Table1[[#This Row],[Title]],$C$5507:$Y$5579,19, FALSE ),"")</f>
        <v/>
      </c>
      <c r="V858" t="str">
        <f>IFERROR(VLOOKUP(Table1[[#This Row],[Title]],$C$5507:$Y$5579,20, FALSE ),"")</f>
        <v/>
      </c>
      <c r="W858" t="str">
        <f>IFERROR(VLOOKUP(Table1[[#This Row],[Title]],$C$5507:$Y$5579,21, FALSE ),"")</f>
        <v/>
      </c>
      <c r="X858" t="str">
        <f>IFERROR(VLOOKUP(Table1[[#This Row],[Title]],$C$5507:$Y$5579,22, FALSE ),"")</f>
        <v/>
      </c>
      <c r="Y858" t="str">
        <f>IFERROR(VLOOKUP(Table1[[#This Row],[Title]],$C$5507:$Y$5579,23, FALSE ),"")</f>
        <v/>
      </c>
    </row>
    <row r="859" spans="1:25" hidden="1" x14ac:dyDescent="0.25">
      <c r="A859">
        <v>857</v>
      </c>
      <c r="B859">
        <v>58</v>
      </c>
      <c r="C859" t="s">
        <v>1686</v>
      </c>
      <c r="D859" t="s">
        <v>1116</v>
      </c>
      <c r="E859">
        <v>1968</v>
      </c>
      <c r="F859" t="s">
        <v>1116</v>
      </c>
      <c r="G859">
        <v>31.744436</v>
      </c>
      <c r="H859">
        <v>-84.156384000000003</v>
      </c>
      <c r="I859" t="s">
        <v>1117</v>
      </c>
      <c r="J859" t="s">
        <v>28</v>
      </c>
      <c r="K859" t="s">
        <v>33</v>
      </c>
      <c r="M859">
        <v>0</v>
      </c>
      <c r="N859">
        <v>0.43482599999999999</v>
      </c>
      <c r="O859">
        <v>0.90272799999999997</v>
      </c>
      <c r="P859">
        <v>152.69333</v>
      </c>
      <c r="Q859">
        <v>0.55662900000000004</v>
      </c>
      <c r="R859">
        <v>2.05E-4</v>
      </c>
      <c r="S859">
        <v>5</v>
      </c>
      <c r="T859">
        <v>5.9776999999999997E-2</v>
      </c>
      <c r="U859">
        <v>-11.542</v>
      </c>
      <c r="V859">
        <v>1</v>
      </c>
      <c r="W859">
        <v>0.33516099999999999</v>
      </c>
      <c r="X859">
        <v>128.768</v>
      </c>
      <c r="Y859">
        <v>0.88627100000000003</v>
      </c>
    </row>
    <row r="860" spans="1:25" x14ac:dyDescent="0.25">
      <c r="A860">
        <v>858</v>
      </c>
      <c r="B860">
        <v>59</v>
      </c>
      <c r="C860" t="s">
        <v>1687</v>
      </c>
      <c r="D860" t="s">
        <v>1688</v>
      </c>
      <c r="E860">
        <v>1968</v>
      </c>
      <c r="F860" t="s">
        <v>1688</v>
      </c>
      <c r="G860" t="str">
        <f>IFERROR(VLOOKUP(Table1[[#This Row],[Title]],$C$5507:$Y$5579,5, FALSE ),"")</f>
        <v/>
      </c>
      <c r="H860" t="str">
        <f>IFERROR(VLOOKUP(Table1[[#This Row],[Title]],$C$5507:$Y$5579,6, FALSE ),"")</f>
        <v/>
      </c>
      <c r="I860" t="str">
        <f>IFERROR(VLOOKUP(Table1[[#This Row],[Title]],$C$5507:$Y$5579,7, FALSE ),"")</f>
        <v/>
      </c>
      <c r="J860" t="str">
        <f>IFERROR(VLOOKUP(Table1[[#This Row],[Title]],$C$5507:$Y$5579,8, FALSE ),"")</f>
        <v/>
      </c>
      <c r="K860" t="str">
        <f>IFERROR(VLOOKUP(Table1[[#This Row],[Title]],$C$5507:$Y$5579,9, FALSE ),"")</f>
        <v/>
      </c>
      <c r="L860" t="str">
        <f>IFERROR(VLOOKUP(Table1[[#This Row],[Title]],$C$5507:$Y$5579,10, FALSE ),"")</f>
        <v/>
      </c>
      <c r="M860" t="str">
        <f>IFERROR(VLOOKUP(Table1[[#This Row],[Title]],$C$5507:$Y$5579,11, FALSE ),"")</f>
        <v/>
      </c>
      <c r="N860" t="str">
        <f>IFERROR(VLOOKUP(Table1[[#This Row],[Title]],$C$5507:$Y$5579,12, FALSE ),"")</f>
        <v/>
      </c>
      <c r="O860" t="str">
        <f>IFERROR(VLOOKUP(Table1[[#This Row],[Title]],$C$5507:$Y$5579,13, FALSE ),"")</f>
        <v/>
      </c>
      <c r="P860" t="str">
        <f>IFERROR(VLOOKUP(Table1[[#This Row],[Title]],$C$5507:$Y$5579,14, FALSE ),"")</f>
        <v/>
      </c>
      <c r="Q860" t="str">
        <f>IFERROR(VLOOKUP(Table1[[#This Row],[Title]],$C$5507:$Y$5579,15, FALSE ),"")</f>
        <v/>
      </c>
      <c r="R860" t="str">
        <f>IFERROR(VLOOKUP(Table1[[#This Row],[Title]],$C$5507:$Y$5579,16, FALSE ),"")</f>
        <v/>
      </c>
      <c r="S860" t="str">
        <f>IFERROR(VLOOKUP(Table1[[#This Row],[Title]],$C$5507:$Y$5579,17, FALSE ),"")</f>
        <v/>
      </c>
      <c r="T860" t="str">
        <f>IFERROR(VLOOKUP(Table1[[#This Row],[Title]],$C$5507:$Y$5579,18, FALSE ),"")</f>
        <v/>
      </c>
      <c r="U860" t="str">
        <f>IFERROR(VLOOKUP(Table1[[#This Row],[Title]],$C$5507:$Y$5579,19, FALSE ),"")</f>
        <v/>
      </c>
      <c r="V860" t="str">
        <f>IFERROR(VLOOKUP(Table1[[#This Row],[Title]],$C$5507:$Y$5579,20, FALSE ),"")</f>
        <v/>
      </c>
      <c r="W860" t="str">
        <f>IFERROR(VLOOKUP(Table1[[#This Row],[Title]],$C$5507:$Y$5579,21, FALSE ),"")</f>
        <v/>
      </c>
      <c r="X860" t="str">
        <f>IFERROR(VLOOKUP(Table1[[#This Row],[Title]],$C$5507:$Y$5579,22, FALSE ),"")</f>
        <v/>
      </c>
      <c r="Y860" t="str">
        <f>IFERROR(VLOOKUP(Table1[[#This Row],[Title]],$C$5507:$Y$5579,23, FALSE ),"")</f>
        <v/>
      </c>
    </row>
    <row r="861" spans="1:25" hidden="1" x14ac:dyDescent="0.25">
      <c r="A861">
        <v>859</v>
      </c>
      <c r="B861">
        <v>60</v>
      </c>
      <c r="C861" t="s">
        <v>1689</v>
      </c>
      <c r="D861" t="s">
        <v>864</v>
      </c>
      <c r="E861">
        <v>1968</v>
      </c>
      <c r="F861" t="s">
        <v>864</v>
      </c>
      <c r="G861">
        <v>53.409799999999997</v>
      </c>
      <c r="H861">
        <v>-2.9784799999999998</v>
      </c>
      <c r="I861" t="s">
        <v>865</v>
      </c>
      <c r="J861" t="s">
        <v>28</v>
      </c>
      <c r="M861">
        <v>0</v>
      </c>
      <c r="N861">
        <v>0.744811</v>
      </c>
      <c r="O861">
        <v>0.56530100000000005</v>
      </c>
      <c r="P861">
        <v>140.25098</v>
      </c>
      <c r="Q861">
        <v>0.48291899999999999</v>
      </c>
      <c r="R861">
        <v>0.825098</v>
      </c>
      <c r="S861">
        <v>2</v>
      </c>
      <c r="T861">
        <v>0.24474499999999999</v>
      </c>
      <c r="U861">
        <v>-15.321999999999999</v>
      </c>
      <c r="V861">
        <v>1</v>
      </c>
      <c r="W861">
        <v>2.8518999999999999E-2</v>
      </c>
      <c r="X861">
        <v>109.253</v>
      </c>
      <c r="Y861">
        <v>0.77641199999999999</v>
      </c>
    </row>
    <row r="862" spans="1:25" hidden="1" x14ac:dyDescent="0.25">
      <c r="A862">
        <v>860</v>
      </c>
      <c r="B862">
        <v>61</v>
      </c>
      <c r="C862" t="s">
        <v>1690</v>
      </c>
      <c r="D862" t="s">
        <v>1283</v>
      </c>
      <c r="E862">
        <v>1968</v>
      </c>
      <c r="F862" t="s">
        <v>1283</v>
      </c>
      <c r="G862">
        <v>51.763467499999997</v>
      </c>
      <c r="H862">
        <v>-0.22587409999999999</v>
      </c>
      <c r="I862" t="s">
        <v>1284</v>
      </c>
      <c r="J862" t="s">
        <v>56</v>
      </c>
      <c r="K862" t="s">
        <v>33</v>
      </c>
      <c r="M862">
        <v>0</v>
      </c>
      <c r="N862">
        <v>9.8382999999999998E-2</v>
      </c>
      <c r="O862">
        <v>0.50919800000000004</v>
      </c>
      <c r="P862">
        <v>366.94666999999998</v>
      </c>
      <c r="Q862">
        <v>0.413632</v>
      </c>
      <c r="R862">
        <v>0.28429500000000002</v>
      </c>
      <c r="S862">
        <v>0</v>
      </c>
      <c r="T862">
        <v>0.80105899999999997</v>
      </c>
      <c r="U862">
        <v>-13.819000000000001</v>
      </c>
      <c r="V862">
        <v>1</v>
      </c>
      <c r="W862">
        <v>9.0232000000000007E-2</v>
      </c>
      <c r="X862">
        <v>140.941</v>
      </c>
      <c r="Y862">
        <v>0.54204600000000003</v>
      </c>
    </row>
    <row r="863" spans="1:25" hidden="1" x14ac:dyDescent="0.25">
      <c r="A863">
        <v>861</v>
      </c>
      <c r="B863">
        <v>62</v>
      </c>
      <c r="C863" t="s">
        <v>1691</v>
      </c>
      <c r="D863" t="s">
        <v>1634</v>
      </c>
      <c r="E863">
        <v>1968</v>
      </c>
      <c r="F863" t="s">
        <v>1634</v>
      </c>
      <c r="G863">
        <v>43.666666999999997</v>
      </c>
      <c r="H863">
        <v>-79.416667000000004</v>
      </c>
      <c r="I863" t="s">
        <v>1635</v>
      </c>
      <c r="J863" t="s">
        <v>28</v>
      </c>
      <c r="K863" t="s">
        <v>56</v>
      </c>
      <c r="L863" t="s">
        <v>33</v>
      </c>
      <c r="M863">
        <v>0</v>
      </c>
      <c r="N863">
        <v>1.3969000000000001E-2</v>
      </c>
      <c r="O863">
        <v>0.56193000000000004</v>
      </c>
      <c r="P863">
        <v>258.77332999999999</v>
      </c>
      <c r="Q863">
        <v>0.67863499999999999</v>
      </c>
      <c r="R863" s="1">
        <v>1.1E-5</v>
      </c>
      <c r="S863">
        <v>0</v>
      </c>
      <c r="T863">
        <v>7.3674000000000003E-2</v>
      </c>
      <c r="U863">
        <v>-11.597</v>
      </c>
      <c r="V863">
        <v>1</v>
      </c>
      <c r="W863">
        <v>4.4624999999999998E-2</v>
      </c>
      <c r="X863">
        <v>110.083</v>
      </c>
      <c r="Y863">
        <v>0.50538899999999998</v>
      </c>
    </row>
    <row r="864" spans="1:25" hidden="1" x14ac:dyDescent="0.25">
      <c r="A864">
        <v>862</v>
      </c>
      <c r="B864">
        <v>63</v>
      </c>
      <c r="C864" t="s">
        <v>1692</v>
      </c>
      <c r="D864" t="s">
        <v>670</v>
      </c>
      <c r="E864">
        <v>1968</v>
      </c>
      <c r="F864" t="s">
        <v>670</v>
      </c>
      <c r="G864">
        <v>36.905299999999997</v>
      </c>
      <c r="H864">
        <v>-104.43899999999999</v>
      </c>
      <c r="I864" t="s">
        <v>671</v>
      </c>
      <c r="J864" t="s">
        <v>28</v>
      </c>
      <c r="K864" t="s">
        <v>56</v>
      </c>
      <c r="L864" t="s">
        <v>33</v>
      </c>
      <c r="M864">
        <v>0</v>
      </c>
      <c r="N864">
        <v>8.4919999999999995E-3</v>
      </c>
      <c r="O864">
        <v>0.649594</v>
      </c>
      <c r="P864">
        <v>130.22667000000001</v>
      </c>
      <c r="Q864">
        <v>0.79998000000000002</v>
      </c>
      <c r="R864">
        <v>0.15456400000000001</v>
      </c>
      <c r="S864">
        <v>9</v>
      </c>
      <c r="T864">
        <v>6.7835999999999994E-2</v>
      </c>
      <c r="U864">
        <v>-8.202</v>
      </c>
      <c r="V864">
        <v>1</v>
      </c>
      <c r="W864">
        <v>3.2062E-2</v>
      </c>
      <c r="X864">
        <v>136.19999999999999</v>
      </c>
      <c r="Y864">
        <v>0.95218000000000003</v>
      </c>
    </row>
    <row r="865" spans="1:25" hidden="1" x14ac:dyDescent="0.25">
      <c r="A865">
        <v>863</v>
      </c>
      <c r="B865">
        <v>64</v>
      </c>
      <c r="C865" t="s">
        <v>1693</v>
      </c>
      <c r="D865" t="s">
        <v>1694</v>
      </c>
      <c r="E865">
        <v>1968</v>
      </c>
      <c r="F865" t="s">
        <v>1694</v>
      </c>
      <c r="G865">
        <v>41.610799999999998</v>
      </c>
      <c r="H865">
        <v>-87.644599999999997</v>
      </c>
      <c r="I865" t="s">
        <v>1695</v>
      </c>
      <c r="J865" t="s">
        <v>28</v>
      </c>
      <c r="K865" t="s">
        <v>56</v>
      </c>
      <c r="L865" t="s">
        <v>33</v>
      </c>
      <c r="M865">
        <v>0</v>
      </c>
      <c r="N865">
        <v>0.39562000000000003</v>
      </c>
      <c r="O865">
        <v>0.38008700000000001</v>
      </c>
      <c r="P865">
        <v>175.17542</v>
      </c>
      <c r="Q865">
        <v>0.304475</v>
      </c>
      <c r="R865">
        <v>0</v>
      </c>
      <c r="S865">
        <v>5</v>
      </c>
      <c r="T865">
        <v>4.0940999999999998E-2</v>
      </c>
      <c r="U865">
        <v>-13.141999999999999</v>
      </c>
      <c r="V865">
        <v>1</v>
      </c>
      <c r="W865">
        <v>3.5588000000000002E-2</v>
      </c>
      <c r="X865">
        <v>78.87</v>
      </c>
      <c r="Y865">
        <v>0.45468799999999998</v>
      </c>
    </row>
    <row r="866" spans="1:25" hidden="1" x14ac:dyDescent="0.25">
      <c r="A866">
        <v>864</v>
      </c>
      <c r="B866">
        <v>65</v>
      </c>
      <c r="C866" t="s">
        <v>1696</v>
      </c>
      <c r="D866" t="s">
        <v>1697</v>
      </c>
      <c r="E866">
        <v>1968</v>
      </c>
      <c r="F866" t="s">
        <v>1697</v>
      </c>
      <c r="G866">
        <v>35.149700000000003</v>
      </c>
      <c r="H866">
        <v>-90.048900000000003</v>
      </c>
      <c r="I866" t="s">
        <v>51</v>
      </c>
      <c r="J866" t="s">
        <v>27</v>
      </c>
      <c r="K866" t="s">
        <v>28</v>
      </c>
      <c r="L866" t="s">
        <v>56</v>
      </c>
      <c r="M866">
        <v>0</v>
      </c>
      <c r="N866">
        <v>0.34350799999999998</v>
      </c>
      <c r="O866">
        <v>0.77380599999999999</v>
      </c>
      <c r="P866">
        <v>141.85333</v>
      </c>
      <c r="Q866">
        <v>0.25013400000000002</v>
      </c>
      <c r="R866">
        <v>0.94792600000000005</v>
      </c>
      <c r="S866">
        <v>10</v>
      </c>
      <c r="T866">
        <v>8.2271999999999998E-2</v>
      </c>
      <c r="U866">
        <v>-16.402999999999999</v>
      </c>
      <c r="V866">
        <v>1</v>
      </c>
      <c r="W866">
        <v>3.1067999999999998E-2</v>
      </c>
      <c r="X866">
        <v>106.66</v>
      </c>
      <c r="Y866">
        <v>0.63556999999999997</v>
      </c>
    </row>
    <row r="867" spans="1:25" hidden="1" x14ac:dyDescent="0.25">
      <c r="A867">
        <v>865</v>
      </c>
      <c r="B867">
        <v>66</v>
      </c>
      <c r="C867" t="s">
        <v>1698</v>
      </c>
      <c r="D867" t="s">
        <v>1105</v>
      </c>
      <c r="E867">
        <v>1968</v>
      </c>
      <c r="F867" t="s">
        <v>1105</v>
      </c>
      <c r="G867">
        <v>51.585278000000002</v>
      </c>
      <c r="H867">
        <v>-3.3269440000000001</v>
      </c>
      <c r="I867" t="s">
        <v>1106</v>
      </c>
      <c r="J867" t="s">
        <v>28</v>
      </c>
      <c r="K867" t="s">
        <v>33</v>
      </c>
      <c r="M867">
        <v>0</v>
      </c>
      <c r="N867">
        <v>0.61429100000000003</v>
      </c>
      <c r="O867">
        <v>0.52861899999999995</v>
      </c>
      <c r="P867">
        <v>204.16</v>
      </c>
      <c r="Q867">
        <v>0.49712299999999998</v>
      </c>
      <c r="R867" s="1">
        <v>1.9999999999999999E-6</v>
      </c>
      <c r="S867">
        <v>9</v>
      </c>
      <c r="T867">
        <v>0.54891299999999998</v>
      </c>
      <c r="U867">
        <v>-10.923999999999999</v>
      </c>
      <c r="V867">
        <v>0</v>
      </c>
      <c r="W867">
        <v>2.7328000000000002E-2</v>
      </c>
      <c r="X867">
        <v>95.908000000000001</v>
      </c>
      <c r="Y867">
        <v>0.77333099999999999</v>
      </c>
    </row>
    <row r="868" spans="1:25" hidden="1" x14ac:dyDescent="0.25">
      <c r="A868">
        <v>866</v>
      </c>
      <c r="B868">
        <v>67</v>
      </c>
      <c r="C868" t="s">
        <v>1699</v>
      </c>
      <c r="D868" t="s">
        <v>1700</v>
      </c>
      <c r="E868">
        <v>1968</v>
      </c>
      <c r="F868" t="s">
        <v>1700</v>
      </c>
      <c r="G868">
        <v>41.098100000000002</v>
      </c>
      <c r="H868">
        <v>-80.650800000000004</v>
      </c>
      <c r="I868" t="s">
        <v>1701</v>
      </c>
      <c r="J868" t="s">
        <v>246</v>
      </c>
      <c r="K868" t="s">
        <v>56</v>
      </c>
      <c r="L868" t="s">
        <v>33</v>
      </c>
      <c r="M868">
        <v>0</v>
      </c>
      <c r="N868">
        <v>7.4347999999999997E-2</v>
      </c>
      <c r="O868">
        <v>0.48303200000000002</v>
      </c>
      <c r="P868">
        <v>161.28</v>
      </c>
      <c r="Q868">
        <v>0.86268</v>
      </c>
      <c r="R868" s="1">
        <v>3.0000000000000001E-6</v>
      </c>
      <c r="S868">
        <v>7</v>
      </c>
      <c r="T868">
        <v>0.90283199999999997</v>
      </c>
      <c r="U868">
        <v>-7.72</v>
      </c>
      <c r="V868">
        <v>1</v>
      </c>
      <c r="W868">
        <v>0.125858</v>
      </c>
      <c r="X868">
        <v>76.363</v>
      </c>
      <c r="Y868">
        <v>0.47279500000000002</v>
      </c>
    </row>
    <row r="869" spans="1:25" hidden="1" x14ac:dyDescent="0.25">
      <c r="A869">
        <v>867</v>
      </c>
      <c r="B869">
        <v>68</v>
      </c>
      <c r="C869" t="s">
        <v>1702</v>
      </c>
      <c r="D869" t="s">
        <v>1703</v>
      </c>
      <c r="E869">
        <v>1968</v>
      </c>
      <c r="F869" t="s">
        <v>1704</v>
      </c>
      <c r="G869">
        <v>25.728999999999999</v>
      </c>
      <c r="H869">
        <v>-80.237399999999994</v>
      </c>
      <c r="I869" t="s">
        <v>1448</v>
      </c>
      <c r="J869" t="s">
        <v>28</v>
      </c>
      <c r="K869" t="s">
        <v>56</v>
      </c>
      <c r="L869" t="s">
        <v>33</v>
      </c>
      <c r="M869">
        <v>0</v>
      </c>
      <c r="N869">
        <v>0.32977699999999999</v>
      </c>
      <c r="O869">
        <v>0.82998799999999995</v>
      </c>
      <c r="P869">
        <v>166.02638999999999</v>
      </c>
      <c r="Q869">
        <v>0.476854</v>
      </c>
      <c r="R869">
        <v>8.9359999999999995E-3</v>
      </c>
      <c r="S869">
        <v>10</v>
      </c>
      <c r="T869">
        <v>0.23458399999999999</v>
      </c>
      <c r="U869">
        <v>-9.2530000000000001</v>
      </c>
      <c r="V869">
        <v>0</v>
      </c>
      <c r="W869">
        <v>4.8635999999999999E-2</v>
      </c>
      <c r="X869">
        <v>118.035</v>
      </c>
      <c r="Y869">
        <v>0.84632200000000002</v>
      </c>
    </row>
    <row r="870" spans="1:25" hidden="1" x14ac:dyDescent="0.25">
      <c r="A870">
        <v>868</v>
      </c>
      <c r="B870">
        <v>69</v>
      </c>
      <c r="C870" t="s">
        <v>1705</v>
      </c>
      <c r="D870" t="s">
        <v>1643</v>
      </c>
      <c r="E870">
        <v>1968</v>
      </c>
      <c r="F870" t="s">
        <v>1643</v>
      </c>
      <c r="G870">
        <v>-22.8844444</v>
      </c>
      <c r="H870">
        <v>-43.0944444</v>
      </c>
      <c r="I870" t="s">
        <v>1644</v>
      </c>
      <c r="J870" t="s">
        <v>28</v>
      </c>
      <c r="K870" t="s">
        <v>33</v>
      </c>
      <c r="M870">
        <v>0</v>
      </c>
      <c r="N870">
        <v>0.77723799999999998</v>
      </c>
      <c r="O870">
        <v>0.63111099999999998</v>
      </c>
      <c r="P870">
        <v>195.38667000000001</v>
      </c>
      <c r="Q870">
        <v>0.31332599999999999</v>
      </c>
      <c r="R870">
        <v>3.3100000000000002E-4</v>
      </c>
      <c r="S870">
        <v>9</v>
      </c>
      <c r="T870">
        <v>7.5815999999999995E-2</v>
      </c>
      <c r="U870">
        <v>-17.338000000000001</v>
      </c>
      <c r="V870">
        <v>1</v>
      </c>
      <c r="W870">
        <v>4.0895000000000001E-2</v>
      </c>
      <c r="X870">
        <v>123.313</v>
      </c>
      <c r="Y870">
        <v>0.71780299999999997</v>
      </c>
    </row>
    <row r="871" spans="1:25" hidden="1" x14ac:dyDescent="0.25">
      <c r="A871">
        <v>869</v>
      </c>
      <c r="B871">
        <v>70</v>
      </c>
      <c r="C871" t="s">
        <v>1706</v>
      </c>
      <c r="D871" t="s">
        <v>936</v>
      </c>
      <c r="E871">
        <v>1968</v>
      </c>
      <c r="F871" t="s">
        <v>936</v>
      </c>
      <c r="G871">
        <v>54.977899999999998</v>
      </c>
      <c r="H871">
        <v>-1.6116200000000001</v>
      </c>
      <c r="I871" t="s">
        <v>937</v>
      </c>
      <c r="J871" t="s">
        <v>28</v>
      </c>
      <c r="K871" t="s">
        <v>56</v>
      </c>
      <c r="L871" t="s">
        <v>33</v>
      </c>
      <c r="M871">
        <v>0</v>
      </c>
      <c r="N871">
        <v>2.7643999999999998E-2</v>
      </c>
      <c r="O871">
        <v>0.39540500000000001</v>
      </c>
      <c r="P871">
        <v>449.28</v>
      </c>
      <c r="Q871">
        <v>0.54593000000000003</v>
      </c>
      <c r="R871">
        <v>6.5100000000000002E-3</v>
      </c>
      <c r="S871">
        <v>10</v>
      </c>
      <c r="T871">
        <v>7.4381000000000003E-2</v>
      </c>
      <c r="U871">
        <v>-9.5670000000000002</v>
      </c>
      <c r="V871">
        <v>1</v>
      </c>
      <c r="W871">
        <v>4.3347999999999998E-2</v>
      </c>
      <c r="X871">
        <v>111.34</v>
      </c>
      <c r="Y871">
        <v>0.37123299999999998</v>
      </c>
    </row>
    <row r="872" spans="1:25" hidden="1" x14ac:dyDescent="0.25">
      <c r="A872">
        <v>870</v>
      </c>
      <c r="B872">
        <v>71</v>
      </c>
      <c r="C872" t="s">
        <v>1707</v>
      </c>
      <c r="D872" t="s">
        <v>1504</v>
      </c>
      <c r="E872">
        <v>1968</v>
      </c>
      <c r="F872" t="s">
        <v>1504</v>
      </c>
      <c r="G872">
        <v>41.487552000000001</v>
      </c>
      <c r="H872">
        <v>-71.327083999999999</v>
      </c>
      <c r="I872" t="s">
        <v>1505</v>
      </c>
      <c r="J872" t="s">
        <v>28</v>
      </c>
      <c r="K872" t="s">
        <v>56</v>
      </c>
      <c r="L872" t="s">
        <v>33</v>
      </c>
      <c r="M872">
        <v>0</v>
      </c>
      <c r="N872">
        <v>0.35841600000000001</v>
      </c>
      <c r="O872">
        <v>0.816635</v>
      </c>
      <c r="P872">
        <v>171.84</v>
      </c>
      <c r="Q872">
        <v>0.69170699999999996</v>
      </c>
      <c r="R872" s="1">
        <v>1.0000000000000001E-5</v>
      </c>
      <c r="S872">
        <v>7</v>
      </c>
      <c r="T872">
        <v>5.0004E-2</v>
      </c>
      <c r="U872">
        <v>-11.372</v>
      </c>
      <c r="V872">
        <v>1</v>
      </c>
      <c r="W872">
        <v>3.6628000000000001E-2</v>
      </c>
      <c r="X872">
        <v>131.77500000000001</v>
      </c>
      <c r="Y872">
        <v>0.97021800000000002</v>
      </c>
    </row>
    <row r="873" spans="1:25" x14ac:dyDescent="0.25">
      <c r="A873">
        <v>871</v>
      </c>
      <c r="B873">
        <v>72</v>
      </c>
      <c r="C873" t="s">
        <v>1708</v>
      </c>
      <c r="D873" t="s">
        <v>1709</v>
      </c>
      <c r="E873">
        <v>1968</v>
      </c>
      <c r="F873" t="s">
        <v>1709</v>
      </c>
      <c r="G873" t="str">
        <f>IFERROR(VLOOKUP(Table1[[#This Row],[Title]],$C$5507:$Y$5579,5, FALSE ),"")</f>
        <v/>
      </c>
      <c r="H873" t="str">
        <f>IFERROR(VLOOKUP(Table1[[#This Row],[Title]],$C$5507:$Y$5579,6, FALSE ),"")</f>
        <v/>
      </c>
      <c r="I873" t="str">
        <f>IFERROR(VLOOKUP(Table1[[#This Row],[Title]],$C$5507:$Y$5579,7, FALSE ),"")</f>
        <v/>
      </c>
      <c r="J873" t="str">
        <f>IFERROR(VLOOKUP(Table1[[#This Row],[Title]],$C$5507:$Y$5579,8, FALSE ),"")</f>
        <v/>
      </c>
      <c r="K873" t="str">
        <f>IFERROR(VLOOKUP(Table1[[#This Row],[Title]],$C$5507:$Y$5579,9, FALSE ),"")</f>
        <v/>
      </c>
      <c r="L873" t="str">
        <f>IFERROR(VLOOKUP(Table1[[#This Row],[Title]],$C$5507:$Y$5579,10, FALSE ),"")</f>
        <v/>
      </c>
      <c r="M873" t="str">
        <f>IFERROR(VLOOKUP(Table1[[#This Row],[Title]],$C$5507:$Y$5579,11, FALSE ),"")</f>
        <v/>
      </c>
      <c r="N873" t="str">
        <f>IFERROR(VLOOKUP(Table1[[#This Row],[Title]],$C$5507:$Y$5579,12, FALSE ),"")</f>
        <v/>
      </c>
      <c r="O873" t="str">
        <f>IFERROR(VLOOKUP(Table1[[#This Row],[Title]],$C$5507:$Y$5579,13, FALSE ),"")</f>
        <v/>
      </c>
      <c r="P873" t="str">
        <f>IFERROR(VLOOKUP(Table1[[#This Row],[Title]],$C$5507:$Y$5579,14, FALSE ),"")</f>
        <v/>
      </c>
      <c r="Q873" t="str">
        <f>IFERROR(VLOOKUP(Table1[[#This Row],[Title]],$C$5507:$Y$5579,15, FALSE ),"")</f>
        <v/>
      </c>
      <c r="R873" t="str">
        <f>IFERROR(VLOOKUP(Table1[[#This Row],[Title]],$C$5507:$Y$5579,16, FALSE ),"")</f>
        <v/>
      </c>
      <c r="S873" t="str">
        <f>IFERROR(VLOOKUP(Table1[[#This Row],[Title]],$C$5507:$Y$5579,17, FALSE ),"")</f>
        <v/>
      </c>
      <c r="T873" t="str">
        <f>IFERROR(VLOOKUP(Table1[[#This Row],[Title]],$C$5507:$Y$5579,18, FALSE ),"")</f>
        <v/>
      </c>
      <c r="U873" t="str">
        <f>IFERROR(VLOOKUP(Table1[[#This Row],[Title]],$C$5507:$Y$5579,19, FALSE ),"")</f>
        <v/>
      </c>
      <c r="V873" t="str">
        <f>IFERROR(VLOOKUP(Table1[[#This Row],[Title]],$C$5507:$Y$5579,20, FALSE ),"")</f>
        <v/>
      </c>
      <c r="W873" t="str">
        <f>IFERROR(VLOOKUP(Table1[[#This Row],[Title]],$C$5507:$Y$5579,21, FALSE ),"")</f>
        <v/>
      </c>
      <c r="X873" t="str">
        <f>IFERROR(VLOOKUP(Table1[[#This Row],[Title]],$C$5507:$Y$5579,22, FALSE ),"")</f>
        <v/>
      </c>
      <c r="Y873" t="str">
        <f>IFERROR(VLOOKUP(Table1[[#This Row],[Title]],$C$5507:$Y$5579,23, FALSE ),"")</f>
        <v/>
      </c>
    </row>
    <row r="874" spans="1:25" hidden="1" x14ac:dyDescent="0.25">
      <c r="A874">
        <v>872</v>
      </c>
      <c r="B874">
        <v>73</v>
      </c>
      <c r="C874" t="s">
        <v>1710</v>
      </c>
      <c r="D874" t="s">
        <v>1603</v>
      </c>
      <c r="E874">
        <v>1968</v>
      </c>
      <c r="F874" t="s">
        <v>1603</v>
      </c>
      <c r="G874">
        <v>32.715699999999998</v>
      </c>
      <c r="H874">
        <v>-117.16200000000001</v>
      </c>
      <c r="I874" t="s">
        <v>1604</v>
      </c>
      <c r="J874" t="s">
        <v>28</v>
      </c>
      <c r="K874" t="s">
        <v>352</v>
      </c>
      <c r="L874" t="s">
        <v>33</v>
      </c>
      <c r="M874">
        <v>0</v>
      </c>
      <c r="N874">
        <v>5.9986999999999999E-2</v>
      </c>
      <c r="O874">
        <v>0.53236300000000003</v>
      </c>
      <c r="P874">
        <v>136.63999999999999</v>
      </c>
      <c r="Q874">
        <v>0.38269999999999998</v>
      </c>
      <c r="R874">
        <v>0</v>
      </c>
      <c r="S874">
        <v>2</v>
      </c>
      <c r="T874">
        <v>0.43325799999999998</v>
      </c>
      <c r="U874">
        <v>-14.045</v>
      </c>
      <c r="V874">
        <v>1</v>
      </c>
      <c r="W874">
        <v>3.3702000000000003E-2</v>
      </c>
      <c r="X874">
        <v>117.03</v>
      </c>
      <c r="Y874">
        <v>0.439139</v>
      </c>
    </row>
    <row r="875" spans="1:25" hidden="1" x14ac:dyDescent="0.25">
      <c r="A875">
        <v>873</v>
      </c>
      <c r="B875">
        <v>74</v>
      </c>
      <c r="C875" t="s">
        <v>1711</v>
      </c>
      <c r="D875" t="s">
        <v>389</v>
      </c>
      <c r="E875">
        <v>1968</v>
      </c>
      <c r="F875" t="s">
        <v>389</v>
      </c>
      <c r="G875">
        <v>34.0535</v>
      </c>
      <c r="H875">
        <v>-118.245</v>
      </c>
      <c r="I875" t="s">
        <v>74</v>
      </c>
      <c r="J875" t="s">
        <v>28</v>
      </c>
      <c r="K875" t="s">
        <v>33</v>
      </c>
      <c r="M875">
        <v>0</v>
      </c>
      <c r="N875">
        <v>0.63103699999999996</v>
      </c>
      <c r="O875">
        <v>0.51262700000000005</v>
      </c>
      <c r="P875">
        <v>181.78612000000001</v>
      </c>
      <c r="Q875">
        <v>0.57835400000000003</v>
      </c>
      <c r="R875">
        <v>0</v>
      </c>
      <c r="S875">
        <v>0</v>
      </c>
      <c r="T875">
        <v>9.5724000000000004E-2</v>
      </c>
      <c r="U875">
        <v>-8.1669999999999998</v>
      </c>
      <c r="V875">
        <v>1</v>
      </c>
      <c r="W875">
        <v>5.5891000000000003E-2</v>
      </c>
      <c r="X875">
        <v>110.65</v>
      </c>
      <c r="Y875">
        <v>0.398451</v>
      </c>
    </row>
    <row r="876" spans="1:25" hidden="1" x14ac:dyDescent="0.25">
      <c r="A876">
        <v>874</v>
      </c>
      <c r="B876">
        <v>75</v>
      </c>
      <c r="C876" t="s">
        <v>1712</v>
      </c>
      <c r="D876" t="s">
        <v>1343</v>
      </c>
      <c r="E876">
        <v>1968</v>
      </c>
      <c r="F876" t="s">
        <v>1343</v>
      </c>
      <c r="G876">
        <v>42.347020999999998</v>
      </c>
      <c r="H876">
        <v>-83.060184000000007</v>
      </c>
      <c r="I876" t="s">
        <v>1344</v>
      </c>
      <c r="J876" t="s">
        <v>28</v>
      </c>
      <c r="K876" t="s">
        <v>56</v>
      </c>
      <c r="L876" t="s">
        <v>33</v>
      </c>
      <c r="M876">
        <v>0</v>
      </c>
      <c r="N876">
        <v>1.8466E-2</v>
      </c>
      <c r="O876">
        <v>0.63349</v>
      </c>
      <c r="P876">
        <v>165.09333000000001</v>
      </c>
      <c r="Q876">
        <v>0.83064899999999997</v>
      </c>
      <c r="R876">
        <v>2.6200000000000003E-4</v>
      </c>
      <c r="S876">
        <v>8</v>
      </c>
      <c r="T876">
        <v>4.3392E-2</v>
      </c>
      <c r="U876">
        <v>-6.1589999999999998</v>
      </c>
      <c r="V876">
        <v>1</v>
      </c>
      <c r="W876">
        <v>5.4912999999999997E-2</v>
      </c>
      <c r="X876">
        <v>107</v>
      </c>
      <c r="Y876">
        <v>0.78852800000000001</v>
      </c>
    </row>
    <row r="877" spans="1:25" hidden="1" x14ac:dyDescent="0.25">
      <c r="A877">
        <v>875</v>
      </c>
      <c r="B877">
        <v>76</v>
      </c>
      <c r="C877" t="s">
        <v>1713</v>
      </c>
      <c r="D877" t="s">
        <v>1714</v>
      </c>
      <c r="E877">
        <v>1968</v>
      </c>
      <c r="F877" t="s">
        <v>1714</v>
      </c>
      <c r="G877">
        <v>43.648600000000002</v>
      </c>
      <c r="H877">
        <v>-79.385300000000001</v>
      </c>
      <c r="I877" t="s">
        <v>26</v>
      </c>
      <c r="J877" t="s">
        <v>28</v>
      </c>
      <c r="K877" t="s">
        <v>33</v>
      </c>
      <c r="M877">
        <v>7.4692317661100005E-4</v>
      </c>
      <c r="N877">
        <v>0.73196399999999995</v>
      </c>
      <c r="O877">
        <v>0.68995200000000001</v>
      </c>
      <c r="P877">
        <v>198.13333</v>
      </c>
      <c r="Q877">
        <v>0.39432899999999999</v>
      </c>
      <c r="R877">
        <v>0</v>
      </c>
      <c r="S877">
        <v>5</v>
      </c>
      <c r="T877">
        <v>0.319052</v>
      </c>
      <c r="U877">
        <v>-8.6460000000000008</v>
      </c>
      <c r="V877">
        <v>1</v>
      </c>
      <c r="W877">
        <v>4.1982999999999999E-2</v>
      </c>
      <c r="X877">
        <v>118.76900000000001</v>
      </c>
      <c r="Y877">
        <v>0.77365899999999999</v>
      </c>
    </row>
    <row r="878" spans="1:25" hidden="1" x14ac:dyDescent="0.25">
      <c r="A878">
        <v>876</v>
      </c>
      <c r="B878">
        <v>77</v>
      </c>
      <c r="C878" t="s">
        <v>1290</v>
      </c>
      <c r="D878" t="s">
        <v>1715</v>
      </c>
      <c r="E878">
        <v>1968</v>
      </c>
      <c r="F878" t="s">
        <v>1715</v>
      </c>
      <c r="G878">
        <v>40.714599999999997</v>
      </c>
      <c r="H878">
        <v>-74.007099999999994</v>
      </c>
      <c r="I878" t="s">
        <v>195</v>
      </c>
      <c r="J878" t="s">
        <v>246</v>
      </c>
      <c r="K878" t="s">
        <v>56</v>
      </c>
      <c r="L878" t="s">
        <v>33</v>
      </c>
      <c r="M878">
        <v>0</v>
      </c>
      <c r="N878">
        <v>4.6369999999999996E-3</v>
      </c>
      <c r="O878">
        <v>0.16686000000000001</v>
      </c>
      <c r="P878">
        <v>407.70666999999997</v>
      </c>
      <c r="Q878">
        <v>0.73131299999999999</v>
      </c>
      <c r="R878">
        <v>9.2000000000000003E-4</v>
      </c>
      <c r="S878">
        <v>4</v>
      </c>
      <c r="T878">
        <v>0.97129600000000005</v>
      </c>
      <c r="U878">
        <v>-11.372</v>
      </c>
      <c r="V878">
        <v>0</v>
      </c>
      <c r="W878">
        <v>6.5056000000000003E-2</v>
      </c>
      <c r="X878">
        <v>189.19</v>
      </c>
      <c r="Y878">
        <v>0.18087</v>
      </c>
    </row>
    <row r="879" spans="1:25" hidden="1" x14ac:dyDescent="0.25">
      <c r="A879">
        <v>877</v>
      </c>
      <c r="B879">
        <v>78</v>
      </c>
      <c r="C879" t="s">
        <v>1716</v>
      </c>
      <c r="D879" t="s">
        <v>864</v>
      </c>
      <c r="E879">
        <v>1968</v>
      </c>
      <c r="F879" t="s">
        <v>864</v>
      </c>
      <c r="G879">
        <v>53.409799999999997</v>
      </c>
      <c r="H879">
        <v>-2.9784799999999998</v>
      </c>
      <c r="I879" t="s">
        <v>865</v>
      </c>
      <c r="J879" t="s">
        <v>28</v>
      </c>
      <c r="K879" t="s">
        <v>56</v>
      </c>
      <c r="L879" t="s">
        <v>33</v>
      </c>
      <c r="M879">
        <v>4.0079812321600003E-3</v>
      </c>
      <c r="N879">
        <v>1.2884E-2</v>
      </c>
      <c r="O879">
        <v>0.45628299999999999</v>
      </c>
      <c r="P879">
        <v>202.91954999999999</v>
      </c>
      <c r="Q879">
        <v>0.77078400000000002</v>
      </c>
      <c r="R879">
        <v>1.454E-3</v>
      </c>
      <c r="S879">
        <v>11</v>
      </c>
      <c r="T879">
        <v>0.22314500000000001</v>
      </c>
      <c r="U879">
        <v>-7.859</v>
      </c>
      <c r="V879">
        <v>1</v>
      </c>
      <c r="W879">
        <v>3.6146999999999999E-2</v>
      </c>
      <c r="X879">
        <v>123.768</v>
      </c>
      <c r="Y879">
        <v>0.83776099999999998</v>
      </c>
    </row>
    <row r="880" spans="1:25" hidden="1" x14ac:dyDescent="0.25">
      <c r="A880">
        <v>878</v>
      </c>
      <c r="B880">
        <v>79</v>
      </c>
      <c r="C880" t="s">
        <v>1717</v>
      </c>
      <c r="D880" t="s">
        <v>1603</v>
      </c>
      <c r="E880">
        <v>1968</v>
      </c>
      <c r="F880" t="s">
        <v>1603</v>
      </c>
      <c r="G880">
        <v>32.715699999999998</v>
      </c>
      <c r="H880">
        <v>-117.16200000000001</v>
      </c>
      <c r="I880" t="s">
        <v>1604</v>
      </c>
      <c r="J880" t="s">
        <v>28</v>
      </c>
      <c r="K880" t="s">
        <v>352</v>
      </c>
      <c r="L880" t="s">
        <v>33</v>
      </c>
      <c r="M880">
        <v>0</v>
      </c>
      <c r="N880">
        <v>0.237873</v>
      </c>
      <c r="O880">
        <v>0.54074599999999995</v>
      </c>
      <c r="P880">
        <v>195.6</v>
      </c>
      <c r="Q880">
        <v>0.63271599999999995</v>
      </c>
      <c r="R880" s="1">
        <v>1.9000000000000001E-5</v>
      </c>
      <c r="S880">
        <v>2</v>
      </c>
      <c r="T880">
        <v>0.15891</v>
      </c>
      <c r="U880">
        <v>-7.3259999999999996</v>
      </c>
      <c r="V880">
        <v>1</v>
      </c>
      <c r="W880">
        <v>4.5296999999999997E-2</v>
      </c>
      <c r="X880">
        <v>110.229</v>
      </c>
      <c r="Y880">
        <v>0.54071800000000003</v>
      </c>
    </row>
    <row r="881" spans="1:25" hidden="1" x14ac:dyDescent="0.25">
      <c r="A881">
        <v>879</v>
      </c>
      <c r="B881">
        <v>80</v>
      </c>
      <c r="C881" t="s">
        <v>1718</v>
      </c>
      <c r="D881" t="s">
        <v>1185</v>
      </c>
      <c r="E881">
        <v>1968</v>
      </c>
      <c r="F881" t="s">
        <v>1185</v>
      </c>
      <c r="G881">
        <v>33.973951</v>
      </c>
      <c r="H881">
        <v>-118.24840500000001</v>
      </c>
      <c r="I881" t="s">
        <v>605</v>
      </c>
      <c r="J881" t="s">
        <v>28</v>
      </c>
      <c r="K881" t="s">
        <v>56</v>
      </c>
      <c r="L881" t="s">
        <v>33</v>
      </c>
      <c r="M881">
        <v>0</v>
      </c>
      <c r="N881">
        <v>0.32051400000000002</v>
      </c>
      <c r="O881">
        <v>0.62016199999999999</v>
      </c>
      <c r="P881">
        <v>154.09288000000001</v>
      </c>
      <c r="Q881">
        <v>0.69353500000000001</v>
      </c>
      <c r="R881">
        <v>1.6199999999999999E-3</v>
      </c>
      <c r="S881">
        <v>4</v>
      </c>
      <c r="T881">
        <v>0.13369400000000001</v>
      </c>
      <c r="U881">
        <v>-7.3559999999999999</v>
      </c>
      <c r="V881">
        <v>1</v>
      </c>
      <c r="W881">
        <v>3.5943000000000003E-2</v>
      </c>
      <c r="X881">
        <v>121.676</v>
      </c>
      <c r="Y881">
        <v>0.76661400000000002</v>
      </c>
    </row>
    <row r="882" spans="1:25" hidden="1" x14ac:dyDescent="0.25">
      <c r="A882">
        <v>880</v>
      </c>
      <c r="B882">
        <v>81</v>
      </c>
      <c r="C882" t="s">
        <v>1719</v>
      </c>
      <c r="D882" t="s">
        <v>1587</v>
      </c>
      <c r="E882">
        <v>1968</v>
      </c>
      <c r="F882" t="s">
        <v>1587</v>
      </c>
      <c r="G882">
        <v>51.506300000000003</v>
      </c>
      <c r="H882">
        <v>-0.12714</v>
      </c>
      <c r="I882" t="s">
        <v>893</v>
      </c>
      <c r="J882" t="s">
        <v>28</v>
      </c>
      <c r="K882" t="s">
        <v>56</v>
      </c>
      <c r="L882" t="s">
        <v>33</v>
      </c>
      <c r="M882">
        <v>0</v>
      </c>
      <c r="N882">
        <v>0.198186</v>
      </c>
      <c r="O882">
        <v>0.55039400000000005</v>
      </c>
      <c r="P882">
        <v>298.22667000000001</v>
      </c>
      <c r="Q882">
        <v>0.56602799999999998</v>
      </c>
      <c r="R882">
        <v>3.3370000000000001E-3</v>
      </c>
      <c r="S882">
        <v>0</v>
      </c>
      <c r="T882">
        <v>4.5191000000000002E-2</v>
      </c>
      <c r="U882">
        <v>-13.422000000000001</v>
      </c>
      <c r="V882">
        <v>1</v>
      </c>
      <c r="W882">
        <v>3.0207000000000001E-2</v>
      </c>
      <c r="X882">
        <v>109.893</v>
      </c>
      <c r="Y882">
        <v>0.506799</v>
      </c>
    </row>
    <row r="883" spans="1:25" x14ac:dyDescent="0.25">
      <c r="A883">
        <v>881</v>
      </c>
      <c r="B883">
        <v>82</v>
      </c>
      <c r="C883" t="s">
        <v>1720</v>
      </c>
      <c r="D883" t="s">
        <v>1472</v>
      </c>
      <c r="E883">
        <v>1968</v>
      </c>
      <c r="F883" t="s">
        <v>1472</v>
      </c>
      <c r="G883" t="str">
        <f>IFERROR(VLOOKUP(Table1[[#This Row],[Title]],$C$5507:$Y$5579,5, FALSE ),"")</f>
        <v/>
      </c>
      <c r="H883" t="str">
        <f>IFERROR(VLOOKUP(Table1[[#This Row],[Title]],$C$5507:$Y$5579,6, FALSE ),"")</f>
        <v/>
      </c>
      <c r="I883" t="str">
        <f>IFERROR(VLOOKUP(Table1[[#This Row],[Title]],$C$5507:$Y$5579,7, FALSE ),"")</f>
        <v/>
      </c>
      <c r="J883" t="str">
        <f>IFERROR(VLOOKUP(Table1[[#This Row],[Title]],$C$5507:$Y$5579,8, FALSE ),"")</f>
        <v/>
      </c>
      <c r="K883" t="str">
        <f>IFERROR(VLOOKUP(Table1[[#This Row],[Title]],$C$5507:$Y$5579,9, FALSE ),"")</f>
        <v/>
      </c>
      <c r="L883" t="str">
        <f>IFERROR(VLOOKUP(Table1[[#This Row],[Title]],$C$5507:$Y$5579,10, FALSE ),"")</f>
        <v/>
      </c>
      <c r="M883" t="str">
        <f>IFERROR(VLOOKUP(Table1[[#This Row],[Title]],$C$5507:$Y$5579,11, FALSE ),"")</f>
        <v/>
      </c>
      <c r="N883" t="str">
        <f>IFERROR(VLOOKUP(Table1[[#This Row],[Title]],$C$5507:$Y$5579,12, FALSE ),"")</f>
        <v/>
      </c>
      <c r="O883" t="str">
        <f>IFERROR(VLOOKUP(Table1[[#This Row],[Title]],$C$5507:$Y$5579,13, FALSE ),"")</f>
        <v/>
      </c>
      <c r="P883" t="str">
        <f>IFERROR(VLOOKUP(Table1[[#This Row],[Title]],$C$5507:$Y$5579,14, FALSE ),"")</f>
        <v/>
      </c>
      <c r="Q883" t="str">
        <f>IFERROR(VLOOKUP(Table1[[#This Row],[Title]],$C$5507:$Y$5579,15, FALSE ),"")</f>
        <v/>
      </c>
      <c r="R883" t="str">
        <f>IFERROR(VLOOKUP(Table1[[#This Row],[Title]],$C$5507:$Y$5579,16, FALSE ),"")</f>
        <v/>
      </c>
      <c r="S883" t="str">
        <f>IFERROR(VLOOKUP(Table1[[#This Row],[Title]],$C$5507:$Y$5579,17, FALSE ),"")</f>
        <v/>
      </c>
      <c r="T883" t="str">
        <f>IFERROR(VLOOKUP(Table1[[#This Row],[Title]],$C$5507:$Y$5579,18, FALSE ),"")</f>
        <v/>
      </c>
      <c r="U883" t="str">
        <f>IFERROR(VLOOKUP(Table1[[#This Row],[Title]],$C$5507:$Y$5579,19, FALSE ),"")</f>
        <v/>
      </c>
      <c r="V883" t="str">
        <f>IFERROR(VLOOKUP(Table1[[#This Row],[Title]],$C$5507:$Y$5579,20, FALSE ),"")</f>
        <v/>
      </c>
      <c r="W883" t="str">
        <f>IFERROR(VLOOKUP(Table1[[#This Row],[Title]],$C$5507:$Y$5579,21, FALSE ),"")</f>
        <v/>
      </c>
      <c r="X883" t="str">
        <f>IFERROR(VLOOKUP(Table1[[#This Row],[Title]],$C$5507:$Y$5579,22, FALSE ),"")</f>
        <v/>
      </c>
      <c r="Y883" t="str">
        <f>IFERROR(VLOOKUP(Table1[[#This Row],[Title]],$C$5507:$Y$5579,23, FALSE ),"")</f>
        <v/>
      </c>
    </row>
    <row r="884" spans="1:25" hidden="1" x14ac:dyDescent="0.25">
      <c r="A884">
        <v>882</v>
      </c>
      <c r="B884">
        <v>83</v>
      </c>
      <c r="C884" t="s">
        <v>1721</v>
      </c>
      <c r="D884" t="s">
        <v>1722</v>
      </c>
      <c r="E884">
        <v>1968</v>
      </c>
      <c r="F884" t="s">
        <v>1722</v>
      </c>
      <c r="G884">
        <v>51.507264800000002</v>
      </c>
      <c r="H884">
        <v>-0.1278328</v>
      </c>
      <c r="I884" t="s">
        <v>909</v>
      </c>
      <c r="J884" t="s">
        <v>28</v>
      </c>
      <c r="K884" t="s">
        <v>33</v>
      </c>
      <c r="M884">
        <v>0</v>
      </c>
      <c r="N884">
        <v>0.62362499999999998</v>
      </c>
      <c r="O884">
        <v>0.61234500000000003</v>
      </c>
      <c r="P884">
        <v>154.93333000000001</v>
      </c>
      <c r="Q884">
        <v>0.69197699999999995</v>
      </c>
      <c r="R884">
        <v>0</v>
      </c>
      <c r="S884">
        <v>0</v>
      </c>
      <c r="T884">
        <v>0.25950400000000001</v>
      </c>
      <c r="U884">
        <v>-6.6609999999999996</v>
      </c>
      <c r="V884">
        <v>1</v>
      </c>
      <c r="W884">
        <v>3.8850999999999997E-2</v>
      </c>
      <c r="X884">
        <v>118.246</v>
      </c>
      <c r="Y884">
        <v>0.87660700000000003</v>
      </c>
    </row>
    <row r="885" spans="1:25" hidden="1" x14ac:dyDescent="0.25">
      <c r="A885">
        <v>883</v>
      </c>
      <c r="B885">
        <v>84</v>
      </c>
      <c r="C885" t="s">
        <v>1723</v>
      </c>
      <c r="D885" t="s">
        <v>1724</v>
      </c>
      <c r="E885">
        <v>1968</v>
      </c>
      <c r="F885" t="s">
        <v>1724</v>
      </c>
      <c r="G885">
        <v>37.167900000000003</v>
      </c>
      <c r="H885">
        <v>-95.844999999999999</v>
      </c>
      <c r="I885" t="s">
        <v>240</v>
      </c>
      <c r="J885" t="s">
        <v>28</v>
      </c>
      <c r="K885" t="s">
        <v>56</v>
      </c>
      <c r="L885" t="s">
        <v>33</v>
      </c>
      <c r="M885">
        <v>0</v>
      </c>
      <c r="N885">
        <v>8.9344999999999994E-2</v>
      </c>
      <c r="O885">
        <v>0.64126300000000003</v>
      </c>
      <c r="P885">
        <v>173.66203999999999</v>
      </c>
      <c r="Q885">
        <v>0.60816000000000003</v>
      </c>
      <c r="R885">
        <v>2.2910000000000001E-3</v>
      </c>
      <c r="S885">
        <v>5</v>
      </c>
      <c r="T885">
        <v>0.30763200000000002</v>
      </c>
      <c r="U885">
        <v>-10.525</v>
      </c>
      <c r="V885">
        <v>1</v>
      </c>
      <c r="W885">
        <v>2.6984999999999999E-2</v>
      </c>
      <c r="X885">
        <v>110.902</v>
      </c>
      <c r="Y885">
        <v>0.89858300000000002</v>
      </c>
    </row>
    <row r="886" spans="1:25" hidden="1" x14ac:dyDescent="0.25">
      <c r="A886">
        <v>884</v>
      </c>
      <c r="B886">
        <v>85</v>
      </c>
      <c r="C886" t="s">
        <v>1725</v>
      </c>
      <c r="D886" t="s">
        <v>315</v>
      </c>
      <c r="E886">
        <v>1968</v>
      </c>
      <c r="F886" t="s">
        <v>315</v>
      </c>
      <c r="G886">
        <v>42.331699999999998</v>
      </c>
      <c r="H886">
        <v>-83.047899999999998</v>
      </c>
      <c r="I886" t="s">
        <v>145</v>
      </c>
      <c r="J886" t="s">
        <v>28</v>
      </c>
      <c r="K886" t="s">
        <v>56</v>
      </c>
      <c r="L886" t="s">
        <v>33</v>
      </c>
      <c r="M886">
        <v>1.5214711388800001E-3</v>
      </c>
      <c r="N886">
        <v>0.233927</v>
      </c>
      <c r="O886">
        <v>0.69538900000000003</v>
      </c>
      <c r="P886">
        <v>163.80000000000001</v>
      </c>
      <c r="Q886">
        <v>0.496807</v>
      </c>
      <c r="R886">
        <v>0</v>
      </c>
      <c r="S886">
        <v>8</v>
      </c>
      <c r="T886">
        <v>7.0543999999999996E-2</v>
      </c>
      <c r="U886">
        <v>-10.847</v>
      </c>
      <c r="V886">
        <v>0</v>
      </c>
      <c r="W886">
        <v>3.2023000000000003E-2</v>
      </c>
      <c r="X886">
        <v>118.35</v>
      </c>
      <c r="Y886">
        <v>0.96407299999999996</v>
      </c>
    </row>
    <row r="887" spans="1:25" hidden="1" x14ac:dyDescent="0.25">
      <c r="A887">
        <v>885</v>
      </c>
      <c r="B887">
        <v>86</v>
      </c>
      <c r="C887" t="s">
        <v>1726</v>
      </c>
      <c r="D887" t="s">
        <v>1727</v>
      </c>
      <c r="E887">
        <v>1968</v>
      </c>
      <c r="F887" t="s">
        <v>1727</v>
      </c>
      <c r="G887">
        <v>40.147599999999997</v>
      </c>
      <c r="H887">
        <v>-84.240200000000002</v>
      </c>
      <c r="I887" t="s">
        <v>1728</v>
      </c>
      <c r="J887" t="s">
        <v>28</v>
      </c>
      <c r="K887" t="s">
        <v>33</v>
      </c>
      <c r="M887">
        <v>0</v>
      </c>
      <c r="N887">
        <v>0.72828400000000004</v>
      </c>
      <c r="O887">
        <v>0.75895500000000005</v>
      </c>
      <c r="P887">
        <v>175.16</v>
      </c>
      <c r="Q887">
        <v>0.32497500000000001</v>
      </c>
      <c r="R887" s="1">
        <v>1.7E-5</v>
      </c>
      <c r="S887">
        <v>1</v>
      </c>
      <c r="T887">
        <v>0.111676</v>
      </c>
      <c r="U887">
        <v>-16.436</v>
      </c>
      <c r="V887">
        <v>1</v>
      </c>
      <c r="W887">
        <v>4.6221999999999999E-2</v>
      </c>
      <c r="X887">
        <v>128.239</v>
      </c>
      <c r="Y887">
        <v>0.93045599999999995</v>
      </c>
    </row>
    <row r="888" spans="1:25" hidden="1" x14ac:dyDescent="0.25">
      <c r="A888">
        <v>886</v>
      </c>
      <c r="B888">
        <v>87</v>
      </c>
      <c r="C888" t="s">
        <v>1729</v>
      </c>
      <c r="D888" t="s">
        <v>1730</v>
      </c>
      <c r="E888">
        <v>1968</v>
      </c>
      <c r="F888" t="s">
        <v>1730</v>
      </c>
      <c r="G888">
        <v>34.292000000000002</v>
      </c>
      <c r="H888">
        <v>-88.683700000000002</v>
      </c>
      <c r="I888" t="s">
        <v>1731</v>
      </c>
      <c r="J888" t="s">
        <v>28</v>
      </c>
      <c r="M888">
        <v>0</v>
      </c>
      <c r="N888">
        <v>0.80862900000000004</v>
      </c>
      <c r="O888">
        <v>0.66900400000000004</v>
      </c>
      <c r="P888">
        <v>646.96</v>
      </c>
      <c r="Q888">
        <v>0.49889800000000001</v>
      </c>
      <c r="R888">
        <v>0.51798699999999998</v>
      </c>
      <c r="S888">
        <v>8</v>
      </c>
      <c r="T888">
        <v>6.6335000000000005E-2</v>
      </c>
      <c r="U888">
        <v>-11.766</v>
      </c>
      <c r="V888">
        <v>1</v>
      </c>
      <c r="W888">
        <v>0.11224099999999999</v>
      </c>
      <c r="X888">
        <v>124.77</v>
      </c>
      <c r="Y888">
        <v>0.47658499999999998</v>
      </c>
    </row>
    <row r="889" spans="1:25" hidden="1" x14ac:dyDescent="0.25">
      <c r="A889">
        <v>887</v>
      </c>
      <c r="B889">
        <v>88</v>
      </c>
      <c r="C889" t="s">
        <v>1732</v>
      </c>
      <c r="D889" t="s">
        <v>933</v>
      </c>
      <c r="E889">
        <v>1968</v>
      </c>
      <c r="F889" t="s">
        <v>933</v>
      </c>
      <c r="G889">
        <v>40.771850000000001</v>
      </c>
      <c r="H889">
        <v>-74.207038999999995</v>
      </c>
      <c r="I889" t="s">
        <v>934</v>
      </c>
      <c r="J889" t="s">
        <v>28</v>
      </c>
      <c r="K889" t="s">
        <v>33</v>
      </c>
      <c r="M889">
        <v>0</v>
      </c>
      <c r="N889">
        <v>0.68154000000000003</v>
      </c>
      <c r="O889">
        <v>0.71453699999999998</v>
      </c>
      <c r="P889">
        <v>175.42667</v>
      </c>
      <c r="Q889">
        <v>0.69579500000000005</v>
      </c>
      <c r="R889">
        <v>0</v>
      </c>
      <c r="S889">
        <v>0</v>
      </c>
      <c r="T889">
        <v>9.4062000000000007E-2</v>
      </c>
      <c r="U889">
        <v>-5.73</v>
      </c>
      <c r="V889">
        <v>1</v>
      </c>
      <c r="W889">
        <v>4.9964000000000001E-2</v>
      </c>
      <c r="X889">
        <v>79.739999999999995</v>
      </c>
      <c r="Y889">
        <v>0.84245099999999995</v>
      </c>
    </row>
    <row r="890" spans="1:25" hidden="1" x14ac:dyDescent="0.25">
      <c r="A890">
        <v>888</v>
      </c>
      <c r="B890">
        <v>89</v>
      </c>
      <c r="C890" t="s">
        <v>1733</v>
      </c>
      <c r="D890" t="s">
        <v>1332</v>
      </c>
      <c r="E890">
        <v>1968</v>
      </c>
      <c r="F890" t="s">
        <v>1332</v>
      </c>
      <c r="G890">
        <v>40.723041000000002</v>
      </c>
      <c r="H890">
        <v>-73.843688</v>
      </c>
      <c r="I890" t="s">
        <v>1333</v>
      </c>
      <c r="J890" t="s">
        <v>28</v>
      </c>
      <c r="K890" t="s">
        <v>33</v>
      </c>
      <c r="M890">
        <v>0</v>
      </c>
      <c r="N890">
        <v>0.79242900000000005</v>
      </c>
      <c r="O890">
        <v>0.344883</v>
      </c>
      <c r="P890">
        <v>379</v>
      </c>
      <c r="Q890">
        <v>0.14859600000000001</v>
      </c>
      <c r="R890" s="1">
        <v>5.0000000000000002E-5</v>
      </c>
      <c r="S890">
        <v>2</v>
      </c>
      <c r="T890">
        <v>0.109287</v>
      </c>
      <c r="U890">
        <v>-19.797000000000001</v>
      </c>
      <c r="V890">
        <v>1</v>
      </c>
      <c r="W890">
        <v>3.4072999999999999E-2</v>
      </c>
      <c r="X890">
        <v>129.869</v>
      </c>
      <c r="Y890">
        <v>0.32270799999999999</v>
      </c>
    </row>
    <row r="891" spans="1:25" hidden="1" x14ac:dyDescent="0.25">
      <c r="A891">
        <v>889</v>
      </c>
      <c r="B891">
        <v>90</v>
      </c>
      <c r="C891" t="s">
        <v>1734</v>
      </c>
      <c r="D891" t="s">
        <v>1116</v>
      </c>
      <c r="E891">
        <v>1968</v>
      </c>
      <c r="F891" t="s">
        <v>1116</v>
      </c>
      <c r="G891">
        <v>31.744436</v>
      </c>
      <c r="H891">
        <v>-84.156384000000003</v>
      </c>
      <c r="I891" t="s">
        <v>1117</v>
      </c>
      <c r="J891" t="s">
        <v>28</v>
      </c>
      <c r="K891" t="s">
        <v>56</v>
      </c>
      <c r="L891" t="s">
        <v>33</v>
      </c>
      <c r="M891">
        <v>0</v>
      </c>
      <c r="N891">
        <v>0.20082900000000001</v>
      </c>
      <c r="O891">
        <v>0.83061099999999999</v>
      </c>
      <c r="P891">
        <v>288.44</v>
      </c>
      <c r="Q891">
        <v>0.436419</v>
      </c>
      <c r="R891">
        <v>1.7110000000000001E-3</v>
      </c>
      <c r="S891">
        <v>3</v>
      </c>
      <c r="T891">
        <v>5.4343000000000002E-2</v>
      </c>
      <c r="U891">
        <v>-12.047000000000001</v>
      </c>
      <c r="V891">
        <v>1</v>
      </c>
      <c r="W891">
        <v>0.14000499999999999</v>
      </c>
      <c r="X891">
        <v>116.264</v>
      </c>
      <c r="Y891">
        <v>0.94525800000000004</v>
      </c>
    </row>
    <row r="892" spans="1:25" hidden="1" x14ac:dyDescent="0.25">
      <c r="A892">
        <v>890</v>
      </c>
      <c r="B892">
        <v>91</v>
      </c>
      <c r="C892" t="s">
        <v>1735</v>
      </c>
      <c r="D892" t="s">
        <v>892</v>
      </c>
      <c r="E892">
        <v>1968</v>
      </c>
      <c r="F892" t="s">
        <v>892</v>
      </c>
      <c r="G892">
        <v>51.506300000000003</v>
      </c>
      <c r="H892">
        <v>-0.12714</v>
      </c>
      <c r="I892" t="s">
        <v>893</v>
      </c>
      <c r="J892" t="s">
        <v>28</v>
      </c>
      <c r="K892" t="s">
        <v>56</v>
      </c>
      <c r="L892" t="s">
        <v>33</v>
      </c>
      <c r="M892">
        <v>0</v>
      </c>
      <c r="N892">
        <v>4.8966999999999997E-2</v>
      </c>
      <c r="O892">
        <v>0.60553400000000002</v>
      </c>
      <c r="P892">
        <v>150.09333000000001</v>
      </c>
      <c r="Q892">
        <v>0.59336199999999995</v>
      </c>
      <c r="R892">
        <v>0</v>
      </c>
      <c r="S892">
        <v>9</v>
      </c>
      <c r="T892">
        <v>4.3249000000000003E-2</v>
      </c>
      <c r="U892">
        <v>-6.8959999999999999</v>
      </c>
      <c r="V892">
        <v>1</v>
      </c>
      <c r="W892">
        <v>3.8369E-2</v>
      </c>
      <c r="X892">
        <v>93.326999999999998</v>
      </c>
      <c r="Y892">
        <v>0.85529500000000003</v>
      </c>
    </row>
    <row r="893" spans="1:25" hidden="1" x14ac:dyDescent="0.25">
      <c r="A893">
        <v>891</v>
      </c>
      <c r="B893">
        <v>92</v>
      </c>
      <c r="C893" t="s">
        <v>1736</v>
      </c>
      <c r="D893" t="s">
        <v>1737</v>
      </c>
      <c r="E893">
        <v>1968</v>
      </c>
      <c r="F893" t="s">
        <v>1737</v>
      </c>
      <c r="G893">
        <v>33.520299999999999</v>
      </c>
      <c r="H893">
        <v>-86.811499999999995</v>
      </c>
      <c r="I893" t="s">
        <v>1738</v>
      </c>
      <c r="J893" t="s">
        <v>28</v>
      </c>
      <c r="K893" t="s">
        <v>56</v>
      </c>
      <c r="L893" t="s">
        <v>33</v>
      </c>
      <c r="M893">
        <v>1.0295038632400001E-3</v>
      </c>
      <c r="N893">
        <v>0.17532</v>
      </c>
      <c r="O893">
        <v>0.64768099999999995</v>
      </c>
      <c r="P893">
        <v>154.72</v>
      </c>
      <c r="Q893">
        <v>0.85864499999999999</v>
      </c>
      <c r="R893">
        <v>0</v>
      </c>
      <c r="S893">
        <v>0</v>
      </c>
      <c r="T893">
        <v>0.241729</v>
      </c>
      <c r="U893">
        <v>-4.532</v>
      </c>
      <c r="V893">
        <v>1</v>
      </c>
      <c r="W893">
        <v>0.17762600000000001</v>
      </c>
      <c r="X893">
        <v>115.914</v>
      </c>
      <c r="Y893">
        <v>0.56489</v>
      </c>
    </row>
    <row r="894" spans="1:25" hidden="1" x14ac:dyDescent="0.25">
      <c r="A894">
        <v>892</v>
      </c>
      <c r="B894">
        <v>93</v>
      </c>
      <c r="C894" t="s">
        <v>1739</v>
      </c>
      <c r="D894" t="s">
        <v>1436</v>
      </c>
      <c r="E894">
        <v>1968</v>
      </c>
      <c r="F894" t="s">
        <v>1436</v>
      </c>
      <c r="G894">
        <v>42.347020999999998</v>
      </c>
      <c r="H894">
        <v>-83.060184000000007</v>
      </c>
      <c r="I894" t="s">
        <v>119</v>
      </c>
      <c r="J894" t="s">
        <v>28</v>
      </c>
      <c r="K894" t="s">
        <v>33</v>
      </c>
      <c r="M894">
        <v>0</v>
      </c>
      <c r="N894">
        <v>0.54471000000000003</v>
      </c>
      <c r="O894">
        <v>0.58670199999999995</v>
      </c>
      <c r="P894">
        <v>214.34666999999999</v>
      </c>
      <c r="Q894">
        <v>0.53535699999999997</v>
      </c>
      <c r="R894">
        <v>0</v>
      </c>
      <c r="S894">
        <v>9</v>
      </c>
      <c r="T894">
        <v>7.8184000000000003E-2</v>
      </c>
      <c r="U894">
        <v>-7.7919999999999998</v>
      </c>
      <c r="V894">
        <v>1</v>
      </c>
      <c r="W894">
        <v>3.1858999999999998E-2</v>
      </c>
      <c r="X894">
        <v>133.178</v>
      </c>
      <c r="Y894">
        <v>0.51224700000000001</v>
      </c>
    </row>
    <row r="895" spans="1:25" hidden="1" x14ac:dyDescent="0.25">
      <c r="A895">
        <v>893</v>
      </c>
      <c r="B895">
        <v>94</v>
      </c>
      <c r="C895" t="s">
        <v>1740</v>
      </c>
      <c r="D895" t="s">
        <v>1436</v>
      </c>
      <c r="E895">
        <v>1968</v>
      </c>
      <c r="F895" t="s">
        <v>1436</v>
      </c>
      <c r="G895">
        <v>42.347020999999998</v>
      </c>
      <c r="H895">
        <v>-83.060184000000007</v>
      </c>
      <c r="I895" t="s">
        <v>119</v>
      </c>
      <c r="J895" t="s">
        <v>28</v>
      </c>
      <c r="K895" t="s">
        <v>56</v>
      </c>
      <c r="L895" t="s">
        <v>33</v>
      </c>
      <c r="M895">
        <v>0</v>
      </c>
      <c r="N895">
        <v>9.0117000000000003E-2</v>
      </c>
      <c r="O895">
        <v>0.66293299999999999</v>
      </c>
      <c r="P895">
        <v>136.54667000000001</v>
      </c>
      <c r="Q895">
        <v>0.70810200000000001</v>
      </c>
      <c r="R895">
        <v>0</v>
      </c>
      <c r="S895">
        <v>6</v>
      </c>
      <c r="T895">
        <v>0.23643600000000001</v>
      </c>
      <c r="U895">
        <v>-8.8260000000000005</v>
      </c>
      <c r="V895">
        <v>1</v>
      </c>
      <c r="W895">
        <v>3.2364999999999998E-2</v>
      </c>
      <c r="X895">
        <v>109.92700000000001</v>
      </c>
      <c r="Y895">
        <v>0.95350100000000004</v>
      </c>
    </row>
    <row r="896" spans="1:25" hidden="1" x14ac:dyDescent="0.25">
      <c r="A896">
        <v>894</v>
      </c>
      <c r="B896">
        <v>95</v>
      </c>
      <c r="C896" t="s">
        <v>521</v>
      </c>
      <c r="D896" t="s">
        <v>1741</v>
      </c>
      <c r="E896">
        <v>1968</v>
      </c>
      <c r="F896" t="s">
        <v>1742</v>
      </c>
      <c r="G896">
        <v>37.167900000000003</v>
      </c>
      <c r="H896">
        <v>-95.844999999999999</v>
      </c>
      <c r="I896" t="s">
        <v>240</v>
      </c>
      <c r="J896" t="s">
        <v>28</v>
      </c>
      <c r="K896" t="s">
        <v>56</v>
      </c>
      <c r="L896" t="s">
        <v>33</v>
      </c>
      <c r="M896">
        <v>0</v>
      </c>
      <c r="N896">
        <v>0.15489</v>
      </c>
      <c r="O896">
        <v>0.41600999999999999</v>
      </c>
      <c r="P896">
        <v>146.29042999999999</v>
      </c>
      <c r="Q896">
        <v>0.52976000000000001</v>
      </c>
      <c r="R896" s="1">
        <v>1.1E-5</v>
      </c>
      <c r="S896">
        <v>4</v>
      </c>
      <c r="T896">
        <v>0.43736599999999998</v>
      </c>
      <c r="U896">
        <v>-8.6199999999999992</v>
      </c>
      <c r="V896">
        <v>0</v>
      </c>
      <c r="W896">
        <v>2.7112000000000001E-2</v>
      </c>
      <c r="X896">
        <v>97.06</v>
      </c>
      <c r="Y896">
        <v>0.51620999999999995</v>
      </c>
    </row>
    <row r="897" spans="1:25" hidden="1" x14ac:dyDescent="0.25">
      <c r="A897">
        <v>895</v>
      </c>
      <c r="B897">
        <v>96</v>
      </c>
      <c r="C897" t="s">
        <v>1743</v>
      </c>
      <c r="D897" t="s">
        <v>1744</v>
      </c>
      <c r="E897">
        <v>1968</v>
      </c>
      <c r="F897" t="s">
        <v>1745</v>
      </c>
      <c r="G897">
        <v>34.413400000000003</v>
      </c>
      <c r="H897">
        <v>-118.55200000000001</v>
      </c>
      <c r="I897" t="s">
        <v>1746</v>
      </c>
      <c r="J897" t="s">
        <v>33</v>
      </c>
      <c r="M897">
        <v>1.0824998713299999E-3</v>
      </c>
      <c r="N897">
        <v>0.52047900000000002</v>
      </c>
      <c r="O897">
        <v>0.60891399999999996</v>
      </c>
      <c r="P897">
        <v>265.49333000000001</v>
      </c>
      <c r="Q897">
        <v>0.55478799999999995</v>
      </c>
      <c r="R897">
        <v>0</v>
      </c>
      <c r="S897">
        <v>4</v>
      </c>
      <c r="T897">
        <v>0.82238599999999995</v>
      </c>
      <c r="U897">
        <v>-10.18</v>
      </c>
      <c r="V897">
        <v>1</v>
      </c>
      <c r="W897">
        <v>7.1739999999999998E-2</v>
      </c>
      <c r="X897">
        <v>88.268000000000001</v>
      </c>
      <c r="Y897">
        <v>0.47091699999999997</v>
      </c>
    </row>
    <row r="898" spans="1:25" hidden="1" x14ac:dyDescent="0.25">
      <c r="A898">
        <v>896</v>
      </c>
      <c r="B898">
        <v>97</v>
      </c>
      <c r="C898" t="s">
        <v>1747</v>
      </c>
      <c r="D898" t="s">
        <v>1748</v>
      </c>
      <c r="E898">
        <v>1968</v>
      </c>
      <c r="F898" t="s">
        <v>1748</v>
      </c>
      <c r="G898">
        <v>37.915599999999998</v>
      </c>
      <c r="H898">
        <v>-122.312</v>
      </c>
      <c r="I898" t="s">
        <v>1749</v>
      </c>
      <c r="J898" t="s">
        <v>28</v>
      </c>
      <c r="K898" t="s">
        <v>56</v>
      </c>
      <c r="L898" t="s">
        <v>33</v>
      </c>
      <c r="M898">
        <v>0</v>
      </c>
      <c r="N898">
        <v>6.5786999999999998E-2</v>
      </c>
      <c r="O898">
        <v>0.43850600000000001</v>
      </c>
      <c r="P898">
        <v>517.16</v>
      </c>
      <c r="Q898">
        <v>0.60360899999999995</v>
      </c>
      <c r="R898">
        <v>2.3149999999999998E-3</v>
      </c>
      <c r="S898">
        <v>4</v>
      </c>
      <c r="T898">
        <v>0.18787499999999999</v>
      </c>
      <c r="U898">
        <v>-11.34</v>
      </c>
      <c r="V898">
        <v>0</v>
      </c>
      <c r="W898">
        <v>3.2896000000000002E-2</v>
      </c>
      <c r="X898">
        <v>129.923</v>
      </c>
      <c r="Y898">
        <v>0.70389400000000002</v>
      </c>
    </row>
    <row r="899" spans="1:25" hidden="1" x14ac:dyDescent="0.25">
      <c r="A899">
        <v>897</v>
      </c>
      <c r="B899">
        <v>98</v>
      </c>
      <c r="C899" t="s">
        <v>1750</v>
      </c>
      <c r="D899" t="s">
        <v>1751</v>
      </c>
      <c r="E899">
        <v>1968</v>
      </c>
      <c r="F899" t="s">
        <v>1751</v>
      </c>
      <c r="G899">
        <v>52.239699999999999</v>
      </c>
      <c r="H899">
        <v>-0.88575999999999999</v>
      </c>
      <c r="I899" t="s">
        <v>1752</v>
      </c>
      <c r="J899" t="s">
        <v>28</v>
      </c>
      <c r="K899" t="s">
        <v>56</v>
      </c>
      <c r="L899" t="s">
        <v>33</v>
      </c>
      <c r="M899">
        <v>0</v>
      </c>
      <c r="N899">
        <v>5.5088999999999999E-2</v>
      </c>
      <c r="O899">
        <v>0.60037600000000002</v>
      </c>
      <c r="P899">
        <v>124.15955</v>
      </c>
      <c r="Q899">
        <v>0.39111499999999999</v>
      </c>
      <c r="R899">
        <v>1.6100000000000001E-4</v>
      </c>
      <c r="S899">
        <v>7</v>
      </c>
      <c r="T899">
        <v>0.22499</v>
      </c>
      <c r="U899">
        <v>-18.178999999999998</v>
      </c>
      <c r="V899">
        <v>1</v>
      </c>
      <c r="W899">
        <v>3.3944000000000002E-2</v>
      </c>
      <c r="X899">
        <v>124.842</v>
      </c>
      <c r="Y899">
        <v>0.73356100000000002</v>
      </c>
    </row>
    <row r="900" spans="1:25" hidden="1" x14ac:dyDescent="0.25">
      <c r="A900">
        <v>898</v>
      </c>
      <c r="B900">
        <v>99</v>
      </c>
      <c r="C900" t="s">
        <v>1753</v>
      </c>
      <c r="D900" t="s">
        <v>1754</v>
      </c>
      <c r="E900">
        <v>1968</v>
      </c>
      <c r="F900" t="s">
        <v>1754</v>
      </c>
      <c r="G900">
        <v>41.8842</v>
      </c>
      <c r="H900">
        <v>-87.632400000000004</v>
      </c>
      <c r="I900" t="s">
        <v>386</v>
      </c>
      <c r="J900" t="s">
        <v>28</v>
      </c>
      <c r="K900" t="s">
        <v>33</v>
      </c>
      <c r="M900">
        <v>0</v>
      </c>
      <c r="N900">
        <v>0.52129899999999996</v>
      </c>
      <c r="O900">
        <v>0.54549400000000003</v>
      </c>
      <c r="P900">
        <v>159.36000000000001</v>
      </c>
      <c r="Q900">
        <v>0.74460499999999996</v>
      </c>
      <c r="R900">
        <v>0</v>
      </c>
      <c r="S900">
        <v>6</v>
      </c>
      <c r="T900">
        <v>9.0228000000000003E-2</v>
      </c>
      <c r="U900">
        <v>-7.2110000000000003</v>
      </c>
      <c r="V900">
        <v>1</v>
      </c>
      <c r="W900">
        <v>4.4568000000000003E-2</v>
      </c>
      <c r="X900">
        <v>91.168999999999997</v>
      </c>
      <c r="Y900">
        <v>0.69656899999999999</v>
      </c>
    </row>
    <row r="901" spans="1:25" hidden="1" x14ac:dyDescent="0.25">
      <c r="A901">
        <v>899</v>
      </c>
      <c r="B901">
        <v>100</v>
      </c>
      <c r="C901" t="s">
        <v>1755</v>
      </c>
      <c r="D901" t="s">
        <v>1754</v>
      </c>
      <c r="E901">
        <v>1968</v>
      </c>
      <c r="F901" t="s">
        <v>1754</v>
      </c>
      <c r="G901">
        <v>41.8842</v>
      </c>
      <c r="H901">
        <v>-87.632400000000004</v>
      </c>
      <c r="I901" t="s">
        <v>386</v>
      </c>
      <c r="J901" t="s">
        <v>32</v>
      </c>
      <c r="K901" t="s">
        <v>28</v>
      </c>
      <c r="M901">
        <v>0</v>
      </c>
      <c r="N901">
        <v>0.99356</v>
      </c>
      <c r="O901">
        <v>0.39712199999999998</v>
      </c>
      <c r="P901">
        <v>181.65505999999999</v>
      </c>
      <c r="Q901">
        <v>0.15604199999999999</v>
      </c>
      <c r="R901">
        <v>0.69004299999999996</v>
      </c>
      <c r="S901">
        <v>0</v>
      </c>
      <c r="T901">
        <v>0.17838000000000001</v>
      </c>
      <c r="U901">
        <v>-18.888000000000002</v>
      </c>
      <c r="V901">
        <v>1</v>
      </c>
      <c r="W901">
        <v>4.2765999999999998E-2</v>
      </c>
      <c r="X901">
        <v>163.93700000000001</v>
      </c>
      <c r="Y901">
        <v>0.73476799999999998</v>
      </c>
    </row>
    <row r="902" spans="1:25" hidden="1" x14ac:dyDescent="0.25">
      <c r="A902">
        <v>900</v>
      </c>
      <c r="B902">
        <v>1</v>
      </c>
      <c r="C902" t="s">
        <v>1756</v>
      </c>
      <c r="D902" t="s">
        <v>1757</v>
      </c>
      <c r="E902">
        <v>1969</v>
      </c>
      <c r="F902" t="s">
        <v>1757</v>
      </c>
      <c r="G902">
        <v>34.0535</v>
      </c>
      <c r="H902">
        <v>-118.245</v>
      </c>
      <c r="I902" t="s">
        <v>74</v>
      </c>
      <c r="J902" t="s">
        <v>28</v>
      </c>
      <c r="K902" t="s">
        <v>33</v>
      </c>
      <c r="M902">
        <v>0</v>
      </c>
      <c r="N902">
        <v>0.48172300000000001</v>
      </c>
      <c r="O902">
        <v>0.78266400000000003</v>
      </c>
      <c r="P902">
        <v>166.22667000000001</v>
      </c>
      <c r="Q902">
        <v>0.75686399999999998</v>
      </c>
      <c r="R902" s="1">
        <v>1.9999999999999999E-6</v>
      </c>
      <c r="S902">
        <v>2</v>
      </c>
      <c r="T902">
        <v>0.168515</v>
      </c>
      <c r="U902">
        <v>-6.2649999999999997</v>
      </c>
      <c r="V902">
        <v>1</v>
      </c>
      <c r="W902">
        <v>2.7601000000000001E-2</v>
      </c>
      <c r="X902">
        <v>124.241</v>
      </c>
      <c r="Y902">
        <v>0.96253100000000003</v>
      </c>
    </row>
    <row r="903" spans="1:25" hidden="1" x14ac:dyDescent="0.25">
      <c r="A903">
        <v>901</v>
      </c>
      <c r="B903">
        <v>2</v>
      </c>
      <c r="C903" t="s">
        <v>1758</v>
      </c>
      <c r="D903" t="s">
        <v>1499</v>
      </c>
      <c r="E903">
        <v>1969</v>
      </c>
      <c r="F903" t="s">
        <v>1499</v>
      </c>
      <c r="G903">
        <v>33.973951</v>
      </c>
      <c r="H903">
        <v>-118.24840500000001</v>
      </c>
      <c r="I903" t="s">
        <v>105</v>
      </c>
      <c r="J903" t="s">
        <v>28</v>
      </c>
      <c r="K903" t="s">
        <v>33</v>
      </c>
      <c r="M903">
        <v>0</v>
      </c>
      <c r="N903">
        <v>0.555257</v>
      </c>
      <c r="O903">
        <v>0.29446499999999998</v>
      </c>
      <c r="P903">
        <v>290.75954999999999</v>
      </c>
      <c r="Q903">
        <v>0.52574799999999999</v>
      </c>
      <c r="R903" s="1">
        <v>1.9999999999999999E-6</v>
      </c>
      <c r="S903">
        <v>10</v>
      </c>
      <c r="T903">
        <v>0.270951</v>
      </c>
      <c r="U903">
        <v>-12.452999999999999</v>
      </c>
      <c r="V903">
        <v>0</v>
      </c>
      <c r="W903">
        <v>5.8555999999999997E-2</v>
      </c>
      <c r="X903">
        <v>119.41500000000001</v>
      </c>
      <c r="Y903">
        <v>0.402366</v>
      </c>
    </row>
    <row r="904" spans="1:25" hidden="1" x14ac:dyDescent="0.25">
      <c r="A904">
        <v>902</v>
      </c>
      <c r="B904">
        <v>3</v>
      </c>
      <c r="C904" t="s">
        <v>1759</v>
      </c>
      <c r="D904" t="s">
        <v>1002</v>
      </c>
      <c r="E904">
        <v>1969</v>
      </c>
      <c r="F904" t="s">
        <v>1002</v>
      </c>
      <c r="G904">
        <v>42.347020999999998</v>
      </c>
      <c r="H904">
        <v>-83.060184000000007</v>
      </c>
      <c r="I904" t="s">
        <v>119</v>
      </c>
      <c r="J904" t="s">
        <v>28</v>
      </c>
      <c r="K904" t="s">
        <v>33</v>
      </c>
      <c r="M904">
        <v>0</v>
      </c>
      <c r="N904">
        <v>0.511463</v>
      </c>
      <c r="O904">
        <v>0.727433</v>
      </c>
      <c r="P904">
        <v>175.42667</v>
      </c>
      <c r="Q904">
        <v>0.84448400000000001</v>
      </c>
      <c r="R904">
        <v>0</v>
      </c>
      <c r="S904">
        <v>5</v>
      </c>
      <c r="T904">
        <v>0.38492500000000002</v>
      </c>
      <c r="U904">
        <v>-9.0060000000000002</v>
      </c>
      <c r="V904">
        <v>1</v>
      </c>
      <c r="W904">
        <v>9.2013999999999999E-2</v>
      </c>
      <c r="X904">
        <v>108.73699999999999</v>
      </c>
      <c r="Y904">
        <v>0.67769400000000002</v>
      </c>
    </row>
    <row r="905" spans="1:25" hidden="1" x14ac:dyDescent="0.25">
      <c r="A905">
        <v>903</v>
      </c>
      <c r="B905">
        <v>4</v>
      </c>
      <c r="C905" t="s">
        <v>1760</v>
      </c>
      <c r="D905" t="s">
        <v>1060</v>
      </c>
      <c r="E905">
        <v>1969</v>
      </c>
      <c r="F905" t="s">
        <v>1060</v>
      </c>
      <c r="G905">
        <v>51.506300000000003</v>
      </c>
      <c r="H905">
        <v>-0.12714</v>
      </c>
      <c r="I905" t="s">
        <v>893</v>
      </c>
      <c r="J905" t="s">
        <v>28</v>
      </c>
      <c r="K905" t="s">
        <v>33</v>
      </c>
      <c r="M905">
        <v>0</v>
      </c>
      <c r="N905">
        <v>0.44480399999999998</v>
      </c>
      <c r="O905">
        <v>0.584341</v>
      </c>
      <c r="P905">
        <v>180.86667</v>
      </c>
      <c r="Q905">
        <v>0.75526700000000002</v>
      </c>
      <c r="R905">
        <v>3.5341999999999998E-2</v>
      </c>
      <c r="S905">
        <v>7</v>
      </c>
      <c r="T905">
        <v>6.5481999999999999E-2</v>
      </c>
      <c r="U905">
        <v>-8.9260000000000002</v>
      </c>
      <c r="V905">
        <v>1</v>
      </c>
      <c r="W905">
        <v>4.7912000000000003E-2</v>
      </c>
      <c r="X905">
        <v>120.842</v>
      </c>
      <c r="Y905">
        <v>0.97589199999999998</v>
      </c>
    </row>
    <row r="906" spans="1:25" hidden="1" x14ac:dyDescent="0.25">
      <c r="A906">
        <v>904</v>
      </c>
      <c r="B906">
        <v>5</v>
      </c>
      <c r="C906" t="s">
        <v>1761</v>
      </c>
      <c r="D906" t="s">
        <v>1612</v>
      </c>
      <c r="E906">
        <v>1969</v>
      </c>
      <c r="F906" t="s">
        <v>1612</v>
      </c>
      <c r="G906">
        <v>37.784827</v>
      </c>
      <c r="H906">
        <v>-122.727802</v>
      </c>
      <c r="I906" t="s">
        <v>1475</v>
      </c>
      <c r="J906" t="s">
        <v>28</v>
      </c>
      <c r="K906" t="s">
        <v>33</v>
      </c>
      <c r="M906">
        <v>0</v>
      </c>
      <c r="N906">
        <v>0.82646399999999998</v>
      </c>
      <c r="O906">
        <v>0.71264400000000006</v>
      </c>
      <c r="P906">
        <v>99.767570000000006</v>
      </c>
      <c r="Q906">
        <v>0.17896599999999999</v>
      </c>
      <c r="R906">
        <v>0</v>
      </c>
      <c r="S906">
        <v>8</v>
      </c>
      <c r="T906">
        <v>0.110697</v>
      </c>
      <c r="U906">
        <v>-16.777000000000001</v>
      </c>
      <c r="V906">
        <v>1</v>
      </c>
      <c r="W906">
        <v>0.63834599999999997</v>
      </c>
      <c r="X906">
        <v>114.59</v>
      </c>
      <c r="Y906">
        <v>0.61165999999999998</v>
      </c>
    </row>
    <row r="907" spans="1:25" hidden="1" x14ac:dyDescent="0.25">
      <c r="A907">
        <v>905</v>
      </c>
      <c r="B907">
        <v>6</v>
      </c>
      <c r="C907" t="s">
        <v>1762</v>
      </c>
      <c r="D907" t="s">
        <v>507</v>
      </c>
      <c r="E907">
        <v>1969</v>
      </c>
      <c r="F907" t="s">
        <v>507</v>
      </c>
      <c r="G907">
        <v>33.844371000000002</v>
      </c>
      <c r="H907">
        <v>-84.474050000000005</v>
      </c>
      <c r="I907" t="s">
        <v>45</v>
      </c>
      <c r="J907" t="s">
        <v>28</v>
      </c>
      <c r="K907" t="s">
        <v>56</v>
      </c>
      <c r="L907" t="s">
        <v>33</v>
      </c>
      <c r="M907">
        <v>0</v>
      </c>
      <c r="N907">
        <v>0.17760300000000001</v>
      </c>
      <c r="O907">
        <v>0.81308599999999998</v>
      </c>
      <c r="P907">
        <v>178.24</v>
      </c>
      <c r="Q907">
        <v>0.36696299999999998</v>
      </c>
      <c r="R907" s="1">
        <v>7.9999999999999996E-6</v>
      </c>
      <c r="S907">
        <v>5</v>
      </c>
      <c r="T907">
        <v>5.2347999999999999E-2</v>
      </c>
      <c r="U907">
        <v>-13.228999999999999</v>
      </c>
      <c r="V907">
        <v>1</v>
      </c>
      <c r="W907">
        <v>3.0373000000000001E-2</v>
      </c>
      <c r="X907">
        <v>99.971999999999994</v>
      </c>
      <c r="Y907">
        <v>0.90263499999999997</v>
      </c>
    </row>
    <row r="908" spans="1:25" hidden="1" x14ac:dyDescent="0.25">
      <c r="A908">
        <v>906</v>
      </c>
      <c r="B908">
        <v>7</v>
      </c>
      <c r="C908" t="s">
        <v>1763</v>
      </c>
      <c r="D908" t="s">
        <v>1612</v>
      </c>
      <c r="E908">
        <v>1969</v>
      </c>
      <c r="F908" t="s">
        <v>1612</v>
      </c>
      <c r="G908">
        <v>37.784827</v>
      </c>
      <c r="H908">
        <v>-122.727802</v>
      </c>
      <c r="I908" t="s">
        <v>1475</v>
      </c>
      <c r="J908" t="s">
        <v>28</v>
      </c>
      <c r="K908" t="s">
        <v>33</v>
      </c>
      <c r="M908">
        <v>0</v>
      </c>
      <c r="N908">
        <v>0.54945100000000002</v>
      </c>
      <c r="O908">
        <v>0.64987300000000003</v>
      </c>
      <c r="P908">
        <v>158.06666999999999</v>
      </c>
      <c r="Q908">
        <v>0.67521600000000004</v>
      </c>
      <c r="R908">
        <v>1.0349999999999999E-3</v>
      </c>
      <c r="S908">
        <v>0</v>
      </c>
      <c r="T908">
        <v>0.494446</v>
      </c>
      <c r="U908">
        <v>-11.186999999999999</v>
      </c>
      <c r="V908">
        <v>1</v>
      </c>
      <c r="W908">
        <v>5.6550000000000003E-2</v>
      </c>
      <c r="X908">
        <v>146.10499999999999</v>
      </c>
      <c r="Y908">
        <v>0.87972600000000001</v>
      </c>
    </row>
    <row r="909" spans="1:25" hidden="1" x14ac:dyDescent="0.25">
      <c r="A909">
        <v>907</v>
      </c>
      <c r="B909">
        <v>8</v>
      </c>
      <c r="C909" t="s">
        <v>1764</v>
      </c>
      <c r="D909" t="s">
        <v>1105</v>
      </c>
      <c r="E909">
        <v>1969</v>
      </c>
      <c r="F909" t="s">
        <v>1105</v>
      </c>
      <c r="G909">
        <v>51.585278000000002</v>
      </c>
      <c r="H909">
        <v>-3.3269440000000001</v>
      </c>
      <c r="I909" t="s">
        <v>1106</v>
      </c>
      <c r="J909" t="s">
        <v>32</v>
      </c>
      <c r="K909" t="s">
        <v>28</v>
      </c>
      <c r="L909" t="s">
        <v>33</v>
      </c>
      <c r="M909">
        <v>0</v>
      </c>
      <c r="N909">
        <v>0.92452299999999998</v>
      </c>
      <c r="O909">
        <v>0.39173599999999997</v>
      </c>
      <c r="P909">
        <v>249.61332999999999</v>
      </c>
      <c r="Q909">
        <v>0.36338300000000001</v>
      </c>
      <c r="R909">
        <v>0.15809400000000001</v>
      </c>
      <c r="S909">
        <v>4</v>
      </c>
      <c r="T909">
        <v>8.1953999999999999E-2</v>
      </c>
      <c r="U909">
        <v>-10.638999999999999</v>
      </c>
      <c r="V909">
        <v>1</v>
      </c>
      <c r="W909">
        <v>2.7851000000000001E-2</v>
      </c>
      <c r="X909">
        <v>74.695999999999998</v>
      </c>
      <c r="Y909">
        <v>0.31739400000000001</v>
      </c>
    </row>
    <row r="910" spans="1:25" hidden="1" x14ac:dyDescent="0.25">
      <c r="A910">
        <v>908</v>
      </c>
      <c r="B910">
        <v>9</v>
      </c>
      <c r="C910" t="s">
        <v>1765</v>
      </c>
      <c r="D910" t="s">
        <v>1722</v>
      </c>
      <c r="E910">
        <v>1969</v>
      </c>
      <c r="F910" t="s">
        <v>1722</v>
      </c>
      <c r="G910">
        <v>51.507264800000002</v>
      </c>
      <c r="H910">
        <v>-0.1278328</v>
      </c>
      <c r="I910" t="s">
        <v>909</v>
      </c>
      <c r="J910" t="s">
        <v>28</v>
      </c>
      <c r="K910" t="s">
        <v>33</v>
      </c>
      <c r="M910">
        <v>0</v>
      </c>
      <c r="N910">
        <v>0.46739799999999998</v>
      </c>
      <c r="O910">
        <v>0.59539299999999995</v>
      </c>
      <c r="P910">
        <v>166.53333000000001</v>
      </c>
      <c r="Q910">
        <v>0.502301</v>
      </c>
      <c r="R910">
        <v>1.892E-3</v>
      </c>
      <c r="S910">
        <v>1</v>
      </c>
      <c r="T910">
        <v>0.223245</v>
      </c>
      <c r="U910">
        <v>-8.8309999999999995</v>
      </c>
      <c r="V910">
        <v>1</v>
      </c>
      <c r="W910">
        <v>5.3435999999999997E-2</v>
      </c>
      <c r="X910">
        <v>138.55799999999999</v>
      </c>
      <c r="Y910">
        <v>0.77997000000000005</v>
      </c>
    </row>
    <row r="911" spans="1:25" hidden="1" x14ac:dyDescent="0.25">
      <c r="A911">
        <v>909</v>
      </c>
      <c r="B911">
        <v>10</v>
      </c>
      <c r="C911" t="s">
        <v>1766</v>
      </c>
      <c r="D911" t="s">
        <v>1268</v>
      </c>
      <c r="E911">
        <v>1969</v>
      </c>
      <c r="F911" t="s">
        <v>1269</v>
      </c>
      <c r="G911">
        <v>40.714599999999997</v>
      </c>
      <c r="H911">
        <v>-74.007099999999994</v>
      </c>
      <c r="I911" t="s">
        <v>195</v>
      </c>
      <c r="J911" t="s">
        <v>28</v>
      </c>
      <c r="K911" t="s">
        <v>56</v>
      </c>
      <c r="L911" t="s">
        <v>33</v>
      </c>
      <c r="M911">
        <v>0</v>
      </c>
      <c r="N911">
        <v>0.124866</v>
      </c>
      <c r="O911">
        <v>0.44866699999999998</v>
      </c>
      <c r="P911">
        <v>202.22667000000001</v>
      </c>
      <c r="Q911">
        <v>0.697909</v>
      </c>
      <c r="R911">
        <v>0.16348599999999999</v>
      </c>
      <c r="S911">
        <v>11</v>
      </c>
      <c r="T911">
        <v>0.178178</v>
      </c>
      <c r="U911">
        <v>-6.7910000000000004</v>
      </c>
      <c r="V911">
        <v>1</v>
      </c>
      <c r="W911">
        <v>6.5483E-2</v>
      </c>
      <c r="X911">
        <v>83.18</v>
      </c>
      <c r="Y911">
        <v>0.59548699999999999</v>
      </c>
    </row>
    <row r="912" spans="1:25" hidden="1" x14ac:dyDescent="0.25">
      <c r="A912">
        <v>910</v>
      </c>
      <c r="B912">
        <v>11</v>
      </c>
      <c r="C912" t="s">
        <v>1767</v>
      </c>
      <c r="D912" t="s">
        <v>1768</v>
      </c>
      <c r="E912">
        <v>1969</v>
      </c>
      <c r="F912" t="s">
        <v>1768</v>
      </c>
      <c r="G912">
        <v>33.973951</v>
      </c>
      <c r="H912">
        <v>-118.24840500000001</v>
      </c>
      <c r="I912" t="s">
        <v>605</v>
      </c>
      <c r="J912" t="s">
        <v>28</v>
      </c>
      <c r="K912" t="s">
        <v>33</v>
      </c>
      <c r="M912">
        <v>0</v>
      </c>
      <c r="N912">
        <v>0.62615699999999996</v>
      </c>
      <c r="O912">
        <v>0.60136400000000001</v>
      </c>
      <c r="P912">
        <v>207.58667</v>
      </c>
      <c r="Q912">
        <v>0.61279700000000004</v>
      </c>
      <c r="R912">
        <v>0</v>
      </c>
      <c r="S912">
        <v>5</v>
      </c>
      <c r="T912">
        <v>0.14075599999999999</v>
      </c>
      <c r="U912">
        <v>-7.766</v>
      </c>
      <c r="V912">
        <v>0</v>
      </c>
      <c r="W912">
        <v>3.4319000000000002E-2</v>
      </c>
      <c r="X912">
        <v>118.923</v>
      </c>
      <c r="Y912">
        <v>0.356794</v>
      </c>
    </row>
    <row r="913" spans="1:25" hidden="1" x14ac:dyDescent="0.25">
      <c r="A913">
        <v>911</v>
      </c>
      <c r="B913">
        <v>12</v>
      </c>
      <c r="C913" t="s">
        <v>1769</v>
      </c>
      <c r="D913" t="s">
        <v>1268</v>
      </c>
      <c r="E913">
        <v>1969</v>
      </c>
      <c r="F913" t="s">
        <v>1269</v>
      </c>
      <c r="G913">
        <v>40.714599999999997</v>
      </c>
      <c r="H913">
        <v>-74.007099999999994</v>
      </c>
      <c r="I913" t="s">
        <v>195</v>
      </c>
      <c r="J913" t="s">
        <v>246</v>
      </c>
      <c r="K913" t="s">
        <v>56</v>
      </c>
      <c r="L913" t="s">
        <v>33</v>
      </c>
      <c r="M913">
        <v>0</v>
      </c>
      <c r="N913">
        <v>4.8007000000000001E-2</v>
      </c>
      <c r="O913">
        <v>0.58553299999999997</v>
      </c>
      <c r="P913">
        <v>307.92</v>
      </c>
      <c r="Q913">
        <v>0.556809</v>
      </c>
      <c r="R913" s="1">
        <v>4.6999999999999997E-5</v>
      </c>
      <c r="S913">
        <v>9</v>
      </c>
      <c r="T913">
        <v>0.96068500000000001</v>
      </c>
      <c r="U913">
        <v>-12.683999999999999</v>
      </c>
      <c r="V913">
        <v>0</v>
      </c>
      <c r="W913">
        <v>4.2467999999999999E-2</v>
      </c>
      <c r="X913">
        <v>97.959000000000003</v>
      </c>
      <c r="Y913">
        <v>0.89464100000000002</v>
      </c>
    </row>
    <row r="914" spans="1:25" hidden="1" x14ac:dyDescent="0.25">
      <c r="A914">
        <v>912</v>
      </c>
      <c r="B914">
        <v>13</v>
      </c>
      <c r="C914" t="s">
        <v>1770</v>
      </c>
      <c r="D914" t="s">
        <v>1504</v>
      </c>
      <c r="E914">
        <v>1969</v>
      </c>
      <c r="F914" t="s">
        <v>1504</v>
      </c>
      <c r="G914">
        <v>41.487552000000001</v>
      </c>
      <c r="H914">
        <v>-71.327083999999999</v>
      </c>
      <c r="I914" t="s">
        <v>1505</v>
      </c>
      <c r="J914" t="s">
        <v>28</v>
      </c>
      <c r="K914" t="s">
        <v>56</v>
      </c>
      <c r="L914" t="s">
        <v>33</v>
      </c>
      <c r="M914">
        <v>0</v>
      </c>
      <c r="N914">
        <v>0.105336</v>
      </c>
      <c r="O914">
        <v>0.62258000000000002</v>
      </c>
      <c r="P914">
        <v>207.78666999999999</v>
      </c>
      <c r="Q914">
        <v>0.37747399999999998</v>
      </c>
      <c r="R914">
        <v>0</v>
      </c>
      <c r="S914">
        <v>0</v>
      </c>
      <c r="T914">
        <v>9.1113E-2</v>
      </c>
      <c r="U914">
        <v>-11.715999999999999</v>
      </c>
      <c r="V914">
        <v>0</v>
      </c>
      <c r="W914">
        <v>3.7490999999999997E-2</v>
      </c>
      <c r="X914">
        <v>112.432</v>
      </c>
      <c r="Y914">
        <v>0.43948399999999999</v>
      </c>
    </row>
    <row r="915" spans="1:25" hidden="1" x14ac:dyDescent="0.25">
      <c r="A915">
        <v>913</v>
      </c>
      <c r="B915">
        <v>14</v>
      </c>
      <c r="C915" t="s">
        <v>1771</v>
      </c>
      <c r="D915" t="s">
        <v>812</v>
      </c>
      <c r="E915">
        <v>1969</v>
      </c>
      <c r="F915" t="s">
        <v>812</v>
      </c>
      <c r="G915">
        <v>38.895111999999997</v>
      </c>
      <c r="H915">
        <v>-77.036366000000001</v>
      </c>
      <c r="I915" t="s">
        <v>813</v>
      </c>
      <c r="J915" t="s">
        <v>28</v>
      </c>
      <c r="K915" t="s">
        <v>56</v>
      </c>
      <c r="L915" t="s">
        <v>33</v>
      </c>
      <c r="M915">
        <v>0</v>
      </c>
      <c r="N915">
        <v>0.102744</v>
      </c>
      <c r="O915">
        <v>0.73917299999999997</v>
      </c>
      <c r="P915">
        <v>172.64</v>
      </c>
      <c r="Q915">
        <v>0.40965299999999999</v>
      </c>
      <c r="R915" s="1">
        <v>4.0000000000000003E-5</v>
      </c>
      <c r="S915">
        <v>6</v>
      </c>
      <c r="T915">
        <v>7.5673000000000004E-2</v>
      </c>
      <c r="U915">
        <v>-9.9350000000000005</v>
      </c>
      <c r="V915">
        <v>1</v>
      </c>
      <c r="W915">
        <v>3.6235999999999997E-2</v>
      </c>
      <c r="X915">
        <v>119.583</v>
      </c>
      <c r="Y915">
        <v>0.83992299999999998</v>
      </c>
    </row>
    <row r="916" spans="1:25" hidden="1" x14ac:dyDescent="0.25">
      <c r="A916">
        <v>914</v>
      </c>
      <c r="B916">
        <v>15</v>
      </c>
      <c r="C916" t="s">
        <v>1772</v>
      </c>
      <c r="D916" t="s">
        <v>587</v>
      </c>
      <c r="E916">
        <v>1969</v>
      </c>
      <c r="F916" t="s">
        <v>587</v>
      </c>
      <c r="G916">
        <v>41.489381000000002</v>
      </c>
      <c r="H916">
        <v>-81.667485999999997</v>
      </c>
      <c r="I916" t="s">
        <v>588</v>
      </c>
      <c r="J916" t="s">
        <v>27</v>
      </c>
      <c r="K916" t="s">
        <v>32</v>
      </c>
      <c r="L916" t="s">
        <v>28</v>
      </c>
      <c r="M916">
        <v>0</v>
      </c>
      <c r="N916">
        <v>0.98218700000000003</v>
      </c>
      <c r="O916">
        <v>0.32650400000000002</v>
      </c>
      <c r="P916">
        <v>152.96</v>
      </c>
      <c r="Q916">
        <v>0.13154399999999999</v>
      </c>
      <c r="R916">
        <v>0.90656300000000001</v>
      </c>
      <c r="S916">
        <v>5</v>
      </c>
      <c r="T916">
        <v>0.15149699999999999</v>
      </c>
      <c r="U916">
        <v>-14.922000000000001</v>
      </c>
      <c r="V916">
        <v>1</v>
      </c>
      <c r="W916">
        <v>3.2676999999999998E-2</v>
      </c>
      <c r="X916">
        <v>75.001999999999995</v>
      </c>
      <c r="Y916">
        <v>0.160798</v>
      </c>
    </row>
    <row r="917" spans="1:25" hidden="1" x14ac:dyDescent="0.25">
      <c r="A917">
        <v>915</v>
      </c>
      <c r="B917">
        <v>16</v>
      </c>
      <c r="C917" t="s">
        <v>1773</v>
      </c>
      <c r="D917" t="s">
        <v>1774</v>
      </c>
      <c r="E917">
        <v>1969</v>
      </c>
      <c r="F917" t="s">
        <v>1774</v>
      </c>
      <c r="G917">
        <v>40.714269000000002</v>
      </c>
      <c r="H917">
        <v>-74.005972999999997</v>
      </c>
      <c r="I917" t="s">
        <v>113</v>
      </c>
      <c r="J917" t="s">
        <v>28</v>
      </c>
      <c r="K917" t="s">
        <v>33</v>
      </c>
      <c r="M917">
        <v>0</v>
      </c>
      <c r="N917">
        <v>0.62426400000000004</v>
      </c>
      <c r="O917">
        <v>0.52248000000000006</v>
      </c>
      <c r="P917">
        <v>275.60000000000002</v>
      </c>
      <c r="Q917">
        <v>0.530524</v>
      </c>
      <c r="R917">
        <v>2.2124000000000001E-2</v>
      </c>
      <c r="S917">
        <v>2</v>
      </c>
      <c r="T917">
        <v>0.111924</v>
      </c>
      <c r="U917">
        <v>-10.426</v>
      </c>
      <c r="V917">
        <v>1</v>
      </c>
      <c r="W917">
        <v>2.5183000000000001E-2</v>
      </c>
      <c r="X917">
        <v>103.35</v>
      </c>
      <c r="Y917">
        <v>0.63233499999999998</v>
      </c>
    </row>
    <row r="918" spans="1:25" hidden="1" x14ac:dyDescent="0.25">
      <c r="A918">
        <v>916</v>
      </c>
      <c r="B918">
        <v>17</v>
      </c>
      <c r="C918" t="s">
        <v>1607</v>
      </c>
      <c r="D918" t="s">
        <v>1775</v>
      </c>
      <c r="E918">
        <v>1969</v>
      </c>
      <c r="F918" t="s">
        <v>1775</v>
      </c>
      <c r="G918">
        <v>34.0535</v>
      </c>
      <c r="H918">
        <v>-118.245</v>
      </c>
      <c r="I918" t="s">
        <v>74</v>
      </c>
      <c r="J918" t="s">
        <v>28</v>
      </c>
      <c r="K918" t="s">
        <v>56</v>
      </c>
      <c r="L918" t="s">
        <v>33</v>
      </c>
      <c r="M918">
        <v>2.1986961480800001E-3</v>
      </c>
      <c r="N918">
        <v>1.5498E-2</v>
      </c>
      <c r="O918">
        <v>0.67580499999999999</v>
      </c>
      <c r="P918">
        <v>171.22667000000001</v>
      </c>
      <c r="Q918">
        <v>0.71485100000000001</v>
      </c>
      <c r="R918">
        <v>1.866E-3</v>
      </c>
      <c r="S918">
        <v>10</v>
      </c>
      <c r="T918">
        <v>0.32686100000000001</v>
      </c>
      <c r="U918">
        <v>-9.6039999999999992</v>
      </c>
      <c r="V918">
        <v>0</v>
      </c>
      <c r="W918">
        <v>3.5325000000000002E-2</v>
      </c>
      <c r="X918">
        <v>126.361</v>
      </c>
      <c r="Y918">
        <v>0.86926700000000001</v>
      </c>
    </row>
    <row r="919" spans="1:25" hidden="1" x14ac:dyDescent="0.25">
      <c r="A919">
        <v>917</v>
      </c>
      <c r="B919">
        <v>18</v>
      </c>
      <c r="C919" t="s">
        <v>1776</v>
      </c>
      <c r="D919" t="s">
        <v>47</v>
      </c>
      <c r="E919">
        <v>1969</v>
      </c>
      <c r="F919" t="s">
        <v>47</v>
      </c>
      <c r="G919">
        <v>35.169255</v>
      </c>
      <c r="H919">
        <v>-89.990414999999999</v>
      </c>
      <c r="I919" t="s">
        <v>48</v>
      </c>
      <c r="J919" t="s">
        <v>28</v>
      </c>
      <c r="K919" t="s">
        <v>56</v>
      </c>
      <c r="M919">
        <v>0</v>
      </c>
      <c r="N919">
        <v>1.303E-2</v>
      </c>
      <c r="O919">
        <v>0.56947400000000004</v>
      </c>
      <c r="P919">
        <v>239.07265000000001</v>
      </c>
      <c r="Q919">
        <v>0.57187500000000002</v>
      </c>
      <c r="R919">
        <v>0.52852900000000003</v>
      </c>
      <c r="S919">
        <v>7</v>
      </c>
      <c r="T919">
        <v>0.11541999999999999</v>
      </c>
      <c r="U919">
        <v>-11.019</v>
      </c>
      <c r="V919">
        <v>1</v>
      </c>
      <c r="W919">
        <v>2.7477000000000001E-2</v>
      </c>
      <c r="X919">
        <v>115.501</v>
      </c>
      <c r="Y919">
        <v>0.60736599999999996</v>
      </c>
    </row>
    <row r="920" spans="1:25" hidden="1" x14ac:dyDescent="0.25">
      <c r="A920">
        <v>918</v>
      </c>
      <c r="B920">
        <v>19</v>
      </c>
      <c r="C920" t="s">
        <v>1777</v>
      </c>
      <c r="D920" t="s">
        <v>1748</v>
      </c>
      <c r="E920">
        <v>1969</v>
      </c>
      <c r="F920" t="s">
        <v>1748</v>
      </c>
      <c r="G920">
        <v>37.915599999999998</v>
      </c>
      <c r="H920">
        <v>-122.312</v>
      </c>
      <c r="I920" t="s">
        <v>1749</v>
      </c>
      <c r="J920" t="s">
        <v>28</v>
      </c>
      <c r="K920" t="s">
        <v>56</v>
      </c>
      <c r="L920" t="s">
        <v>33</v>
      </c>
      <c r="M920">
        <v>0</v>
      </c>
      <c r="N920">
        <v>0.13008600000000001</v>
      </c>
      <c r="O920">
        <v>0.69916699999999998</v>
      </c>
      <c r="P920">
        <v>187.21333000000001</v>
      </c>
      <c r="Q920">
        <v>0.64121799999999995</v>
      </c>
      <c r="R920">
        <v>2.1800000000000001E-4</v>
      </c>
      <c r="S920">
        <v>2</v>
      </c>
      <c r="T920">
        <v>6.0106E-2</v>
      </c>
      <c r="U920">
        <v>-7.5640000000000001</v>
      </c>
      <c r="V920">
        <v>1</v>
      </c>
      <c r="W920">
        <v>2.8903999999999999E-2</v>
      </c>
      <c r="X920">
        <v>120.745</v>
      </c>
      <c r="Y920">
        <v>0.708897</v>
      </c>
    </row>
    <row r="921" spans="1:25" hidden="1" x14ac:dyDescent="0.25">
      <c r="A921">
        <v>919</v>
      </c>
      <c r="B921">
        <v>20</v>
      </c>
      <c r="C921" t="s">
        <v>1778</v>
      </c>
      <c r="D921" t="s">
        <v>1779</v>
      </c>
      <c r="E921">
        <v>1969</v>
      </c>
      <c r="F921" t="s">
        <v>1779</v>
      </c>
      <c r="G921">
        <v>41.673383000000001</v>
      </c>
      <c r="H921">
        <v>-86.251654000000002</v>
      </c>
      <c r="I921" t="s">
        <v>1780</v>
      </c>
      <c r="J921" t="s">
        <v>28</v>
      </c>
      <c r="K921" t="s">
        <v>56</v>
      </c>
      <c r="L921" t="s">
        <v>33</v>
      </c>
      <c r="M921">
        <v>1.2330413680099999E-3</v>
      </c>
      <c r="N921">
        <v>7.1545999999999998E-2</v>
      </c>
      <c r="O921">
        <v>0.605406</v>
      </c>
      <c r="P921">
        <v>147.90666999999999</v>
      </c>
      <c r="Q921">
        <v>0.62749900000000003</v>
      </c>
      <c r="R921" s="1">
        <v>2.4000000000000001E-5</v>
      </c>
      <c r="S921">
        <v>5</v>
      </c>
      <c r="T921">
        <v>6.3791E-2</v>
      </c>
      <c r="U921">
        <v>-6.6870000000000003</v>
      </c>
      <c r="V921">
        <v>1</v>
      </c>
      <c r="W921">
        <v>2.5439E-2</v>
      </c>
      <c r="X921">
        <v>109.86199999999999</v>
      </c>
      <c r="Y921">
        <v>0.81686499999999995</v>
      </c>
    </row>
    <row r="922" spans="1:25" hidden="1" x14ac:dyDescent="0.25">
      <c r="A922">
        <v>920</v>
      </c>
      <c r="B922">
        <v>21</v>
      </c>
      <c r="C922" t="s">
        <v>1781</v>
      </c>
      <c r="D922" t="s">
        <v>540</v>
      </c>
      <c r="E922">
        <v>1969</v>
      </c>
      <c r="F922" t="s">
        <v>540</v>
      </c>
      <c r="G922">
        <v>39.166758999999999</v>
      </c>
      <c r="H922">
        <v>-84.538219999999995</v>
      </c>
      <c r="I922" t="s">
        <v>541</v>
      </c>
      <c r="J922" t="s">
        <v>28</v>
      </c>
      <c r="K922" t="s">
        <v>56</v>
      </c>
      <c r="L922" t="s">
        <v>33</v>
      </c>
      <c r="M922">
        <v>0</v>
      </c>
      <c r="N922">
        <v>8.4797999999999998E-2</v>
      </c>
      <c r="O922">
        <v>0.54696</v>
      </c>
      <c r="P922">
        <v>165.95545999999999</v>
      </c>
      <c r="Q922">
        <v>0.521648</v>
      </c>
      <c r="R922" s="1">
        <v>3.0000000000000001E-6</v>
      </c>
      <c r="S922">
        <v>9</v>
      </c>
      <c r="T922">
        <v>4.7039999999999998E-2</v>
      </c>
      <c r="U922">
        <v>-17.356000000000002</v>
      </c>
      <c r="V922">
        <v>0</v>
      </c>
      <c r="W922">
        <v>7.0630999999999999E-2</v>
      </c>
      <c r="X922">
        <v>91.173000000000002</v>
      </c>
      <c r="Y922">
        <v>0.75204599999999999</v>
      </c>
    </row>
    <row r="923" spans="1:25" hidden="1" x14ac:dyDescent="0.25">
      <c r="A923">
        <v>921</v>
      </c>
      <c r="B923">
        <v>22</v>
      </c>
      <c r="C923" t="s">
        <v>1782</v>
      </c>
      <c r="D923" t="s">
        <v>1371</v>
      </c>
      <c r="E923">
        <v>1969</v>
      </c>
      <c r="F923" t="s">
        <v>1371</v>
      </c>
      <c r="G923">
        <v>40.714269000000002</v>
      </c>
      <c r="H923">
        <v>-74.005972999999997</v>
      </c>
      <c r="I923" t="s">
        <v>113</v>
      </c>
      <c r="J923" t="s">
        <v>28</v>
      </c>
      <c r="K923" t="s">
        <v>56</v>
      </c>
      <c r="L923" t="s">
        <v>33</v>
      </c>
      <c r="M923">
        <v>0</v>
      </c>
      <c r="N923">
        <v>0.15146799999999999</v>
      </c>
      <c r="O923">
        <v>0.71099599999999996</v>
      </c>
      <c r="P923">
        <v>227.64466999999999</v>
      </c>
      <c r="Q923">
        <v>0.374251</v>
      </c>
      <c r="R923">
        <v>1.253E-3</v>
      </c>
      <c r="S923">
        <v>10</v>
      </c>
      <c r="T923">
        <v>9.2340000000000005E-2</v>
      </c>
      <c r="U923">
        <v>-9.4969999999999999</v>
      </c>
      <c r="V923">
        <v>1</v>
      </c>
      <c r="W923">
        <v>2.8846E-2</v>
      </c>
      <c r="X923">
        <v>124.901</v>
      </c>
      <c r="Y923">
        <v>0.73352600000000001</v>
      </c>
    </row>
    <row r="924" spans="1:25" hidden="1" x14ac:dyDescent="0.25">
      <c r="A924">
        <v>922</v>
      </c>
      <c r="B924">
        <v>23</v>
      </c>
      <c r="C924" t="s">
        <v>1783</v>
      </c>
      <c r="D924" t="s">
        <v>1784</v>
      </c>
      <c r="E924">
        <v>1969</v>
      </c>
      <c r="F924" t="s">
        <v>1784</v>
      </c>
      <c r="G924">
        <v>36.161000000000001</v>
      </c>
      <c r="H924">
        <v>-81.142799999999994</v>
      </c>
      <c r="I924" t="s">
        <v>1785</v>
      </c>
      <c r="J924" t="s">
        <v>28</v>
      </c>
      <c r="K924" t="s">
        <v>33</v>
      </c>
      <c r="M924">
        <v>2.8348232635400002E-4</v>
      </c>
      <c r="N924">
        <v>0.89995099999999995</v>
      </c>
      <c r="O924">
        <v>0.27082000000000001</v>
      </c>
      <c r="P924">
        <v>200</v>
      </c>
      <c r="Q924">
        <v>0.25032199999999999</v>
      </c>
      <c r="R924">
        <v>7.9199000000000006E-2</v>
      </c>
      <c r="S924">
        <v>8</v>
      </c>
      <c r="T924">
        <v>0.102426</v>
      </c>
      <c r="U924">
        <v>-8.8490000000000002</v>
      </c>
      <c r="V924">
        <v>1</v>
      </c>
      <c r="W924">
        <v>2.9204999999999998E-2</v>
      </c>
      <c r="X924">
        <v>90.725999999999999</v>
      </c>
      <c r="Y924">
        <v>0.33605200000000002</v>
      </c>
    </row>
    <row r="925" spans="1:25" hidden="1" x14ac:dyDescent="0.25">
      <c r="A925">
        <v>923</v>
      </c>
      <c r="B925">
        <v>24</v>
      </c>
      <c r="C925" t="s">
        <v>1786</v>
      </c>
      <c r="D925" t="s">
        <v>1748</v>
      </c>
      <c r="E925">
        <v>1969</v>
      </c>
      <c r="F925" t="s">
        <v>1748</v>
      </c>
      <c r="G925">
        <v>37.915599999999998</v>
      </c>
      <c r="H925">
        <v>-122.312</v>
      </c>
      <c r="I925" t="s">
        <v>1749</v>
      </c>
      <c r="J925" t="s">
        <v>28</v>
      </c>
      <c r="K925" t="s">
        <v>56</v>
      </c>
      <c r="L925" t="s">
        <v>33</v>
      </c>
      <c r="M925">
        <v>0</v>
      </c>
      <c r="N925">
        <v>8.0104999999999996E-2</v>
      </c>
      <c r="O925">
        <v>0.68135500000000004</v>
      </c>
      <c r="P925">
        <v>141.4</v>
      </c>
      <c r="Q925">
        <v>0.48405300000000001</v>
      </c>
      <c r="R925" s="1">
        <v>4.6999999999999997E-5</v>
      </c>
      <c r="S925">
        <v>2</v>
      </c>
      <c r="T925">
        <v>6.4252000000000004E-2</v>
      </c>
      <c r="U925">
        <v>-15.349</v>
      </c>
      <c r="V925">
        <v>1</v>
      </c>
      <c r="W925">
        <v>2.8672E-2</v>
      </c>
      <c r="X925">
        <v>89.828000000000003</v>
      </c>
      <c r="Y925">
        <v>0.96070299999999997</v>
      </c>
    </row>
    <row r="926" spans="1:25" x14ac:dyDescent="0.25">
      <c r="A926">
        <v>924</v>
      </c>
      <c r="B926">
        <v>25</v>
      </c>
      <c r="C926" t="s">
        <v>1787</v>
      </c>
      <c r="D926" t="s">
        <v>1788</v>
      </c>
      <c r="E926">
        <v>1969</v>
      </c>
      <c r="F926" t="s">
        <v>1788</v>
      </c>
      <c r="G926" t="str">
        <f>IFERROR(VLOOKUP(Table1[[#This Row],[Title]],$C$5507:$Y$5579,5, FALSE ),"")</f>
        <v/>
      </c>
      <c r="H926" t="str">
        <f>IFERROR(VLOOKUP(Table1[[#This Row],[Title]],$C$5507:$Y$5579,6, FALSE ),"")</f>
        <v/>
      </c>
      <c r="I926" t="str">
        <f>IFERROR(VLOOKUP(Table1[[#This Row],[Title]],$C$5507:$Y$5579,7, FALSE ),"")</f>
        <v/>
      </c>
      <c r="J926" t="str">
        <f>IFERROR(VLOOKUP(Table1[[#This Row],[Title]],$C$5507:$Y$5579,8, FALSE ),"")</f>
        <v/>
      </c>
      <c r="K926" t="str">
        <f>IFERROR(VLOOKUP(Table1[[#This Row],[Title]],$C$5507:$Y$5579,9, FALSE ),"")</f>
        <v/>
      </c>
      <c r="L926" t="str">
        <f>IFERROR(VLOOKUP(Table1[[#This Row],[Title]],$C$5507:$Y$5579,10, FALSE ),"")</f>
        <v/>
      </c>
      <c r="M926" t="str">
        <f>IFERROR(VLOOKUP(Table1[[#This Row],[Title]],$C$5507:$Y$5579,11, FALSE ),"")</f>
        <v/>
      </c>
      <c r="N926" t="str">
        <f>IFERROR(VLOOKUP(Table1[[#This Row],[Title]],$C$5507:$Y$5579,12, FALSE ),"")</f>
        <v/>
      </c>
      <c r="O926" t="str">
        <f>IFERROR(VLOOKUP(Table1[[#This Row],[Title]],$C$5507:$Y$5579,13, FALSE ),"")</f>
        <v/>
      </c>
      <c r="P926" t="str">
        <f>IFERROR(VLOOKUP(Table1[[#This Row],[Title]],$C$5507:$Y$5579,14, FALSE ),"")</f>
        <v/>
      </c>
      <c r="Q926" t="str">
        <f>IFERROR(VLOOKUP(Table1[[#This Row],[Title]],$C$5507:$Y$5579,15, FALSE ),"")</f>
        <v/>
      </c>
      <c r="R926" t="str">
        <f>IFERROR(VLOOKUP(Table1[[#This Row],[Title]],$C$5507:$Y$5579,16, FALSE ),"")</f>
        <v/>
      </c>
      <c r="S926" t="str">
        <f>IFERROR(VLOOKUP(Table1[[#This Row],[Title]],$C$5507:$Y$5579,17, FALSE ),"")</f>
        <v/>
      </c>
      <c r="T926" t="str">
        <f>IFERROR(VLOOKUP(Table1[[#This Row],[Title]],$C$5507:$Y$5579,18, FALSE ),"")</f>
        <v/>
      </c>
      <c r="U926" t="str">
        <f>IFERROR(VLOOKUP(Table1[[#This Row],[Title]],$C$5507:$Y$5579,19, FALSE ),"")</f>
        <v/>
      </c>
      <c r="V926" t="str">
        <f>IFERROR(VLOOKUP(Table1[[#This Row],[Title]],$C$5507:$Y$5579,20, FALSE ),"")</f>
        <v/>
      </c>
      <c r="W926" t="str">
        <f>IFERROR(VLOOKUP(Table1[[#This Row],[Title]],$C$5507:$Y$5579,21, FALSE ),"")</f>
        <v/>
      </c>
      <c r="X926" t="str">
        <f>IFERROR(VLOOKUP(Table1[[#This Row],[Title]],$C$5507:$Y$5579,22, FALSE ),"")</f>
        <v/>
      </c>
      <c r="Y926" t="str">
        <f>IFERROR(VLOOKUP(Table1[[#This Row],[Title]],$C$5507:$Y$5579,23, FALSE ),"")</f>
        <v/>
      </c>
    </row>
    <row r="927" spans="1:25" hidden="1" x14ac:dyDescent="0.25">
      <c r="A927">
        <v>925</v>
      </c>
      <c r="B927">
        <v>26</v>
      </c>
      <c r="C927" t="s">
        <v>1789</v>
      </c>
      <c r="D927" t="s">
        <v>1790</v>
      </c>
      <c r="E927">
        <v>1969</v>
      </c>
      <c r="F927" t="s">
        <v>1790</v>
      </c>
      <c r="G927">
        <v>40.813600000000001</v>
      </c>
      <c r="H927">
        <v>-96.707700000000003</v>
      </c>
      <c r="I927" t="s">
        <v>1791</v>
      </c>
      <c r="J927" t="s">
        <v>28</v>
      </c>
      <c r="K927" t="s">
        <v>56</v>
      </c>
      <c r="L927" t="s">
        <v>33</v>
      </c>
      <c r="M927">
        <v>6.4402939480100001E-3</v>
      </c>
      <c r="N927">
        <v>9.2409999999999992E-3</v>
      </c>
      <c r="O927">
        <v>0.43704199999999999</v>
      </c>
      <c r="P927">
        <v>191.16</v>
      </c>
      <c r="Q927">
        <v>0.60450099999999996</v>
      </c>
      <c r="R927">
        <v>0.11788999999999999</v>
      </c>
      <c r="S927">
        <v>8</v>
      </c>
      <c r="T927">
        <v>0.26373799999999997</v>
      </c>
      <c r="U927">
        <v>-5.5</v>
      </c>
      <c r="V927">
        <v>0</v>
      </c>
      <c r="W927">
        <v>3.2902000000000001E-2</v>
      </c>
      <c r="X927">
        <v>125.114</v>
      </c>
      <c r="Y927">
        <v>0.56232899999999997</v>
      </c>
    </row>
    <row r="928" spans="1:25" hidden="1" x14ac:dyDescent="0.25">
      <c r="A928">
        <v>926</v>
      </c>
      <c r="B928">
        <v>27</v>
      </c>
      <c r="C928" t="s">
        <v>1792</v>
      </c>
      <c r="D928" t="s">
        <v>1793</v>
      </c>
      <c r="E928">
        <v>1969</v>
      </c>
      <c r="F928" t="s">
        <v>1793</v>
      </c>
      <c r="G928">
        <v>40.702897999999998</v>
      </c>
      <c r="H928">
        <v>-74.010240999999994</v>
      </c>
      <c r="I928" t="s">
        <v>767</v>
      </c>
      <c r="J928" t="s">
        <v>28</v>
      </c>
      <c r="K928" t="s">
        <v>56</v>
      </c>
      <c r="L928" t="s">
        <v>33</v>
      </c>
      <c r="M928">
        <v>0</v>
      </c>
      <c r="N928">
        <v>0.37728099999999998</v>
      </c>
      <c r="O928">
        <v>0.72328599999999998</v>
      </c>
      <c r="P928">
        <v>151.82667000000001</v>
      </c>
      <c r="Q928">
        <v>0.48610500000000001</v>
      </c>
      <c r="R928" s="1">
        <v>1.5999999999999999E-5</v>
      </c>
      <c r="S928">
        <v>7</v>
      </c>
      <c r="T928">
        <v>0.102839</v>
      </c>
      <c r="U928">
        <v>-11.615</v>
      </c>
      <c r="V928">
        <v>1</v>
      </c>
      <c r="W928">
        <v>6.0539000000000003E-2</v>
      </c>
      <c r="X928">
        <v>97.025999999999996</v>
      </c>
      <c r="Y928">
        <v>0.61663400000000002</v>
      </c>
    </row>
    <row r="929" spans="1:25" hidden="1" x14ac:dyDescent="0.25">
      <c r="A929">
        <v>927</v>
      </c>
      <c r="B929">
        <v>28</v>
      </c>
      <c r="C929" t="s">
        <v>1794</v>
      </c>
      <c r="D929" t="s">
        <v>1795</v>
      </c>
      <c r="E929">
        <v>1969</v>
      </c>
      <c r="F929" t="s">
        <v>1795</v>
      </c>
      <c r="G929">
        <v>45.512300000000003</v>
      </c>
      <c r="H929">
        <v>-73.554400000000001</v>
      </c>
      <c r="I929" t="s">
        <v>1796</v>
      </c>
      <c r="J929" t="s">
        <v>28</v>
      </c>
      <c r="K929" t="s">
        <v>56</v>
      </c>
      <c r="L929" t="s">
        <v>33</v>
      </c>
      <c r="M929">
        <v>0</v>
      </c>
      <c r="N929">
        <v>3.1282999999999998E-2</v>
      </c>
      <c r="O929">
        <v>0.45408599999999999</v>
      </c>
      <c r="P929">
        <v>170.68</v>
      </c>
      <c r="Q929">
        <v>0.75844500000000004</v>
      </c>
      <c r="R929" s="1">
        <v>1.9999999999999999E-6</v>
      </c>
      <c r="S929">
        <v>9</v>
      </c>
      <c r="T929">
        <v>0.15940099999999999</v>
      </c>
      <c r="U929">
        <v>-8.1059999999999999</v>
      </c>
      <c r="V929">
        <v>1</v>
      </c>
      <c r="W929">
        <v>3.2058999999999997E-2</v>
      </c>
      <c r="X929">
        <v>109.93600000000001</v>
      </c>
      <c r="Y929">
        <v>0.73341000000000001</v>
      </c>
    </row>
    <row r="930" spans="1:25" hidden="1" x14ac:dyDescent="0.25">
      <c r="A930">
        <v>928</v>
      </c>
      <c r="B930">
        <v>29</v>
      </c>
      <c r="C930" t="s">
        <v>1797</v>
      </c>
      <c r="D930" t="s">
        <v>1775</v>
      </c>
      <c r="E930">
        <v>1969</v>
      </c>
      <c r="F930" t="s">
        <v>1775</v>
      </c>
      <c r="G930">
        <v>34.0535</v>
      </c>
      <c r="H930">
        <v>-118.245</v>
      </c>
      <c r="I930" t="s">
        <v>74</v>
      </c>
      <c r="J930" t="s">
        <v>32</v>
      </c>
      <c r="K930" t="s">
        <v>28</v>
      </c>
      <c r="L930" t="s">
        <v>33</v>
      </c>
      <c r="M930">
        <v>0</v>
      </c>
      <c r="N930">
        <v>0.90010900000000005</v>
      </c>
      <c r="O930">
        <v>0.386494</v>
      </c>
      <c r="P930">
        <v>243.22621000000001</v>
      </c>
      <c r="Q930">
        <v>0.33965200000000001</v>
      </c>
      <c r="R930" s="1">
        <v>1.5999999999999999E-5</v>
      </c>
      <c r="S930">
        <v>1</v>
      </c>
      <c r="T930">
        <v>0.63702000000000003</v>
      </c>
      <c r="U930">
        <v>-7.9139999999999997</v>
      </c>
      <c r="V930">
        <v>0</v>
      </c>
      <c r="W930">
        <v>3.3123E-2</v>
      </c>
      <c r="X930">
        <v>118.18300000000001</v>
      </c>
      <c r="Y930">
        <v>0.35178700000000002</v>
      </c>
    </row>
    <row r="931" spans="1:25" hidden="1" x14ac:dyDescent="0.25">
      <c r="A931">
        <v>929</v>
      </c>
      <c r="B931">
        <v>30</v>
      </c>
      <c r="C931" t="s">
        <v>1798</v>
      </c>
      <c r="D931" t="s">
        <v>389</v>
      </c>
      <c r="E931">
        <v>1969</v>
      </c>
      <c r="F931" t="s">
        <v>389</v>
      </c>
      <c r="G931">
        <v>34.0535</v>
      </c>
      <c r="H931">
        <v>-118.245</v>
      </c>
      <c r="I931" t="s">
        <v>74</v>
      </c>
      <c r="J931" t="s">
        <v>28</v>
      </c>
      <c r="K931" t="s">
        <v>56</v>
      </c>
      <c r="L931" t="s">
        <v>33</v>
      </c>
      <c r="M931">
        <v>0</v>
      </c>
      <c r="N931">
        <v>0.34318500000000002</v>
      </c>
      <c r="O931">
        <v>0.41683500000000001</v>
      </c>
      <c r="P931">
        <v>134.33332999999999</v>
      </c>
      <c r="Q931">
        <v>0.40225699999999998</v>
      </c>
      <c r="R931">
        <v>0</v>
      </c>
      <c r="S931">
        <v>7</v>
      </c>
      <c r="T931">
        <v>0.19906799999999999</v>
      </c>
      <c r="U931">
        <v>-11.968</v>
      </c>
      <c r="V931">
        <v>1</v>
      </c>
      <c r="W931">
        <v>2.5909999999999999E-2</v>
      </c>
      <c r="X931">
        <v>103.986</v>
      </c>
      <c r="Y931">
        <v>0.43193599999999999</v>
      </c>
    </row>
    <row r="932" spans="1:25" hidden="1" x14ac:dyDescent="0.25">
      <c r="A932">
        <v>930</v>
      </c>
      <c r="B932">
        <v>31</v>
      </c>
      <c r="C932" t="s">
        <v>1799</v>
      </c>
      <c r="D932" t="s">
        <v>1748</v>
      </c>
      <c r="E932">
        <v>1969</v>
      </c>
      <c r="F932" t="s">
        <v>1748</v>
      </c>
      <c r="G932">
        <v>37.915599999999998</v>
      </c>
      <c r="H932">
        <v>-122.312</v>
      </c>
      <c r="I932" t="s">
        <v>1749</v>
      </c>
      <c r="M932">
        <v>0</v>
      </c>
      <c r="N932">
        <v>0.80945999999999996</v>
      </c>
      <c r="O932">
        <v>0.39606799999999998</v>
      </c>
      <c r="P932">
        <v>195.36</v>
      </c>
      <c r="Q932">
        <v>0.49591000000000002</v>
      </c>
      <c r="R932">
        <v>0.81073799999999996</v>
      </c>
      <c r="S932">
        <v>10</v>
      </c>
      <c r="T932">
        <v>0.89430500000000002</v>
      </c>
      <c r="U932">
        <v>-18.731999999999999</v>
      </c>
      <c r="V932">
        <v>0</v>
      </c>
      <c r="W932">
        <v>6.5737000000000004E-2</v>
      </c>
      <c r="X932">
        <v>130.77600000000001</v>
      </c>
      <c r="Y932">
        <v>0.773393</v>
      </c>
    </row>
    <row r="933" spans="1:25" hidden="1" x14ac:dyDescent="0.25">
      <c r="A933">
        <v>931</v>
      </c>
      <c r="B933">
        <v>32</v>
      </c>
      <c r="C933" t="s">
        <v>1800</v>
      </c>
      <c r="D933" t="s">
        <v>1343</v>
      </c>
      <c r="E933">
        <v>1969</v>
      </c>
      <c r="F933" t="s">
        <v>1343</v>
      </c>
      <c r="G933">
        <v>42.347020999999998</v>
      </c>
      <c r="H933">
        <v>-83.060184000000007</v>
      </c>
      <c r="I933" t="s">
        <v>1344</v>
      </c>
      <c r="J933" t="s">
        <v>28</v>
      </c>
      <c r="K933" t="s">
        <v>56</v>
      </c>
      <c r="L933" t="s">
        <v>33</v>
      </c>
      <c r="M933">
        <v>0</v>
      </c>
      <c r="N933">
        <v>0.34303800000000001</v>
      </c>
      <c r="O933">
        <v>0.57633299999999998</v>
      </c>
      <c r="P933">
        <v>168.49332999999999</v>
      </c>
      <c r="Q933">
        <v>0.61794700000000002</v>
      </c>
      <c r="R933" s="1">
        <v>1.1E-5</v>
      </c>
      <c r="S933">
        <v>6</v>
      </c>
      <c r="T933">
        <v>0.46226400000000001</v>
      </c>
      <c r="U933">
        <v>-7.61</v>
      </c>
      <c r="V933">
        <v>1</v>
      </c>
      <c r="W933">
        <v>2.6131000000000001E-2</v>
      </c>
      <c r="X933">
        <v>101.121</v>
      </c>
      <c r="Y933">
        <v>0.50690900000000005</v>
      </c>
    </row>
    <row r="934" spans="1:25" hidden="1" x14ac:dyDescent="0.25">
      <c r="A934">
        <v>932</v>
      </c>
      <c r="B934">
        <v>33</v>
      </c>
      <c r="C934" t="s">
        <v>1801</v>
      </c>
      <c r="D934" t="s">
        <v>1768</v>
      </c>
      <c r="E934">
        <v>1969</v>
      </c>
      <c r="F934" t="s">
        <v>1768</v>
      </c>
      <c r="G934">
        <v>33.973951</v>
      </c>
      <c r="H934">
        <v>-118.24840500000001</v>
      </c>
      <c r="I934" t="s">
        <v>605</v>
      </c>
      <c r="J934" t="s">
        <v>28</v>
      </c>
      <c r="K934" t="s">
        <v>56</v>
      </c>
      <c r="L934" t="s">
        <v>33</v>
      </c>
      <c r="M934">
        <v>0</v>
      </c>
      <c r="N934">
        <v>0.21978800000000001</v>
      </c>
      <c r="O934">
        <v>0.31068400000000002</v>
      </c>
      <c r="P934">
        <v>195.29333</v>
      </c>
      <c r="Q934">
        <v>0.54064199999999996</v>
      </c>
      <c r="R934" s="1">
        <v>8.8999999999999995E-5</v>
      </c>
      <c r="S934">
        <v>4</v>
      </c>
      <c r="T934">
        <v>9.7446000000000005E-2</v>
      </c>
      <c r="U934">
        <v>-8.4359999999999999</v>
      </c>
      <c r="V934">
        <v>0</v>
      </c>
      <c r="W934">
        <v>3.2938000000000002E-2</v>
      </c>
      <c r="X934">
        <v>87.673000000000002</v>
      </c>
      <c r="Y934">
        <v>0.218061</v>
      </c>
    </row>
    <row r="935" spans="1:25" hidden="1" x14ac:dyDescent="0.25">
      <c r="A935">
        <v>933</v>
      </c>
      <c r="B935">
        <v>34</v>
      </c>
      <c r="C935" t="s">
        <v>553</v>
      </c>
      <c r="D935" t="s">
        <v>1802</v>
      </c>
      <c r="E935">
        <v>1969</v>
      </c>
      <c r="F935" t="s">
        <v>1802</v>
      </c>
      <c r="G935">
        <v>33.973951</v>
      </c>
      <c r="H935">
        <v>-118.24840500000001</v>
      </c>
      <c r="I935" t="s">
        <v>605</v>
      </c>
      <c r="J935" t="s">
        <v>28</v>
      </c>
      <c r="M935">
        <v>0</v>
      </c>
      <c r="N935">
        <v>0.81915099999999996</v>
      </c>
      <c r="O935">
        <v>0.70832899999999999</v>
      </c>
      <c r="P935">
        <v>149.41995</v>
      </c>
      <c r="Q935">
        <v>0.31381500000000001</v>
      </c>
      <c r="R935">
        <v>0.86997500000000005</v>
      </c>
      <c r="S935">
        <v>11</v>
      </c>
      <c r="T935">
        <v>8.2348000000000005E-2</v>
      </c>
      <c r="U935">
        <v>-17.207999999999998</v>
      </c>
      <c r="V935">
        <v>0</v>
      </c>
      <c r="W935">
        <v>3.6221000000000003E-2</v>
      </c>
      <c r="X935">
        <v>95.718000000000004</v>
      </c>
      <c r="Y935">
        <v>0.871618</v>
      </c>
    </row>
    <row r="936" spans="1:25" hidden="1" x14ac:dyDescent="0.25">
      <c r="A936">
        <v>934</v>
      </c>
      <c r="B936">
        <v>35</v>
      </c>
      <c r="C936" t="s">
        <v>1803</v>
      </c>
      <c r="D936" t="s">
        <v>47</v>
      </c>
      <c r="E936">
        <v>1969</v>
      </c>
      <c r="F936" t="s">
        <v>47</v>
      </c>
      <c r="G936">
        <v>35.169255</v>
      </c>
      <c r="H936">
        <v>-89.990414999999999</v>
      </c>
      <c r="I936" t="s">
        <v>48</v>
      </c>
      <c r="J936" t="s">
        <v>33</v>
      </c>
      <c r="M936">
        <v>0</v>
      </c>
      <c r="N936">
        <v>0.62438000000000005</v>
      </c>
      <c r="O936">
        <v>0.30588700000000002</v>
      </c>
      <c r="P936">
        <v>163.5522</v>
      </c>
      <c r="Q936">
        <v>0.35194700000000001</v>
      </c>
      <c r="R936">
        <v>3.6769999999999997E-2</v>
      </c>
      <c r="S936">
        <v>0</v>
      </c>
      <c r="T936">
        <v>0.72061799999999998</v>
      </c>
      <c r="U936">
        <v>-20.798999999999999</v>
      </c>
      <c r="V936">
        <v>1</v>
      </c>
      <c r="W936">
        <v>4.9405999999999999E-2</v>
      </c>
      <c r="X936">
        <v>95.11</v>
      </c>
      <c r="Y936">
        <v>0.16587399999999999</v>
      </c>
    </row>
    <row r="937" spans="1:25" hidden="1" x14ac:dyDescent="0.25">
      <c r="A937">
        <v>935</v>
      </c>
      <c r="B937">
        <v>36</v>
      </c>
      <c r="C937" t="s">
        <v>1804</v>
      </c>
      <c r="D937" t="s">
        <v>831</v>
      </c>
      <c r="E937">
        <v>1969</v>
      </c>
      <c r="F937" t="s">
        <v>831</v>
      </c>
      <c r="G937">
        <v>33.866337999999999</v>
      </c>
      <c r="H937">
        <v>-92.276397000000003</v>
      </c>
      <c r="I937" t="s">
        <v>832</v>
      </c>
      <c r="J937" t="s">
        <v>28</v>
      </c>
      <c r="K937" t="s">
        <v>33</v>
      </c>
      <c r="M937">
        <v>0</v>
      </c>
      <c r="N937">
        <v>0.795076</v>
      </c>
      <c r="O937">
        <v>0.482485</v>
      </c>
      <c r="P937">
        <v>213.50667000000001</v>
      </c>
      <c r="Q937">
        <v>0.92331399999999997</v>
      </c>
      <c r="R937">
        <v>0</v>
      </c>
      <c r="S937">
        <v>9</v>
      </c>
      <c r="T937">
        <v>0.35478599999999999</v>
      </c>
      <c r="U937">
        <v>-0.27500000000000002</v>
      </c>
      <c r="V937">
        <v>1</v>
      </c>
      <c r="W937">
        <v>8.2207000000000002E-2</v>
      </c>
      <c r="X937">
        <v>105.40300000000001</v>
      </c>
      <c r="Y937">
        <v>0.79338900000000001</v>
      </c>
    </row>
    <row r="938" spans="1:25" hidden="1" x14ac:dyDescent="0.25">
      <c r="A938">
        <v>936</v>
      </c>
      <c r="B938">
        <v>37</v>
      </c>
      <c r="C938" t="s">
        <v>1805</v>
      </c>
      <c r="D938" t="s">
        <v>315</v>
      </c>
      <c r="E938">
        <v>1969</v>
      </c>
      <c r="F938" t="s">
        <v>315</v>
      </c>
      <c r="G938">
        <v>42.331699999999998</v>
      </c>
      <c r="H938">
        <v>-83.047899999999998</v>
      </c>
      <c r="I938" t="s">
        <v>145</v>
      </c>
      <c r="J938" t="s">
        <v>28</v>
      </c>
      <c r="K938" t="s">
        <v>56</v>
      </c>
      <c r="L938" t="s">
        <v>33</v>
      </c>
      <c r="M938">
        <v>1.9389316791100001E-4</v>
      </c>
      <c r="N938">
        <v>8.2439999999999996E-3</v>
      </c>
      <c r="O938">
        <v>0.61425200000000002</v>
      </c>
      <c r="P938">
        <v>234.21333000000001</v>
      </c>
      <c r="Q938">
        <v>0.42709599999999998</v>
      </c>
      <c r="R938">
        <v>4.0099999999999999E-4</v>
      </c>
      <c r="S938">
        <v>10</v>
      </c>
      <c r="T938">
        <v>6.6261E-2</v>
      </c>
      <c r="U938">
        <v>-12.888999999999999</v>
      </c>
      <c r="V938">
        <v>1</v>
      </c>
      <c r="W938">
        <v>3.7949999999999998E-2</v>
      </c>
      <c r="X938">
        <v>97.626000000000005</v>
      </c>
      <c r="Y938">
        <v>0.56116200000000005</v>
      </c>
    </row>
    <row r="939" spans="1:25" hidden="1" x14ac:dyDescent="0.25">
      <c r="A939">
        <v>937</v>
      </c>
      <c r="B939">
        <v>38</v>
      </c>
      <c r="C939" t="s">
        <v>1806</v>
      </c>
      <c r="D939" t="s">
        <v>1754</v>
      </c>
      <c r="E939">
        <v>1969</v>
      </c>
      <c r="F939" t="s">
        <v>1754</v>
      </c>
      <c r="G939">
        <v>41.8842</v>
      </c>
      <c r="H939">
        <v>-87.632400000000004</v>
      </c>
      <c r="I939" t="s">
        <v>386</v>
      </c>
      <c r="J939" t="s">
        <v>28</v>
      </c>
      <c r="K939" t="s">
        <v>33</v>
      </c>
      <c r="M939">
        <v>0</v>
      </c>
      <c r="N939">
        <v>0.5232</v>
      </c>
      <c r="O939">
        <v>0.59888300000000005</v>
      </c>
      <c r="P939">
        <v>141.42667</v>
      </c>
      <c r="Q939">
        <v>0.39837800000000001</v>
      </c>
      <c r="R939">
        <v>0</v>
      </c>
      <c r="S939">
        <v>11</v>
      </c>
      <c r="T939">
        <v>0.42219299999999998</v>
      </c>
      <c r="U939">
        <v>-13.662000000000001</v>
      </c>
      <c r="V939">
        <v>0</v>
      </c>
      <c r="W939">
        <v>0.115216</v>
      </c>
      <c r="X939">
        <v>126.97499999999999</v>
      </c>
      <c r="Y939">
        <v>0.68609299999999995</v>
      </c>
    </row>
    <row r="940" spans="1:25" hidden="1" x14ac:dyDescent="0.25">
      <c r="A940">
        <v>938</v>
      </c>
      <c r="B940">
        <v>39</v>
      </c>
      <c r="C940" t="s">
        <v>1807</v>
      </c>
      <c r="D940" t="s">
        <v>1187</v>
      </c>
      <c r="E940">
        <v>1969</v>
      </c>
      <c r="F940" t="s">
        <v>1187</v>
      </c>
      <c r="G940">
        <v>51.753599999999999</v>
      </c>
      <c r="H940">
        <v>-0.33729999999999999</v>
      </c>
      <c r="I940" t="s">
        <v>1188</v>
      </c>
      <c r="J940" t="s">
        <v>28</v>
      </c>
      <c r="K940" t="s">
        <v>56</v>
      </c>
      <c r="L940" t="s">
        <v>33</v>
      </c>
      <c r="M940">
        <v>0</v>
      </c>
      <c r="N940">
        <v>3.9822999999999997E-2</v>
      </c>
      <c r="O940">
        <v>0.51849400000000001</v>
      </c>
      <c r="P940">
        <v>210.25333000000001</v>
      </c>
      <c r="Q940">
        <v>0.64852900000000002</v>
      </c>
      <c r="R940" s="1">
        <v>9.9999999999999995E-7</v>
      </c>
      <c r="S940">
        <v>4</v>
      </c>
      <c r="T940">
        <v>0.21426700000000001</v>
      </c>
      <c r="U940">
        <v>-7.4859999999999998</v>
      </c>
      <c r="V940">
        <v>0</v>
      </c>
      <c r="W940">
        <v>3.7135000000000001E-2</v>
      </c>
      <c r="X940">
        <v>117.07599999999999</v>
      </c>
      <c r="Y940">
        <v>0.55645900000000004</v>
      </c>
    </row>
    <row r="941" spans="1:25" hidden="1" x14ac:dyDescent="0.25">
      <c r="A941">
        <v>939</v>
      </c>
      <c r="B941">
        <v>40</v>
      </c>
      <c r="C941" t="s">
        <v>1808</v>
      </c>
      <c r="D941" t="s">
        <v>1499</v>
      </c>
      <c r="E941">
        <v>1969</v>
      </c>
      <c r="F941" t="s">
        <v>1499</v>
      </c>
      <c r="G941">
        <v>33.973951</v>
      </c>
      <c r="H941">
        <v>-118.24840500000001</v>
      </c>
      <c r="I941" t="s">
        <v>105</v>
      </c>
      <c r="J941" t="s">
        <v>28</v>
      </c>
      <c r="K941" t="s">
        <v>33</v>
      </c>
      <c r="M941">
        <v>0</v>
      </c>
      <c r="N941">
        <v>0.668045</v>
      </c>
      <c r="O941">
        <v>0.51985599999999998</v>
      </c>
      <c r="P941">
        <v>166.17287999999999</v>
      </c>
      <c r="Q941">
        <v>0.39866499999999999</v>
      </c>
      <c r="R941">
        <v>0</v>
      </c>
      <c r="S941">
        <v>5</v>
      </c>
      <c r="T941">
        <v>9.4448000000000004E-2</v>
      </c>
      <c r="U941">
        <v>-12.651999999999999</v>
      </c>
      <c r="V941">
        <v>1</v>
      </c>
      <c r="W941">
        <v>3.6621000000000001E-2</v>
      </c>
      <c r="X941">
        <v>119.724</v>
      </c>
      <c r="Y941">
        <v>0.51249199999999995</v>
      </c>
    </row>
    <row r="942" spans="1:25" hidden="1" x14ac:dyDescent="0.25">
      <c r="A942">
        <v>940</v>
      </c>
      <c r="B942">
        <v>41</v>
      </c>
      <c r="C942" t="s">
        <v>1809</v>
      </c>
      <c r="D942" t="s">
        <v>1810</v>
      </c>
      <c r="E942">
        <v>1969</v>
      </c>
      <c r="F942" t="s">
        <v>1810</v>
      </c>
      <c r="G942">
        <v>34.011600000000001</v>
      </c>
      <c r="H942">
        <v>-118.492</v>
      </c>
      <c r="I942" t="s">
        <v>636</v>
      </c>
      <c r="J942" t="s">
        <v>28</v>
      </c>
      <c r="K942" t="s">
        <v>56</v>
      </c>
      <c r="L942" t="s">
        <v>33</v>
      </c>
      <c r="M942">
        <v>0</v>
      </c>
      <c r="N942">
        <v>0.21632999999999999</v>
      </c>
      <c r="O942">
        <v>0.402611</v>
      </c>
      <c r="P942">
        <v>144.06666999999999</v>
      </c>
      <c r="Q942">
        <v>0.64956599999999998</v>
      </c>
      <c r="R942">
        <v>0</v>
      </c>
      <c r="S942">
        <v>2</v>
      </c>
      <c r="T942">
        <v>0.20569499999999999</v>
      </c>
      <c r="U942">
        <v>-9.2669999999999995</v>
      </c>
      <c r="V942">
        <v>1</v>
      </c>
      <c r="W942">
        <v>0.144235</v>
      </c>
      <c r="X942">
        <v>191.952</v>
      </c>
      <c r="Y942">
        <v>0.90257399999999999</v>
      </c>
    </row>
    <row r="943" spans="1:25" hidden="1" x14ac:dyDescent="0.25">
      <c r="A943">
        <v>941</v>
      </c>
      <c r="B943">
        <v>42</v>
      </c>
      <c r="C943" t="s">
        <v>1811</v>
      </c>
      <c r="D943" t="s">
        <v>1812</v>
      </c>
      <c r="E943">
        <v>1969</v>
      </c>
      <c r="F943" t="s">
        <v>1812</v>
      </c>
      <c r="G943">
        <v>37.271900000000002</v>
      </c>
      <c r="H943">
        <v>-119.27</v>
      </c>
      <c r="I943" t="s">
        <v>1236</v>
      </c>
      <c r="J943" t="s">
        <v>28</v>
      </c>
      <c r="M943">
        <v>0</v>
      </c>
      <c r="N943">
        <v>0.70139600000000002</v>
      </c>
      <c r="O943">
        <v>0.49856099999999998</v>
      </c>
      <c r="P943">
        <v>201.11627999999999</v>
      </c>
      <c r="Q943">
        <v>9.0982999999999994E-2</v>
      </c>
      <c r="R943">
        <v>0.50913600000000003</v>
      </c>
      <c r="S943">
        <v>2</v>
      </c>
      <c r="T943">
        <v>0.145618</v>
      </c>
      <c r="U943">
        <v>-21.510999999999999</v>
      </c>
      <c r="V943">
        <v>1</v>
      </c>
      <c r="W943">
        <v>2.8170000000000001E-2</v>
      </c>
      <c r="X943">
        <v>84.85</v>
      </c>
      <c r="Y943">
        <v>0.54195300000000002</v>
      </c>
    </row>
    <row r="944" spans="1:25" hidden="1" x14ac:dyDescent="0.25">
      <c r="A944">
        <v>942</v>
      </c>
      <c r="B944">
        <v>43</v>
      </c>
      <c r="C944" t="s">
        <v>1813</v>
      </c>
      <c r="D944" t="s">
        <v>1784</v>
      </c>
      <c r="E944">
        <v>1969</v>
      </c>
      <c r="F944" t="s">
        <v>1784</v>
      </c>
      <c r="G944">
        <v>36.161000000000001</v>
      </c>
      <c r="H944">
        <v>-81.142799999999994</v>
      </c>
      <c r="I944" t="s">
        <v>1785</v>
      </c>
      <c r="J944" t="s">
        <v>28</v>
      </c>
      <c r="K944" t="s">
        <v>56</v>
      </c>
      <c r="L944" t="s">
        <v>33</v>
      </c>
      <c r="M944">
        <v>3.1334681102900002E-3</v>
      </c>
      <c r="N944">
        <v>0.26519300000000001</v>
      </c>
      <c r="O944">
        <v>0.55586000000000002</v>
      </c>
      <c r="P944">
        <v>217.29234</v>
      </c>
      <c r="Q944">
        <v>0.72131000000000001</v>
      </c>
      <c r="R944" s="1">
        <v>3.9999999999999998E-6</v>
      </c>
      <c r="S944">
        <v>11</v>
      </c>
      <c r="T944">
        <v>8.1157000000000007E-2</v>
      </c>
      <c r="U944">
        <v>-6.7229999999999999</v>
      </c>
      <c r="V944">
        <v>1</v>
      </c>
      <c r="W944">
        <v>3.8411000000000001E-2</v>
      </c>
      <c r="X944">
        <v>125.681</v>
      </c>
      <c r="Y944">
        <v>0.76871100000000003</v>
      </c>
    </row>
    <row r="945" spans="1:25" x14ac:dyDescent="0.25">
      <c r="A945">
        <v>943</v>
      </c>
      <c r="B945">
        <v>44</v>
      </c>
      <c r="C945" t="s">
        <v>1814</v>
      </c>
      <c r="D945" t="s">
        <v>1815</v>
      </c>
      <c r="E945">
        <v>1969</v>
      </c>
      <c r="F945" t="s">
        <v>1815</v>
      </c>
      <c r="G945" t="str">
        <f>IFERROR(VLOOKUP(Table1[[#This Row],[Title]],$C$5507:$Y$5579,5, FALSE ),"")</f>
        <v/>
      </c>
      <c r="H945" t="str">
        <f>IFERROR(VLOOKUP(Table1[[#This Row],[Title]],$C$5507:$Y$5579,6, FALSE ),"")</f>
        <v/>
      </c>
      <c r="I945" t="str">
        <f>IFERROR(VLOOKUP(Table1[[#This Row],[Title]],$C$5507:$Y$5579,7, FALSE ),"")</f>
        <v/>
      </c>
      <c r="J945" t="str">
        <f>IFERROR(VLOOKUP(Table1[[#This Row],[Title]],$C$5507:$Y$5579,8, FALSE ),"")</f>
        <v/>
      </c>
      <c r="K945" t="str">
        <f>IFERROR(VLOOKUP(Table1[[#This Row],[Title]],$C$5507:$Y$5579,9, FALSE ),"")</f>
        <v/>
      </c>
      <c r="L945" t="str">
        <f>IFERROR(VLOOKUP(Table1[[#This Row],[Title]],$C$5507:$Y$5579,10, FALSE ),"")</f>
        <v/>
      </c>
      <c r="M945" t="str">
        <f>IFERROR(VLOOKUP(Table1[[#This Row],[Title]],$C$5507:$Y$5579,11, FALSE ),"")</f>
        <v/>
      </c>
      <c r="N945" t="str">
        <f>IFERROR(VLOOKUP(Table1[[#This Row],[Title]],$C$5507:$Y$5579,12, FALSE ),"")</f>
        <v/>
      </c>
      <c r="O945" t="str">
        <f>IFERROR(VLOOKUP(Table1[[#This Row],[Title]],$C$5507:$Y$5579,13, FALSE ),"")</f>
        <v/>
      </c>
      <c r="P945" t="str">
        <f>IFERROR(VLOOKUP(Table1[[#This Row],[Title]],$C$5507:$Y$5579,14, FALSE ),"")</f>
        <v/>
      </c>
      <c r="Q945" t="str">
        <f>IFERROR(VLOOKUP(Table1[[#This Row],[Title]],$C$5507:$Y$5579,15, FALSE ),"")</f>
        <v/>
      </c>
      <c r="R945" t="str">
        <f>IFERROR(VLOOKUP(Table1[[#This Row],[Title]],$C$5507:$Y$5579,16, FALSE ),"")</f>
        <v/>
      </c>
      <c r="S945" t="str">
        <f>IFERROR(VLOOKUP(Table1[[#This Row],[Title]],$C$5507:$Y$5579,17, FALSE ),"")</f>
        <v/>
      </c>
      <c r="T945" t="str">
        <f>IFERROR(VLOOKUP(Table1[[#This Row],[Title]],$C$5507:$Y$5579,18, FALSE ),"")</f>
        <v/>
      </c>
      <c r="U945" t="str">
        <f>IFERROR(VLOOKUP(Table1[[#This Row],[Title]],$C$5507:$Y$5579,19, FALSE ),"")</f>
        <v/>
      </c>
      <c r="V945" t="str">
        <f>IFERROR(VLOOKUP(Table1[[#This Row],[Title]],$C$5507:$Y$5579,20, FALSE ),"")</f>
        <v/>
      </c>
      <c r="W945" t="str">
        <f>IFERROR(VLOOKUP(Table1[[#This Row],[Title]],$C$5507:$Y$5579,21, FALSE ),"")</f>
        <v/>
      </c>
      <c r="X945" t="str">
        <f>IFERROR(VLOOKUP(Table1[[#This Row],[Title]],$C$5507:$Y$5579,22, FALSE ),"")</f>
        <v/>
      </c>
      <c r="Y945" t="str">
        <f>IFERROR(VLOOKUP(Table1[[#This Row],[Title]],$C$5507:$Y$5579,23, FALSE ),"")</f>
        <v/>
      </c>
    </row>
    <row r="946" spans="1:25" hidden="1" x14ac:dyDescent="0.25">
      <c r="A946">
        <v>944</v>
      </c>
      <c r="B946">
        <v>45</v>
      </c>
      <c r="C946" t="s">
        <v>1816</v>
      </c>
      <c r="D946" t="s">
        <v>1793</v>
      </c>
      <c r="E946">
        <v>1969</v>
      </c>
      <c r="F946" t="s">
        <v>1793</v>
      </c>
      <c r="G946">
        <v>40.702897999999998</v>
      </c>
      <c r="H946">
        <v>-74.010240999999994</v>
      </c>
      <c r="I946" t="s">
        <v>767</v>
      </c>
      <c r="J946" t="s">
        <v>56</v>
      </c>
      <c r="K946" t="s">
        <v>33</v>
      </c>
      <c r="M946">
        <v>0</v>
      </c>
      <c r="N946">
        <v>0.39036999999999999</v>
      </c>
      <c r="O946">
        <v>0.38644800000000001</v>
      </c>
      <c r="P946">
        <v>256.04000000000002</v>
      </c>
      <c r="Q946">
        <v>0.51399799999999995</v>
      </c>
      <c r="R946" s="1">
        <v>9.9999999999999995E-7</v>
      </c>
      <c r="S946">
        <v>10</v>
      </c>
      <c r="T946">
        <v>0.79991299999999999</v>
      </c>
      <c r="U946">
        <v>-8.4649999999999999</v>
      </c>
      <c r="V946">
        <v>0</v>
      </c>
      <c r="W946">
        <v>3.9149000000000003E-2</v>
      </c>
      <c r="X946">
        <v>88.509</v>
      </c>
      <c r="Y946">
        <v>0.49917099999999998</v>
      </c>
    </row>
    <row r="947" spans="1:25" hidden="1" x14ac:dyDescent="0.25">
      <c r="A947">
        <v>945</v>
      </c>
      <c r="B947">
        <v>46</v>
      </c>
      <c r="C947" t="s">
        <v>1817</v>
      </c>
      <c r="D947" t="s">
        <v>1172</v>
      </c>
      <c r="E947">
        <v>1969</v>
      </c>
      <c r="F947" t="s">
        <v>1172</v>
      </c>
      <c r="G947">
        <v>40.714269000000002</v>
      </c>
      <c r="H947">
        <v>-74.005972999999997</v>
      </c>
      <c r="I947" t="s">
        <v>1173</v>
      </c>
      <c r="J947" t="s">
        <v>28</v>
      </c>
      <c r="K947" t="s">
        <v>33</v>
      </c>
      <c r="M947">
        <v>0</v>
      </c>
      <c r="N947">
        <v>0.45562399999999997</v>
      </c>
      <c r="O947">
        <v>0.59768299999999996</v>
      </c>
      <c r="P947">
        <v>153.17278999999999</v>
      </c>
      <c r="Q947">
        <v>0.47423999999999999</v>
      </c>
      <c r="R947" s="1">
        <v>9.9999999999999995E-7</v>
      </c>
      <c r="S947">
        <v>2</v>
      </c>
      <c r="T947">
        <v>7.1665999999999994E-2</v>
      </c>
      <c r="U947">
        <v>-7.59</v>
      </c>
      <c r="V947">
        <v>1</v>
      </c>
      <c r="W947">
        <v>2.7085999999999999E-2</v>
      </c>
      <c r="X947">
        <v>100.926</v>
      </c>
      <c r="Y947">
        <v>0.48337599999999997</v>
      </c>
    </row>
    <row r="948" spans="1:25" x14ac:dyDescent="0.25">
      <c r="A948">
        <v>946</v>
      </c>
      <c r="B948">
        <v>47</v>
      </c>
      <c r="C948" t="s">
        <v>1818</v>
      </c>
      <c r="D948" t="s">
        <v>1819</v>
      </c>
      <c r="E948">
        <v>1969</v>
      </c>
      <c r="F948" t="s">
        <v>1819</v>
      </c>
      <c r="G948" t="str">
        <f>IFERROR(VLOOKUP(Table1[[#This Row],[Title]],$C$5507:$Y$5579,5, FALSE ),"")</f>
        <v/>
      </c>
      <c r="H948" t="str">
        <f>IFERROR(VLOOKUP(Table1[[#This Row],[Title]],$C$5507:$Y$5579,6, FALSE ),"")</f>
        <v/>
      </c>
      <c r="I948" t="str">
        <f>IFERROR(VLOOKUP(Table1[[#This Row],[Title]],$C$5507:$Y$5579,7, FALSE ),"")</f>
        <v/>
      </c>
      <c r="J948" t="str">
        <f>IFERROR(VLOOKUP(Table1[[#This Row],[Title]],$C$5507:$Y$5579,8, FALSE ),"")</f>
        <v/>
      </c>
      <c r="K948" t="str">
        <f>IFERROR(VLOOKUP(Table1[[#This Row],[Title]],$C$5507:$Y$5579,9, FALSE ),"")</f>
        <v/>
      </c>
      <c r="L948" t="str">
        <f>IFERROR(VLOOKUP(Table1[[#This Row],[Title]],$C$5507:$Y$5579,10, FALSE ),"")</f>
        <v/>
      </c>
      <c r="M948" t="str">
        <f>IFERROR(VLOOKUP(Table1[[#This Row],[Title]],$C$5507:$Y$5579,11, FALSE ),"")</f>
        <v/>
      </c>
      <c r="N948" t="str">
        <f>IFERROR(VLOOKUP(Table1[[#This Row],[Title]],$C$5507:$Y$5579,12, FALSE ),"")</f>
        <v/>
      </c>
      <c r="O948" t="str">
        <f>IFERROR(VLOOKUP(Table1[[#This Row],[Title]],$C$5507:$Y$5579,13, FALSE ),"")</f>
        <v/>
      </c>
      <c r="P948" t="str">
        <f>IFERROR(VLOOKUP(Table1[[#This Row],[Title]],$C$5507:$Y$5579,14, FALSE ),"")</f>
        <v/>
      </c>
      <c r="Q948" t="str">
        <f>IFERROR(VLOOKUP(Table1[[#This Row],[Title]],$C$5507:$Y$5579,15, FALSE ),"")</f>
        <v/>
      </c>
      <c r="R948" t="str">
        <f>IFERROR(VLOOKUP(Table1[[#This Row],[Title]],$C$5507:$Y$5579,16, FALSE ),"")</f>
        <v/>
      </c>
      <c r="S948" t="str">
        <f>IFERROR(VLOOKUP(Table1[[#This Row],[Title]],$C$5507:$Y$5579,17, FALSE ),"")</f>
        <v/>
      </c>
      <c r="T948" t="str">
        <f>IFERROR(VLOOKUP(Table1[[#This Row],[Title]],$C$5507:$Y$5579,18, FALSE ),"")</f>
        <v/>
      </c>
      <c r="U948" t="str">
        <f>IFERROR(VLOOKUP(Table1[[#This Row],[Title]],$C$5507:$Y$5579,19, FALSE ),"")</f>
        <v/>
      </c>
      <c r="V948" t="str">
        <f>IFERROR(VLOOKUP(Table1[[#This Row],[Title]],$C$5507:$Y$5579,20, FALSE ),"")</f>
        <v/>
      </c>
      <c r="W948" t="str">
        <f>IFERROR(VLOOKUP(Table1[[#This Row],[Title]],$C$5507:$Y$5579,21, FALSE ),"")</f>
        <v/>
      </c>
      <c r="X948" t="str">
        <f>IFERROR(VLOOKUP(Table1[[#This Row],[Title]],$C$5507:$Y$5579,22, FALSE ),"")</f>
        <v/>
      </c>
      <c r="Y948" t="str">
        <f>IFERROR(VLOOKUP(Table1[[#This Row],[Title]],$C$5507:$Y$5579,23, FALSE ),"")</f>
        <v/>
      </c>
    </row>
    <row r="949" spans="1:25" hidden="1" x14ac:dyDescent="0.25">
      <c r="A949">
        <v>947</v>
      </c>
      <c r="B949">
        <v>48</v>
      </c>
      <c r="C949" t="s">
        <v>1820</v>
      </c>
      <c r="D949" t="s">
        <v>1533</v>
      </c>
      <c r="E949">
        <v>1969</v>
      </c>
      <c r="F949" t="s">
        <v>1533</v>
      </c>
      <c r="G949">
        <v>34.0535</v>
      </c>
      <c r="H949">
        <v>-118.245</v>
      </c>
      <c r="I949" t="s">
        <v>74</v>
      </c>
      <c r="J949" t="s">
        <v>28</v>
      </c>
      <c r="K949" t="s">
        <v>56</v>
      </c>
      <c r="L949" t="s">
        <v>33</v>
      </c>
      <c r="M949">
        <v>4.3523410457400004E-3</v>
      </c>
      <c r="N949">
        <v>0.331486</v>
      </c>
      <c r="O949">
        <v>0.60906899999999997</v>
      </c>
      <c r="P949">
        <v>163.62620999999999</v>
      </c>
      <c r="Q949">
        <v>0.70908199999999999</v>
      </c>
      <c r="R949">
        <v>1.4270000000000001E-3</v>
      </c>
      <c r="S949">
        <v>11</v>
      </c>
      <c r="T949">
        <v>0.10011200000000001</v>
      </c>
      <c r="U949">
        <v>-9.5109999999999992</v>
      </c>
      <c r="V949">
        <v>0</v>
      </c>
      <c r="W949">
        <v>3.1074000000000001E-2</v>
      </c>
      <c r="X949">
        <v>129.82300000000001</v>
      </c>
      <c r="Y949">
        <v>0.92608900000000005</v>
      </c>
    </row>
    <row r="950" spans="1:25" hidden="1" x14ac:dyDescent="0.25">
      <c r="A950">
        <v>948</v>
      </c>
      <c r="B950">
        <v>49</v>
      </c>
      <c r="C950" t="s">
        <v>1821</v>
      </c>
      <c r="D950" t="s">
        <v>1424</v>
      </c>
      <c r="E950">
        <v>1969</v>
      </c>
      <c r="F950" t="s">
        <v>1424</v>
      </c>
      <c r="G950">
        <v>33.973951</v>
      </c>
      <c r="H950">
        <v>-118.24840500000001</v>
      </c>
      <c r="I950" t="s">
        <v>605</v>
      </c>
      <c r="J950" t="s">
        <v>28</v>
      </c>
      <c r="K950" t="s">
        <v>33</v>
      </c>
      <c r="M950">
        <v>0</v>
      </c>
      <c r="N950">
        <v>0.40534999999999999</v>
      </c>
      <c r="O950">
        <v>0.42524000000000001</v>
      </c>
      <c r="P950">
        <v>190.25333000000001</v>
      </c>
      <c r="Q950">
        <v>0.90323299999999995</v>
      </c>
      <c r="R950">
        <v>1.2753E-2</v>
      </c>
      <c r="S950">
        <v>1</v>
      </c>
      <c r="T950">
        <v>0.116812</v>
      </c>
      <c r="U950">
        <v>-4.8010000000000002</v>
      </c>
      <c r="V950">
        <v>1</v>
      </c>
      <c r="W950">
        <v>7.3241000000000001E-2</v>
      </c>
      <c r="X950">
        <v>108.748</v>
      </c>
      <c r="Y950">
        <v>0.76866800000000002</v>
      </c>
    </row>
    <row r="951" spans="1:25" hidden="1" x14ac:dyDescent="0.25">
      <c r="A951">
        <v>949</v>
      </c>
      <c r="B951">
        <v>50</v>
      </c>
      <c r="C951" t="s">
        <v>1822</v>
      </c>
      <c r="D951" t="s">
        <v>1823</v>
      </c>
      <c r="E951">
        <v>1969</v>
      </c>
      <c r="F951" t="s">
        <v>1823</v>
      </c>
      <c r="G951">
        <v>38.579099999999997</v>
      </c>
      <c r="H951">
        <v>-121.491</v>
      </c>
      <c r="I951" t="s">
        <v>1824</v>
      </c>
      <c r="J951" t="s">
        <v>28</v>
      </c>
      <c r="K951" t="s">
        <v>56</v>
      </c>
      <c r="L951" t="s">
        <v>33</v>
      </c>
      <c r="M951">
        <v>7.4497869616900001E-3</v>
      </c>
      <c r="N951">
        <v>0.16559099999999999</v>
      </c>
      <c r="O951">
        <v>0.73271299999999995</v>
      </c>
      <c r="P951">
        <v>168.06666999999999</v>
      </c>
      <c r="Q951">
        <v>0.56786599999999998</v>
      </c>
      <c r="R951">
        <v>0</v>
      </c>
      <c r="S951">
        <v>7</v>
      </c>
      <c r="T951">
        <v>0.12928300000000001</v>
      </c>
      <c r="U951">
        <v>-8.3670000000000009</v>
      </c>
      <c r="V951">
        <v>1</v>
      </c>
      <c r="W951">
        <v>3.2169999999999997E-2</v>
      </c>
      <c r="X951">
        <v>141.47900000000001</v>
      </c>
      <c r="Y951">
        <v>0.84023800000000004</v>
      </c>
    </row>
    <row r="952" spans="1:25" x14ac:dyDescent="0.25">
      <c r="A952">
        <v>950</v>
      </c>
      <c r="B952">
        <v>51</v>
      </c>
      <c r="C952" t="s">
        <v>1825</v>
      </c>
      <c r="D952" t="s">
        <v>1016</v>
      </c>
      <c r="E952">
        <v>1969</v>
      </c>
      <c r="F952" t="s">
        <v>1016</v>
      </c>
      <c r="G952" t="str">
        <f>IFERROR(VLOOKUP(Table1[[#This Row],[Title]],$C$5507:$Y$5579,5, FALSE ),"")</f>
        <v/>
      </c>
      <c r="H952" t="str">
        <f>IFERROR(VLOOKUP(Table1[[#This Row],[Title]],$C$5507:$Y$5579,6, FALSE ),"")</f>
        <v/>
      </c>
      <c r="I952" t="str">
        <f>IFERROR(VLOOKUP(Table1[[#This Row],[Title]],$C$5507:$Y$5579,7, FALSE ),"")</f>
        <v/>
      </c>
      <c r="J952" t="str">
        <f>IFERROR(VLOOKUP(Table1[[#This Row],[Title]],$C$5507:$Y$5579,8, FALSE ),"")</f>
        <v/>
      </c>
      <c r="K952" t="str">
        <f>IFERROR(VLOOKUP(Table1[[#This Row],[Title]],$C$5507:$Y$5579,9, FALSE ),"")</f>
        <v/>
      </c>
      <c r="L952" t="str">
        <f>IFERROR(VLOOKUP(Table1[[#This Row],[Title]],$C$5507:$Y$5579,10, FALSE ),"")</f>
        <v/>
      </c>
      <c r="M952" t="str">
        <f>IFERROR(VLOOKUP(Table1[[#This Row],[Title]],$C$5507:$Y$5579,11, FALSE ),"")</f>
        <v/>
      </c>
      <c r="N952" t="str">
        <f>IFERROR(VLOOKUP(Table1[[#This Row],[Title]],$C$5507:$Y$5579,12, FALSE ),"")</f>
        <v/>
      </c>
      <c r="O952" t="str">
        <f>IFERROR(VLOOKUP(Table1[[#This Row],[Title]],$C$5507:$Y$5579,13, FALSE ),"")</f>
        <v/>
      </c>
      <c r="P952" t="str">
        <f>IFERROR(VLOOKUP(Table1[[#This Row],[Title]],$C$5507:$Y$5579,14, FALSE ),"")</f>
        <v/>
      </c>
      <c r="Q952" t="str">
        <f>IFERROR(VLOOKUP(Table1[[#This Row],[Title]],$C$5507:$Y$5579,15, FALSE ),"")</f>
        <v/>
      </c>
      <c r="R952" t="str">
        <f>IFERROR(VLOOKUP(Table1[[#This Row],[Title]],$C$5507:$Y$5579,16, FALSE ),"")</f>
        <v/>
      </c>
      <c r="S952" t="str">
        <f>IFERROR(VLOOKUP(Table1[[#This Row],[Title]],$C$5507:$Y$5579,17, FALSE ),"")</f>
        <v/>
      </c>
      <c r="T952" t="str">
        <f>IFERROR(VLOOKUP(Table1[[#This Row],[Title]],$C$5507:$Y$5579,18, FALSE ),"")</f>
        <v/>
      </c>
      <c r="U952" t="str">
        <f>IFERROR(VLOOKUP(Table1[[#This Row],[Title]],$C$5507:$Y$5579,19, FALSE ),"")</f>
        <v/>
      </c>
      <c r="V952" t="str">
        <f>IFERROR(VLOOKUP(Table1[[#This Row],[Title]],$C$5507:$Y$5579,20, FALSE ),"")</f>
        <v/>
      </c>
      <c r="W952" t="str">
        <f>IFERROR(VLOOKUP(Table1[[#This Row],[Title]],$C$5507:$Y$5579,21, FALSE ),"")</f>
        <v/>
      </c>
      <c r="X952" t="str">
        <f>IFERROR(VLOOKUP(Table1[[#This Row],[Title]],$C$5507:$Y$5579,22, FALSE ),"")</f>
        <v/>
      </c>
      <c r="Y952" t="str">
        <f>IFERROR(VLOOKUP(Table1[[#This Row],[Title]],$C$5507:$Y$5579,23, FALSE ),"")</f>
        <v/>
      </c>
    </row>
    <row r="953" spans="1:25" hidden="1" x14ac:dyDescent="0.25">
      <c r="A953">
        <v>951</v>
      </c>
      <c r="B953">
        <v>52</v>
      </c>
      <c r="C953" t="s">
        <v>1826</v>
      </c>
      <c r="D953" t="s">
        <v>1132</v>
      </c>
      <c r="E953">
        <v>1969</v>
      </c>
      <c r="F953" t="s">
        <v>1132</v>
      </c>
      <c r="G953">
        <v>46.787999999999997</v>
      </c>
      <c r="H953">
        <v>-92.099900000000005</v>
      </c>
      <c r="I953" t="s">
        <v>1133</v>
      </c>
      <c r="J953" t="s">
        <v>33</v>
      </c>
      <c r="M953">
        <v>0</v>
      </c>
      <c r="N953">
        <v>0.49285000000000001</v>
      </c>
      <c r="O953">
        <v>0.57007799999999997</v>
      </c>
      <c r="P953">
        <v>287</v>
      </c>
      <c r="Q953">
        <v>0.68198599999999998</v>
      </c>
      <c r="R953">
        <v>7.9299999999999998E-4</v>
      </c>
      <c r="S953">
        <v>9</v>
      </c>
      <c r="T953">
        <v>0.72545999999999999</v>
      </c>
      <c r="U953">
        <v>-11.329000000000001</v>
      </c>
      <c r="V953">
        <v>1</v>
      </c>
      <c r="W953">
        <v>5.0865E-2</v>
      </c>
      <c r="X953">
        <v>120.209</v>
      </c>
      <c r="Y953">
        <v>0.76770499999999997</v>
      </c>
    </row>
    <row r="954" spans="1:25" hidden="1" x14ac:dyDescent="0.25">
      <c r="A954">
        <v>952</v>
      </c>
      <c r="B954">
        <v>53</v>
      </c>
      <c r="C954" t="s">
        <v>1827</v>
      </c>
      <c r="D954" t="s">
        <v>1283</v>
      </c>
      <c r="E954">
        <v>1969</v>
      </c>
      <c r="F954" t="s">
        <v>1283</v>
      </c>
      <c r="G954">
        <v>51.763467499999997</v>
      </c>
      <c r="H954">
        <v>-0.22587409999999999</v>
      </c>
      <c r="I954" t="s">
        <v>1284</v>
      </c>
      <c r="J954" t="s">
        <v>246</v>
      </c>
      <c r="K954" t="s">
        <v>56</v>
      </c>
      <c r="L954" t="s">
        <v>33</v>
      </c>
      <c r="M954">
        <v>0</v>
      </c>
      <c r="N954">
        <v>0.187775</v>
      </c>
      <c r="O954">
        <v>0.41221000000000002</v>
      </c>
      <c r="P954">
        <v>183.21333000000001</v>
      </c>
      <c r="Q954">
        <v>0.48854999999999998</v>
      </c>
      <c r="R954">
        <v>6.9313E-2</v>
      </c>
      <c r="S954">
        <v>0</v>
      </c>
      <c r="T954">
        <v>0.92162500000000003</v>
      </c>
      <c r="U954">
        <v>-9.3420000000000005</v>
      </c>
      <c r="V954">
        <v>1</v>
      </c>
      <c r="W954">
        <v>3.2770000000000001E-2</v>
      </c>
      <c r="X954">
        <v>62.247999999999998</v>
      </c>
      <c r="Y954">
        <v>0.201207</v>
      </c>
    </row>
    <row r="955" spans="1:25" hidden="1" x14ac:dyDescent="0.25">
      <c r="A955">
        <v>953</v>
      </c>
      <c r="B955">
        <v>54</v>
      </c>
      <c r="C955" t="s">
        <v>1828</v>
      </c>
      <c r="D955" t="s">
        <v>1623</v>
      </c>
      <c r="E955">
        <v>1969</v>
      </c>
      <c r="F955" t="s">
        <v>1623</v>
      </c>
      <c r="G955">
        <v>30.331399999999999</v>
      </c>
      <c r="H955">
        <v>-81.655799999999999</v>
      </c>
      <c r="I955" t="s">
        <v>331</v>
      </c>
      <c r="J955" t="s">
        <v>28</v>
      </c>
      <c r="K955" t="s">
        <v>352</v>
      </c>
      <c r="L955" t="s">
        <v>56</v>
      </c>
      <c r="M955">
        <v>2.1236960555499999E-3</v>
      </c>
      <c r="N955">
        <v>9.1814000000000007E-2</v>
      </c>
      <c r="O955">
        <v>0.59864200000000001</v>
      </c>
      <c r="P955">
        <v>158.00245000000001</v>
      </c>
      <c r="Q955">
        <v>0.35590699999999997</v>
      </c>
      <c r="R955">
        <v>0.89880700000000002</v>
      </c>
      <c r="S955">
        <v>4</v>
      </c>
      <c r="T955">
        <v>0.44108999999999998</v>
      </c>
      <c r="U955">
        <v>-15.519</v>
      </c>
      <c r="V955">
        <v>0</v>
      </c>
      <c r="W955">
        <v>2.9582000000000001E-2</v>
      </c>
      <c r="X955">
        <v>110.673</v>
      </c>
      <c r="Y955">
        <v>0.27172000000000002</v>
      </c>
    </row>
    <row r="956" spans="1:25" x14ac:dyDescent="0.25">
      <c r="A956">
        <v>954</v>
      </c>
      <c r="B956">
        <v>55</v>
      </c>
      <c r="C956" t="s">
        <v>1829</v>
      </c>
      <c r="D956" t="s">
        <v>1830</v>
      </c>
      <c r="E956">
        <v>1969</v>
      </c>
      <c r="F956" t="s">
        <v>1830</v>
      </c>
      <c r="G956" t="str">
        <f>IFERROR(VLOOKUP(Table1[[#This Row],[Title]],$C$5507:$Y$5579,5, FALSE ),"")</f>
        <v/>
      </c>
      <c r="H956" t="str">
        <f>IFERROR(VLOOKUP(Table1[[#This Row],[Title]],$C$5507:$Y$5579,6, FALSE ),"")</f>
        <v/>
      </c>
      <c r="I956" t="str">
        <f>IFERROR(VLOOKUP(Table1[[#This Row],[Title]],$C$5507:$Y$5579,7, FALSE ),"")</f>
        <v/>
      </c>
      <c r="J956" t="str">
        <f>IFERROR(VLOOKUP(Table1[[#This Row],[Title]],$C$5507:$Y$5579,8, FALSE ),"")</f>
        <v/>
      </c>
      <c r="K956" t="str">
        <f>IFERROR(VLOOKUP(Table1[[#This Row],[Title]],$C$5507:$Y$5579,9, FALSE ),"")</f>
        <v/>
      </c>
      <c r="L956" t="str">
        <f>IFERROR(VLOOKUP(Table1[[#This Row],[Title]],$C$5507:$Y$5579,10, FALSE ),"")</f>
        <v/>
      </c>
      <c r="M956" t="str">
        <f>IFERROR(VLOOKUP(Table1[[#This Row],[Title]],$C$5507:$Y$5579,11, FALSE ),"")</f>
        <v/>
      </c>
      <c r="N956" t="str">
        <f>IFERROR(VLOOKUP(Table1[[#This Row],[Title]],$C$5507:$Y$5579,12, FALSE ),"")</f>
        <v/>
      </c>
      <c r="O956" t="str">
        <f>IFERROR(VLOOKUP(Table1[[#This Row],[Title]],$C$5507:$Y$5579,13, FALSE ),"")</f>
        <v/>
      </c>
      <c r="P956" t="str">
        <f>IFERROR(VLOOKUP(Table1[[#This Row],[Title]],$C$5507:$Y$5579,14, FALSE ),"")</f>
        <v/>
      </c>
      <c r="Q956" t="str">
        <f>IFERROR(VLOOKUP(Table1[[#This Row],[Title]],$C$5507:$Y$5579,15, FALSE ),"")</f>
        <v/>
      </c>
      <c r="R956" t="str">
        <f>IFERROR(VLOOKUP(Table1[[#This Row],[Title]],$C$5507:$Y$5579,16, FALSE ),"")</f>
        <v/>
      </c>
      <c r="S956" t="str">
        <f>IFERROR(VLOOKUP(Table1[[#This Row],[Title]],$C$5507:$Y$5579,17, FALSE ),"")</f>
        <v/>
      </c>
      <c r="T956" t="str">
        <f>IFERROR(VLOOKUP(Table1[[#This Row],[Title]],$C$5507:$Y$5579,18, FALSE ),"")</f>
        <v/>
      </c>
      <c r="U956" t="str">
        <f>IFERROR(VLOOKUP(Table1[[#This Row],[Title]],$C$5507:$Y$5579,19, FALSE ),"")</f>
        <v/>
      </c>
      <c r="V956" t="str">
        <f>IFERROR(VLOOKUP(Table1[[#This Row],[Title]],$C$5507:$Y$5579,20, FALSE ),"")</f>
        <v/>
      </c>
      <c r="W956" t="str">
        <f>IFERROR(VLOOKUP(Table1[[#This Row],[Title]],$C$5507:$Y$5579,21, FALSE ),"")</f>
        <v/>
      </c>
      <c r="X956" t="str">
        <f>IFERROR(VLOOKUP(Table1[[#This Row],[Title]],$C$5507:$Y$5579,22, FALSE ),"")</f>
        <v/>
      </c>
      <c r="Y956" t="str">
        <f>IFERROR(VLOOKUP(Table1[[#This Row],[Title]],$C$5507:$Y$5579,23, FALSE ),"")</f>
        <v/>
      </c>
    </row>
    <row r="957" spans="1:25" hidden="1" x14ac:dyDescent="0.25">
      <c r="A957">
        <v>955</v>
      </c>
      <c r="B957">
        <v>56</v>
      </c>
      <c r="C957" t="s">
        <v>1831</v>
      </c>
      <c r="D957" t="s">
        <v>523</v>
      </c>
      <c r="E957">
        <v>1969</v>
      </c>
      <c r="F957" t="s">
        <v>524</v>
      </c>
      <c r="G957">
        <v>40.655099999999997</v>
      </c>
      <c r="H957">
        <v>-73.948899999999995</v>
      </c>
      <c r="I957" t="s">
        <v>89</v>
      </c>
      <c r="J957" t="s">
        <v>28</v>
      </c>
      <c r="K957" t="s">
        <v>33</v>
      </c>
      <c r="M957">
        <v>0</v>
      </c>
      <c r="N957">
        <v>0.54876899999999995</v>
      </c>
      <c r="O957">
        <v>0.55817000000000005</v>
      </c>
      <c r="P957">
        <v>205.08</v>
      </c>
      <c r="Q957">
        <v>0.68351099999999998</v>
      </c>
      <c r="R957" s="1">
        <v>9.9999999999999995E-7</v>
      </c>
      <c r="S957">
        <v>0</v>
      </c>
      <c r="T957">
        <v>6.9539000000000004E-2</v>
      </c>
      <c r="U957">
        <v>-4.4160000000000004</v>
      </c>
      <c r="V957">
        <v>1</v>
      </c>
      <c r="W957">
        <v>3.4233E-2</v>
      </c>
      <c r="X957">
        <v>125.863</v>
      </c>
      <c r="Y957">
        <v>0.63131400000000004</v>
      </c>
    </row>
    <row r="958" spans="1:25" hidden="1" x14ac:dyDescent="0.25">
      <c r="A958">
        <v>956</v>
      </c>
      <c r="B958">
        <v>57</v>
      </c>
      <c r="C958" t="s">
        <v>1832</v>
      </c>
      <c r="D958" t="s">
        <v>1002</v>
      </c>
      <c r="E958">
        <v>1969</v>
      </c>
      <c r="F958" t="s">
        <v>1002</v>
      </c>
      <c r="G958">
        <v>42.347020999999998</v>
      </c>
      <c r="H958">
        <v>-83.060184000000007</v>
      </c>
      <c r="I958" t="s">
        <v>119</v>
      </c>
      <c r="J958" t="s">
        <v>28</v>
      </c>
      <c r="K958" t="s">
        <v>56</v>
      </c>
      <c r="L958" t="s">
        <v>33</v>
      </c>
      <c r="M958">
        <v>0</v>
      </c>
      <c r="N958">
        <v>0.38396000000000002</v>
      </c>
      <c r="O958">
        <v>0.55950299999999997</v>
      </c>
      <c r="P958">
        <v>287.26666999999998</v>
      </c>
      <c r="Q958">
        <v>0.76916499999999999</v>
      </c>
      <c r="R958">
        <v>0</v>
      </c>
      <c r="S958">
        <v>10</v>
      </c>
      <c r="T958">
        <v>0.26416499999999998</v>
      </c>
      <c r="U958">
        <v>-5.4989999999999997</v>
      </c>
      <c r="V958">
        <v>0</v>
      </c>
      <c r="W958">
        <v>5.7944000000000002E-2</v>
      </c>
      <c r="X958">
        <v>107.14700000000001</v>
      </c>
      <c r="Y958">
        <v>0.83378399999999997</v>
      </c>
    </row>
    <row r="959" spans="1:25" hidden="1" x14ac:dyDescent="0.25">
      <c r="A959">
        <v>957</v>
      </c>
      <c r="B959">
        <v>58</v>
      </c>
      <c r="C959" t="s">
        <v>1833</v>
      </c>
      <c r="D959" t="s">
        <v>96</v>
      </c>
      <c r="E959">
        <v>1969</v>
      </c>
      <c r="F959" t="s">
        <v>96</v>
      </c>
      <c r="G959">
        <v>47.253055600000003</v>
      </c>
      <c r="H959">
        <v>-122.44305559999999</v>
      </c>
      <c r="I959" t="s">
        <v>97</v>
      </c>
      <c r="J959" t="s">
        <v>28</v>
      </c>
      <c r="K959" t="s">
        <v>56</v>
      </c>
      <c r="M959">
        <v>0</v>
      </c>
      <c r="N959">
        <v>0.26052599999999998</v>
      </c>
      <c r="O959">
        <v>0.48959599999999998</v>
      </c>
      <c r="P959">
        <v>113.42367</v>
      </c>
      <c r="Q959">
        <v>0.89698299999999997</v>
      </c>
      <c r="R959">
        <v>0.69032700000000002</v>
      </c>
      <c r="S959">
        <v>2</v>
      </c>
      <c r="T959">
        <v>6.8151000000000003E-2</v>
      </c>
      <c r="U959">
        <v>-4.0330000000000004</v>
      </c>
      <c r="V959">
        <v>0</v>
      </c>
      <c r="W959">
        <v>3.6748999999999997E-2</v>
      </c>
      <c r="X959">
        <v>80.385999999999996</v>
      </c>
      <c r="Y959">
        <v>0.95898700000000003</v>
      </c>
    </row>
    <row r="960" spans="1:25" hidden="1" x14ac:dyDescent="0.25">
      <c r="A960">
        <v>958</v>
      </c>
      <c r="B960">
        <v>59</v>
      </c>
      <c r="C960" t="s">
        <v>1834</v>
      </c>
      <c r="D960" t="s">
        <v>1835</v>
      </c>
      <c r="E960">
        <v>1969</v>
      </c>
      <c r="F960" t="s">
        <v>1835</v>
      </c>
      <c r="G960">
        <v>34.031388900000003</v>
      </c>
      <c r="H960">
        <v>-93.502777800000004</v>
      </c>
      <c r="I960" t="s">
        <v>1836</v>
      </c>
      <c r="J960" t="s">
        <v>28</v>
      </c>
      <c r="K960" t="s">
        <v>33</v>
      </c>
      <c r="M960">
        <v>0</v>
      </c>
      <c r="N960">
        <v>0.86365800000000004</v>
      </c>
      <c r="O960">
        <v>0.45801900000000001</v>
      </c>
      <c r="P960">
        <v>229.36</v>
      </c>
      <c r="Q960">
        <v>0.26709699999999997</v>
      </c>
      <c r="R960">
        <v>1.15E-4</v>
      </c>
      <c r="S960">
        <v>8</v>
      </c>
      <c r="T960">
        <v>0.12987899999999999</v>
      </c>
      <c r="U960">
        <v>-12.679</v>
      </c>
      <c r="V960">
        <v>1</v>
      </c>
      <c r="W960">
        <v>3.6246E-2</v>
      </c>
      <c r="X960">
        <v>76.86</v>
      </c>
      <c r="Y960">
        <v>0.32463500000000001</v>
      </c>
    </row>
    <row r="961" spans="1:25" hidden="1" x14ac:dyDescent="0.25">
      <c r="A961">
        <v>959</v>
      </c>
      <c r="B961">
        <v>60</v>
      </c>
      <c r="C961" t="s">
        <v>1837</v>
      </c>
      <c r="D961" t="s">
        <v>783</v>
      </c>
      <c r="E961">
        <v>1969</v>
      </c>
      <c r="F961" t="s">
        <v>783</v>
      </c>
      <c r="G961">
        <v>40.55979</v>
      </c>
      <c r="H961">
        <v>-80.224226000000002</v>
      </c>
      <c r="I961" t="s">
        <v>784</v>
      </c>
      <c r="J961" t="s">
        <v>28</v>
      </c>
      <c r="K961" t="s">
        <v>33</v>
      </c>
      <c r="M961">
        <v>0</v>
      </c>
      <c r="N961">
        <v>0.52551000000000003</v>
      </c>
      <c r="O961">
        <v>0.56785300000000005</v>
      </c>
      <c r="P961">
        <v>171.98667</v>
      </c>
      <c r="Q961">
        <v>0.819739</v>
      </c>
      <c r="R961">
        <v>0</v>
      </c>
      <c r="S961">
        <v>4</v>
      </c>
      <c r="T961">
        <v>7.4631000000000003E-2</v>
      </c>
      <c r="U961">
        <v>-9.3249999999999993</v>
      </c>
      <c r="V961">
        <v>1</v>
      </c>
      <c r="W961">
        <v>3.8288999999999997E-2</v>
      </c>
      <c r="X961">
        <v>132.42500000000001</v>
      </c>
      <c r="Y961">
        <v>0.86557399999999995</v>
      </c>
    </row>
    <row r="962" spans="1:25" hidden="1" x14ac:dyDescent="0.25">
      <c r="A962">
        <v>960</v>
      </c>
      <c r="B962">
        <v>61</v>
      </c>
      <c r="C962" t="s">
        <v>1838</v>
      </c>
      <c r="D962" t="s">
        <v>590</v>
      </c>
      <c r="E962">
        <v>1969</v>
      </c>
      <c r="F962" t="s">
        <v>590</v>
      </c>
      <c r="G962">
        <v>33.831200000000003</v>
      </c>
      <c r="H962">
        <v>-84.650099999999995</v>
      </c>
      <c r="I962" t="s">
        <v>591</v>
      </c>
      <c r="J962" t="s">
        <v>28</v>
      </c>
      <c r="K962" t="s">
        <v>56</v>
      </c>
      <c r="L962" t="s">
        <v>33</v>
      </c>
      <c r="M962">
        <v>0</v>
      </c>
      <c r="N962">
        <v>0.161548</v>
      </c>
      <c r="O962">
        <v>0.68767900000000004</v>
      </c>
      <c r="P962">
        <v>208.96</v>
      </c>
      <c r="Q962">
        <v>0.85358900000000004</v>
      </c>
      <c r="R962">
        <v>0</v>
      </c>
      <c r="S962">
        <v>0</v>
      </c>
      <c r="T962">
        <v>0.10026599999999999</v>
      </c>
      <c r="U962">
        <v>-5.1020000000000003</v>
      </c>
      <c r="V962">
        <v>1</v>
      </c>
      <c r="W962">
        <v>0.110358</v>
      </c>
      <c r="X962">
        <v>92.843999999999994</v>
      </c>
      <c r="Y962">
        <v>0.630108</v>
      </c>
    </row>
    <row r="963" spans="1:25" hidden="1" x14ac:dyDescent="0.25">
      <c r="A963">
        <v>961</v>
      </c>
      <c r="B963">
        <v>62</v>
      </c>
      <c r="C963" t="s">
        <v>1839</v>
      </c>
      <c r="D963" t="s">
        <v>1840</v>
      </c>
      <c r="E963">
        <v>1969</v>
      </c>
      <c r="F963" t="s">
        <v>1840</v>
      </c>
      <c r="G963">
        <v>41.850033000000003</v>
      </c>
      <c r="H963">
        <v>-87.650052000000002</v>
      </c>
      <c r="I963" t="s">
        <v>108</v>
      </c>
      <c r="J963" t="s">
        <v>28</v>
      </c>
      <c r="K963" t="s">
        <v>56</v>
      </c>
      <c r="L963" t="s">
        <v>33</v>
      </c>
      <c r="M963">
        <v>0</v>
      </c>
      <c r="N963">
        <v>3.8158999999999998E-2</v>
      </c>
      <c r="O963">
        <v>0.58715399999999995</v>
      </c>
      <c r="P963">
        <v>164.22667000000001</v>
      </c>
      <c r="Q963">
        <v>0.66428399999999999</v>
      </c>
      <c r="R963" s="1">
        <v>9.5000000000000005E-5</v>
      </c>
      <c r="S963">
        <v>11</v>
      </c>
      <c r="T963">
        <v>0.10119499999999999</v>
      </c>
      <c r="U963">
        <v>-10.724</v>
      </c>
      <c r="V963">
        <v>1</v>
      </c>
      <c r="W963">
        <v>4.6369E-2</v>
      </c>
      <c r="X963">
        <v>103.86199999999999</v>
      </c>
      <c r="Y963">
        <v>0.59234500000000001</v>
      </c>
    </row>
    <row r="964" spans="1:25" x14ac:dyDescent="0.25">
      <c r="A964">
        <v>962</v>
      </c>
      <c r="B964">
        <v>63</v>
      </c>
      <c r="C964" t="s">
        <v>1841</v>
      </c>
      <c r="D964" t="s">
        <v>1537</v>
      </c>
      <c r="E964">
        <v>1969</v>
      </c>
      <c r="F964" t="s">
        <v>1537</v>
      </c>
      <c r="G964" t="str">
        <f>IFERROR(VLOOKUP(Table1[[#This Row],[Title]],$C$5507:$Y$5579,5, FALSE ),"")</f>
        <v/>
      </c>
      <c r="H964" t="str">
        <f>IFERROR(VLOOKUP(Table1[[#This Row],[Title]],$C$5507:$Y$5579,6, FALSE ),"")</f>
        <v/>
      </c>
      <c r="I964" t="str">
        <f>IFERROR(VLOOKUP(Table1[[#This Row],[Title]],$C$5507:$Y$5579,7, FALSE ),"")</f>
        <v/>
      </c>
      <c r="J964" t="str">
        <f>IFERROR(VLOOKUP(Table1[[#This Row],[Title]],$C$5507:$Y$5579,8, FALSE ),"")</f>
        <v/>
      </c>
      <c r="K964" t="str">
        <f>IFERROR(VLOOKUP(Table1[[#This Row],[Title]],$C$5507:$Y$5579,9, FALSE ),"")</f>
        <v/>
      </c>
      <c r="L964" t="str">
        <f>IFERROR(VLOOKUP(Table1[[#This Row],[Title]],$C$5507:$Y$5579,10, FALSE ),"")</f>
        <v/>
      </c>
      <c r="M964" t="str">
        <f>IFERROR(VLOOKUP(Table1[[#This Row],[Title]],$C$5507:$Y$5579,11, FALSE ),"")</f>
        <v/>
      </c>
      <c r="N964" t="str">
        <f>IFERROR(VLOOKUP(Table1[[#This Row],[Title]],$C$5507:$Y$5579,12, FALSE ),"")</f>
        <v/>
      </c>
      <c r="O964" t="str">
        <f>IFERROR(VLOOKUP(Table1[[#This Row],[Title]],$C$5507:$Y$5579,13, FALSE ),"")</f>
        <v/>
      </c>
      <c r="P964" t="str">
        <f>IFERROR(VLOOKUP(Table1[[#This Row],[Title]],$C$5507:$Y$5579,14, FALSE ),"")</f>
        <v/>
      </c>
      <c r="Q964" t="str">
        <f>IFERROR(VLOOKUP(Table1[[#This Row],[Title]],$C$5507:$Y$5579,15, FALSE ),"")</f>
        <v/>
      </c>
      <c r="R964" t="str">
        <f>IFERROR(VLOOKUP(Table1[[#This Row],[Title]],$C$5507:$Y$5579,16, FALSE ),"")</f>
        <v/>
      </c>
      <c r="S964" t="str">
        <f>IFERROR(VLOOKUP(Table1[[#This Row],[Title]],$C$5507:$Y$5579,17, FALSE ),"")</f>
        <v/>
      </c>
      <c r="T964" t="str">
        <f>IFERROR(VLOOKUP(Table1[[#This Row],[Title]],$C$5507:$Y$5579,18, FALSE ),"")</f>
        <v/>
      </c>
      <c r="U964" t="str">
        <f>IFERROR(VLOOKUP(Table1[[#This Row],[Title]],$C$5507:$Y$5579,19, FALSE ),"")</f>
        <v/>
      </c>
      <c r="V964" t="str">
        <f>IFERROR(VLOOKUP(Table1[[#This Row],[Title]],$C$5507:$Y$5579,20, FALSE ),"")</f>
        <v/>
      </c>
      <c r="W964" t="str">
        <f>IFERROR(VLOOKUP(Table1[[#This Row],[Title]],$C$5507:$Y$5579,21, FALSE ),"")</f>
        <v/>
      </c>
      <c r="X964" t="str">
        <f>IFERROR(VLOOKUP(Table1[[#This Row],[Title]],$C$5507:$Y$5579,22, FALSE ),"")</f>
        <v/>
      </c>
      <c r="Y964" t="str">
        <f>IFERROR(VLOOKUP(Table1[[#This Row],[Title]],$C$5507:$Y$5579,23, FALSE ),"")</f>
        <v/>
      </c>
    </row>
    <row r="965" spans="1:25" hidden="1" x14ac:dyDescent="0.25">
      <c r="A965">
        <v>963</v>
      </c>
      <c r="B965">
        <v>64</v>
      </c>
      <c r="C965" t="s">
        <v>1842</v>
      </c>
      <c r="D965" t="s">
        <v>933</v>
      </c>
      <c r="E965">
        <v>1969</v>
      </c>
      <c r="F965" t="s">
        <v>933</v>
      </c>
      <c r="G965">
        <v>40.771850000000001</v>
      </c>
      <c r="H965">
        <v>-74.207038999999995</v>
      </c>
      <c r="I965" t="s">
        <v>934</v>
      </c>
      <c r="J965" t="s">
        <v>28</v>
      </c>
      <c r="K965" t="s">
        <v>33</v>
      </c>
      <c r="M965">
        <v>0</v>
      </c>
      <c r="N965">
        <v>0.824708</v>
      </c>
      <c r="O965">
        <v>0.57273700000000005</v>
      </c>
      <c r="P965">
        <v>322.01409999999998</v>
      </c>
      <c r="Q965">
        <v>0.22461200000000001</v>
      </c>
      <c r="R965">
        <v>2.1599999999999999E-4</v>
      </c>
      <c r="S965">
        <v>9</v>
      </c>
      <c r="T965">
        <v>6.7434999999999995E-2</v>
      </c>
      <c r="U965">
        <v>-12.768000000000001</v>
      </c>
      <c r="V965">
        <v>1</v>
      </c>
      <c r="W965">
        <v>3.6595000000000003E-2</v>
      </c>
      <c r="X965">
        <v>83.245999999999995</v>
      </c>
      <c r="Y965">
        <v>0.23963799999999999</v>
      </c>
    </row>
    <row r="966" spans="1:25" hidden="1" x14ac:dyDescent="0.25">
      <c r="A966">
        <v>964</v>
      </c>
      <c r="B966">
        <v>65</v>
      </c>
      <c r="C966" t="s">
        <v>1843</v>
      </c>
      <c r="D966" t="s">
        <v>1844</v>
      </c>
      <c r="E966">
        <v>1969</v>
      </c>
      <c r="F966" t="s">
        <v>1844</v>
      </c>
      <c r="G966">
        <v>34.0535</v>
      </c>
      <c r="H966">
        <v>-118.245</v>
      </c>
      <c r="I966" t="s">
        <v>74</v>
      </c>
      <c r="J966" t="s">
        <v>28</v>
      </c>
      <c r="K966" t="s">
        <v>33</v>
      </c>
      <c r="M966">
        <v>0</v>
      </c>
      <c r="N966">
        <v>0.55429899999999999</v>
      </c>
      <c r="O966">
        <v>0.78477200000000003</v>
      </c>
      <c r="P966">
        <v>182.38667000000001</v>
      </c>
      <c r="Q966">
        <v>0.55812499999999998</v>
      </c>
      <c r="R966">
        <v>0</v>
      </c>
      <c r="S966">
        <v>8</v>
      </c>
      <c r="T966">
        <v>7.1276999999999993E-2</v>
      </c>
      <c r="U966">
        <v>-7.0190000000000001</v>
      </c>
      <c r="V966">
        <v>1</v>
      </c>
      <c r="W966">
        <v>5.6889000000000002E-2</v>
      </c>
      <c r="X966">
        <v>117.675</v>
      </c>
      <c r="Y966">
        <v>0.82731699999999997</v>
      </c>
    </row>
    <row r="967" spans="1:25" hidden="1" x14ac:dyDescent="0.25">
      <c r="A967">
        <v>965</v>
      </c>
      <c r="B967">
        <v>66</v>
      </c>
      <c r="C967" t="s">
        <v>1845</v>
      </c>
      <c r="D967" t="s">
        <v>1846</v>
      </c>
      <c r="E967">
        <v>1969</v>
      </c>
      <c r="F967" t="s">
        <v>1846</v>
      </c>
      <c r="G967">
        <v>37.167900000000003</v>
      </c>
      <c r="H967">
        <v>-95.844999999999999</v>
      </c>
      <c r="I967" t="s">
        <v>240</v>
      </c>
      <c r="J967" t="s">
        <v>28</v>
      </c>
      <c r="K967" t="s">
        <v>56</v>
      </c>
      <c r="L967" t="s">
        <v>33</v>
      </c>
      <c r="M967">
        <v>0</v>
      </c>
      <c r="N967">
        <v>0.37730200000000003</v>
      </c>
      <c r="O967">
        <v>0.38278800000000002</v>
      </c>
      <c r="P967">
        <v>204.29333</v>
      </c>
      <c r="Q967">
        <v>0.80939799999999995</v>
      </c>
      <c r="R967">
        <v>8.3299999999999997E-4</v>
      </c>
      <c r="S967">
        <v>2</v>
      </c>
      <c r="T967">
        <v>0.133468</v>
      </c>
      <c r="U967">
        <v>-5.48</v>
      </c>
      <c r="V967">
        <v>1</v>
      </c>
      <c r="W967">
        <v>3.3376000000000003E-2</v>
      </c>
      <c r="X967">
        <v>95.754999999999995</v>
      </c>
      <c r="Y967">
        <v>0.83929799999999999</v>
      </c>
    </row>
    <row r="968" spans="1:25" hidden="1" x14ac:dyDescent="0.25">
      <c r="A968">
        <v>966</v>
      </c>
      <c r="B968">
        <v>67</v>
      </c>
      <c r="C968" t="s">
        <v>1847</v>
      </c>
      <c r="D968" t="s">
        <v>1639</v>
      </c>
      <c r="E968">
        <v>1969</v>
      </c>
      <c r="F968" t="s">
        <v>1639</v>
      </c>
      <c r="G968">
        <v>40.1432</v>
      </c>
      <c r="H968">
        <v>-74.726699999999994</v>
      </c>
      <c r="I968" t="s">
        <v>1020</v>
      </c>
      <c r="J968" t="s">
        <v>28</v>
      </c>
      <c r="K968" t="s">
        <v>56</v>
      </c>
      <c r="L968" t="s">
        <v>33</v>
      </c>
      <c r="M968">
        <v>0</v>
      </c>
      <c r="N968">
        <v>2.0861999999999999E-2</v>
      </c>
      <c r="O968">
        <v>0.43751499999999999</v>
      </c>
      <c r="P968">
        <v>181.16</v>
      </c>
      <c r="Q968">
        <v>0.46989700000000001</v>
      </c>
      <c r="R968">
        <v>0</v>
      </c>
      <c r="S968">
        <v>2</v>
      </c>
      <c r="T968">
        <v>8.4070000000000006E-2</v>
      </c>
      <c r="U968">
        <v>-16.815000000000001</v>
      </c>
      <c r="V968">
        <v>1</v>
      </c>
      <c r="W968">
        <v>3.0008E-2</v>
      </c>
      <c r="X968">
        <v>131.33799999999999</v>
      </c>
      <c r="Y968">
        <v>0.78860699999999995</v>
      </c>
    </row>
    <row r="969" spans="1:25" hidden="1" x14ac:dyDescent="0.25">
      <c r="A969">
        <v>967</v>
      </c>
      <c r="B969">
        <v>68</v>
      </c>
      <c r="C969" t="s">
        <v>1848</v>
      </c>
      <c r="D969" t="s">
        <v>1116</v>
      </c>
      <c r="E969">
        <v>1969</v>
      </c>
      <c r="F969" t="s">
        <v>1116</v>
      </c>
      <c r="G969">
        <v>31.744436</v>
      </c>
      <c r="H969">
        <v>-84.156384000000003</v>
      </c>
      <c r="I969" t="s">
        <v>1117</v>
      </c>
      <c r="J969" t="s">
        <v>28</v>
      </c>
      <c r="K969" t="s">
        <v>56</v>
      </c>
      <c r="L969" t="s">
        <v>33</v>
      </c>
      <c r="M969">
        <v>0</v>
      </c>
      <c r="N969">
        <v>6.5948000000000007E-2</v>
      </c>
      <c r="O969">
        <v>0.48264699999999999</v>
      </c>
      <c r="P969">
        <v>542.86667</v>
      </c>
      <c r="Q969">
        <v>0.82726</v>
      </c>
      <c r="R969">
        <v>1.8773999999999999E-2</v>
      </c>
      <c r="S969">
        <v>2</v>
      </c>
      <c r="T969">
        <v>0.39805000000000001</v>
      </c>
      <c r="U969">
        <v>-9.593</v>
      </c>
      <c r="V969">
        <v>1</v>
      </c>
      <c r="W969">
        <v>4.9897999999999998E-2</v>
      </c>
      <c r="X969">
        <v>135.10400000000001</v>
      </c>
      <c r="Y969">
        <v>0.67758799999999997</v>
      </c>
    </row>
    <row r="970" spans="1:25" hidden="1" x14ac:dyDescent="0.25">
      <c r="A970">
        <v>968</v>
      </c>
      <c r="B970">
        <v>69</v>
      </c>
      <c r="C970" t="s">
        <v>1849</v>
      </c>
      <c r="D970" t="s">
        <v>1850</v>
      </c>
      <c r="E970">
        <v>1969</v>
      </c>
      <c r="F970" t="s">
        <v>1850</v>
      </c>
      <c r="G970">
        <v>36.165688000000003</v>
      </c>
      <c r="H970">
        <v>-86.778098</v>
      </c>
      <c r="I970" t="s">
        <v>392</v>
      </c>
      <c r="J970" t="s">
        <v>28</v>
      </c>
      <c r="K970" t="s">
        <v>56</v>
      </c>
      <c r="L970" t="s">
        <v>33</v>
      </c>
      <c r="M970">
        <v>0</v>
      </c>
      <c r="N970">
        <v>1.9369999999999998E-2</v>
      </c>
      <c r="O970">
        <v>0.55453399999999997</v>
      </c>
      <c r="P970">
        <v>130.05332999999999</v>
      </c>
      <c r="Q970">
        <v>0.92959000000000003</v>
      </c>
      <c r="R970">
        <v>0</v>
      </c>
      <c r="S970">
        <v>11</v>
      </c>
      <c r="T970">
        <v>0.20130899999999999</v>
      </c>
      <c r="U970">
        <v>-8.3390000000000004</v>
      </c>
      <c r="V970">
        <v>1</v>
      </c>
      <c r="W970">
        <v>3.8391000000000002E-2</v>
      </c>
      <c r="X970">
        <v>130.52600000000001</v>
      </c>
      <c r="Y970">
        <v>0.84431199999999995</v>
      </c>
    </row>
    <row r="971" spans="1:25" hidden="1" x14ac:dyDescent="0.25">
      <c r="A971">
        <v>969</v>
      </c>
      <c r="B971">
        <v>70</v>
      </c>
      <c r="C971" t="s">
        <v>1851</v>
      </c>
      <c r="D971" t="s">
        <v>1852</v>
      </c>
      <c r="E971">
        <v>1969</v>
      </c>
      <c r="F971" t="s">
        <v>1852</v>
      </c>
      <c r="G971">
        <v>41.8842</v>
      </c>
      <c r="H971">
        <v>-87.632400000000004</v>
      </c>
      <c r="I971" t="s">
        <v>386</v>
      </c>
      <c r="J971" t="s">
        <v>27</v>
      </c>
      <c r="K971" t="s">
        <v>32</v>
      </c>
      <c r="L971" t="s">
        <v>28</v>
      </c>
      <c r="M971">
        <v>0</v>
      </c>
      <c r="N971">
        <v>0.98697100000000004</v>
      </c>
      <c r="O971">
        <v>0.40640599999999999</v>
      </c>
      <c r="P971">
        <v>137.24689000000001</v>
      </c>
      <c r="Q971">
        <v>0.208397</v>
      </c>
      <c r="R971">
        <v>0.93006299999999997</v>
      </c>
      <c r="S971">
        <v>7</v>
      </c>
      <c r="T971">
        <v>0.136466</v>
      </c>
      <c r="U971">
        <v>-21.478999999999999</v>
      </c>
      <c r="V971">
        <v>1</v>
      </c>
      <c r="W971">
        <v>3.0771E-2</v>
      </c>
      <c r="X971">
        <v>96.27</v>
      </c>
      <c r="Y971">
        <v>0.38182899999999997</v>
      </c>
    </row>
    <row r="972" spans="1:25" hidden="1" x14ac:dyDescent="0.25">
      <c r="A972">
        <v>970</v>
      </c>
      <c r="B972">
        <v>71</v>
      </c>
      <c r="C972" t="s">
        <v>1853</v>
      </c>
      <c r="D972" t="s">
        <v>1854</v>
      </c>
      <c r="E972">
        <v>1969</v>
      </c>
      <c r="F972" t="s">
        <v>1854</v>
      </c>
      <c r="G972">
        <v>49.384300000000003</v>
      </c>
      <c r="H972">
        <v>-84.756299999999996</v>
      </c>
      <c r="I972" t="s">
        <v>722</v>
      </c>
      <c r="J972" t="s">
        <v>28</v>
      </c>
      <c r="K972" t="s">
        <v>33</v>
      </c>
      <c r="M972">
        <v>0</v>
      </c>
      <c r="N972">
        <v>0.69754899999999997</v>
      </c>
      <c r="O972">
        <v>0.56309100000000001</v>
      </c>
      <c r="P972">
        <v>194.41333</v>
      </c>
      <c r="Q972">
        <v>0.40155000000000002</v>
      </c>
      <c r="R972">
        <v>0</v>
      </c>
      <c r="S972">
        <v>0</v>
      </c>
      <c r="T972">
        <v>8.1961999999999993E-2</v>
      </c>
      <c r="U972">
        <v>-15.315</v>
      </c>
      <c r="V972">
        <v>0</v>
      </c>
      <c r="W972">
        <v>3.3346000000000001E-2</v>
      </c>
      <c r="X972">
        <v>90.245000000000005</v>
      </c>
      <c r="Y972">
        <v>0.52070499999999997</v>
      </c>
    </row>
    <row r="973" spans="1:25" hidden="1" x14ac:dyDescent="0.25">
      <c r="A973">
        <v>971</v>
      </c>
      <c r="B973">
        <v>72</v>
      </c>
      <c r="C973" t="s">
        <v>1855</v>
      </c>
      <c r="D973" t="s">
        <v>812</v>
      </c>
      <c r="E973">
        <v>1969</v>
      </c>
      <c r="F973" t="s">
        <v>812</v>
      </c>
      <c r="G973">
        <v>38.895111999999997</v>
      </c>
      <c r="H973">
        <v>-77.036366000000001</v>
      </c>
      <c r="I973" t="s">
        <v>813</v>
      </c>
      <c r="J973" t="s">
        <v>28</v>
      </c>
      <c r="K973" t="s">
        <v>33</v>
      </c>
      <c r="M973">
        <v>0</v>
      </c>
      <c r="N973">
        <v>0.71656699999999995</v>
      </c>
      <c r="O973">
        <v>0.74176699999999995</v>
      </c>
      <c r="P973">
        <v>218.46666999999999</v>
      </c>
      <c r="Q973">
        <v>0.372118</v>
      </c>
      <c r="R973" s="1">
        <v>9.9999999999999995E-7</v>
      </c>
      <c r="S973">
        <v>3</v>
      </c>
      <c r="T973">
        <v>6.7627999999999994E-2</v>
      </c>
      <c r="U973">
        <v>-15.92</v>
      </c>
      <c r="V973">
        <v>1</v>
      </c>
      <c r="W973">
        <v>4.3936999999999997E-2</v>
      </c>
      <c r="X973">
        <v>110.631</v>
      </c>
      <c r="Y973">
        <v>0.78581500000000004</v>
      </c>
    </row>
    <row r="974" spans="1:25" hidden="1" x14ac:dyDescent="0.25">
      <c r="A974">
        <v>972</v>
      </c>
      <c r="B974">
        <v>73</v>
      </c>
      <c r="C974" t="s">
        <v>1856</v>
      </c>
      <c r="D974" t="s">
        <v>1857</v>
      </c>
      <c r="E974">
        <v>1969</v>
      </c>
      <c r="F974" t="s">
        <v>1857</v>
      </c>
      <c r="G974">
        <v>40.655099999999997</v>
      </c>
      <c r="H974">
        <v>-73.948899999999995</v>
      </c>
      <c r="I974" t="s">
        <v>89</v>
      </c>
      <c r="J974" t="s">
        <v>28</v>
      </c>
      <c r="K974" t="s">
        <v>56</v>
      </c>
      <c r="L974" t="s">
        <v>33</v>
      </c>
      <c r="M974">
        <v>0</v>
      </c>
      <c r="N974">
        <v>0.21455099999999999</v>
      </c>
      <c r="O974">
        <v>0.51653499999999997</v>
      </c>
      <c r="P974">
        <v>161.57333</v>
      </c>
      <c r="Q974">
        <v>0.53110999999999997</v>
      </c>
      <c r="R974" s="1">
        <v>3.9999999999999998E-6</v>
      </c>
      <c r="S974">
        <v>4</v>
      </c>
      <c r="T974">
        <v>0.56112499999999998</v>
      </c>
      <c r="U974">
        <v>-8.8019999999999996</v>
      </c>
      <c r="V974">
        <v>1</v>
      </c>
      <c r="W974">
        <v>2.9707000000000001E-2</v>
      </c>
      <c r="X974">
        <v>124.711</v>
      </c>
      <c r="Y974">
        <v>0.65290899999999996</v>
      </c>
    </row>
    <row r="975" spans="1:25" hidden="1" x14ac:dyDescent="0.25">
      <c r="A975">
        <v>973</v>
      </c>
      <c r="B975">
        <v>74</v>
      </c>
      <c r="C975" t="s">
        <v>1858</v>
      </c>
      <c r="D975" t="s">
        <v>1859</v>
      </c>
      <c r="E975">
        <v>1969</v>
      </c>
      <c r="F975" t="s">
        <v>1859</v>
      </c>
      <c r="G975">
        <v>40.714599999999997</v>
      </c>
      <c r="H975">
        <v>-74.007099999999994</v>
      </c>
      <c r="I975" t="s">
        <v>195</v>
      </c>
      <c r="J975" t="s">
        <v>33</v>
      </c>
      <c r="M975">
        <v>1.40513549237E-4</v>
      </c>
      <c r="N975">
        <v>0.42253400000000002</v>
      </c>
      <c r="O975">
        <v>0.236789</v>
      </c>
      <c r="P975">
        <v>237.88</v>
      </c>
      <c r="Q975">
        <v>0.56614500000000001</v>
      </c>
      <c r="R975">
        <v>0</v>
      </c>
      <c r="S975">
        <v>6</v>
      </c>
      <c r="T975">
        <v>0.74504099999999995</v>
      </c>
      <c r="U975">
        <v>-7.02</v>
      </c>
      <c r="V975">
        <v>0</v>
      </c>
      <c r="W975">
        <v>4.0747999999999999E-2</v>
      </c>
      <c r="X975">
        <v>72.953999999999994</v>
      </c>
      <c r="Y975">
        <v>0.30013499999999999</v>
      </c>
    </row>
    <row r="976" spans="1:25" hidden="1" x14ac:dyDescent="0.25">
      <c r="A976">
        <v>974</v>
      </c>
      <c r="B976">
        <v>75</v>
      </c>
      <c r="C976" t="s">
        <v>1860</v>
      </c>
      <c r="D976" t="s">
        <v>1861</v>
      </c>
      <c r="E976">
        <v>1969</v>
      </c>
      <c r="F976" t="s">
        <v>1861</v>
      </c>
      <c r="G976">
        <v>30.987100000000002</v>
      </c>
      <c r="H976">
        <v>-91.822199999999995</v>
      </c>
      <c r="I976" t="s">
        <v>1862</v>
      </c>
      <c r="J976" t="s">
        <v>28</v>
      </c>
      <c r="K976" t="s">
        <v>56</v>
      </c>
      <c r="L976" t="s">
        <v>33</v>
      </c>
      <c r="M976">
        <v>0</v>
      </c>
      <c r="N976">
        <v>0.249418</v>
      </c>
      <c r="O976">
        <v>0.69451600000000002</v>
      </c>
      <c r="P976">
        <v>160.86667</v>
      </c>
      <c r="Q976">
        <v>0.43972299999999997</v>
      </c>
      <c r="R976">
        <v>1.596E-3</v>
      </c>
      <c r="S976">
        <v>8</v>
      </c>
      <c r="T976">
        <v>8.0008999999999997E-2</v>
      </c>
      <c r="U976">
        <v>-15.637</v>
      </c>
      <c r="V976">
        <v>1</v>
      </c>
      <c r="W976">
        <v>9.0515999999999999E-2</v>
      </c>
      <c r="X976">
        <v>98.069000000000003</v>
      </c>
      <c r="Y976">
        <v>0.75354600000000005</v>
      </c>
    </row>
    <row r="977" spans="1:25" hidden="1" x14ac:dyDescent="0.25">
      <c r="A977">
        <v>975</v>
      </c>
      <c r="B977">
        <v>76</v>
      </c>
      <c r="C977" t="s">
        <v>1863</v>
      </c>
      <c r="D977" t="s">
        <v>1864</v>
      </c>
      <c r="E977">
        <v>1969</v>
      </c>
      <c r="F977" t="s">
        <v>1864</v>
      </c>
      <c r="G977">
        <v>52.376300000000001</v>
      </c>
      <c r="H977">
        <v>-1.2561500000000001</v>
      </c>
      <c r="I977" t="s">
        <v>1865</v>
      </c>
      <c r="J977" t="s">
        <v>28</v>
      </c>
      <c r="K977" t="s">
        <v>33</v>
      </c>
      <c r="M977">
        <v>2.9388930662000001E-2</v>
      </c>
      <c r="N977">
        <v>0.44158599999999998</v>
      </c>
      <c r="O977">
        <v>0.63740300000000005</v>
      </c>
      <c r="P977">
        <v>178.49332999999999</v>
      </c>
      <c r="Q977">
        <v>0.54822499999999996</v>
      </c>
      <c r="R977">
        <v>0</v>
      </c>
      <c r="S977">
        <v>0</v>
      </c>
      <c r="T977">
        <v>9.5804E-2</v>
      </c>
      <c r="U977">
        <v>-8.2639999999999993</v>
      </c>
      <c r="V977">
        <v>1</v>
      </c>
      <c r="W977">
        <v>2.9772E-2</v>
      </c>
      <c r="X977">
        <v>92.388000000000005</v>
      </c>
      <c r="Y977">
        <v>0.34557700000000002</v>
      </c>
    </row>
    <row r="978" spans="1:25" hidden="1" x14ac:dyDescent="0.25">
      <c r="A978">
        <v>976</v>
      </c>
      <c r="B978">
        <v>77</v>
      </c>
      <c r="C978" t="s">
        <v>1866</v>
      </c>
      <c r="D978" t="s">
        <v>1867</v>
      </c>
      <c r="E978">
        <v>1969</v>
      </c>
      <c r="F978" t="s">
        <v>1867</v>
      </c>
      <c r="G978">
        <v>32.860900000000001</v>
      </c>
      <c r="H978">
        <v>-91.389700000000005</v>
      </c>
      <c r="I978" t="s">
        <v>1868</v>
      </c>
      <c r="J978" t="s">
        <v>28</v>
      </c>
      <c r="M978">
        <v>0</v>
      </c>
      <c r="N978">
        <v>0.81389900000000004</v>
      </c>
      <c r="O978">
        <v>0.78752200000000006</v>
      </c>
      <c r="P978">
        <v>270.10566999999998</v>
      </c>
      <c r="Q978">
        <v>0.107502</v>
      </c>
      <c r="R978">
        <v>0.83030599999999999</v>
      </c>
      <c r="S978">
        <v>9</v>
      </c>
      <c r="T978">
        <v>0.111168</v>
      </c>
      <c r="U978">
        <v>-21.234999999999999</v>
      </c>
      <c r="V978">
        <v>1</v>
      </c>
      <c r="W978">
        <v>6.2789999999999999E-2</v>
      </c>
      <c r="X978">
        <v>129.066</v>
      </c>
      <c r="Y978">
        <v>0.29984699999999997</v>
      </c>
    </row>
    <row r="979" spans="1:25" hidden="1" x14ac:dyDescent="0.25">
      <c r="A979">
        <v>977</v>
      </c>
      <c r="B979">
        <v>78</v>
      </c>
      <c r="C979" t="s">
        <v>1869</v>
      </c>
      <c r="D979" t="s">
        <v>1870</v>
      </c>
      <c r="E979">
        <v>1969</v>
      </c>
      <c r="F979" t="s">
        <v>1870</v>
      </c>
      <c r="G979">
        <v>37.271900000000002</v>
      </c>
      <c r="H979">
        <v>-119.27</v>
      </c>
      <c r="I979" t="s">
        <v>1236</v>
      </c>
      <c r="J979" t="s">
        <v>28</v>
      </c>
      <c r="K979" t="s">
        <v>56</v>
      </c>
      <c r="M979">
        <v>0</v>
      </c>
      <c r="N979">
        <v>0.31230200000000002</v>
      </c>
      <c r="O979">
        <v>0.71992800000000001</v>
      </c>
      <c r="P979">
        <v>173.53333000000001</v>
      </c>
      <c r="Q979">
        <v>0.72852099999999997</v>
      </c>
      <c r="R979">
        <v>0.56237400000000004</v>
      </c>
      <c r="S979">
        <v>0</v>
      </c>
      <c r="T979">
        <v>9.7111000000000003E-2</v>
      </c>
      <c r="U979">
        <v>-7.9139999999999997</v>
      </c>
      <c r="V979">
        <v>1</v>
      </c>
      <c r="W979">
        <v>3.9676999999999997E-2</v>
      </c>
      <c r="X979">
        <v>109.252</v>
      </c>
      <c r="Y979">
        <v>0.96425099999999997</v>
      </c>
    </row>
    <row r="980" spans="1:25" hidden="1" x14ac:dyDescent="0.25">
      <c r="A980">
        <v>978</v>
      </c>
      <c r="B980">
        <v>79</v>
      </c>
      <c r="C980" t="s">
        <v>1871</v>
      </c>
      <c r="D980" t="s">
        <v>1872</v>
      </c>
      <c r="E980">
        <v>1969</v>
      </c>
      <c r="F980" t="s">
        <v>1872</v>
      </c>
      <c r="G980">
        <v>33.7483</v>
      </c>
      <c r="H980">
        <v>-84.391099999999994</v>
      </c>
      <c r="I980" t="s">
        <v>568</v>
      </c>
      <c r="J980" t="s">
        <v>33</v>
      </c>
      <c r="M980">
        <v>0</v>
      </c>
      <c r="N980">
        <v>0.75067799999999996</v>
      </c>
      <c r="O980">
        <v>0.58046399999999998</v>
      </c>
      <c r="P980">
        <v>90.435869999999994</v>
      </c>
      <c r="Q980">
        <v>0.44364999999999999</v>
      </c>
      <c r="R980" s="1">
        <v>8.6000000000000003E-5</v>
      </c>
      <c r="S980">
        <v>9</v>
      </c>
      <c r="T980">
        <v>0.79730299999999998</v>
      </c>
      <c r="U980">
        <v>-12.23</v>
      </c>
      <c r="V980">
        <v>1</v>
      </c>
      <c r="W980">
        <v>4.0848000000000002E-2</v>
      </c>
      <c r="X980">
        <v>83.05</v>
      </c>
      <c r="Y980">
        <v>0.64291699999999996</v>
      </c>
    </row>
    <row r="981" spans="1:25" hidden="1" x14ac:dyDescent="0.25">
      <c r="A981">
        <v>979</v>
      </c>
      <c r="B981">
        <v>80</v>
      </c>
      <c r="C981" t="s">
        <v>1873</v>
      </c>
      <c r="D981" t="s">
        <v>1185</v>
      </c>
      <c r="E981">
        <v>1969</v>
      </c>
      <c r="F981" t="s">
        <v>1185</v>
      </c>
      <c r="G981">
        <v>33.973951</v>
      </c>
      <c r="H981">
        <v>-118.24840500000001</v>
      </c>
      <c r="I981" t="s">
        <v>605</v>
      </c>
      <c r="J981" t="s">
        <v>32</v>
      </c>
      <c r="K981" t="s">
        <v>28</v>
      </c>
      <c r="M981">
        <v>0</v>
      </c>
      <c r="N981">
        <v>0.98275900000000005</v>
      </c>
      <c r="O981">
        <v>0.54703100000000004</v>
      </c>
      <c r="P981">
        <v>223.58159000000001</v>
      </c>
      <c r="Q981">
        <v>0.28673399999999999</v>
      </c>
      <c r="R981">
        <v>0.76598699999999997</v>
      </c>
      <c r="S981">
        <v>0</v>
      </c>
      <c r="T981">
        <v>6.9446999999999995E-2</v>
      </c>
      <c r="U981">
        <v>-11.603999999999999</v>
      </c>
      <c r="V981">
        <v>0</v>
      </c>
      <c r="W981">
        <v>3.5522999999999999E-2</v>
      </c>
      <c r="X981">
        <v>90.881</v>
      </c>
      <c r="Y981">
        <v>0.29422100000000001</v>
      </c>
    </row>
    <row r="982" spans="1:25" hidden="1" x14ac:dyDescent="0.25">
      <c r="A982">
        <v>980</v>
      </c>
      <c r="B982">
        <v>81</v>
      </c>
      <c r="C982" t="s">
        <v>1874</v>
      </c>
      <c r="D982" t="s">
        <v>1875</v>
      </c>
      <c r="E982">
        <v>1969</v>
      </c>
      <c r="F982" t="s">
        <v>1875</v>
      </c>
      <c r="G982">
        <v>40.572499999999998</v>
      </c>
      <c r="H982">
        <v>-74.153999999999996</v>
      </c>
      <c r="I982" t="s">
        <v>1876</v>
      </c>
      <c r="J982" t="s">
        <v>28</v>
      </c>
      <c r="K982" t="s">
        <v>56</v>
      </c>
      <c r="L982" t="s">
        <v>33</v>
      </c>
      <c r="M982">
        <v>1.0956264657399999E-2</v>
      </c>
      <c r="N982">
        <v>0.27000299999999999</v>
      </c>
      <c r="O982">
        <v>0.67188999999999999</v>
      </c>
      <c r="P982">
        <v>128.70667</v>
      </c>
      <c r="Q982">
        <v>0.53909300000000004</v>
      </c>
      <c r="R982">
        <v>0</v>
      </c>
      <c r="S982">
        <v>11</v>
      </c>
      <c r="T982">
        <v>0.39242300000000002</v>
      </c>
      <c r="U982">
        <v>-7.6870000000000003</v>
      </c>
      <c r="V982">
        <v>1</v>
      </c>
      <c r="W982">
        <v>2.9197000000000001E-2</v>
      </c>
      <c r="X982">
        <v>130.53</v>
      </c>
      <c r="Y982">
        <v>0.69682900000000003</v>
      </c>
    </row>
    <row r="983" spans="1:25" hidden="1" x14ac:dyDescent="0.25">
      <c r="A983">
        <v>981</v>
      </c>
      <c r="B983">
        <v>82</v>
      </c>
      <c r="C983" t="s">
        <v>1877</v>
      </c>
      <c r="D983" t="s">
        <v>1694</v>
      </c>
      <c r="E983">
        <v>1969</v>
      </c>
      <c r="F983" t="s">
        <v>1694</v>
      </c>
      <c r="G983">
        <v>41.610799999999998</v>
      </c>
      <c r="H983">
        <v>-87.644599999999997</v>
      </c>
      <c r="I983" t="s">
        <v>1695</v>
      </c>
      <c r="J983" t="s">
        <v>28</v>
      </c>
      <c r="K983" t="s">
        <v>33</v>
      </c>
      <c r="M983">
        <v>0</v>
      </c>
      <c r="N983">
        <v>0.56817700000000004</v>
      </c>
      <c r="O983">
        <v>0.40722599999999998</v>
      </c>
      <c r="P983">
        <v>173.21333000000001</v>
      </c>
      <c r="Q983">
        <v>0.23200299999999999</v>
      </c>
      <c r="R983" s="1">
        <v>1.9999999999999999E-6</v>
      </c>
      <c r="S983">
        <v>7</v>
      </c>
      <c r="T983">
        <v>0.37387700000000001</v>
      </c>
      <c r="U983">
        <v>-11.638</v>
      </c>
      <c r="V983">
        <v>1</v>
      </c>
      <c r="W983">
        <v>2.921E-2</v>
      </c>
      <c r="X983">
        <v>108.256</v>
      </c>
      <c r="Y983">
        <v>0.32582499999999998</v>
      </c>
    </row>
    <row r="984" spans="1:25" hidden="1" x14ac:dyDescent="0.25">
      <c r="A984">
        <v>982</v>
      </c>
      <c r="B984">
        <v>83</v>
      </c>
      <c r="C984" t="s">
        <v>1878</v>
      </c>
      <c r="D984" t="s">
        <v>864</v>
      </c>
      <c r="E984">
        <v>1969</v>
      </c>
      <c r="F984" t="s">
        <v>864</v>
      </c>
      <c r="G984">
        <v>53.409799999999997</v>
      </c>
      <c r="H984">
        <v>-2.9784799999999998</v>
      </c>
      <c r="I984" t="s">
        <v>865</v>
      </c>
      <c r="J984" t="s">
        <v>28</v>
      </c>
      <c r="K984" t="s">
        <v>56</v>
      </c>
      <c r="L984" t="s">
        <v>33</v>
      </c>
      <c r="M984">
        <v>0</v>
      </c>
      <c r="N984">
        <v>0.28210099999999999</v>
      </c>
      <c r="O984">
        <v>0.455376</v>
      </c>
      <c r="P984">
        <v>181.41288</v>
      </c>
      <c r="Q984">
        <v>0.37363099999999999</v>
      </c>
      <c r="R984" s="1">
        <v>3.0000000000000001E-6</v>
      </c>
      <c r="S984">
        <v>0</v>
      </c>
      <c r="T984">
        <v>0.14691399999999999</v>
      </c>
      <c r="U984">
        <v>-9.327</v>
      </c>
      <c r="V984">
        <v>1</v>
      </c>
      <c r="W984">
        <v>2.8302000000000001E-2</v>
      </c>
      <c r="X984">
        <v>133.68</v>
      </c>
      <c r="Y984">
        <v>0.43632300000000002</v>
      </c>
    </row>
    <row r="985" spans="1:25" hidden="1" x14ac:dyDescent="0.25">
      <c r="A985">
        <v>983</v>
      </c>
      <c r="B985">
        <v>84</v>
      </c>
      <c r="C985" t="s">
        <v>1879</v>
      </c>
      <c r="D985" t="s">
        <v>1603</v>
      </c>
      <c r="E985">
        <v>1969</v>
      </c>
      <c r="F985" t="s">
        <v>1603</v>
      </c>
      <c r="G985">
        <v>32.715699999999998</v>
      </c>
      <c r="H985">
        <v>-117.16200000000001</v>
      </c>
      <c r="I985" t="s">
        <v>1604</v>
      </c>
      <c r="J985" t="s">
        <v>28</v>
      </c>
      <c r="K985" t="s">
        <v>352</v>
      </c>
      <c r="L985" t="s">
        <v>33</v>
      </c>
      <c r="M985">
        <v>0</v>
      </c>
      <c r="N985">
        <v>0.224496</v>
      </c>
      <c r="O985">
        <v>0.34574300000000002</v>
      </c>
      <c r="P985">
        <v>177.61206000000001</v>
      </c>
      <c r="Q985">
        <v>0.54102300000000003</v>
      </c>
      <c r="R985">
        <v>0.117567</v>
      </c>
      <c r="S985">
        <v>5</v>
      </c>
      <c r="T985">
        <v>0.54424099999999997</v>
      </c>
      <c r="U985">
        <v>-9.0649999999999995</v>
      </c>
      <c r="V985">
        <v>1</v>
      </c>
      <c r="W985">
        <v>2.5883E-2</v>
      </c>
      <c r="X985">
        <v>105.52200000000001</v>
      </c>
      <c r="Y985">
        <v>0.126133</v>
      </c>
    </row>
    <row r="986" spans="1:25" hidden="1" x14ac:dyDescent="0.25">
      <c r="A986">
        <v>984</v>
      </c>
      <c r="B986">
        <v>85</v>
      </c>
      <c r="C986" t="s">
        <v>1880</v>
      </c>
      <c r="D986" t="s">
        <v>864</v>
      </c>
      <c r="E986">
        <v>1969</v>
      </c>
      <c r="F986" t="s">
        <v>864</v>
      </c>
      <c r="G986">
        <v>53.409799999999997</v>
      </c>
      <c r="H986">
        <v>-2.9784799999999998</v>
      </c>
      <c r="I986" t="s">
        <v>865</v>
      </c>
      <c r="J986" t="s">
        <v>28</v>
      </c>
      <c r="K986" t="s">
        <v>56</v>
      </c>
      <c r="L986" t="s">
        <v>33</v>
      </c>
      <c r="M986">
        <v>0</v>
      </c>
      <c r="N986">
        <v>2.8365999999999999E-2</v>
      </c>
      <c r="O986">
        <v>0.52864199999999995</v>
      </c>
      <c r="P986">
        <v>258.45654999999999</v>
      </c>
      <c r="Q986">
        <v>0.29312100000000002</v>
      </c>
      <c r="R986">
        <v>0.32038100000000003</v>
      </c>
      <c r="S986">
        <v>9</v>
      </c>
      <c r="T986">
        <v>9.8158999999999996E-2</v>
      </c>
      <c r="U986">
        <v>-16.248999999999999</v>
      </c>
      <c r="V986">
        <v>0</v>
      </c>
      <c r="W986">
        <v>4.0622999999999999E-2</v>
      </c>
      <c r="X986">
        <v>164.94200000000001</v>
      </c>
      <c r="Y986">
        <v>0.208342</v>
      </c>
    </row>
    <row r="987" spans="1:25" hidden="1" x14ac:dyDescent="0.25">
      <c r="A987">
        <v>985</v>
      </c>
      <c r="B987">
        <v>86</v>
      </c>
      <c r="C987" t="s">
        <v>1881</v>
      </c>
      <c r="D987" t="s">
        <v>1882</v>
      </c>
      <c r="E987">
        <v>1969</v>
      </c>
      <c r="F987" t="s">
        <v>1882</v>
      </c>
      <c r="G987">
        <v>42.331699999999998</v>
      </c>
      <c r="H987">
        <v>-83.047899999999998</v>
      </c>
      <c r="I987" t="s">
        <v>145</v>
      </c>
      <c r="J987" t="s">
        <v>27</v>
      </c>
      <c r="K987" t="s">
        <v>28</v>
      </c>
      <c r="M987">
        <v>0</v>
      </c>
      <c r="N987">
        <v>0.73993200000000003</v>
      </c>
      <c r="O987">
        <v>0.56186700000000001</v>
      </c>
      <c r="P987">
        <v>140.27709999999999</v>
      </c>
      <c r="Q987">
        <v>0.58505399999999996</v>
      </c>
      <c r="R987">
        <v>0.91121099999999999</v>
      </c>
      <c r="S987">
        <v>9</v>
      </c>
      <c r="T987">
        <v>0.2364</v>
      </c>
      <c r="U987">
        <v>-15.281000000000001</v>
      </c>
      <c r="V987">
        <v>1</v>
      </c>
      <c r="W987">
        <v>3.9296999999999999E-2</v>
      </c>
      <c r="X987">
        <v>132.12200000000001</v>
      </c>
      <c r="Y987">
        <v>0.96688799999999997</v>
      </c>
    </row>
    <row r="988" spans="1:25" x14ac:dyDescent="0.25">
      <c r="A988">
        <v>986</v>
      </c>
      <c r="B988">
        <v>87</v>
      </c>
      <c r="C988" t="s">
        <v>1883</v>
      </c>
      <c r="D988" t="s">
        <v>1884</v>
      </c>
      <c r="E988">
        <v>1969</v>
      </c>
      <c r="F988" t="s">
        <v>1884</v>
      </c>
      <c r="G988" t="str">
        <f>IFERROR(VLOOKUP(Table1[[#This Row],[Title]],$C$5507:$Y$5579,5, FALSE ),"")</f>
        <v/>
      </c>
      <c r="H988" t="str">
        <f>IFERROR(VLOOKUP(Table1[[#This Row],[Title]],$C$5507:$Y$5579,6, FALSE ),"")</f>
        <v/>
      </c>
      <c r="I988" t="str">
        <f>IFERROR(VLOOKUP(Table1[[#This Row],[Title]],$C$5507:$Y$5579,7, FALSE ),"")</f>
        <v/>
      </c>
      <c r="J988" t="str">
        <f>IFERROR(VLOOKUP(Table1[[#This Row],[Title]],$C$5507:$Y$5579,8, FALSE ),"")</f>
        <v/>
      </c>
      <c r="K988" t="str">
        <f>IFERROR(VLOOKUP(Table1[[#This Row],[Title]],$C$5507:$Y$5579,9, FALSE ),"")</f>
        <v/>
      </c>
      <c r="L988" t="str">
        <f>IFERROR(VLOOKUP(Table1[[#This Row],[Title]],$C$5507:$Y$5579,10, FALSE ),"")</f>
        <v/>
      </c>
      <c r="M988" t="str">
        <f>IFERROR(VLOOKUP(Table1[[#This Row],[Title]],$C$5507:$Y$5579,11, FALSE ),"")</f>
        <v/>
      </c>
      <c r="N988" t="str">
        <f>IFERROR(VLOOKUP(Table1[[#This Row],[Title]],$C$5507:$Y$5579,12, FALSE ),"")</f>
        <v/>
      </c>
      <c r="O988" t="str">
        <f>IFERROR(VLOOKUP(Table1[[#This Row],[Title]],$C$5507:$Y$5579,13, FALSE ),"")</f>
        <v/>
      </c>
      <c r="P988" t="str">
        <f>IFERROR(VLOOKUP(Table1[[#This Row],[Title]],$C$5507:$Y$5579,14, FALSE ),"")</f>
        <v/>
      </c>
      <c r="Q988" t="str">
        <f>IFERROR(VLOOKUP(Table1[[#This Row],[Title]],$C$5507:$Y$5579,15, FALSE ),"")</f>
        <v/>
      </c>
      <c r="R988" t="str">
        <f>IFERROR(VLOOKUP(Table1[[#This Row],[Title]],$C$5507:$Y$5579,16, FALSE ),"")</f>
        <v/>
      </c>
      <c r="S988" t="str">
        <f>IFERROR(VLOOKUP(Table1[[#This Row],[Title]],$C$5507:$Y$5579,17, FALSE ),"")</f>
        <v/>
      </c>
      <c r="T988" t="str">
        <f>IFERROR(VLOOKUP(Table1[[#This Row],[Title]],$C$5507:$Y$5579,18, FALSE ),"")</f>
        <v/>
      </c>
      <c r="U988" t="str">
        <f>IFERROR(VLOOKUP(Table1[[#This Row],[Title]],$C$5507:$Y$5579,19, FALSE ),"")</f>
        <v/>
      </c>
      <c r="V988" t="str">
        <f>IFERROR(VLOOKUP(Table1[[#This Row],[Title]],$C$5507:$Y$5579,20, FALSE ),"")</f>
        <v/>
      </c>
      <c r="W988" t="str">
        <f>IFERROR(VLOOKUP(Table1[[#This Row],[Title]],$C$5507:$Y$5579,21, FALSE ),"")</f>
        <v/>
      </c>
      <c r="X988" t="str">
        <f>IFERROR(VLOOKUP(Table1[[#This Row],[Title]],$C$5507:$Y$5579,22, FALSE ),"")</f>
        <v/>
      </c>
      <c r="Y988" t="str">
        <f>IFERROR(VLOOKUP(Table1[[#This Row],[Title]],$C$5507:$Y$5579,23, FALSE ),"")</f>
        <v/>
      </c>
    </row>
    <row r="989" spans="1:25" hidden="1" x14ac:dyDescent="0.25">
      <c r="A989">
        <v>987</v>
      </c>
      <c r="B989">
        <v>88</v>
      </c>
      <c r="C989" t="s">
        <v>1885</v>
      </c>
      <c r="D989" t="s">
        <v>812</v>
      </c>
      <c r="E989">
        <v>1969</v>
      </c>
      <c r="F989" t="s">
        <v>812</v>
      </c>
      <c r="G989">
        <v>38.895111999999997</v>
      </c>
      <c r="H989">
        <v>-77.036366000000001</v>
      </c>
      <c r="I989" t="s">
        <v>813</v>
      </c>
      <c r="J989" t="s">
        <v>28</v>
      </c>
      <c r="K989" t="s">
        <v>56</v>
      </c>
      <c r="L989" t="s">
        <v>33</v>
      </c>
      <c r="M989">
        <v>0</v>
      </c>
      <c r="N989">
        <v>0.18423900000000001</v>
      </c>
      <c r="O989">
        <v>0.72612600000000005</v>
      </c>
      <c r="P989">
        <v>193.77332999999999</v>
      </c>
      <c r="Q989">
        <v>0.41392099999999998</v>
      </c>
      <c r="R989" s="1">
        <v>9.9999999999999995E-7</v>
      </c>
      <c r="S989">
        <v>3</v>
      </c>
      <c r="T989">
        <v>0.100351</v>
      </c>
      <c r="U989">
        <v>-9.0850000000000009</v>
      </c>
      <c r="V989">
        <v>0</v>
      </c>
      <c r="W989">
        <v>3.5469000000000001E-2</v>
      </c>
      <c r="X989">
        <v>117.17700000000001</v>
      </c>
      <c r="Y989">
        <v>0.65461800000000003</v>
      </c>
    </row>
    <row r="990" spans="1:25" x14ac:dyDescent="0.25">
      <c r="A990">
        <v>988</v>
      </c>
      <c r="B990">
        <v>89</v>
      </c>
      <c r="C990" t="s">
        <v>1886</v>
      </c>
      <c r="D990" t="s">
        <v>1887</v>
      </c>
      <c r="E990">
        <v>1969</v>
      </c>
      <c r="F990" t="s">
        <v>1887</v>
      </c>
      <c r="G990" t="str">
        <f>IFERROR(VLOOKUP(Table1[[#This Row],[Title]],$C$5507:$Y$5579,5, FALSE ),"")</f>
        <v/>
      </c>
      <c r="H990" t="str">
        <f>IFERROR(VLOOKUP(Table1[[#This Row],[Title]],$C$5507:$Y$5579,6, FALSE ),"")</f>
        <v/>
      </c>
      <c r="I990" t="str">
        <f>IFERROR(VLOOKUP(Table1[[#This Row],[Title]],$C$5507:$Y$5579,7, FALSE ),"")</f>
        <v/>
      </c>
      <c r="J990" t="str">
        <f>IFERROR(VLOOKUP(Table1[[#This Row],[Title]],$C$5507:$Y$5579,8, FALSE ),"")</f>
        <v/>
      </c>
      <c r="K990" t="str">
        <f>IFERROR(VLOOKUP(Table1[[#This Row],[Title]],$C$5507:$Y$5579,9, FALSE ),"")</f>
        <v/>
      </c>
      <c r="L990" t="str">
        <f>IFERROR(VLOOKUP(Table1[[#This Row],[Title]],$C$5507:$Y$5579,10, FALSE ),"")</f>
        <v/>
      </c>
      <c r="M990" t="str">
        <f>IFERROR(VLOOKUP(Table1[[#This Row],[Title]],$C$5507:$Y$5579,11, FALSE ),"")</f>
        <v/>
      </c>
      <c r="N990" t="str">
        <f>IFERROR(VLOOKUP(Table1[[#This Row],[Title]],$C$5507:$Y$5579,12, FALSE ),"")</f>
        <v/>
      </c>
      <c r="O990" t="str">
        <f>IFERROR(VLOOKUP(Table1[[#This Row],[Title]],$C$5507:$Y$5579,13, FALSE ),"")</f>
        <v/>
      </c>
      <c r="P990" t="str">
        <f>IFERROR(VLOOKUP(Table1[[#This Row],[Title]],$C$5507:$Y$5579,14, FALSE ),"")</f>
        <v/>
      </c>
      <c r="Q990" t="str">
        <f>IFERROR(VLOOKUP(Table1[[#This Row],[Title]],$C$5507:$Y$5579,15, FALSE ),"")</f>
        <v/>
      </c>
      <c r="R990" t="str">
        <f>IFERROR(VLOOKUP(Table1[[#This Row],[Title]],$C$5507:$Y$5579,16, FALSE ),"")</f>
        <v/>
      </c>
      <c r="S990" t="str">
        <f>IFERROR(VLOOKUP(Table1[[#This Row],[Title]],$C$5507:$Y$5579,17, FALSE ),"")</f>
        <v/>
      </c>
      <c r="T990" t="str">
        <f>IFERROR(VLOOKUP(Table1[[#This Row],[Title]],$C$5507:$Y$5579,18, FALSE ),"")</f>
        <v/>
      </c>
      <c r="U990" t="str">
        <f>IFERROR(VLOOKUP(Table1[[#This Row],[Title]],$C$5507:$Y$5579,19, FALSE ),"")</f>
        <v/>
      </c>
      <c r="V990" t="str">
        <f>IFERROR(VLOOKUP(Table1[[#This Row],[Title]],$C$5507:$Y$5579,20, FALSE ),"")</f>
        <v/>
      </c>
      <c r="W990" t="str">
        <f>IFERROR(VLOOKUP(Table1[[#This Row],[Title]],$C$5507:$Y$5579,21, FALSE ),"")</f>
        <v/>
      </c>
      <c r="X990" t="str">
        <f>IFERROR(VLOOKUP(Table1[[#This Row],[Title]],$C$5507:$Y$5579,22, FALSE ),"")</f>
        <v/>
      </c>
      <c r="Y990" t="str">
        <f>IFERROR(VLOOKUP(Table1[[#This Row],[Title]],$C$5507:$Y$5579,23, FALSE ),"")</f>
        <v/>
      </c>
    </row>
    <row r="991" spans="1:25" x14ac:dyDescent="0.25">
      <c r="A991">
        <v>989</v>
      </c>
      <c r="B991">
        <v>90</v>
      </c>
      <c r="C991" t="s">
        <v>1888</v>
      </c>
      <c r="D991" t="s">
        <v>1537</v>
      </c>
      <c r="E991">
        <v>1969</v>
      </c>
      <c r="F991" t="s">
        <v>1537</v>
      </c>
      <c r="G991" t="str">
        <f>IFERROR(VLOOKUP(Table1[[#This Row],[Title]],$C$5507:$Y$5579,5, FALSE ),"")</f>
        <v/>
      </c>
      <c r="H991" t="str">
        <f>IFERROR(VLOOKUP(Table1[[#This Row],[Title]],$C$5507:$Y$5579,6, FALSE ),"")</f>
        <v/>
      </c>
      <c r="I991" t="str">
        <f>IFERROR(VLOOKUP(Table1[[#This Row],[Title]],$C$5507:$Y$5579,7, FALSE ),"")</f>
        <v/>
      </c>
      <c r="J991" t="str">
        <f>IFERROR(VLOOKUP(Table1[[#This Row],[Title]],$C$5507:$Y$5579,8, FALSE ),"")</f>
        <v/>
      </c>
      <c r="K991" t="str">
        <f>IFERROR(VLOOKUP(Table1[[#This Row],[Title]],$C$5507:$Y$5579,9, FALSE ),"")</f>
        <v/>
      </c>
      <c r="L991" t="str">
        <f>IFERROR(VLOOKUP(Table1[[#This Row],[Title]],$C$5507:$Y$5579,10, FALSE ),"")</f>
        <v/>
      </c>
      <c r="M991" t="str">
        <f>IFERROR(VLOOKUP(Table1[[#This Row],[Title]],$C$5507:$Y$5579,11, FALSE ),"")</f>
        <v/>
      </c>
      <c r="N991" t="str">
        <f>IFERROR(VLOOKUP(Table1[[#This Row],[Title]],$C$5507:$Y$5579,12, FALSE ),"")</f>
        <v/>
      </c>
      <c r="O991" t="str">
        <f>IFERROR(VLOOKUP(Table1[[#This Row],[Title]],$C$5507:$Y$5579,13, FALSE ),"")</f>
        <v/>
      </c>
      <c r="P991" t="str">
        <f>IFERROR(VLOOKUP(Table1[[#This Row],[Title]],$C$5507:$Y$5579,14, FALSE ),"")</f>
        <v/>
      </c>
      <c r="Q991" t="str">
        <f>IFERROR(VLOOKUP(Table1[[#This Row],[Title]],$C$5507:$Y$5579,15, FALSE ),"")</f>
        <v/>
      </c>
      <c r="R991" t="str">
        <f>IFERROR(VLOOKUP(Table1[[#This Row],[Title]],$C$5507:$Y$5579,16, FALSE ),"")</f>
        <v/>
      </c>
      <c r="S991" t="str">
        <f>IFERROR(VLOOKUP(Table1[[#This Row],[Title]],$C$5507:$Y$5579,17, FALSE ),"")</f>
        <v/>
      </c>
      <c r="T991" t="str">
        <f>IFERROR(VLOOKUP(Table1[[#This Row],[Title]],$C$5507:$Y$5579,18, FALSE ),"")</f>
        <v/>
      </c>
      <c r="U991" t="str">
        <f>IFERROR(VLOOKUP(Table1[[#This Row],[Title]],$C$5507:$Y$5579,19, FALSE ),"")</f>
        <v/>
      </c>
      <c r="V991" t="str">
        <f>IFERROR(VLOOKUP(Table1[[#This Row],[Title]],$C$5507:$Y$5579,20, FALSE ),"")</f>
        <v/>
      </c>
      <c r="W991" t="str">
        <f>IFERROR(VLOOKUP(Table1[[#This Row],[Title]],$C$5507:$Y$5579,21, FALSE ),"")</f>
        <v/>
      </c>
      <c r="X991" t="str">
        <f>IFERROR(VLOOKUP(Table1[[#This Row],[Title]],$C$5507:$Y$5579,22, FALSE ),"")</f>
        <v/>
      </c>
      <c r="Y991" t="str">
        <f>IFERROR(VLOOKUP(Table1[[#This Row],[Title]],$C$5507:$Y$5579,23, FALSE ),"")</f>
        <v/>
      </c>
    </row>
    <row r="992" spans="1:25" hidden="1" x14ac:dyDescent="0.25">
      <c r="A992">
        <v>990</v>
      </c>
      <c r="B992">
        <v>91</v>
      </c>
      <c r="C992" t="s">
        <v>1889</v>
      </c>
      <c r="D992" t="s">
        <v>1375</v>
      </c>
      <c r="E992">
        <v>1969</v>
      </c>
      <c r="F992" t="s">
        <v>1375</v>
      </c>
      <c r="G992">
        <v>41.850033000000003</v>
      </c>
      <c r="H992">
        <v>-87.650052000000002</v>
      </c>
      <c r="I992" t="s">
        <v>108</v>
      </c>
      <c r="J992" t="s">
        <v>28</v>
      </c>
      <c r="K992" t="s">
        <v>33</v>
      </c>
      <c r="M992">
        <v>0</v>
      </c>
      <c r="N992">
        <v>0.80966000000000005</v>
      </c>
      <c r="O992">
        <v>0.52980799999999995</v>
      </c>
      <c r="P992">
        <v>172.86667</v>
      </c>
      <c r="Q992">
        <v>0.39549800000000002</v>
      </c>
      <c r="R992" s="1">
        <v>1.2E-5</v>
      </c>
      <c r="S992">
        <v>10</v>
      </c>
      <c r="T992">
        <v>0.28878900000000002</v>
      </c>
      <c r="U992">
        <v>-9.2829999999999995</v>
      </c>
      <c r="V992">
        <v>1</v>
      </c>
      <c r="W992">
        <v>3.9807000000000002E-2</v>
      </c>
      <c r="X992">
        <v>96.046999999999997</v>
      </c>
      <c r="Y992">
        <v>0.49111700000000003</v>
      </c>
    </row>
    <row r="993" spans="1:25" hidden="1" x14ac:dyDescent="0.25">
      <c r="A993">
        <v>991</v>
      </c>
      <c r="B993">
        <v>92</v>
      </c>
      <c r="C993" t="s">
        <v>1890</v>
      </c>
      <c r="D993" t="s">
        <v>1891</v>
      </c>
      <c r="E993">
        <v>1969</v>
      </c>
      <c r="F993" t="s">
        <v>1891</v>
      </c>
      <c r="G993">
        <v>42.331699999999998</v>
      </c>
      <c r="H993">
        <v>-83.047899999999998</v>
      </c>
      <c r="I993" t="s">
        <v>145</v>
      </c>
      <c r="J993" t="s">
        <v>246</v>
      </c>
      <c r="K993" t="s">
        <v>56</v>
      </c>
      <c r="L993" t="s">
        <v>33</v>
      </c>
      <c r="M993">
        <v>2.03564661519E-3</v>
      </c>
      <c r="N993">
        <v>0.33630399999999999</v>
      </c>
      <c r="O993">
        <v>0.29237299999999999</v>
      </c>
      <c r="P993">
        <v>412.06666999999999</v>
      </c>
      <c r="Q993">
        <v>0.52957299999999996</v>
      </c>
      <c r="R993" s="1">
        <v>1.5999999999999999E-5</v>
      </c>
      <c r="S993">
        <v>5</v>
      </c>
      <c r="T993">
        <v>0.96443400000000001</v>
      </c>
      <c r="U993">
        <v>-12.018000000000001</v>
      </c>
      <c r="V993">
        <v>1</v>
      </c>
      <c r="W993">
        <v>8.8778999999999997E-2</v>
      </c>
      <c r="X993">
        <v>146.715</v>
      </c>
      <c r="Y993">
        <v>0.39774799999999999</v>
      </c>
    </row>
    <row r="994" spans="1:25" hidden="1" x14ac:dyDescent="0.25">
      <c r="A994">
        <v>992</v>
      </c>
      <c r="B994">
        <v>93</v>
      </c>
      <c r="C994" t="s">
        <v>1892</v>
      </c>
      <c r="D994" t="s">
        <v>1893</v>
      </c>
      <c r="E994">
        <v>1969</v>
      </c>
      <c r="F994" t="s">
        <v>1893</v>
      </c>
      <c r="G994">
        <v>37.805100000000003</v>
      </c>
      <c r="H994">
        <v>-122.273</v>
      </c>
      <c r="I994" t="s">
        <v>798</v>
      </c>
      <c r="J994" t="s">
        <v>28</v>
      </c>
      <c r="K994" t="s">
        <v>56</v>
      </c>
      <c r="L994" t="s">
        <v>33</v>
      </c>
      <c r="M994">
        <v>0</v>
      </c>
      <c r="N994">
        <v>8.4810999999999998E-2</v>
      </c>
      <c r="O994">
        <v>0.32256600000000002</v>
      </c>
      <c r="P994">
        <v>220.85333</v>
      </c>
      <c r="Q994">
        <v>0.38081199999999998</v>
      </c>
      <c r="R994">
        <v>0</v>
      </c>
      <c r="S994">
        <v>8</v>
      </c>
      <c r="T994">
        <v>0.30077900000000002</v>
      </c>
      <c r="U994">
        <v>-12.561999999999999</v>
      </c>
      <c r="V994">
        <v>1</v>
      </c>
      <c r="W994">
        <v>3.3917000000000003E-2</v>
      </c>
      <c r="X994">
        <v>122.80500000000001</v>
      </c>
      <c r="Y994">
        <v>0.46768599999999999</v>
      </c>
    </row>
    <row r="995" spans="1:25" hidden="1" x14ac:dyDescent="0.25">
      <c r="A995">
        <v>993</v>
      </c>
      <c r="B995">
        <v>94</v>
      </c>
      <c r="C995" t="s">
        <v>1894</v>
      </c>
      <c r="D995" t="s">
        <v>1105</v>
      </c>
      <c r="E995">
        <v>1969</v>
      </c>
      <c r="F995" t="s">
        <v>1105</v>
      </c>
      <c r="G995">
        <v>51.585278000000002</v>
      </c>
      <c r="H995">
        <v>-3.3269440000000001</v>
      </c>
      <c r="I995" t="s">
        <v>1106</v>
      </c>
      <c r="J995" t="s">
        <v>28</v>
      </c>
      <c r="K995" t="s">
        <v>33</v>
      </c>
      <c r="M995">
        <v>0</v>
      </c>
      <c r="N995">
        <v>0.54040600000000005</v>
      </c>
      <c r="O995">
        <v>0.39718300000000001</v>
      </c>
      <c r="P995">
        <v>189.73287999999999</v>
      </c>
      <c r="Q995">
        <v>0.74185599999999996</v>
      </c>
      <c r="R995">
        <v>0.26567200000000002</v>
      </c>
      <c r="S995">
        <v>7</v>
      </c>
      <c r="T995">
        <v>0.16608800000000001</v>
      </c>
      <c r="U995">
        <v>-10.56</v>
      </c>
      <c r="V995">
        <v>0</v>
      </c>
      <c r="W995">
        <v>6.0650000000000003E-2</v>
      </c>
      <c r="X995">
        <v>106.185</v>
      </c>
      <c r="Y995">
        <v>0.68460100000000002</v>
      </c>
    </row>
    <row r="996" spans="1:25" x14ac:dyDescent="0.25">
      <c r="A996">
        <v>994</v>
      </c>
      <c r="B996">
        <v>95</v>
      </c>
      <c r="C996" t="s">
        <v>1895</v>
      </c>
      <c r="D996" t="s">
        <v>1280</v>
      </c>
      <c r="E996">
        <v>1969</v>
      </c>
      <c r="F996" t="s">
        <v>1280</v>
      </c>
      <c r="G996" t="str">
        <f>IFERROR(VLOOKUP(Table1[[#This Row],[Title]],$C$5507:$Y$5579,5, FALSE ),"")</f>
        <v/>
      </c>
      <c r="H996" t="str">
        <f>IFERROR(VLOOKUP(Table1[[#This Row],[Title]],$C$5507:$Y$5579,6, FALSE ),"")</f>
        <v/>
      </c>
      <c r="I996" t="str">
        <f>IFERROR(VLOOKUP(Table1[[#This Row],[Title]],$C$5507:$Y$5579,7, FALSE ),"")</f>
        <v/>
      </c>
      <c r="J996" t="str">
        <f>IFERROR(VLOOKUP(Table1[[#This Row],[Title]],$C$5507:$Y$5579,8, FALSE ),"")</f>
        <v/>
      </c>
      <c r="K996" t="str">
        <f>IFERROR(VLOOKUP(Table1[[#This Row],[Title]],$C$5507:$Y$5579,9, FALSE ),"")</f>
        <v/>
      </c>
      <c r="L996" t="str">
        <f>IFERROR(VLOOKUP(Table1[[#This Row],[Title]],$C$5507:$Y$5579,10, FALSE ),"")</f>
        <v/>
      </c>
      <c r="M996" t="str">
        <f>IFERROR(VLOOKUP(Table1[[#This Row],[Title]],$C$5507:$Y$5579,11, FALSE ),"")</f>
        <v/>
      </c>
      <c r="N996" t="str">
        <f>IFERROR(VLOOKUP(Table1[[#This Row],[Title]],$C$5507:$Y$5579,12, FALSE ),"")</f>
        <v/>
      </c>
      <c r="O996" t="str">
        <f>IFERROR(VLOOKUP(Table1[[#This Row],[Title]],$C$5507:$Y$5579,13, FALSE ),"")</f>
        <v/>
      </c>
      <c r="P996" t="str">
        <f>IFERROR(VLOOKUP(Table1[[#This Row],[Title]],$C$5507:$Y$5579,14, FALSE ),"")</f>
        <v/>
      </c>
      <c r="Q996" t="str">
        <f>IFERROR(VLOOKUP(Table1[[#This Row],[Title]],$C$5507:$Y$5579,15, FALSE ),"")</f>
        <v/>
      </c>
      <c r="R996" t="str">
        <f>IFERROR(VLOOKUP(Table1[[#This Row],[Title]],$C$5507:$Y$5579,16, FALSE ),"")</f>
        <v/>
      </c>
      <c r="S996" t="str">
        <f>IFERROR(VLOOKUP(Table1[[#This Row],[Title]],$C$5507:$Y$5579,17, FALSE ),"")</f>
        <v/>
      </c>
      <c r="T996" t="str">
        <f>IFERROR(VLOOKUP(Table1[[#This Row],[Title]],$C$5507:$Y$5579,18, FALSE ),"")</f>
        <v/>
      </c>
      <c r="U996" t="str">
        <f>IFERROR(VLOOKUP(Table1[[#This Row],[Title]],$C$5507:$Y$5579,19, FALSE ),"")</f>
        <v/>
      </c>
      <c r="V996" t="str">
        <f>IFERROR(VLOOKUP(Table1[[#This Row],[Title]],$C$5507:$Y$5579,20, FALSE ),"")</f>
        <v/>
      </c>
      <c r="W996" t="str">
        <f>IFERROR(VLOOKUP(Table1[[#This Row],[Title]],$C$5507:$Y$5579,21, FALSE ),"")</f>
        <v/>
      </c>
      <c r="X996" t="str">
        <f>IFERROR(VLOOKUP(Table1[[#This Row],[Title]],$C$5507:$Y$5579,22, FALSE ),"")</f>
        <v/>
      </c>
      <c r="Y996" t="str">
        <f>IFERROR(VLOOKUP(Table1[[#This Row],[Title]],$C$5507:$Y$5579,23, FALSE ),"")</f>
        <v/>
      </c>
    </row>
    <row r="997" spans="1:25" x14ac:dyDescent="0.25">
      <c r="A997">
        <v>995</v>
      </c>
      <c r="B997">
        <v>96</v>
      </c>
      <c r="C997" t="s">
        <v>1896</v>
      </c>
      <c r="D997" t="s">
        <v>1815</v>
      </c>
      <c r="E997">
        <v>1969</v>
      </c>
      <c r="F997" t="s">
        <v>1815</v>
      </c>
      <c r="G997" t="str">
        <f>IFERROR(VLOOKUP(Table1[[#This Row],[Title]],$C$5507:$Y$5579,5, FALSE ),"")</f>
        <v/>
      </c>
      <c r="H997" t="str">
        <f>IFERROR(VLOOKUP(Table1[[#This Row],[Title]],$C$5507:$Y$5579,6, FALSE ),"")</f>
        <v/>
      </c>
      <c r="I997" t="str">
        <f>IFERROR(VLOOKUP(Table1[[#This Row],[Title]],$C$5507:$Y$5579,7, FALSE ),"")</f>
        <v/>
      </c>
      <c r="J997" t="str">
        <f>IFERROR(VLOOKUP(Table1[[#This Row],[Title]],$C$5507:$Y$5579,8, FALSE ),"")</f>
        <v/>
      </c>
      <c r="K997" t="str">
        <f>IFERROR(VLOOKUP(Table1[[#This Row],[Title]],$C$5507:$Y$5579,9, FALSE ),"")</f>
        <v/>
      </c>
      <c r="L997" t="str">
        <f>IFERROR(VLOOKUP(Table1[[#This Row],[Title]],$C$5507:$Y$5579,10, FALSE ),"")</f>
        <v/>
      </c>
      <c r="M997" t="str">
        <f>IFERROR(VLOOKUP(Table1[[#This Row],[Title]],$C$5507:$Y$5579,11, FALSE ),"")</f>
        <v/>
      </c>
      <c r="N997" t="str">
        <f>IFERROR(VLOOKUP(Table1[[#This Row],[Title]],$C$5507:$Y$5579,12, FALSE ),"")</f>
        <v/>
      </c>
      <c r="O997" t="str">
        <f>IFERROR(VLOOKUP(Table1[[#This Row],[Title]],$C$5507:$Y$5579,13, FALSE ),"")</f>
        <v/>
      </c>
      <c r="P997" t="str">
        <f>IFERROR(VLOOKUP(Table1[[#This Row],[Title]],$C$5507:$Y$5579,14, FALSE ),"")</f>
        <v/>
      </c>
      <c r="Q997" t="str">
        <f>IFERROR(VLOOKUP(Table1[[#This Row],[Title]],$C$5507:$Y$5579,15, FALSE ),"")</f>
        <v/>
      </c>
      <c r="R997" t="str">
        <f>IFERROR(VLOOKUP(Table1[[#This Row],[Title]],$C$5507:$Y$5579,16, FALSE ),"")</f>
        <v/>
      </c>
      <c r="S997" t="str">
        <f>IFERROR(VLOOKUP(Table1[[#This Row],[Title]],$C$5507:$Y$5579,17, FALSE ),"")</f>
        <v/>
      </c>
      <c r="T997" t="str">
        <f>IFERROR(VLOOKUP(Table1[[#This Row],[Title]],$C$5507:$Y$5579,18, FALSE ),"")</f>
        <v/>
      </c>
      <c r="U997" t="str">
        <f>IFERROR(VLOOKUP(Table1[[#This Row],[Title]],$C$5507:$Y$5579,19, FALSE ),"")</f>
        <v/>
      </c>
      <c r="V997" t="str">
        <f>IFERROR(VLOOKUP(Table1[[#This Row],[Title]],$C$5507:$Y$5579,20, FALSE ),"")</f>
        <v/>
      </c>
      <c r="W997" t="str">
        <f>IFERROR(VLOOKUP(Table1[[#This Row],[Title]],$C$5507:$Y$5579,21, FALSE ),"")</f>
        <v/>
      </c>
      <c r="X997" t="str">
        <f>IFERROR(VLOOKUP(Table1[[#This Row],[Title]],$C$5507:$Y$5579,22, FALSE ),"")</f>
        <v/>
      </c>
      <c r="Y997" t="str">
        <f>IFERROR(VLOOKUP(Table1[[#This Row],[Title]],$C$5507:$Y$5579,23, FALSE ),"")</f>
        <v/>
      </c>
    </row>
    <row r="998" spans="1:25" hidden="1" x14ac:dyDescent="0.25">
      <c r="A998">
        <v>996</v>
      </c>
      <c r="B998">
        <v>97</v>
      </c>
      <c r="C998" t="s">
        <v>1897</v>
      </c>
      <c r="D998" t="s">
        <v>1898</v>
      </c>
      <c r="E998">
        <v>1969</v>
      </c>
      <c r="F998" t="s">
        <v>1898</v>
      </c>
      <c r="G998">
        <v>32.292200000000001</v>
      </c>
      <c r="H998">
        <v>-88.504099999999994</v>
      </c>
      <c r="I998" t="s">
        <v>1899</v>
      </c>
      <c r="J998" t="s">
        <v>28</v>
      </c>
      <c r="K998" t="s">
        <v>56</v>
      </c>
      <c r="L998" t="s">
        <v>33</v>
      </c>
      <c r="M998">
        <v>0</v>
      </c>
      <c r="N998">
        <v>8.2603999999999997E-2</v>
      </c>
      <c r="O998">
        <v>0.58844700000000005</v>
      </c>
      <c r="P998">
        <v>207.33332999999999</v>
      </c>
      <c r="Q998">
        <v>0.74765199999999998</v>
      </c>
      <c r="R998">
        <v>0</v>
      </c>
      <c r="S998">
        <v>5</v>
      </c>
      <c r="T998">
        <v>5.8573E-2</v>
      </c>
      <c r="U998">
        <v>-7.1849999999999996</v>
      </c>
      <c r="V998">
        <v>1</v>
      </c>
      <c r="W998">
        <v>3.6755000000000003E-2</v>
      </c>
      <c r="X998">
        <v>110.30200000000001</v>
      </c>
      <c r="Y998">
        <v>0.77331099999999997</v>
      </c>
    </row>
    <row r="999" spans="1:25" hidden="1" x14ac:dyDescent="0.25">
      <c r="A999">
        <v>997</v>
      </c>
      <c r="B999">
        <v>98</v>
      </c>
      <c r="C999" t="s">
        <v>1900</v>
      </c>
      <c r="D999" t="s">
        <v>1417</v>
      </c>
      <c r="E999">
        <v>1969</v>
      </c>
      <c r="F999" t="s">
        <v>1417</v>
      </c>
      <c r="G999">
        <v>35.149700000000003</v>
      </c>
      <c r="H999">
        <v>-90.048900000000003</v>
      </c>
      <c r="I999" t="s">
        <v>51</v>
      </c>
      <c r="J999" t="s">
        <v>28</v>
      </c>
      <c r="K999" t="s">
        <v>56</v>
      </c>
      <c r="L999" t="s">
        <v>33</v>
      </c>
      <c r="M999">
        <v>0</v>
      </c>
      <c r="N999">
        <v>0.200933</v>
      </c>
      <c r="O999">
        <v>0.749915</v>
      </c>
      <c r="P999">
        <v>146.93333000000001</v>
      </c>
      <c r="Q999">
        <v>0.52436199999999999</v>
      </c>
      <c r="R999" s="1">
        <v>4.8000000000000001E-5</v>
      </c>
      <c r="S999">
        <v>9</v>
      </c>
      <c r="T999">
        <v>9.6213999999999994E-2</v>
      </c>
      <c r="U999">
        <v>-12.833</v>
      </c>
      <c r="V999">
        <v>1</v>
      </c>
      <c r="W999">
        <v>3.3681999999999997E-2</v>
      </c>
      <c r="X999">
        <v>121.373</v>
      </c>
      <c r="Y999">
        <v>0.96857499999999996</v>
      </c>
    </row>
    <row r="1000" spans="1:25" hidden="1" x14ac:dyDescent="0.25">
      <c r="A1000">
        <v>998</v>
      </c>
      <c r="B1000">
        <v>99</v>
      </c>
      <c r="C1000" t="s">
        <v>1901</v>
      </c>
      <c r="D1000" t="s">
        <v>1323</v>
      </c>
      <c r="E1000">
        <v>1969</v>
      </c>
      <c r="F1000" t="s">
        <v>1323</v>
      </c>
      <c r="G1000">
        <v>34.010899999999999</v>
      </c>
      <c r="H1000">
        <v>-95.513499999999993</v>
      </c>
      <c r="I1000" t="s">
        <v>1324</v>
      </c>
      <c r="J1000" t="s">
        <v>28</v>
      </c>
      <c r="K1000" t="s">
        <v>56</v>
      </c>
      <c r="L1000" t="s">
        <v>33</v>
      </c>
      <c r="M1000">
        <v>0</v>
      </c>
      <c r="N1000">
        <v>0.26768599999999998</v>
      </c>
      <c r="O1000">
        <v>0.48481800000000003</v>
      </c>
      <c r="P1000">
        <v>174.47183999999999</v>
      </c>
      <c r="Q1000">
        <v>0.53433600000000003</v>
      </c>
      <c r="R1000">
        <v>0</v>
      </c>
      <c r="S1000">
        <v>9</v>
      </c>
      <c r="T1000">
        <v>0.23361299999999999</v>
      </c>
      <c r="U1000">
        <v>-6.3280000000000003</v>
      </c>
      <c r="V1000">
        <v>1</v>
      </c>
      <c r="W1000">
        <v>3.0338E-2</v>
      </c>
      <c r="X1000">
        <v>130.06200000000001</v>
      </c>
      <c r="Y1000">
        <v>0.51992799999999995</v>
      </c>
    </row>
    <row r="1001" spans="1:25" hidden="1" x14ac:dyDescent="0.25">
      <c r="A1001">
        <v>999</v>
      </c>
      <c r="B1001">
        <v>100</v>
      </c>
      <c r="C1001" t="s">
        <v>1902</v>
      </c>
      <c r="D1001" t="s">
        <v>1417</v>
      </c>
      <c r="E1001">
        <v>1969</v>
      </c>
      <c r="F1001" t="s">
        <v>1417</v>
      </c>
      <c r="G1001">
        <v>35.149700000000003</v>
      </c>
      <c r="H1001">
        <v>-90.048900000000003</v>
      </c>
      <c r="I1001" t="s">
        <v>51</v>
      </c>
      <c r="J1001" t="s">
        <v>28</v>
      </c>
      <c r="K1001" t="s">
        <v>56</v>
      </c>
      <c r="L1001" t="s">
        <v>33</v>
      </c>
      <c r="M1001">
        <v>0</v>
      </c>
      <c r="N1001">
        <v>0.363535</v>
      </c>
      <c r="O1001">
        <v>0.65959400000000001</v>
      </c>
      <c r="P1001">
        <v>142.25333000000001</v>
      </c>
      <c r="Q1001">
        <v>0.48031400000000002</v>
      </c>
      <c r="R1001" s="1">
        <v>9.9999999999999995E-7</v>
      </c>
      <c r="S1001">
        <v>1</v>
      </c>
      <c r="T1001">
        <v>0.55807099999999998</v>
      </c>
      <c r="U1001">
        <v>-10.468999999999999</v>
      </c>
      <c r="V1001">
        <v>1</v>
      </c>
      <c r="W1001">
        <v>3.0074E-2</v>
      </c>
      <c r="X1001">
        <v>96.652000000000001</v>
      </c>
      <c r="Y1001">
        <v>0.77172200000000002</v>
      </c>
    </row>
    <row r="1002" spans="1:25" x14ac:dyDescent="0.25">
      <c r="A1002">
        <v>1000</v>
      </c>
      <c r="B1002">
        <v>100</v>
      </c>
      <c r="C1002" t="s">
        <v>1903</v>
      </c>
      <c r="D1002" t="s">
        <v>1280</v>
      </c>
      <c r="E1002">
        <v>1969</v>
      </c>
      <c r="F1002" t="s">
        <v>1280</v>
      </c>
      <c r="G1002" t="str">
        <f>IFERROR(VLOOKUP(Table1[[#This Row],[Title]],$C$5507:$Y$5579,5, FALSE ),"")</f>
        <v/>
      </c>
      <c r="H1002" t="str">
        <f>IFERROR(VLOOKUP(Table1[[#This Row],[Title]],$C$5507:$Y$5579,6, FALSE ),"")</f>
        <v/>
      </c>
      <c r="I1002" t="str">
        <f>IFERROR(VLOOKUP(Table1[[#This Row],[Title]],$C$5507:$Y$5579,7, FALSE ),"")</f>
        <v/>
      </c>
      <c r="J1002" t="str">
        <f>IFERROR(VLOOKUP(Table1[[#This Row],[Title]],$C$5507:$Y$5579,8, FALSE ),"")</f>
        <v/>
      </c>
      <c r="K1002" t="str">
        <f>IFERROR(VLOOKUP(Table1[[#This Row],[Title]],$C$5507:$Y$5579,9, FALSE ),"")</f>
        <v/>
      </c>
      <c r="L1002" t="str">
        <f>IFERROR(VLOOKUP(Table1[[#This Row],[Title]],$C$5507:$Y$5579,10, FALSE ),"")</f>
        <v/>
      </c>
      <c r="M1002" t="str">
        <f>IFERROR(VLOOKUP(Table1[[#This Row],[Title]],$C$5507:$Y$5579,11, FALSE ),"")</f>
        <v/>
      </c>
      <c r="N1002" t="str">
        <f>IFERROR(VLOOKUP(Table1[[#This Row],[Title]],$C$5507:$Y$5579,12, FALSE ),"")</f>
        <v/>
      </c>
      <c r="O1002" t="str">
        <f>IFERROR(VLOOKUP(Table1[[#This Row],[Title]],$C$5507:$Y$5579,13, FALSE ),"")</f>
        <v/>
      </c>
      <c r="P1002" t="str">
        <f>IFERROR(VLOOKUP(Table1[[#This Row],[Title]],$C$5507:$Y$5579,14, FALSE ),"")</f>
        <v/>
      </c>
      <c r="Q1002" t="str">
        <f>IFERROR(VLOOKUP(Table1[[#This Row],[Title]],$C$5507:$Y$5579,15, FALSE ),"")</f>
        <v/>
      </c>
      <c r="R1002" t="str">
        <f>IFERROR(VLOOKUP(Table1[[#This Row],[Title]],$C$5507:$Y$5579,16, FALSE ),"")</f>
        <v/>
      </c>
      <c r="S1002" t="str">
        <f>IFERROR(VLOOKUP(Table1[[#This Row],[Title]],$C$5507:$Y$5579,17, FALSE ),"")</f>
        <v/>
      </c>
      <c r="T1002" t="str">
        <f>IFERROR(VLOOKUP(Table1[[#This Row],[Title]],$C$5507:$Y$5579,18, FALSE ),"")</f>
        <v/>
      </c>
      <c r="U1002" t="str">
        <f>IFERROR(VLOOKUP(Table1[[#This Row],[Title]],$C$5507:$Y$5579,19, FALSE ),"")</f>
        <v/>
      </c>
      <c r="V1002" t="str">
        <f>IFERROR(VLOOKUP(Table1[[#This Row],[Title]],$C$5507:$Y$5579,20, FALSE ),"")</f>
        <v/>
      </c>
      <c r="W1002" t="str">
        <f>IFERROR(VLOOKUP(Table1[[#This Row],[Title]],$C$5507:$Y$5579,21, FALSE ),"")</f>
        <v/>
      </c>
      <c r="X1002" t="str">
        <f>IFERROR(VLOOKUP(Table1[[#This Row],[Title]],$C$5507:$Y$5579,22, FALSE ),"")</f>
        <v/>
      </c>
      <c r="Y1002" t="str">
        <f>IFERROR(VLOOKUP(Table1[[#This Row],[Title]],$C$5507:$Y$5579,23, FALSE ),"")</f>
        <v/>
      </c>
    </row>
    <row r="1003" spans="1:25" hidden="1" x14ac:dyDescent="0.25">
      <c r="A1003">
        <v>1001</v>
      </c>
      <c r="B1003">
        <v>1</v>
      </c>
      <c r="C1003" t="s">
        <v>1904</v>
      </c>
      <c r="D1003" t="s">
        <v>1332</v>
      </c>
      <c r="E1003">
        <v>1970</v>
      </c>
      <c r="F1003" t="s">
        <v>1332</v>
      </c>
      <c r="G1003">
        <v>40.723041000000002</v>
      </c>
      <c r="H1003">
        <v>-73.843688</v>
      </c>
      <c r="I1003" t="s">
        <v>1333</v>
      </c>
      <c r="J1003" t="s">
        <v>32</v>
      </c>
      <c r="K1003" t="s">
        <v>28</v>
      </c>
      <c r="L1003" t="s">
        <v>33</v>
      </c>
      <c r="M1003">
        <v>0</v>
      </c>
      <c r="N1003">
        <v>0.75799899999999998</v>
      </c>
      <c r="O1003">
        <v>0.30954999999999999</v>
      </c>
      <c r="P1003">
        <v>293.42667</v>
      </c>
      <c r="Q1003">
        <v>0.21857299999999999</v>
      </c>
      <c r="R1003">
        <v>2.03E-4</v>
      </c>
      <c r="S1003">
        <v>3</v>
      </c>
      <c r="T1003">
        <v>9.4940999999999998E-2</v>
      </c>
      <c r="U1003">
        <v>-12.984</v>
      </c>
      <c r="V1003">
        <v>1</v>
      </c>
      <c r="W1003">
        <v>2.7092000000000001E-2</v>
      </c>
      <c r="X1003">
        <v>82.608000000000004</v>
      </c>
      <c r="Y1003">
        <v>0.25489899999999999</v>
      </c>
    </row>
    <row r="1004" spans="1:25" hidden="1" x14ac:dyDescent="0.25">
      <c r="A1004">
        <v>1002</v>
      </c>
      <c r="B1004">
        <v>2</v>
      </c>
      <c r="C1004" t="s">
        <v>1905</v>
      </c>
      <c r="D1004" t="s">
        <v>1906</v>
      </c>
      <c r="E1004">
        <v>1970</v>
      </c>
      <c r="F1004" t="s">
        <v>1906</v>
      </c>
      <c r="G1004">
        <v>34.0535</v>
      </c>
      <c r="H1004">
        <v>-118.245</v>
      </c>
      <c r="I1004" t="s">
        <v>74</v>
      </c>
      <c r="J1004" t="s">
        <v>28</v>
      </c>
      <c r="K1004" t="s">
        <v>33</v>
      </c>
      <c r="M1004">
        <v>0</v>
      </c>
      <c r="N1004">
        <v>0.70754300000000003</v>
      </c>
      <c r="O1004">
        <v>0.53779200000000005</v>
      </c>
      <c r="P1004">
        <v>274.17333000000002</v>
      </c>
      <c r="Q1004">
        <v>0.319216</v>
      </c>
      <c r="R1004" s="1">
        <v>2.4000000000000001E-5</v>
      </c>
      <c r="S1004">
        <v>8</v>
      </c>
      <c r="T1004">
        <v>0.13176199999999999</v>
      </c>
      <c r="U1004">
        <v>-10.631</v>
      </c>
      <c r="V1004">
        <v>1</v>
      </c>
      <c r="W1004">
        <v>3.0771E-2</v>
      </c>
      <c r="X1004">
        <v>89.067999999999998</v>
      </c>
      <c r="Y1004">
        <v>0.20658299999999999</v>
      </c>
    </row>
    <row r="1005" spans="1:25" x14ac:dyDescent="0.25">
      <c r="A1005">
        <v>1003</v>
      </c>
      <c r="B1005">
        <v>3</v>
      </c>
      <c r="C1005" t="s">
        <v>1907</v>
      </c>
      <c r="D1005" t="s">
        <v>1815</v>
      </c>
      <c r="E1005">
        <v>1970</v>
      </c>
      <c r="F1005" t="s">
        <v>1815</v>
      </c>
      <c r="G1005" t="str">
        <f>IFERROR(VLOOKUP(Table1[[#This Row],[Title]],$C$5507:$Y$5579,5, FALSE ),"")</f>
        <v/>
      </c>
      <c r="H1005" t="str">
        <f>IFERROR(VLOOKUP(Table1[[#This Row],[Title]],$C$5507:$Y$5579,6, FALSE ),"")</f>
        <v/>
      </c>
      <c r="I1005" t="str">
        <f>IFERROR(VLOOKUP(Table1[[#This Row],[Title]],$C$5507:$Y$5579,7, FALSE ),"")</f>
        <v/>
      </c>
      <c r="J1005" t="str">
        <f>IFERROR(VLOOKUP(Table1[[#This Row],[Title]],$C$5507:$Y$5579,8, FALSE ),"")</f>
        <v/>
      </c>
      <c r="K1005" t="str">
        <f>IFERROR(VLOOKUP(Table1[[#This Row],[Title]],$C$5507:$Y$5579,9, FALSE ),"")</f>
        <v/>
      </c>
      <c r="L1005" t="str">
        <f>IFERROR(VLOOKUP(Table1[[#This Row],[Title]],$C$5507:$Y$5579,10, FALSE ),"")</f>
        <v/>
      </c>
      <c r="M1005" t="str">
        <f>IFERROR(VLOOKUP(Table1[[#This Row],[Title]],$C$5507:$Y$5579,11, FALSE ),"")</f>
        <v/>
      </c>
      <c r="N1005" t="str">
        <f>IFERROR(VLOOKUP(Table1[[#This Row],[Title]],$C$5507:$Y$5579,12, FALSE ),"")</f>
        <v/>
      </c>
      <c r="O1005" t="str">
        <f>IFERROR(VLOOKUP(Table1[[#This Row],[Title]],$C$5507:$Y$5579,13, FALSE ),"")</f>
        <v/>
      </c>
      <c r="P1005" t="str">
        <f>IFERROR(VLOOKUP(Table1[[#This Row],[Title]],$C$5507:$Y$5579,14, FALSE ),"")</f>
        <v/>
      </c>
      <c r="Q1005" t="str">
        <f>IFERROR(VLOOKUP(Table1[[#This Row],[Title]],$C$5507:$Y$5579,15, FALSE ),"")</f>
        <v/>
      </c>
      <c r="R1005" t="str">
        <f>IFERROR(VLOOKUP(Table1[[#This Row],[Title]],$C$5507:$Y$5579,16, FALSE ),"")</f>
        <v/>
      </c>
      <c r="S1005" t="str">
        <f>IFERROR(VLOOKUP(Table1[[#This Row],[Title]],$C$5507:$Y$5579,17, FALSE ),"")</f>
        <v/>
      </c>
      <c r="T1005" t="str">
        <f>IFERROR(VLOOKUP(Table1[[#This Row],[Title]],$C$5507:$Y$5579,18, FALSE ),"")</f>
        <v/>
      </c>
      <c r="U1005" t="str">
        <f>IFERROR(VLOOKUP(Table1[[#This Row],[Title]],$C$5507:$Y$5579,19, FALSE ),"")</f>
        <v/>
      </c>
      <c r="V1005" t="str">
        <f>IFERROR(VLOOKUP(Table1[[#This Row],[Title]],$C$5507:$Y$5579,20, FALSE ),"")</f>
        <v/>
      </c>
      <c r="W1005" t="str">
        <f>IFERROR(VLOOKUP(Table1[[#This Row],[Title]],$C$5507:$Y$5579,21, FALSE ),"")</f>
        <v/>
      </c>
      <c r="X1005" t="str">
        <f>IFERROR(VLOOKUP(Table1[[#This Row],[Title]],$C$5507:$Y$5579,22, FALSE ),"")</f>
        <v/>
      </c>
      <c r="Y1005" t="str">
        <f>IFERROR(VLOOKUP(Table1[[#This Row],[Title]],$C$5507:$Y$5579,23, FALSE ),"")</f>
        <v/>
      </c>
    </row>
    <row r="1006" spans="1:25" hidden="1" x14ac:dyDescent="0.25">
      <c r="A1006">
        <v>1004</v>
      </c>
      <c r="B1006">
        <v>4</v>
      </c>
      <c r="C1006" t="s">
        <v>1908</v>
      </c>
      <c r="D1006" t="s">
        <v>1323</v>
      </c>
      <c r="E1006">
        <v>1970</v>
      </c>
      <c r="F1006" t="s">
        <v>1323</v>
      </c>
      <c r="G1006">
        <v>34.010899999999999</v>
      </c>
      <c r="H1006">
        <v>-95.513499999999993</v>
      </c>
      <c r="I1006" t="s">
        <v>1324</v>
      </c>
      <c r="J1006" t="s">
        <v>28</v>
      </c>
      <c r="K1006" t="s">
        <v>352</v>
      </c>
      <c r="L1006" t="s">
        <v>33</v>
      </c>
      <c r="M1006">
        <v>0</v>
      </c>
      <c r="N1006">
        <v>0.316168</v>
      </c>
      <c r="O1006">
        <v>0.62151900000000004</v>
      </c>
      <c r="P1006">
        <v>178.86667</v>
      </c>
      <c r="Q1006">
        <v>0.42275699999999999</v>
      </c>
      <c r="R1006">
        <v>0.32308999999999999</v>
      </c>
      <c r="S1006">
        <v>5</v>
      </c>
      <c r="T1006">
        <v>0.108693</v>
      </c>
      <c r="U1006">
        <v>-9.702</v>
      </c>
      <c r="V1006">
        <v>1</v>
      </c>
      <c r="W1006">
        <v>3.0543000000000001E-2</v>
      </c>
      <c r="X1006">
        <v>110.78400000000001</v>
      </c>
      <c r="Y1006">
        <v>0.51328600000000002</v>
      </c>
    </row>
    <row r="1007" spans="1:25" hidden="1" x14ac:dyDescent="0.25">
      <c r="A1007">
        <v>1005</v>
      </c>
      <c r="B1007">
        <v>5</v>
      </c>
      <c r="C1007" t="s">
        <v>1909</v>
      </c>
      <c r="D1007" t="s">
        <v>1850</v>
      </c>
      <c r="E1007">
        <v>1970</v>
      </c>
      <c r="F1007" t="s">
        <v>1850</v>
      </c>
      <c r="G1007">
        <v>36.165688000000003</v>
      </c>
      <c r="H1007">
        <v>-86.778098</v>
      </c>
      <c r="I1007" t="s">
        <v>392</v>
      </c>
      <c r="J1007" t="s">
        <v>28</v>
      </c>
      <c r="K1007" t="s">
        <v>56</v>
      </c>
      <c r="L1007" t="s">
        <v>33</v>
      </c>
      <c r="M1007">
        <v>0</v>
      </c>
      <c r="N1007">
        <v>5.8223999999999998E-2</v>
      </c>
      <c r="O1007">
        <v>0.59406800000000004</v>
      </c>
      <c r="P1007">
        <v>186.46666999999999</v>
      </c>
      <c r="Q1007">
        <v>0.93740500000000004</v>
      </c>
      <c r="R1007">
        <v>9.0451000000000004E-2</v>
      </c>
      <c r="S1007">
        <v>0</v>
      </c>
      <c r="T1007">
        <v>0.26280799999999999</v>
      </c>
      <c r="U1007">
        <v>-6.4390000000000001</v>
      </c>
      <c r="V1007">
        <v>1</v>
      </c>
      <c r="W1007">
        <v>4.8565999999999998E-2</v>
      </c>
      <c r="X1007">
        <v>130.13499999999999</v>
      </c>
      <c r="Y1007">
        <v>0.52399300000000004</v>
      </c>
    </row>
    <row r="1008" spans="1:25" hidden="1" x14ac:dyDescent="0.25">
      <c r="A1008">
        <v>1006</v>
      </c>
      <c r="B1008">
        <v>6</v>
      </c>
      <c r="C1008" t="s">
        <v>1557</v>
      </c>
      <c r="D1008" t="s">
        <v>1910</v>
      </c>
      <c r="E1008">
        <v>1970</v>
      </c>
      <c r="F1008" t="s">
        <v>1910</v>
      </c>
      <c r="G1008">
        <v>42.347020999999998</v>
      </c>
      <c r="H1008">
        <v>-83.060184000000007</v>
      </c>
      <c r="I1008" t="s">
        <v>1911</v>
      </c>
      <c r="J1008" t="s">
        <v>33</v>
      </c>
      <c r="M1008">
        <v>0</v>
      </c>
      <c r="N1008">
        <v>0.53669800000000001</v>
      </c>
      <c r="O1008">
        <v>0.294595</v>
      </c>
      <c r="P1008">
        <v>247.53333000000001</v>
      </c>
      <c r="Q1008">
        <v>0.57948999999999995</v>
      </c>
      <c r="R1008">
        <v>0</v>
      </c>
      <c r="S1008">
        <v>8</v>
      </c>
      <c r="T1008">
        <v>0.712059</v>
      </c>
      <c r="U1008">
        <v>-6.3819999999999997</v>
      </c>
      <c r="V1008">
        <v>1</v>
      </c>
      <c r="W1008">
        <v>2.9741E-2</v>
      </c>
      <c r="X1008">
        <v>203.893</v>
      </c>
      <c r="Y1008">
        <v>0.46573599999999998</v>
      </c>
    </row>
    <row r="1009" spans="1:25" hidden="1" x14ac:dyDescent="0.25">
      <c r="A1009">
        <v>1007</v>
      </c>
      <c r="B1009">
        <v>7</v>
      </c>
      <c r="C1009" t="s">
        <v>1912</v>
      </c>
      <c r="D1009" t="s">
        <v>1913</v>
      </c>
      <c r="E1009">
        <v>1970</v>
      </c>
      <c r="F1009" t="s">
        <v>1913</v>
      </c>
      <c r="G1009">
        <v>41.590685999999998</v>
      </c>
      <c r="H1009">
        <v>-87.319936999999996</v>
      </c>
      <c r="I1009" t="s">
        <v>1914</v>
      </c>
      <c r="J1009" t="s">
        <v>28</v>
      </c>
      <c r="K1009" t="s">
        <v>33</v>
      </c>
      <c r="M1009">
        <v>0</v>
      </c>
      <c r="N1009">
        <v>0.62823099999999998</v>
      </c>
      <c r="O1009">
        <v>0.231153</v>
      </c>
      <c r="P1009">
        <v>193.53333000000001</v>
      </c>
      <c r="Q1009">
        <v>0.84416599999999997</v>
      </c>
      <c r="R1009">
        <v>1.26E-4</v>
      </c>
      <c r="S1009">
        <v>0</v>
      </c>
      <c r="T1009">
        <v>0.36000199999999999</v>
      </c>
      <c r="U1009">
        <v>-8.1029999999999998</v>
      </c>
      <c r="V1009">
        <v>1</v>
      </c>
      <c r="W1009">
        <v>0.21879199999999999</v>
      </c>
      <c r="X1009">
        <v>81.128</v>
      </c>
      <c r="Y1009">
        <v>0.232097</v>
      </c>
    </row>
    <row r="1010" spans="1:25" hidden="1" x14ac:dyDescent="0.25">
      <c r="A1010">
        <v>1008</v>
      </c>
      <c r="B1010">
        <v>8</v>
      </c>
      <c r="C1010" t="s">
        <v>1915</v>
      </c>
      <c r="D1010" t="s">
        <v>1916</v>
      </c>
      <c r="E1010">
        <v>1970</v>
      </c>
      <c r="F1010" t="s">
        <v>1916</v>
      </c>
      <c r="G1010">
        <v>42.347020999999998</v>
      </c>
      <c r="H1010">
        <v>-83.060184000000007</v>
      </c>
      <c r="I1010" t="s">
        <v>119</v>
      </c>
      <c r="J1010" t="s">
        <v>28</v>
      </c>
      <c r="K1010" t="s">
        <v>56</v>
      </c>
      <c r="L1010" t="s">
        <v>33</v>
      </c>
      <c r="M1010">
        <v>0</v>
      </c>
      <c r="N1010">
        <v>3.9773999999999997E-2</v>
      </c>
      <c r="O1010">
        <v>0.39781899999999998</v>
      </c>
      <c r="P1010">
        <v>631.90666999999996</v>
      </c>
      <c r="Q1010">
        <v>0.77031799999999995</v>
      </c>
      <c r="R1010">
        <v>7.2430000000000003E-3</v>
      </c>
      <c r="S1010">
        <v>0</v>
      </c>
      <c r="T1010">
        <v>0.64705100000000004</v>
      </c>
      <c r="U1010">
        <v>-13.782999999999999</v>
      </c>
      <c r="V1010">
        <v>1</v>
      </c>
      <c r="W1010">
        <v>5.6805000000000001E-2</v>
      </c>
      <c r="X1010">
        <v>143.37100000000001</v>
      </c>
      <c r="Y1010">
        <v>0.64522699999999999</v>
      </c>
    </row>
    <row r="1011" spans="1:25" hidden="1" x14ac:dyDescent="0.25">
      <c r="A1011">
        <v>1009</v>
      </c>
      <c r="B1011">
        <v>9</v>
      </c>
      <c r="C1011" t="s">
        <v>1917</v>
      </c>
      <c r="D1011" t="s">
        <v>864</v>
      </c>
      <c r="E1011">
        <v>1970</v>
      </c>
      <c r="F1011" t="s">
        <v>864</v>
      </c>
      <c r="G1011">
        <v>53.409799999999997</v>
      </c>
      <c r="H1011">
        <v>-2.9784799999999998</v>
      </c>
      <c r="I1011" t="s">
        <v>865</v>
      </c>
      <c r="J1011" t="s">
        <v>28</v>
      </c>
      <c r="K1011" t="s">
        <v>33</v>
      </c>
      <c r="M1011">
        <v>0</v>
      </c>
      <c r="N1011">
        <v>0.750529</v>
      </c>
      <c r="O1011">
        <v>0.44481399999999999</v>
      </c>
      <c r="P1011">
        <v>282.00635</v>
      </c>
      <c r="Q1011">
        <v>0.20765600000000001</v>
      </c>
      <c r="R1011">
        <v>0</v>
      </c>
      <c r="S1011">
        <v>7</v>
      </c>
      <c r="T1011">
        <v>0.134716</v>
      </c>
      <c r="U1011">
        <v>-23.722999999999999</v>
      </c>
      <c r="V1011">
        <v>1</v>
      </c>
      <c r="W1011">
        <v>0.49197400000000002</v>
      </c>
      <c r="X1011">
        <v>72.909000000000006</v>
      </c>
      <c r="Y1011">
        <v>0.37458799999999998</v>
      </c>
    </row>
    <row r="1012" spans="1:25" hidden="1" x14ac:dyDescent="0.25">
      <c r="A1012">
        <v>1010</v>
      </c>
      <c r="B1012">
        <v>10</v>
      </c>
      <c r="C1012" t="s">
        <v>1918</v>
      </c>
      <c r="D1012" t="s">
        <v>1919</v>
      </c>
      <c r="E1012">
        <v>1970</v>
      </c>
      <c r="F1012" t="s">
        <v>1919</v>
      </c>
      <c r="G1012">
        <v>42.347020999999998</v>
      </c>
      <c r="H1012">
        <v>-83.060184000000007</v>
      </c>
      <c r="I1012" t="s">
        <v>119</v>
      </c>
      <c r="J1012" t="s">
        <v>28</v>
      </c>
      <c r="K1012" t="s">
        <v>33</v>
      </c>
      <c r="M1012">
        <v>0</v>
      </c>
      <c r="N1012">
        <v>0.58081199999999999</v>
      </c>
      <c r="O1012">
        <v>0.76154500000000003</v>
      </c>
      <c r="P1012">
        <v>220.93333000000001</v>
      </c>
      <c r="Q1012">
        <v>0.94023500000000004</v>
      </c>
      <c r="R1012">
        <v>0</v>
      </c>
      <c r="S1012">
        <v>5</v>
      </c>
      <c r="T1012">
        <v>5.5719999999999999E-2</v>
      </c>
      <c r="U1012">
        <v>-9.5129999999999999</v>
      </c>
      <c r="V1012">
        <v>1</v>
      </c>
      <c r="W1012">
        <v>5.8013000000000002E-2</v>
      </c>
      <c r="X1012">
        <v>112.18600000000001</v>
      </c>
      <c r="Y1012">
        <v>0.964615</v>
      </c>
    </row>
    <row r="1013" spans="1:25" hidden="1" x14ac:dyDescent="0.25">
      <c r="A1013">
        <v>1011</v>
      </c>
      <c r="B1013">
        <v>11</v>
      </c>
      <c r="C1013" t="s">
        <v>1920</v>
      </c>
      <c r="D1013" t="s">
        <v>1768</v>
      </c>
      <c r="E1013">
        <v>1970</v>
      </c>
      <c r="F1013" t="s">
        <v>1768</v>
      </c>
      <c r="G1013">
        <v>33.973951</v>
      </c>
      <c r="H1013">
        <v>-118.24840500000001</v>
      </c>
      <c r="I1013" t="s">
        <v>605</v>
      </c>
      <c r="J1013" t="s">
        <v>28</v>
      </c>
      <c r="K1013" t="s">
        <v>56</v>
      </c>
      <c r="L1013" t="s">
        <v>33</v>
      </c>
      <c r="M1013">
        <v>0</v>
      </c>
      <c r="N1013">
        <v>0.14393700000000001</v>
      </c>
      <c r="O1013">
        <v>0.67298899999999995</v>
      </c>
      <c r="P1013">
        <v>196.93333000000001</v>
      </c>
      <c r="Q1013">
        <v>0.61893399999999998</v>
      </c>
      <c r="R1013">
        <v>4.7100000000000001E-4</v>
      </c>
      <c r="S1013">
        <v>1</v>
      </c>
      <c r="T1013">
        <v>0.20596200000000001</v>
      </c>
      <c r="U1013">
        <v>-13.472</v>
      </c>
      <c r="V1013">
        <v>1</v>
      </c>
      <c r="W1013">
        <v>5.3018999999999997E-2</v>
      </c>
      <c r="X1013">
        <v>120.694</v>
      </c>
      <c r="Y1013">
        <v>0.77727100000000005</v>
      </c>
    </row>
    <row r="1014" spans="1:25" hidden="1" x14ac:dyDescent="0.25">
      <c r="A1014">
        <v>1012</v>
      </c>
      <c r="B1014">
        <v>12</v>
      </c>
      <c r="C1014" t="s">
        <v>1921</v>
      </c>
      <c r="D1014" t="s">
        <v>590</v>
      </c>
      <c r="E1014">
        <v>1970</v>
      </c>
      <c r="F1014" t="s">
        <v>590</v>
      </c>
      <c r="G1014">
        <v>33.831200000000003</v>
      </c>
      <c r="H1014">
        <v>-84.650099999999995</v>
      </c>
      <c r="I1014" t="s">
        <v>591</v>
      </c>
      <c r="J1014" t="s">
        <v>28</v>
      </c>
      <c r="K1014" t="s">
        <v>33</v>
      </c>
      <c r="M1014">
        <v>0</v>
      </c>
      <c r="N1014">
        <v>0.66334000000000004</v>
      </c>
      <c r="O1014">
        <v>0.40438600000000002</v>
      </c>
      <c r="P1014">
        <v>215.24</v>
      </c>
      <c r="Q1014">
        <v>0.45071099999999997</v>
      </c>
      <c r="R1014" s="1">
        <v>9.9999999999999995E-7</v>
      </c>
      <c r="S1014">
        <v>5</v>
      </c>
      <c r="T1014">
        <v>0.25387599999999999</v>
      </c>
      <c r="U1014">
        <v>-10.955</v>
      </c>
      <c r="V1014">
        <v>1</v>
      </c>
      <c r="W1014">
        <v>3.6659999999999998E-2</v>
      </c>
      <c r="X1014">
        <v>113.533</v>
      </c>
      <c r="Y1014">
        <v>0.64891100000000002</v>
      </c>
    </row>
    <row r="1015" spans="1:25" hidden="1" x14ac:dyDescent="0.25">
      <c r="A1015">
        <v>1013</v>
      </c>
      <c r="B1015">
        <v>13</v>
      </c>
      <c r="C1015" t="s">
        <v>1922</v>
      </c>
      <c r="D1015" t="s">
        <v>1923</v>
      </c>
      <c r="E1015">
        <v>1970</v>
      </c>
      <c r="F1015" t="s">
        <v>1923</v>
      </c>
      <c r="G1015">
        <v>34.0535</v>
      </c>
      <c r="H1015">
        <v>-118.245</v>
      </c>
      <c r="I1015" t="s">
        <v>74</v>
      </c>
      <c r="J1015" t="s">
        <v>28</v>
      </c>
      <c r="K1015" t="s">
        <v>33</v>
      </c>
      <c r="M1015">
        <v>0</v>
      </c>
      <c r="N1015">
        <v>0.58637700000000004</v>
      </c>
      <c r="O1015">
        <v>0.65233799999999997</v>
      </c>
      <c r="P1015">
        <v>189.46666999999999</v>
      </c>
      <c r="Q1015">
        <v>0.31547900000000001</v>
      </c>
      <c r="R1015">
        <v>1.95E-4</v>
      </c>
      <c r="S1015">
        <v>9</v>
      </c>
      <c r="T1015">
        <v>0.14468200000000001</v>
      </c>
      <c r="U1015">
        <v>-12.616</v>
      </c>
      <c r="V1015">
        <v>1</v>
      </c>
      <c r="W1015">
        <v>2.4389000000000001E-2</v>
      </c>
      <c r="X1015">
        <v>84.861999999999995</v>
      </c>
      <c r="Y1015">
        <v>0.49719600000000003</v>
      </c>
    </row>
    <row r="1016" spans="1:25" hidden="1" x14ac:dyDescent="0.25">
      <c r="A1016">
        <v>1014</v>
      </c>
      <c r="B1016">
        <v>14</v>
      </c>
      <c r="C1016" t="s">
        <v>1924</v>
      </c>
      <c r="D1016" t="s">
        <v>1925</v>
      </c>
      <c r="E1016">
        <v>1970</v>
      </c>
      <c r="F1016" t="s">
        <v>1925</v>
      </c>
      <c r="G1016">
        <v>51.198700000000002</v>
      </c>
      <c r="H1016">
        <v>0.74267000000000005</v>
      </c>
      <c r="I1016" t="s">
        <v>1926</v>
      </c>
      <c r="J1016" t="s">
        <v>28</v>
      </c>
      <c r="K1016" t="s">
        <v>56</v>
      </c>
      <c r="L1016" t="s">
        <v>33</v>
      </c>
      <c r="M1016">
        <v>0</v>
      </c>
      <c r="N1016">
        <v>0.18165999999999999</v>
      </c>
      <c r="O1016">
        <v>0.65961700000000001</v>
      </c>
      <c r="P1016">
        <v>186.58667</v>
      </c>
      <c r="Q1016">
        <v>0.65252100000000002</v>
      </c>
      <c r="R1016">
        <v>2.02E-4</v>
      </c>
      <c r="S1016">
        <v>0</v>
      </c>
      <c r="T1016">
        <v>0.17741699999999999</v>
      </c>
      <c r="U1016">
        <v>-11.43</v>
      </c>
      <c r="V1016">
        <v>1</v>
      </c>
      <c r="W1016">
        <v>2.9177000000000002E-2</v>
      </c>
      <c r="X1016">
        <v>136.90199999999999</v>
      </c>
      <c r="Y1016">
        <v>0.40395700000000001</v>
      </c>
    </row>
    <row r="1017" spans="1:25" hidden="1" x14ac:dyDescent="0.25">
      <c r="A1017">
        <v>1015</v>
      </c>
      <c r="B1017">
        <v>15</v>
      </c>
      <c r="C1017" t="s">
        <v>1927</v>
      </c>
      <c r="D1017" t="s">
        <v>1913</v>
      </c>
      <c r="E1017">
        <v>1970</v>
      </c>
      <c r="F1017" t="s">
        <v>1913</v>
      </c>
      <c r="G1017">
        <v>41.590685999999998</v>
      </c>
      <c r="H1017">
        <v>-87.319936999999996</v>
      </c>
      <c r="I1017" t="s">
        <v>1914</v>
      </c>
      <c r="J1017" t="s">
        <v>28</v>
      </c>
      <c r="K1017" t="s">
        <v>56</v>
      </c>
      <c r="L1017" t="s">
        <v>33</v>
      </c>
      <c r="M1017">
        <v>0</v>
      </c>
      <c r="N1017">
        <v>4.4073000000000001E-2</v>
      </c>
      <c r="O1017">
        <v>0.73645799999999995</v>
      </c>
      <c r="P1017">
        <v>251.38667000000001</v>
      </c>
      <c r="Q1017">
        <v>0.96317399999999997</v>
      </c>
      <c r="R1017">
        <v>0</v>
      </c>
      <c r="S1017">
        <v>8</v>
      </c>
      <c r="T1017">
        <v>0.35639900000000002</v>
      </c>
      <c r="U1017">
        <v>-2.8780000000000001</v>
      </c>
      <c r="V1017">
        <v>1</v>
      </c>
      <c r="W1017">
        <v>0.153864</v>
      </c>
      <c r="X1017">
        <v>114.01600000000001</v>
      </c>
      <c r="Y1017">
        <v>0.82086999999999999</v>
      </c>
    </row>
    <row r="1018" spans="1:25" hidden="1" x14ac:dyDescent="0.25">
      <c r="A1018">
        <v>1016</v>
      </c>
      <c r="B1018">
        <v>16</v>
      </c>
      <c r="C1018" t="s">
        <v>1928</v>
      </c>
      <c r="D1018" t="s">
        <v>1913</v>
      </c>
      <c r="E1018">
        <v>1970</v>
      </c>
      <c r="F1018" t="s">
        <v>1913</v>
      </c>
      <c r="G1018">
        <v>41.590685999999998</v>
      </c>
      <c r="H1018">
        <v>-87.319936999999996</v>
      </c>
      <c r="I1018" t="s">
        <v>1914</v>
      </c>
      <c r="J1018" t="s">
        <v>28</v>
      </c>
      <c r="K1018" t="s">
        <v>33</v>
      </c>
      <c r="M1018">
        <v>0</v>
      </c>
      <c r="N1018">
        <v>0.41005000000000003</v>
      </c>
      <c r="O1018">
        <v>0.74299400000000004</v>
      </c>
      <c r="P1018">
        <v>183.06666999999999</v>
      </c>
      <c r="Q1018">
        <v>0.90139899999999995</v>
      </c>
      <c r="R1018">
        <v>0</v>
      </c>
      <c r="S1018">
        <v>0</v>
      </c>
      <c r="T1018">
        <v>8.9577000000000004E-2</v>
      </c>
      <c r="U1018">
        <v>-3.96</v>
      </c>
      <c r="V1018">
        <v>1</v>
      </c>
      <c r="W1018">
        <v>4.9119000000000003E-2</v>
      </c>
      <c r="X1018">
        <v>113.455</v>
      </c>
      <c r="Y1018">
        <v>0.93745000000000001</v>
      </c>
    </row>
    <row r="1019" spans="1:25" hidden="1" x14ac:dyDescent="0.25">
      <c r="A1019">
        <v>1017</v>
      </c>
      <c r="B1019">
        <v>17</v>
      </c>
      <c r="C1019" t="s">
        <v>1929</v>
      </c>
      <c r="D1019" t="s">
        <v>1371</v>
      </c>
      <c r="E1019">
        <v>1970</v>
      </c>
      <c r="F1019" t="s">
        <v>1371</v>
      </c>
      <c r="G1019">
        <v>40.714269000000002</v>
      </c>
      <c r="H1019">
        <v>-74.005972999999997</v>
      </c>
      <c r="I1019" t="s">
        <v>113</v>
      </c>
      <c r="J1019" t="s">
        <v>28</v>
      </c>
      <c r="K1019" t="s">
        <v>56</v>
      </c>
      <c r="L1019" t="s">
        <v>33</v>
      </c>
      <c r="M1019">
        <v>0</v>
      </c>
      <c r="N1019">
        <v>0.22624</v>
      </c>
      <c r="O1019">
        <v>0.59566200000000002</v>
      </c>
      <c r="P1019">
        <v>179.78666999999999</v>
      </c>
      <c r="Q1019">
        <v>0.67968899999999999</v>
      </c>
      <c r="R1019">
        <v>0</v>
      </c>
      <c r="S1019">
        <v>1</v>
      </c>
      <c r="T1019">
        <v>9.8382999999999998E-2</v>
      </c>
      <c r="U1019">
        <v>-7.9459999999999997</v>
      </c>
      <c r="V1019">
        <v>1</v>
      </c>
      <c r="W1019">
        <v>3.3133999999999997E-2</v>
      </c>
      <c r="X1019">
        <v>127.35</v>
      </c>
      <c r="Y1019">
        <v>0.82205099999999998</v>
      </c>
    </row>
    <row r="1020" spans="1:25" hidden="1" x14ac:dyDescent="0.25">
      <c r="A1020">
        <v>1018</v>
      </c>
      <c r="B1020">
        <v>18</v>
      </c>
      <c r="C1020" t="s">
        <v>1930</v>
      </c>
      <c r="D1020" t="s">
        <v>1931</v>
      </c>
      <c r="E1020">
        <v>1970</v>
      </c>
      <c r="F1020" t="s">
        <v>1931</v>
      </c>
      <c r="G1020">
        <v>58.411099999999998</v>
      </c>
      <c r="H1020">
        <v>15.6257</v>
      </c>
      <c r="I1020" t="s">
        <v>1932</v>
      </c>
      <c r="J1020" t="s">
        <v>28</v>
      </c>
      <c r="K1020" t="s">
        <v>56</v>
      </c>
      <c r="L1020" t="s">
        <v>33</v>
      </c>
      <c r="M1020">
        <v>1.683571971E-3</v>
      </c>
      <c r="N1020">
        <v>0.122102</v>
      </c>
      <c r="O1020">
        <v>0.71588399999999996</v>
      </c>
      <c r="P1020">
        <v>187.77332999999999</v>
      </c>
      <c r="Q1020">
        <v>0.78750600000000004</v>
      </c>
      <c r="R1020">
        <v>0</v>
      </c>
      <c r="S1020">
        <v>7</v>
      </c>
      <c r="T1020">
        <v>6.8416000000000005E-2</v>
      </c>
      <c r="U1020">
        <v>-3.891</v>
      </c>
      <c r="V1020">
        <v>1</v>
      </c>
      <c r="W1020">
        <v>6.4019999999999994E-2</v>
      </c>
      <c r="X1020">
        <v>127.093</v>
      </c>
      <c r="Y1020">
        <v>0.90984100000000001</v>
      </c>
    </row>
    <row r="1021" spans="1:25" hidden="1" x14ac:dyDescent="0.25">
      <c r="A1021">
        <v>1019</v>
      </c>
      <c r="B1021">
        <v>19</v>
      </c>
      <c r="C1021" t="s">
        <v>1933</v>
      </c>
      <c r="D1021" t="s">
        <v>1612</v>
      </c>
      <c r="E1021">
        <v>1970</v>
      </c>
      <c r="F1021" t="s">
        <v>1612</v>
      </c>
      <c r="G1021">
        <v>37.784827</v>
      </c>
      <c r="H1021">
        <v>-122.727802</v>
      </c>
      <c r="I1021" t="s">
        <v>1475</v>
      </c>
      <c r="J1021" t="s">
        <v>28</v>
      </c>
      <c r="K1021" t="s">
        <v>56</v>
      </c>
      <c r="L1021" t="s">
        <v>33</v>
      </c>
      <c r="M1021">
        <v>0</v>
      </c>
      <c r="N1021">
        <v>0.34636099999999997</v>
      </c>
      <c r="O1021">
        <v>0.89888599999999996</v>
      </c>
      <c r="P1021">
        <v>289.44</v>
      </c>
      <c r="Q1021">
        <v>0.84159600000000001</v>
      </c>
      <c r="R1021">
        <v>2.4800000000000001E-4</v>
      </c>
      <c r="S1021">
        <v>9</v>
      </c>
      <c r="T1021">
        <v>0.120522</v>
      </c>
      <c r="U1021">
        <v>-7.88</v>
      </c>
      <c r="V1021">
        <v>1</v>
      </c>
      <c r="W1021">
        <v>6.9022E-2</v>
      </c>
      <c r="X1021">
        <v>105.782</v>
      </c>
      <c r="Y1021">
        <v>0.91077600000000003</v>
      </c>
    </row>
    <row r="1022" spans="1:25" x14ac:dyDescent="0.25">
      <c r="A1022">
        <v>1020</v>
      </c>
      <c r="B1022">
        <v>20</v>
      </c>
      <c r="C1022" t="s">
        <v>1934</v>
      </c>
      <c r="D1022" t="s">
        <v>1935</v>
      </c>
      <c r="E1022">
        <v>1970</v>
      </c>
      <c r="F1022" t="s">
        <v>1935</v>
      </c>
      <c r="G1022" t="str">
        <f>IFERROR(VLOOKUP(Table1[[#This Row],[Title]],$C$5507:$Y$5579,5, FALSE ),"")</f>
        <v/>
      </c>
      <c r="H1022" t="str">
        <f>IFERROR(VLOOKUP(Table1[[#This Row],[Title]],$C$5507:$Y$5579,6, FALSE ),"")</f>
        <v/>
      </c>
      <c r="I1022" t="str">
        <f>IFERROR(VLOOKUP(Table1[[#This Row],[Title]],$C$5507:$Y$5579,7, FALSE ),"")</f>
        <v/>
      </c>
      <c r="J1022" t="str">
        <f>IFERROR(VLOOKUP(Table1[[#This Row],[Title]],$C$5507:$Y$5579,8, FALSE ),"")</f>
        <v/>
      </c>
      <c r="K1022" t="str">
        <f>IFERROR(VLOOKUP(Table1[[#This Row],[Title]],$C$5507:$Y$5579,9, FALSE ),"")</f>
        <v/>
      </c>
      <c r="L1022" t="str">
        <f>IFERROR(VLOOKUP(Table1[[#This Row],[Title]],$C$5507:$Y$5579,10, FALSE ),"")</f>
        <v/>
      </c>
      <c r="M1022" t="str">
        <f>IFERROR(VLOOKUP(Table1[[#This Row],[Title]],$C$5507:$Y$5579,11, FALSE ),"")</f>
        <v/>
      </c>
      <c r="N1022" t="str">
        <f>IFERROR(VLOOKUP(Table1[[#This Row],[Title]],$C$5507:$Y$5579,12, FALSE ),"")</f>
        <v/>
      </c>
      <c r="O1022" t="str">
        <f>IFERROR(VLOOKUP(Table1[[#This Row],[Title]],$C$5507:$Y$5579,13, FALSE ),"")</f>
        <v/>
      </c>
      <c r="P1022" t="str">
        <f>IFERROR(VLOOKUP(Table1[[#This Row],[Title]],$C$5507:$Y$5579,14, FALSE ),"")</f>
        <v/>
      </c>
      <c r="Q1022" t="str">
        <f>IFERROR(VLOOKUP(Table1[[#This Row],[Title]],$C$5507:$Y$5579,15, FALSE ),"")</f>
        <v/>
      </c>
      <c r="R1022" t="str">
        <f>IFERROR(VLOOKUP(Table1[[#This Row],[Title]],$C$5507:$Y$5579,16, FALSE ),"")</f>
        <v/>
      </c>
      <c r="S1022" t="str">
        <f>IFERROR(VLOOKUP(Table1[[#This Row],[Title]],$C$5507:$Y$5579,17, FALSE ),"")</f>
        <v/>
      </c>
      <c r="T1022" t="str">
        <f>IFERROR(VLOOKUP(Table1[[#This Row],[Title]],$C$5507:$Y$5579,18, FALSE ),"")</f>
        <v/>
      </c>
      <c r="U1022" t="str">
        <f>IFERROR(VLOOKUP(Table1[[#This Row],[Title]],$C$5507:$Y$5579,19, FALSE ),"")</f>
        <v/>
      </c>
      <c r="V1022" t="str">
        <f>IFERROR(VLOOKUP(Table1[[#This Row],[Title]],$C$5507:$Y$5579,20, FALSE ),"")</f>
        <v/>
      </c>
      <c r="W1022" t="str">
        <f>IFERROR(VLOOKUP(Table1[[#This Row],[Title]],$C$5507:$Y$5579,21, FALSE ),"")</f>
        <v/>
      </c>
      <c r="X1022" t="str">
        <f>IFERROR(VLOOKUP(Table1[[#This Row],[Title]],$C$5507:$Y$5579,22, FALSE ),"")</f>
        <v/>
      </c>
      <c r="Y1022" t="str">
        <f>IFERROR(VLOOKUP(Table1[[#This Row],[Title]],$C$5507:$Y$5579,23, FALSE ),"")</f>
        <v/>
      </c>
    </row>
    <row r="1023" spans="1:25" hidden="1" x14ac:dyDescent="0.25">
      <c r="A1023">
        <v>1021</v>
      </c>
      <c r="B1023">
        <v>21</v>
      </c>
      <c r="C1023" t="s">
        <v>1936</v>
      </c>
      <c r="D1023" t="s">
        <v>1937</v>
      </c>
      <c r="E1023">
        <v>1970</v>
      </c>
      <c r="F1023" t="s">
        <v>1937</v>
      </c>
      <c r="G1023">
        <v>41.8842</v>
      </c>
      <c r="H1023">
        <v>-87.632400000000004</v>
      </c>
      <c r="I1023" t="s">
        <v>386</v>
      </c>
      <c r="J1023" t="s">
        <v>28</v>
      </c>
      <c r="K1023" t="s">
        <v>56</v>
      </c>
      <c r="L1023" t="s">
        <v>33</v>
      </c>
      <c r="M1023">
        <v>0</v>
      </c>
      <c r="N1023">
        <v>7.7800000000000005E-4</v>
      </c>
      <c r="O1023">
        <v>0.48692200000000002</v>
      </c>
      <c r="P1023">
        <v>193.21333000000001</v>
      </c>
      <c r="Q1023">
        <v>0.74297000000000002</v>
      </c>
      <c r="R1023" s="1">
        <v>4.3999999999999999E-5</v>
      </c>
      <c r="S1023">
        <v>5</v>
      </c>
      <c r="T1023">
        <v>0.64590400000000003</v>
      </c>
      <c r="U1023">
        <v>-6.5590000000000002</v>
      </c>
      <c r="V1023">
        <v>0</v>
      </c>
      <c r="W1023">
        <v>3.5519000000000002E-2</v>
      </c>
      <c r="X1023">
        <v>88.352999999999994</v>
      </c>
      <c r="Y1023">
        <v>0.664246</v>
      </c>
    </row>
    <row r="1024" spans="1:25" hidden="1" x14ac:dyDescent="0.25">
      <c r="A1024">
        <v>1022</v>
      </c>
      <c r="B1024">
        <v>22</v>
      </c>
      <c r="C1024" t="s">
        <v>1938</v>
      </c>
      <c r="D1024" t="s">
        <v>1939</v>
      </c>
      <c r="E1024">
        <v>1970</v>
      </c>
      <c r="F1024" t="s">
        <v>1939</v>
      </c>
      <c r="G1024">
        <v>42.436545000000002</v>
      </c>
      <c r="H1024">
        <v>-71.085396000000003</v>
      </c>
      <c r="I1024" t="s">
        <v>1940</v>
      </c>
      <c r="J1024" t="s">
        <v>28</v>
      </c>
      <c r="M1024">
        <v>0</v>
      </c>
      <c r="N1024">
        <v>0.410111</v>
      </c>
      <c r="O1024">
        <v>0.71848299999999998</v>
      </c>
      <c r="P1024">
        <v>33.04</v>
      </c>
      <c r="Q1024">
        <v>0.208011</v>
      </c>
      <c r="R1024">
        <v>0.73637900000000001</v>
      </c>
      <c r="S1024">
        <v>2</v>
      </c>
      <c r="T1024">
        <v>0.136603</v>
      </c>
      <c r="U1024">
        <v>-11.914999999999999</v>
      </c>
      <c r="V1024">
        <v>1</v>
      </c>
      <c r="W1024">
        <v>6.3929E-2</v>
      </c>
      <c r="X1024">
        <v>126.64100000000001</v>
      </c>
      <c r="Y1024">
        <v>0.43401800000000001</v>
      </c>
    </row>
    <row r="1025" spans="1:25" hidden="1" x14ac:dyDescent="0.25">
      <c r="A1025">
        <v>1023</v>
      </c>
      <c r="B1025">
        <v>23</v>
      </c>
      <c r="C1025" t="s">
        <v>1941</v>
      </c>
      <c r="D1025" t="s">
        <v>1942</v>
      </c>
      <c r="E1025">
        <v>1970</v>
      </c>
      <c r="F1025" t="s">
        <v>1942</v>
      </c>
      <c r="G1025">
        <v>40.771900000000002</v>
      </c>
      <c r="H1025">
        <v>-73.926199999999994</v>
      </c>
      <c r="I1025" t="s">
        <v>1943</v>
      </c>
      <c r="J1025" t="s">
        <v>33</v>
      </c>
      <c r="M1025">
        <v>0</v>
      </c>
      <c r="N1025">
        <v>0.84496800000000005</v>
      </c>
      <c r="O1025">
        <v>0.34300700000000001</v>
      </c>
      <c r="P1025">
        <v>417.61288000000002</v>
      </c>
      <c r="Q1025">
        <v>0.47678500000000001</v>
      </c>
      <c r="R1025">
        <v>0</v>
      </c>
      <c r="S1025">
        <v>9</v>
      </c>
      <c r="T1025">
        <v>0.89319700000000002</v>
      </c>
      <c r="U1025">
        <v>-7.7960000000000003</v>
      </c>
      <c r="V1025">
        <v>1</v>
      </c>
      <c r="W1025">
        <v>9.8672999999999997E-2</v>
      </c>
      <c r="X1025">
        <v>74.823999999999998</v>
      </c>
      <c r="Y1025">
        <v>0.30334299999999997</v>
      </c>
    </row>
    <row r="1026" spans="1:25" hidden="1" x14ac:dyDescent="0.25">
      <c r="A1026">
        <v>1024</v>
      </c>
      <c r="B1026">
        <v>24</v>
      </c>
      <c r="C1026" t="s">
        <v>1944</v>
      </c>
      <c r="D1026" t="s">
        <v>1002</v>
      </c>
      <c r="E1026">
        <v>1970</v>
      </c>
      <c r="F1026" t="s">
        <v>1002</v>
      </c>
      <c r="G1026">
        <v>42.347020999999998</v>
      </c>
      <c r="H1026">
        <v>-83.060184000000007</v>
      </c>
      <c r="I1026" t="s">
        <v>119</v>
      </c>
      <c r="J1026" t="s">
        <v>28</v>
      </c>
      <c r="K1026" t="s">
        <v>56</v>
      </c>
      <c r="L1026" t="s">
        <v>33</v>
      </c>
      <c r="M1026">
        <v>0</v>
      </c>
      <c r="N1026">
        <v>0.16644500000000001</v>
      </c>
      <c r="O1026">
        <v>0.48308299999999998</v>
      </c>
      <c r="P1026">
        <v>241.64</v>
      </c>
      <c r="Q1026">
        <v>0.73277999999999999</v>
      </c>
      <c r="R1026">
        <v>0</v>
      </c>
      <c r="S1026">
        <v>5</v>
      </c>
      <c r="T1026">
        <v>0.59505200000000003</v>
      </c>
      <c r="U1026">
        <v>-8.1999999999999993</v>
      </c>
      <c r="V1026">
        <v>1</v>
      </c>
      <c r="W1026">
        <v>6.4369999999999997E-2</v>
      </c>
      <c r="X1026">
        <v>159.07599999999999</v>
      </c>
      <c r="Y1026">
        <v>0.84164300000000003</v>
      </c>
    </row>
    <row r="1027" spans="1:25" hidden="1" x14ac:dyDescent="0.25">
      <c r="A1027">
        <v>1025</v>
      </c>
      <c r="B1027">
        <v>25</v>
      </c>
      <c r="C1027" t="s">
        <v>1945</v>
      </c>
      <c r="D1027" t="s">
        <v>1946</v>
      </c>
      <c r="E1027">
        <v>1970</v>
      </c>
      <c r="F1027" t="s">
        <v>1946</v>
      </c>
      <c r="G1027">
        <v>49.886800000000001</v>
      </c>
      <c r="H1027">
        <v>-119.497</v>
      </c>
      <c r="I1027" t="s">
        <v>1947</v>
      </c>
      <c r="J1027" t="s">
        <v>32</v>
      </c>
      <c r="K1027" t="s">
        <v>28</v>
      </c>
      <c r="M1027">
        <v>0</v>
      </c>
      <c r="N1027">
        <v>0.94529700000000005</v>
      </c>
      <c r="O1027">
        <v>0.42100599999999999</v>
      </c>
      <c r="P1027">
        <v>206.13179</v>
      </c>
      <c r="Q1027">
        <v>0.19462499999999999</v>
      </c>
      <c r="R1027">
        <v>0.87868900000000005</v>
      </c>
      <c r="S1027">
        <v>11</v>
      </c>
      <c r="T1027">
        <v>0.62930900000000001</v>
      </c>
      <c r="U1027">
        <v>-19.087</v>
      </c>
      <c r="V1027">
        <v>0</v>
      </c>
      <c r="W1027">
        <v>2.5090000000000001E-2</v>
      </c>
      <c r="X1027">
        <v>71.39</v>
      </c>
      <c r="Y1027">
        <v>0.296678</v>
      </c>
    </row>
    <row r="1028" spans="1:25" hidden="1" x14ac:dyDescent="0.25">
      <c r="A1028">
        <v>1026</v>
      </c>
      <c r="B1028">
        <v>26</v>
      </c>
      <c r="C1028" t="s">
        <v>1948</v>
      </c>
      <c r="D1028" t="s">
        <v>1949</v>
      </c>
      <c r="E1028">
        <v>1970</v>
      </c>
      <c r="F1028" t="s">
        <v>1949</v>
      </c>
      <c r="G1028">
        <v>49.260399999999997</v>
      </c>
      <c r="H1028">
        <v>-123.114</v>
      </c>
      <c r="I1028" t="s">
        <v>1950</v>
      </c>
      <c r="J1028" t="s">
        <v>28</v>
      </c>
      <c r="K1028" t="s">
        <v>33</v>
      </c>
      <c r="M1028">
        <v>0</v>
      </c>
      <c r="N1028">
        <v>0.47261799999999998</v>
      </c>
      <c r="O1028">
        <v>0.49348900000000001</v>
      </c>
      <c r="P1028">
        <v>201.85333</v>
      </c>
      <c r="Q1028">
        <v>0.69969499999999996</v>
      </c>
      <c r="R1028">
        <v>5.1965999999999998E-2</v>
      </c>
      <c r="S1028">
        <v>1</v>
      </c>
      <c r="T1028">
        <v>9.8527000000000003E-2</v>
      </c>
      <c r="U1028">
        <v>-8.6240000000000006</v>
      </c>
      <c r="V1028">
        <v>1</v>
      </c>
      <c r="W1028">
        <v>3.1938000000000001E-2</v>
      </c>
      <c r="X1028">
        <v>93.412000000000006</v>
      </c>
      <c r="Y1028">
        <v>0.65442999999999996</v>
      </c>
    </row>
    <row r="1029" spans="1:25" hidden="1" x14ac:dyDescent="0.25">
      <c r="A1029">
        <v>1027</v>
      </c>
      <c r="B1029">
        <v>27</v>
      </c>
      <c r="C1029" t="s">
        <v>1951</v>
      </c>
      <c r="D1029" t="s">
        <v>1952</v>
      </c>
      <c r="E1029">
        <v>1970</v>
      </c>
      <c r="F1029" t="s">
        <v>1952</v>
      </c>
      <c r="G1029">
        <v>51.506300000000003</v>
      </c>
      <c r="H1029">
        <v>-0.12714</v>
      </c>
      <c r="I1029" t="s">
        <v>893</v>
      </c>
      <c r="J1029" t="s">
        <v>56</v>
      </c>
      <c r="K1029" t="s">
        <v>33</v>
      </c>
      <c r="M1029">
        <v>0</v>
      </c>
      <c r="N1029">
        <v>0.179814</v>
      </c>
      <c r="O1029">
        <v>0.61529800000000001</v>
      </c>
      <c r="P1029">
        <v>292.56</v>
      </c>
      <c r="Q1029">
        <v>0.65291699999999997</v>
      </c>
      <c r="R1029" s="1">
        <v>6.3999999999999997E-5</v>
      </c>
      <c r="S1029">
        <v>2</v>
      </c>
      <c r="T1029">
        <v>0.80664899999999995</v>
      </c>
      <c r="U1029">
        <v>-9.8149999999999995</v>
      </c>
      <c r="V1029">
        <v>1</v>
      </c>
      <c r="W1029">
        <v>5.0796000000000001E-2</v>
      </c>
      <c r="X1029">
        <v>120.926</v>
      </c>
      <c r="Y1029">
        <v>0.82998499999999997</v>
      </c>
    </row>
    <row r="1030" spans="1:25" hidden="1" x14ac:dyDescent="0.25">
      <c r="A1030">
        <v>1028</v>
      </c>
      <c r="B1030">
        <v>28</v>
      </c>
      <c r="C1030" t="s">
        <v>1953</v>
      </c>
      <c r="D1030" t="s">
        <v>1913</v>
      </c>
      <c r="E1030">
        <v>1970</v>
      </c>
      <c r="F1030" t="s">
        <v>1913</v>
      </c>
      <c r="G1030">
        <v>41.590685999999998</v>
      </c>
      <c r="H1030">
        <v>-87.319936999999996</v>
      </c>
      <c r="I1030" t="s">
        <v>1914</v>
      </c>
      <c r="J1030" t="s">
        <v>28</v>
      </c>
      <c r="K1030" t="s">
        <v>56</v>
      </c>
      <c r="L1030" t="s">
        <v>33</v>
      </c>
      <c r="M1030">
        <v>0</v>
      </c>
      <c r="N1030">
        <v>5.2750000000000002E-3</v>
      </c>
      <c r="O1030">
        <v>0.65770499999999998</v>
      </c>
      <c r="P1030">
        <v>184.04</v>
      </c>
      <c r="Q1030">
        <v>0.65965799999999997</v>
      </c>
      <c r="R1030">
        <v>1.5659999999999999E-3</v>
      </c>
      <c r="S1030">
        <v>8</v>
      </c>
      <c r="T1030">
        <v>9.1902999999999999E-2</v>
      </c>
      <c r="U1030">
        <v>-8.4870000000000001</v>
      </c>
      <c r="V1030">
        <v>1</v>
      </c>
      <c r="W1030">
        <v>0.17576600000000001</v>
      </c>
      <c r="X1030">
        <v>110.446</v>
      </c>
      <c r="Y1030">
        <v>0.72336400000000001</v>
      </c>
    </row>
    <row r="1031" spans="1:25" hidden="1" x14ac:dyDescent="0.25">
      <c r="A1031">
        <v>1029</v>
      </c>
      <c r="B1031">
        <v>29</v>
      </c>
      <c r="C1031" t="s">
        <v>1954</v>
      </c>
      <c r="D1031" t="s">
        <v>1810</v>
      </c>
      <c r="E1031">
        <v>1970</v>
      </c>
      <c r="F1031" t="s">
        <v>1810</v>
      </c>
      <c r="G1031">
        <v>34.011600000000001</v>
      </c>
      <c r="H1031">
        <v>-118.492</v>
      </c>
      <c r="I1031" t="s">
        <v>636</v>
      </c>
      <c r="J1031" t="s">
        <v>28</v>
      </c>
      <c r="K1031" t="s">
        <v>33</v>
      </c>
      <c r="M1031">
        <v>0</v>
      </c>
      <c r="N1031">
        <v>0.50717400000000001</v>
      </c>
      <c r="O1031">
        <v>0.42490099999999997</v>
      </c>
      <c r="P1031">
        <v>172.83772999999999</v>
      </c>
      <c r="Q1031">
        <v>0.41046100000000002</v>
      </c>
      <c r="R1031" s="1">
        <v>1.9999999999999999E-6</v>
      </c>
      <c r="S1031">
        <v>9</v>
      </c>
      <c r="T1031">
        <v>0.29971599999999998</v>
      </c>
      <c r="U1031">
        <v>-15.881</v>
      </c>
      <c r="V1031">
        <v>1</v>
      </c>
      <c r="W1031">
        <v>3.4051999999999999E-2</v>
      </c>
      <c r="X1031">
        <v>82.177000000000007</v>
      </c>
      <c r="Y1031">
        <v>0.67980300000000005</v>
      </c>
    </row>
    <row r="1032" spans="1:25" hidden="1" x14ac:dyDescent="0.25">
      <c r="A1032">
        <v>1030</v>
      </c>
      <c r="B1032">
        <v>30</v>
      </c>
      <c r="C1032" t="s">
        <v>1955</v>
      </c>
      <c r="D1032" t="s">
        <v>1956</v>
      </c>
      <c r="E1032">
        <v>1970</v>
      </c>
      <c r="F1032" t="s">
        <v>1956</v>
      </c>
      <c r="G1032">
        <v>39.74</v>
      </c>
      <c r="H1032">
        <v>-104.992</v>
      </c>
      <c r="I1032" t="s">
        <v>1957</v>
      </c>
      <c r="J1032" t="s">
        <v>28</v>
      </c>
      <c r="K1032" t="s">
        <v>56</v>
      </c>
      <c r="L1032" t="s">
        <v>33</v>
      </c>
      <c r="M1032">
        <v>0</v>
      </c>
      <c r="N1032">
        <v>0.21343699999999999</v>
      </c>
      <c r="O1032">
        <v>0.67383300000000002</v>
      </c>
      <c r="P1032">
        <v>213.49332999999999</v>
      </c>
      <c r="Q1032">
        <v>0.51970899999999998</v>
      </c>
      <c r="R1032">
        <v>0.32892700000000002</v>
      </c>
      <c r="S1032">
        <v>7</v>
      </c>
      <c r="T1032">
        <v>0.10627499999999999</v>
      </c>
      <c r="U1032">
        <v>-13.542999999999999</v>
      </c>
      <c r="V1032">
        <v>1</v>
      </c>
      <c r="W1032">
        <v>0.233038</v>
      </c>
      <c r="X1032">
        <v>77.120999999999995</v>
      </c>
      <c r="Y1032">
        <v>0.83616800000000002</v>
      </c>
    </row>
    <row r="1033" spans="1:25" hidden="1" x14ac:dyDescent="0.25">
      <c r="A1033">
        <v>1031</v>
      </c>
      <c r="B1033">
        <v>31</v>
      </c>
      <c r="C1033" t="s">
        <v>1958</v>
      </c>
      <c r="D1033" t="s">
        <v>1343</v>
      </c>
      <c r="E1033">
        <v>1970</v>
      </c>
      <c r="F1033" t="s">
        <v>1343</v>
      </c>
      <c r="G1033">
        <v>42.347020999999998</v>
      </c>
      <c r="H1033">
        <v>-83.060184000000007</v>
      </c>
      <c r="I1033" t="s">
        <v>1344</v>
      </c>
      <c r="J1033" t="s">
        <v>56</v>
      </c>
      <c r="K1033" t="s">
        <v>33</v>
      </c>
      <c r="M1033">
        <v>0</v>
      </c>
      <c r="N1033">
        <v>0.34304499999999999</v>
      </c>
      <c r="O1033">
        <v>0.62795000000000001</v>
      </c>
      <c r="P1033">
        <v>183.08</v>
      </c>
      <c r="Q1033">
        <v>0.70813999999999999</v>
      </c>
      <c r="R1033">
        <v>0</v>
      </c>
      <c r="S1033">
        <v>10</v>
      </c>
      <c r="T1033">
        <v>0.85145099999999996</v>
      </c>
      <c r="U1033">
        <v>-9.2940000000000005</v>
      </c>
      <c r="V1033">
        <v>1</v>
      </c>
      <c r="W1033">
        <v>8.5920999999999997E-2</v>
      </c>
      <c r="X1033">
        <v>119.288</v>
      </c>
      <c r="Y1033">
        <v>0.94539499999999999</v>
      </c>
    </row>
    <row r="1034" spans="1:25" hidden="1" x14ac:dyDescent="0.25">
      <c r="A1034">
        <v>1032</v>
      </c>
      <c r="B1034">
        <v>32</v>
      </c>
      <c r="C1034" t="s">
        <v>1959</v>
      </c>
      <c r="D1034" t="s">
        <v>1960</v>
      </c>
      <c r="E1034">
        <v>1970</v>
      </c>
      <c r="F1034" t="s">
        <v>1960</v>
      </c>
      <c r="G1034">
        <v>27.996096999999999</v>
      </c>
      <c r="H1034">
        <v>-82.582035000000005</v>
      </c>
      <c r="I1034" t="s">
        <v>1961</v>
      </c>
      <c r="J1034" t="s">
        <v>28</v>
      </c>
      <c r="K1034" t="s">
        <v>33</v>
      </c>
      <c r="M1034">
        <v>0</v>
      </c>
      <c r="N1034">
        <v>0.45635100000000001</v>
      </c>
      <c r="O1034">
        <v>0.60053100000000004</v>
      </c>
      <c r="P1034">
        <v>216.33332999999999</v>
      </c>
      <c r="Q1034">
        <v>0.64422400000000002</v>
      </c>
      <c r="R1034" s="1">
        <v>9.9999999999999995E-7</v>
      </c>
      <c r="S1034">
        <v>7</v>
      </c>
      <c r="T1034">
        <v>0.108417</v>
      </c>
      <c r="U1034">
        <v>-11.064</v>
      </c>
      <c r="V1034">
        <v>1</v>
      </c>
      <c r="W1034">
        <v>3.2946000000000003E-2</v>
      </c>
      <c r="X1034">
        <v>125.97</v>
      </c>
      <c r="Y1034">
        <v>0.54326300000000005</v>
      </c>
    </row>
    <row r="1035" spans="1:25" hidden="1" x14ac:dyDescent="0.25">
      <c r="A1035">
        <v>1033</v>
      </c>
      <c r="B1035">
        <v>33</v>
      </c>
      <c r="C1035" t="s">
        <v>1962</v>
      </c>
      <c r="D1035" t="s">
        <v>1963</v>
      </c>
      <c r="E1035">
        <v>1970</v>
      </c>
      <c r="F1035" t="s">
        <v>1963</v>
      </c>
      <c r="G1035">
        <v>52.084000000000003</v>
      </c>
      <c r="H1035">
        <v>4.3174099999999997</v>
      </c>
      <c r="I1035" t="s">
        <v>1964</v>
      </c>
      <c r="J1035" t="s">
        <v>28</v>
      </c>
      <c r="K1035" t="s">
        <v>56</v>
      </c>
      <c r="M1035">
        <v>0</v>
      </c>
      <c r="N1035">
        <v>0.22312299999999999</v>
      </c>
      <c r="O1035">
        <v>0.64553199999999999</v>
      </c>
      <c r="P1035">
        <v>180.2</v>
      </c>
      <c r="Q1035">
        <v>0.76652399999999998</v>
      </c>
      <c r="R1035">
        <v>0.48531000000000002</v>
      </c>
      <c r="S1035">
        <v>11</v>
      </c>
      <c r="T1035">
        <v>0.17660100000000001</v>
      </c>
      <c r="U1035">
        <v>-8.327</v>
      </c>
      <c r="V1035">
        <v>0</v>
      </c>
      <c r="W1035">
        <v>3.1001000000000001E-2</v>
      </c>
      <c r="X1035">
        <v>128.58000000000001</v>
      </c>
      <c r="Y1035">
        <v>0.90449400000000002</v>
      </c>
    </row>
    <row r="1036" spans="1:25" hidden="1" x14ac:dyDescent="0.25">
      <c r="A1036">
        <v>1034</v>
      </c>
      <c r="B1036">
        <v>34</v>
      </c>
      <c r="C1036" t="s">
        <v>1965</v>
      </c>
      <c r="D1036" t="s">
        <v>1966</v>
      </c>
      <c r="E1036">
        <v>1970</v>
      </c>
      <c r="F1036" t="s">
        <v>1966</v>
      </c>
      <c r="G1036">
        <v>53.409799999999997</v>
      </c>
      <c r="H1036">
        <v>-2.9784799999999998</v>
      </c>
      <c r="I1036" t="s">
        <v>865</v>
      </c>
      <c r="J1036" t="s">
        <v>28</v>
      </c>
      <c r="K1036" t="s">
        <v>56</v>
      </c>
      <c r="L1036" t="s">
        <v>33</v>
      </c>
      <c r="M1036">
        <v>0</v>
      </c>
      <c r="N1036">
        <v>4.8500000000000003E-4</v>
      </c>
      <c r="O1036">
        <v>0.46167999999999998</v>
      </c>
      <c r="P1036">
        <v>201.09016</v>
      </c>
      <c r="Q1036">
        <v>0.91175399999999995</v>
      </c>
      <c r="R1036">
        <v>1.8100000000000001E-4</v>
      </c>
      <c r="S1036">
        <v>9</v>
      </c>
      <c r="T1036">
        <v>4.3263999999999997E-2</v>
      </c>
      <c r="U1036">
        <v>-9.9770000000000003</v>
      </c>
      <c r="V1036">
        <v>1</v>
      </c>
      <c r="W1036">
        <v>0.14999899999999999</v>
      </c>
      <c r="X1036">
        <v>119.694</v>
      </c>
      <c r="Y1036">
        <v>0.131628</v>
      </c>
    </row>
    <row r="1037" spans="1:25" hidden="1" x14ac:dyDescent="0.25">
      <c r="A1037">
        <v>1035</v>
      </c>
      <c r="B1037">
        <v>35</v>
      </c>
      <c r="C1037" t="s">
        <v>616</v>
      </c>
      <c r="D1037" t="s">
        <v>1659</v>
      </c>
      <c r="E1037">
        <v>1970</v>
      </c>
      <c r="F1037" t="s">
        <v>1659</v>
      </c>
      <c r="G1037">
        <v>32.380099999999999</v>
      </c>
      <c r="H1037">
        <v>-86.300600000000003</v>
      </c>
      <c r="I1037" t="s">
        <v>1660</v>
      </c>
      <c r="J1037" t="s">
        <v>28</v>
      </c>
      <c r="K1037" t="s">
        <v>56</v>
      </c>
      <c r="L1037" t="s">
        <v>33</v>
      </c>
      <c r="M1037">
        <v>0</v>
      </c>
      <c r="N1037">
        <v>0.321911</v>
      </c>
      <c r="O1037">
        <v>0.57337099999999996</v>
      </c>
      <c r="P1037">
        <v>187.66667000000001</v>
      </c>
      <c r="Q1037">
        <v>0.70288700000000004</v>
      </c>
      <c r="R1037" s="1">
        <v>9.9999999999999995E-7</v>
      </c>
      <c r="S1037">
        <v>11</v>
      </c>
      <c r="T1037">
        <v>0.147392</v>
      </c>
      <c r="U1037">
        <v>-9.7560000000000002</v>
      </c>
      <c r="V1037">
        <v>1</v>
      </c>
      <c r="W1037">
        <v>0.14895</v>
      </c>
      <c r="X1037">
        <v>157.96</v>
      </c>
      <c r="Y1037">
        <v>0.78039499999999995</v>
      </c>
    </row>
    <row r="1038" spans="1:25" hidden="1" x14ac:dyDescent="0.25">
      <c r="A1038">
        <v>1036</v>
      </c>
      <c r="B1038">
        <v>36</v>
      </c>
      <c r="C1038" t="s">
        <v>1967</v>
      </c>
      <c r="D1038" t="s">
        <v>1748</v>
      </c>
      <c r="E1038">
        <v>1970</v>
      </c>
      <c r="F1038" t="s">
        <v>1748</v>
      </c>
      <c r="G1038">
        <v>37.915599999999998</v>
      </c>
      <c r="H1038">
        <v>-122.312</v>
      </c>
      <c r="I1038" t="s">
        <v>1749</v>
      </c>
      <c r="J1038" t="s">
        <v>28</v>
      </c>
      <c r="K1038" t="s">
        <v>56</v>
      </c>
      <c r="L1038" t="s">
        <v>33</v>
      </c>
      <c r="M1038">
        <v>0</v>
      </c>
      <c r="N1038">
        <v>5.8753E-2</v>
      </c>
      <c r="O1038">
        <v>0.69177999999999995</v>
      </c>
      <c r="P1038">
        <v>150.01306</v>
      </c>
      <c r="Q1038">
        <v>0.80290300000000003</v>
      </c>
      <c r="R1038">
        <v>3.9399999999999998E-4</v>
      </c>
      <c r="S1038">
        <v>10</v>
      </c>
      <c r="T1038">
        <v>0.120048</v>
      </c>
      <c r="U1038">
        <v>-3.7610000000000001</v>
      </c>
      <c r="V1038">
        <v>1</v>
      </c>
      <c r="W1038">
        <v>5.0528000000000003E-2</v>
      </c>
      <c r="X1038">
        <v>105.373</v>
      </c>
      <c r="Y1038">
        <v>0.92942999999999998</v>
      </c>
    </row>
    <row r="1039" spans="1:25" hidden="1" x14ac:dyDescent="0.25">
      <c r="A1039">
        <v>1037</v>
      </c>
      <c r="B1039">
        <v>37</v>
      </c>
      <c r="C1039" t="s">
        <v>1968</v>
      </c>
      <c r="D1039" t="s">
        <v>187</v>
      </c>
      <c r="E1039">
        <v>1970</v>
      </c>
      <c r="F1039" t="s">
        <v>187</v>
      </c>
      <c r="G1039">
        <v>40.714269000000002</v>
      </c>
      <c r="H1039">
        <v>-74.005972999999997</v>
      </c>
      <c r="I1039" t="s">
        <v>113</v>
      </c>
      <c r="J1039" t="s">
        <v>28</v>
      </c>
      <c r="K1039" t="s">
        <v>56</v>
      </c>
      <c r="L1039" t="s">
        <v>33</v>
      </c>
      <c r="M1039">
        <v>0</v>
      </c>
      <c r="N1039">
        <v>0.23779900000000001</v>
      </c>
      <c r="O1039">
        <v>0.514706</v>
      </c>
      <c r="P1039">
        <v>241.39955</v>
      </c>
      <c r="Q1039">
        <v>7.5183E-2</v>
      </c>
      <c r="R1039">
        <v>3.1690000000000003E-2</v>
      </c>
      <c r="S1039">
        <v>7</v>
      </c>
      <c r="T1039">
        <v>9.2980999999999994E-2</v>
      </c>
      <c r="U1039">
        <v>-29.728000000000002</v>
      </c>
      <c r="V1039">
        <v>1</v>
      </c>
      <c r="W1039">
        <v>3.1247E-2</v>
      </c>
      <c r="X1039">
        <v>137.423</v>
      </c>
      <c r="Y1039">
        <v>0.28008</v>
      </c>
    </row>
    <row r="1040" spans="1:25" x14ac:dyDescent="0.25">
      <c r="A1040">
        <v>1038</v>
      </c>
      <c r="B1040">
        <v>38</v>
      </c>
      <c r="C1040" t="s">
        <v>1969</v>
      </c>
      <c r="D1040" t="s">
        <v>1870</v>
      </c>
      <c r="E1040">
        <v>1970</v>
      </c>
      <c r="F1040" t="s">
        <v>1870</v>
      </c>
      <c r="G1040" t="str">
        <f>IFERROR(VLOOKUP(Table1[[#This Row],[Title]],$C$5507:$Y$5579,5, FALSE ),"")</f>
        <v/>
      </c>
      <c r="H1040" t="str">
        <f>IFERROR(VLOOKUP(Table1[[#This Row],[Title]],$C$5507:$Y$5579,6, FALSE ),"")</f>
        <v/>
      </c>
      <c r="I1040" t="str">
        <f>IFERROR(VLOOKUP(Table1[[#This Row],[Title]],$C$5507:$Y$5579,7, FALSE ),"")</f>
        <v/>
      </c>
      <c r="J1040" t="str">
        <f>IFERROR(VLOOKUP(Table1[[#This Row],[Title]],$C$5507:$Y$5579,8, FALSE ),"")</f>
        <v/>
      </c>
      <c r="K1040" t="str">
        <f>IFERROR(VLOOKUP(Table1[[#This Row],[Title]],$C$5507:$Y$5579,9, FALSE ),"")</f>
        <v/>
      </c>
      <c r="L1040" t="str">
        <f>IFERROR(VLOOKUP(Table1[[#This Row],[Title]],$C$5507:$Y$5579,10, FALSE ),"")</f>
        <v/>
      </c>
      <c r="M1040" t="str">
        <f>IFERROR(VLOOKUP(Table1[[#This Row],[Title]],$C$5507:$Y$5579,11, FALSE ),"")</f>
        <v/>
      </c>
      <c r="N1040" t="str">
        <f>IFERROR(VLOOKUP(Table1[[#This Row],[Title]],$C$5507:$Y$5579,12, FALSE ),"")</f>
        <v/>
      </c>
      <c r="O1040" t="str">
        <f>IFERROR(VLOOKUP(Table1[[#This Row],[Title]],$C$5507:$Y$5579,13, FALSE ),"")</f>
        <v/>
      </c>
      <c r="P1040" t="str">
        <f>IFERROR(VLOOKUP(Table1[[#This Row],[Title]],$C$5507:$Y$5579,14, FALSE ),"")</f>
        <v/>
      </c>
      <c r="Q1040" t="str">
        <f>IFERROR(VLOOKUP(Table1[[#This Row],[Title]],$C$5507:$Y$5579,15, FALSE ),"")</f>
        <v/>
      </c>
      <c r="R1040" t="str">
        <f>IFERROR(VLOOKUP(Table1[[#This Row],[Title]],$C$5507:$Y$5579,16, FALSE ),"")</f>
        <v/>
      </c>
      <c r="S1040" t="str">
        <f>IFERROR(VLOOKUP(Table1[[#This Row],[Title]],$C$5507:$Y$5579,17, FALSE ),"")</f>
        <v/>
      </c>
      <c r="T1040" t="str">
        <f>IFERROR(VLOOKUP(Table1[[#This Row],[Title]],$C$5507:$Y$5579,18, FALSE ),"")</f>
        <v/>
      </c>
      <c r="U1040" t="str">
        <f>IFERROR(VLOOKUP(Table1[[#This Row],[Title]],$C$5507:$Y$5579,19, FALSE ),"")</f>
        <v/>
      </c>
      <c r="V1040" t="str">
        <f>IFERROR(VLOOKUP(Table1[[#This Row],[Title]],$C$5507:$Y$5579,20, FALSE ),"")</f>
        <v/>
      </c>
      <c r="W1040" t="str">
        <f>IFERROR(VLOOKUP(Table1[[#This Row],[Title]],$C$5507:$Y$5579,21, FALSE ),"")</f>
        <v/>
      </c>
      <c r="X1040" t="str">
        <f>IFERROR(VLOOKUP(Table1[[#This Row],[Title]],$C$5507:$Y$5579,22, FALSE ),"")</f>
        <v/>
      </c>
      <c r="Y1040" t="str">
        <f>IFERROR(VLOOKUP(Table1[[#This Row],[Title]],$C$5507:$Y$5579,23, FALSE ),"")</f>
        <v/>
      </c>
    </row>
    <row r="1041" spans="1:25" hidden="1" x14ac:dyDescent="0.25">
      <c r="A1041">
        <v>1039</v>
      </c>
      <c r="B1041">
        <v>39</v>
      </c>
      <c r="C1041" t="s">
        <v>1970</v>
      </c>
      <c r="D1041" t="s">
        <v>1971</v>
      </c>
      <c r="E1041">
        <v>1970</v>
      </c>
      <c r="F1041" t="s">
        <v>1971</v>
      </c>
      <c r="G1041">
        <v>42.347020999999998</v>
      </c>
      <c r="H1041">
        <v>-83.060184000000007</v>
      </c>
      <c r="I1041" t="s">
        <v>119</v>
      </c>
      <c r="J1041" t="s">
        <v>28</v>
      </c>
      <c r="K1041" t="s">
        <v>56</v>
      </c>
      <c r="L1041" t="s">
        <v>33</v>
      </c>
      <c r="M1041">
        <v>0</v>
      </c>
      <c r="N1041">
        <v>0.16311600000000001</v>
      </c>
      <c r="O1041">
        <v>0.61038199999999998</v>
      </c>
      <c r="P1041">
        <v>152.50239999999999</v>
      </c>
      <c r="Q1041">
        <v>0.37013499999999999</v>
      </c>
      <c r="R1041" s="1">
        <v>9.9999999999999995E-7</v>
      </c>
      <c r="S1041">
        <v>9</v>
      </c>
      <c r="T1041">
        <v>0.27279100000000001</v>
      </c>
      <c r="U1041">
        <v>-15.262</v>
      </c>
      <c r="V1041">
        <v>0</v>
      </c>
      <c r="W1041">
        <v>3.6893000000000002E-2</v>
      </c>
      <c r="X1041">
        <v>129.58500000000001</v>
      </c>
      <c r="Y1041">
        <v>0.77429899999999996</v>
      </c>
    </row>
    <row r="1042" spans="1:25" hidden="1" x14ac:dyDescent="0.25">
      <c r="A1042">
        <v>1040</v>
      </c>
      <c r="B1042">
        <v>40</v>
      </c>
      <c r="C1042" t="s">
        <v>1972</v>
      </c>
      <c r="D1042" t="s">
        <v>1973</v>
      </c>
      <c r="E1042">
        <v>1970</v>
      </c>
      <c r="F1042" t="s">
        <v>1973</v>
      </c>
      <c r="G1042">
        <v>54.314100000000003</v>
      </c>
      <c r="H1042">
        <v>-2.23001</v>
      </c>
      <c r="I1042" t="s">
        <v>1101</v>
      </c>
      <c r="J1042" t="s">
        <v>28</v>
      </c>
      <c r="K1042" t="s">
        <v>56</v>
      </c>
      <c r="L1042" t="s">
        <v>33</v>
      </c>
      <c r="M1042">
        <v>0</v>
      </c>
      <c r="N1042">
        <v>0.348522</v>
      </c>
      <c r="O1042">
        <v>0.58137700000000003</v>
      </c>
      <c r="P1042">
        <v>168.94667000000001</v>
      </c>
      <c r="Q1042">
        <v>0.77629599999999999</v>
      </c>
      <c r="R1042">
        <v>0</v>
      </c>
      <c r="S1042">
        <v>9</v>
      </c>
      <c r="T1042">
        <v>0.108512</v>
      </c>
      <c r="U1042">
        <v>-5.1539999999999999</v>
      </c>
      <c r="V1042">
        <v>1</v>
      </c>
      <c r="W1042">
        <v>2.8391E-2</v>
      </c>
      <c r="X1042">
        <v>108.571</v>
      </c>
      <c r="Y1042">
        <v>0.749722</v>
      </c>
    </row>
    <row r="1043" spans="1:25" hidden="1" x14ac:dyDescent="0.25">
      <c r="A1043">
        <v>1041</v>
      </c>
      <c r="B1043">
        <v>41</v>
      </c>
      <c r="C1043" t="s">
        <v>1974</v>
      </c>
      <c r="D1043" t="s">
        <v>864</v>
      </c>
      <c r="E1043">
        <v>1970</v>
      </c>
      <c r="F1043" t="s">
        <v>864</v>
      </c>
      <c r="G1043">
        <v>53.409799999999997</v>
      </c>
      <c r="H1043">
        <v>-2.9784799999999998</v>
      </c>
      <c r="I1043" t="s">
        <v>865</v>
      </c>
      <c r="J1043" t="s">
        <v>28</v>
      </c>
      <c r="K1043" t="s">
        <v>33</v>
      </c>
      <c r="M1043">
        <v>0</v>
      </c>
      <c r="N1043">
        <v>0.69535199999999997</v>
      </c>
      <c r="O1043">
        <v>0.31666100000000003</v>
      </c>
      <c r="P1043">
        <v>219.43955</v>
      </c>
      <c r="Q1043">
        <v>0.36337999999999998</v>
      </c>
      <c r="R1043">
        <v>1.544E-3</v>
      </c>
      <c r="S1043">
        <v>3</v>
      </c>
      <c r="T1043">
        <v>6.9765999999999995E-2</v>
      </c>
      <c r="U1043">
        <v>-8.8239999999999998</v>
      </c>
      <c r="V1043">
        <v>1</v>
      </c>
      <c r="W1043">
        <v>2.6998000000000001E-2</v>
      </c>
      <c r="X1043">
        <v>131.624</v>
      </c>
      <c r="Y1043">
        <v>0.30059999999999998</v>
      </c>
    </row>
    <row r="1044" spans="1:25" hidden="1" x14ac:dyDescent="0.25">
      <c r="A1044">
        <v>1042</v>
      </c>
      <c r="B1044">
        <v>42</v>
      </c>
      <c r="C1044" t="s">
        <v>1975</v>
      </c>
      <c r="D1044" t="s">
        <v>1976</v>
      </c>
      <c r="E1044">
        <v>1970</v>
      </c>
      <c r="F1044" t="s">
        <v>1976</v>
      </c>
      <c r="G1044">
        <v>45.633333</v>
      </c>
      <c r="H1044">
        <v>-64.05</v>
      </c>
      <c r="I1044" t="s">
        <v>1977</v>
      </c>
      <c r="J1044" t="s">
        <v>28</v>
      </c>
      <c r="K1044" t="s">
        <v>33</v>
      </c>
      <c r="M1044">
        <v>0</v>
      </c>
      <c r="N1044">
        <v>0.73476799999999998</v>
      </c>
      <c r="O1044">
        <v>0.58189000000000002</v>
      </c>
      <c r="P1044">
        <v>132.85587000000001</v>
      </c>
      <c r="Q1044">
        <v>0.596549</v>
      </c>
      <c r="R1044">
        <v>0</v>
      </c>
      <c r="S1044">
        <v>9</v>
      </c>
      <c r="T1044">
        <v>0.264239</v>
      </c>
      <c r="U1044">
        <v>-8.3119999999999994</v>
      </c>
      <c r="V1044">
        <v>1</v>
      </c>
      <c r="W1044">
        <v>6.8747000000000003E-2</v>
      </c>
      <c r="X1044">
        <v>102.009</v>
      </c>
      <c r="Y1044">
        <v>0.66027100000000005</v>
      </c>
    </row>
    <row r="1045" spans="1:25" hidden="1" x14ac:dyDescent="0.25">
      <c r="A1045">
        <v>1043</v>
      </c>
      <c r="B1045">
        <v>43</v>
      </c>
      <c r="C1045" t="s">
        <v>1978</v>
      </c>
      <c r="D1045" t="s">
        <v>1979</v>
      </c>
      <c r="E1045">
        <v>1970</v>
      </c>
      <c r="F1045" t="s">
        <v>1979</v>
      </c>
      <c r="G1045">
        <v>55.857799999999997</v>
      </c>
      <c r="H1045">
        <v>-4.2425100000000002</v>
      </c>
      <c r="I1045" t="s">
        <v>1415</v>
      </c>
      <c r="J1045" t="s">
        <v>28</v>
      </c>
      <c r="K1045" t="s">
        <v>56</v>
      </c>
      <c r="L1045" t="s">
        <v>33</v>
      </c>
      <c r="M1045">
        <v>0</v>
      </c>
      <c r="N1045">
        <v>0.177289</v>
      </c>
      <c r="O1045">
        <v>0.44994699999999999</v>
      </c>
      <c r="P1045">
        <v>251.16</v>
      </c>
      <c r="Q1045">
        <v>0.46011200000000002</v>
      </c>
      <c r="R1045">
        <v>3.0554999999999999E-2</v>
      </c>
      <c r="S1045">
        <v>7</v>
      </c>
      <c r="T1045">
        <v>0.30836200000000002</v>
      </c>
      <c r="U1045">
        <v>-10.327</v>
      </c>
      <c r="V1045">
        <v>1</v>
      </c>
      <c r="W1045">
        <v>2.5139000000000002E-2</v>
      </c>
      <c r="X1045">
        <v>96.156999999999996</v>
      </c>
      <c r="Y1045">
        <v>0.40999200000000002</v>
      </c>
    </row>
    <row r="1046" spans="1:25" hidden="1" x14ac:dyDescent="0.25">
      <c r="A1046">
        <v>1044</v>
      </c>
      <c r="B1046">
        <v>44</v>
      </c>
      <c r="C1046" t="s">
        <v>1980</v>
      </c>
      <c r="D1046" t="s">
        <v>1981</v>
      </c>
      <c r="E1046">
        <v>1970</v>
      </c>
      <c r="F1046" t="s">
        <v>1981</v>
      </c>
      <c r="G1046">
        <v>39.952300000000001</v>
      </c>
      <c r="H1046">
        <v>-75.162400000000005</v>
      </c>
      <c r="I1046" t="s">
        <v>62</v>
      </c>
      <c r="J1046" t="s">
        <v>28</v>
      </c>
      <c r="K1046" t="s">
        <v>33</v>
      </c>
      <c r="M1046">
        <v>0</v>
      </c>
      <c r="N1046">
        <v>0.63588999999999996</v>
      </c>
      <c r="O1046">
        <v>0.39535599999999999</v>
      </c>
      <c r="P1046">
        <v>217.39973000000001</v>
      </c>
      <c r="Q1046">
        <v>0.29986000000000002</v>
      </c>
      <c r="R1046">
        <v>0</v>
      </c>
      <c r="S1046">
        <v>9</v>
      </c>
      <c r="T1046">
        <v>9.7229999999999997E-2</v>
      </c>
      <c r="U1046">
        <v>-12.596</v>
      </c>
      <c r="V1046">
        <v>1</v>
      </c>
      <c r="W1046">
        <v>3.1909E-2</v>
      </c>
      <c r="X1046">
        <v>95.2</v>
      </c>
      <c r="Y1046">
        <v>0.35812100000000002</v>
      </c>
    </row>
    <row r="1047" spans="1:25" hidden="1" x14ac:dyDescent="0.25">
      <c r="A1047">
        <v>1045</v>
      </c>
      <c r="B1047">
        <v>45</v>
      </c>
      <c r="C1047" t="s">
        <v>1982</v>
      </c>
      <c r="D1047" t="s">
        <v>1983</v>
      </c>
      <c r="E1047">
        <v>1970</v>
      </c>
      <c r="F1047" t="s">
        <v>1983</v>
      </c>
      <c r="G1047">
        <v>40.765599999999999</v>
      </c>
      <c r="H1047">
        <v>-80.319100000000006</v>
      </c>
      <c r="I1047" t="s">
        <v>1984</v>
      </c>
      <c r="J1047" t="s">
        <v>28</v>
      </c>
      <c r="K1047" t="s">
        <v>33</v>
      </c>
      <c r="M1047">
        <v>2.2871343256000002E-3</v>
      </c>
      <c r="N1047">
        <v>0.42826199999999998</v>
      </c>
      <c r="O1047">
        <v>0.75690199999999996</v>
      </c>
      <c r="P1047">
        <v>158.32</v>
      </c>
      <c r="Q1047">
        <v>0.54664800000000002</v>
      </c>
      <c r="R1047">
        <v>0.14594499999999999</v>
      </c>
      <c r="S1047">
        <v>4</v>
      </c>
      <c r="T1047">
        <v>0.255546</v>
      </c>
      <c r="U1047">
        <v>-11.965999999999999</v>
      </c>
      <c r="V1047">
        <v>1</v>
      </c>
      <c r="W1047">
        <v>3.5243999999999998E-2</v>
      </c>
      <c r="X1047">
        <v>121.55</v>
      </c>
      <c r="Y1047">
        <v>0.78858399999999995</v>
      </c>
    </row>
    <row r="1048" spans="1:25" hidden="1" x14ac:dyDescent="0.25">
      <c r="A1048">
        <v>1046</v>
      </c>
      <c r="B1048">
        <v>46</v>
      </c>
      <c r="C1048" t="s">
        <v>1985</v>
      </c>
      <c r="D1048" t="s">
        <v>1317</v>
      </c>
      <c r="E1048">
        <v>1970</v>
      </c>
      <c r="F1048" t="s">
        <v>1317</v>
      </c>
      <c r="G1048">
        <v>53.861199999999997</v>
      </c>
      <c r="H1048">
        <v>-2.5648300000000002</v>
      </c>
      <c r="I1048" t="s">
        <v>1318</v>
      </c>
      <c r="J1048" t="s">
        <v>28</v>
      </c>
      <c r="K1048" t="s">
        <v>33</v>
      </c>
      <c r="M1048">
        <v>0</v>
      </c>
      <c r="N1048">
        <v>0.44435400000000003</v>
      </c>
      <c r="O1048">
        <v>0.31916800000000001</v>
      </c>
      <c r="P1048">
        <v>258.8</v>
      </c>
      <c r="Q1048">
        <v>0.27529100000000001</v>
      </c>
      <c r="R1048">
        <v>3.6499999999999998E-4</v>
      </c>
      <c r="S1048">
        <v>7</v>
      </c>
      <c r="T1048">
        <v>0.183138</v>
      </c>
      <c r="U1048">
        <v>-13.195</v>
      </c>
      <c r="V1048">
        <v>1</v>
      </c>
      <c r="W1048">
        <v>3.0308000000000002E-2</v>
      </c>
      <c r="X1048">
        <v>75.754000000000005</v>
      </c>
      <c r="Y1048">
        <v>0.25313200000000002</v>
      </c>
    </row>
    <row r="1049" spans="1:25" x14ac:dyDescent="0.25">
      <c r="A1049">
        <v>1047</v>
      </c>
      <c r="B1049">
        <v>47</v>
      </c>
      <c r="C1049" t="s">
        <v>1986</v>
      </c>
      <c r="D1049" t="s">
        <v>1987</v>
      </c>
      <c r="E1049">
        <v>1970</v>
      </c>
      <c r="F1049" t="s">
        <v>1987</v>
      </c>
      <c r="G1049" t="str">
        <f>IFERROR(VLOOKUP(Table1[[#This Row],[Title]],$C$5507:$Y$5579,5, FALSE ),"")</f>
        <v/>
      </c>
      <c r="H1049" t="str">
        <f>IFERROR(VLOOKUP(Table1[[#This Row],[Title]],$C$5507:$Y$5579,6, FALSE ),"")</f>
        <v/>
      </c>
      <c r="I1049" t="str">
        <f>IFERROR(VLOOKUP(Table1[[#This Row],[Title]],$C$5507:$Y$5579,7, FALSE ),"")</f>
        <v/>
      </c>
      <c r="J1049" t="str">
        <f>IFERROR(VLOOKUP(Table1[[#This Row],[Title]],$C$5507:$Y$5579,8, FALSE ),"")</f>
        <v/>
      </c>
      <c r="K1049" t="str">
        <f>IFERROR(VLOOKUP(Table1[[#This Row],[Title]],$C$5507:$Y$5579,9, FALSE ),"")</f>
        <v/>
      </c>
      <c r="L1049" t="str">
        <f>IFERROR(VLOOKUP(Table1[[#This Row],[Title]],$C$5507:$Y$5579,10, FALSE ),"")</f>
        <v/>
      </c>
      <c r="M1049" t="str">
        <f>IFERROR(VLOOKUP(Table1[[#This Row],[Title]],$C$5507:$Y$5579,11, FALSE ),"")</f>
        <v/>
      </c>
      <c r="N1049" t="str">
        <f>IFERROR(VLOOKUP(Table1[[#This Row],[Title]],$C$5507:$Y$5579,12, FALSE ),"")</f>
        <v/>
      </c>
      <c r="O1049" t="str">
        <f>IFERROR(VLOOKUP(Table1[[#This Row],[Title]],$C$5507:$Y$5579,13, FALSE ),"")</f>
        <v/>
      </c>
      <c r="P1049" t="str">
        <f>IFERROR(VLOOKUP(Table1[[#This Row],[Title]],$C$5507:$Y$5579,14, FALSE ),"")</f>
        <v/>
      </c>
      <c r="Q1049" t="str">
        <f>IFERROR(VLOOKUP(Table1[[#This Row],[Title]],$C$5507:$Y$5579,15, FALSE ),"")</f>
        <v/>
      </c>
      <c r="R1049" t="str">
        <f>IFERROR(VLOOKUP(Table1[[#This Row],[Title]],$C$5507:$Y$5579,16, FALSE ),"")</f>
        <v/>
      </c>
      <c r="S1049" t="str">
        <f>IFERROR(VLOOKUP(Table1[[#This Row],[Title]],$C$5507:$Y$5579,17, FALSE ),"")</f>
        <v/>
      </c>
      <c r="T1049" t="str">
        <f>IFERROR(VLOOKUP(Table1[[#This Row],[Title]],$C$5507:$Y$5579,18, FALSE ),"")</f>
        <v/>
      </c>
      <c r="U1049" t="str">
        <f>IFERROR(VLOOKUP(Table1[[#This Row],[Title]],$C$5507:$Y$5579,19, FALSE ),"")</f>
        <v/>
      </c>
      <c r="V1049" t="str">
        <f>IFERROR(VLOOKUP(Table1[[#This Row],[Title]],$C$5507:$Y$5579,20, FALSE ),"")</f>
        <v/>
      </c>
      <c r="W1049" t="str">
        <f>IFERROR(VLOOKUP(Table1[[#This Row],[Title]],$C$5507:$Y$5579,21, FALSE ),"")</f>
        <v/>
      </c>
      <c r="X1049" t="str">
        <f>IFERROR(VLOOKUP(Table1[[#This Row],[Title]],$C$5507:$Y$5579,22, FALSE ),"")</f>
        <v/>
      </c>
      <c r="Y1049" t="str">
        <f>IFERROR(VLOOKUP(Table1[[#This Row],[Title]],$C$5507:$Y$5579,23, FALSE ),"")</f>
        <v/>
      </c>
    </row>
    <row r="1050" spans="1:25" hidden="1" x14ac:dyDescent="0.25">
      <c r="A1050">
        <v>1048</v>
      </c>
      <c r="B1050">
        <v>48</v>
      </c>
      <c r="C1050" t="s">
        <v>1988</v>
      </c>
      <c r="D1050" t="s">
        <v>1989</v>
      </c>
      <c r="E1050">
        <v>1970</v>
      </c>
      <c r="F1050" t="s">
        <v>1989</v>
      </c>
      <c r="G1050">
        <v>51.623100000000001</v>
      </c>
      <c r="H1050">
        <v>-3.9409299999999998</v>
      </c>
      <c r="I1050" t="s">
        <v>1990</v>
      </c>
      <c r="J1050" t="s">
        <v>28</v>
      </c>
      <c r="K1050" t="s">
        <v>56</v>
      </c>
      <c r="L1050" t="s">
        <v>33</v>
      </c>
      <c r="M1050">
        <v>0</v>
      </c>
      <c r="N1050">
        <v>0.25160700000000003</v>
      </c>
      <c r="O1050">
        <v>0.62789200000000001</v>
      </c>
      <c r="P1050">
        <v>131.88</v>
      </c>
      <c r="Q1050">
        <v>0.59622299999999995</v>
      </c>
      <c r="R1050" s="1">
        <v>9.9999999999999995E-7</v>
      </c>
      <c r="S1050">
        <v>4</v>
      </c>
      <c r="T1050">
        <v>0.141677</v>
      </c>
      <c r="U1050">
        <v>-9.9390000000000001</v>
      </c>
      <c r="V1050">
        <v>1</v>
      </c>
      <c r="W1050">
        <v>2.6764E-2</v>
      </c>
      <c r="X1050">
        <v>101.444</v>
      </c>
      <c r="Y1050">
        <v>0.78645799999999999</v>
      </c>
    </row>
    <row r="1051" spans="1:25" hidden="1" x14ac:dyDescent="0.25">
      <c r="A1051">
        <v>1049</v>
      </c>
      <c r="B1051">
        <v>49</v>
      </c>
      <c r="C1051" t="s">
        <v>1991</v>
      </c>
      <c r="D1051" t="s">
        <v>1332</v>
      </c>
      <c r="E1051">
        <v>1970</v>
      </c>
      <c r="F1051" t="s">
        <v>1332</v>
      </c>
      <c r="G1051">
        <v>40.723041000000002</v>
      </c>
      <c r="H1051">
        <v>-73.843688</v>
      </c>
      <c r="I1051" t="s">
        <v>1333</v>
      </c>
      <c r="J1051" t="s">
        <v>28</v>
      </c>
      <c r="K1051" t="s">
        <v>56</v>
      </c>
      <c r="L1051" t="s">
        <v>33</v>
      </c>
      <c r="M1051">
        <v>0</v>
      </c>
      <c r="N1051">
        <v>0.245729</v>
      </c>
      <c r="O1051">
        <v>0.85213300000000003</v>
      </c>
      <c r="P1051">
        <v>25.050979999999999</v>
      </c>
      <c r="Q1051">
        <v>0.67670200000000003</v>
      </c>
      <c r="R1051">
        <v>1.21E-4</v>
      </c>
      <c r="S1051">
        <v>0</v>
      </c>
      <c r="T1051">
        <v>0.111816</v>
      </c>
      <c r="U1051">
        <v>-15.627000000000001</v>
      </c>
      <c r="V1051">
        <v>1</v>
      </c>
      <c r="W1051">
        <v>4.2262000000000001E-2</v>
      </c>
      <c r="X1051">
        <v>101.483</v>
      </c>
      <c r="Y1051">
        <v>0.63781699999999997</v>
      </c>
    </row>
    <row r="1052" spans="1:25" hidden="1" x14ac:dyDescent="0.25">
      <c r="A1052">
        <v>1050</v>
      </c>
      <c r="B1052">
        <v>50</v>
      </c>
      <c r="C1052" t="s">
        <v>1992</v>
      </c>
      <c r="D1052" t="s">
        <v>1993</v>
      </c>
      <c r="E1052">
        <v>1970</v>
      </c>
      <c r="F1052" t="s">
        <v>1993</v>
      </c>
      <c r="G1052">
        <v>37.167900000000003</v>
      </c>
      <c r="H1052">
        <v>-95.844999999999999</v>
      </c>
      <c r="I1052" t="s">
        <v>240</v>
      </c>
      <c r="J1052" t="s">
        <v>28</v>
      </c>
      <c r="K1052" t="s">
        <v>33</v>
      </c>
      <c r="M1052">
        <v>2.7924631120900001E-4</v>
      </c>
      <c r="N1052">
        <v>0.47698400000000002</v>
      </c>
      <c r="O1052">
        <v>0.66944199999999998</v>
      </c>
      <c r="P1052">
        <v>186.97333</v>
      </c>
      <c r="Q1052">
        <v>0.51389200000000002</v>
      </c>
      <c r="R1052">
        <v>0</v>
      </c>
      <c r="S1052">
        <v>0</v>
      </c>
      <c r="T1052">
        <v>0.30732999999999999</v>
      </c>
      <c r="U1052">
        <v>-11.221</v>
      </c>
      <c r="V1052">
        <v>0</v>
      </c>
      <c r="W1052">
        <v>3.0249000000000002E-2</v>
      </c>
      <c r="X1052">
        <v>96.355999999999995</v>
      </c>
      <c r="Y1052">
        <v>0.86805600000000005</v>
      </c>
    </row>
    <row r="1053" spans="1:25" hidden="1" x14ac:dyDescent="0.25">
      <c r="A1053">
        <v>1051</v>
      </c>
      <c r="B1053">
        <v>51</v>
      </c>
      <c r="C1053" t="s">
        <v>1994</v>
      </c>
      <c r="D1053" t="s">
        <v>1840</v>
      </c>
      <c r="E1053">
        <v>1970</v>
      </c>
      <c r="F1053" t="s">
        <v>1840</v>
      </c>
      <c r="G1053">
        <v>41.850033000000003</v>
      </c>
      <c r="H1053">
        <v>-87.650052000000002</v>
      </c>
      <c r="I1053" t="s">
        <v>108</v>
      </c>
      <c r="J1053" t="s">
        <v>28</v>
      </c>
      <c r="K1053" t="s">
        <v>56</v>
      </c>
      <c r="L1053" t="s">
        <v>33</v>
      </c>
      <c r="M1053">
        <v>0</v>
      </c>
      <c r="N1053">
        <v>0.21602199999999999</v>
      </c>
      <c r="O1053">
        <v>0.80496100000000004</v>
      </c>
      <c r="P1053">
        <v>203.73333</v>
      </c>
      <c r="Q1053">
        <v>0.53510999999999997</v>
      </c>
      <c r="R1053" s="1">
        <v>3.0000000000000001E-6</v>
      </c>
      <c r="S1053">
        <v>1</v>
      </c>
      <c r="T1053">
        <v>0.10634200000000001</v>
      </c>
      <c r="U1053">
        <v>-10.597</v>
      </c>
      <c r="V1053">
        <v>1</v>
      </c>
      <c r="W1053">
        <v>2.9093999999999998E-2</v>
      </c>
      <c r="X1053">
        <v>114.82</v>
      </c>
      <c r="Y1053">
        <v>0.96880200000000005</v>
      </c>
    </row>
    <row r="1054" spans="1:25" hidden="1" x14ac:dyDescent="0.25">
      <c r="A1054">
        <v>1052</v>
      </c>
      <c r="B1054">
        <v>52</v>
      </c>
      <c r="C1054" t="s">
        <v>1995</v>
      </c>
      <c r="D1054" t="s">
        <v>1014</v>
      </c>
      <c r="E1054">
        <v>1970</v>
      </c>
      <c r="F1054" t="s">
        <v>1014</v>
      </c>
      <c r="G1054">
        <v>51.507264800000002</v>
      </c>
      <c r="H1054">
        <v>-0.1278328</v>
      </c>
      <c r="I1054" t="s">
        <v>439</v>
      </c>
      <c r="J1054" t="s">
        <v>56</v>
      </c>
      <c r="K1054" t="s">
        <v>33</v>
      </c>
      <c r="M1054">
        <v>0</v>
      </c>
      <c r="N1054">
        <v>0.11389000000000001</v>
      </c>
      <c r="O1054">
        <v>0.48471500000000001</v>
      </c>
      <c r="P1054">
        <v>278.22149999999999</v>
      </c>
      <c r="Q1054">
        <v>0.87873299999999999</v>
      </c>
      <c r="R1054">
        <v>4.1159000000000001E-2</v>
      </c>
      <c r="S1054">
        <v>9</v>
      </c>
      <c r="T1054">
        <v>0.85675100000000004</v>
      </c>
      <c r="U1054">
        <v>-7.9850000000000003</v>
      </c>
      <c r="V1054">
        <v>1</v>
      </c>
      <c r="W1054">
        <v>0.11275399999999999</v>
      </c>
      <c r="X1054">
        <v>81.52</v>
      </c>
      <c r="Y1054">
        <v>0.46965400000000002</v>
      </c>
    </row>
    <row r="1055" spans="1:25" hidden="1" x14ac:dyDescent="0.25">
      <c r="A1055">
        <v>1053</v>
      </c>
      <c r="B1055">
        <v>53</v>
      </c>
      <c r="C1055" t="s">
        <v>1996</v>
      </c>
      <c r="D1055" t="s">
        <v>1997</v>
      </c>
      <c r="E1055">
        <v>1970</v>
      </c>
      <c r="F1055" t="s">
        <v>1997</v>
      </c>
      <c r="G1055">
        <v>51.145200000000003</v>
      </c>
      <c r="H1055">
        <v>0.87117</v>
      </c>
      <c r="I1055" t="s">
        <v>1998</v>
      </c>
      <c r="J1055" t="s">
        <v>28</v>
      </c>
      <c r="K1055" t="s">
        <v>56</v>
      </c>
      <c r="L1055" t="s">
        <v>33</v>
      </c>
      <c r="M1055">
        <v>0</v>
      </c>
      <c r="N1055">
        <v>1.8420000000000001E-3</v>
      </c>
      <c r="O1055">
        <v>0.77087399999999995</v>
      </c>
      <c r="P1055">
        <v>231.01333</v>
      </c>
      <c r="Q1055">
        <v>0.90409600000000001</v>
      </c>
      <c r="R1055">
        <v>2.6180000000000001E-3</v>
      </c>
      <c r="S1055">
        <v>2</v>
      </c>
      <c r="T1055">
        <v>4.3110999999999997E-2</v>
      </c>
      <c r="U1055">
        <v>-9.4789999999999992</v>
      </c>
      <c r="V1055">
        <v>1</v>
      </c>
      <c r="W1055">
        <v>6.2645000000000006E-2</v>
      </c>
      <c r="X1055">
        <v>99.998999999999995</v>
      </c>
      <c r="Y1055">
        <v>0.73958800000000002</v>
      </c>
    </row>
    <row r="1056" spans="1:25" hidden="1" x14ac:dyDescent="0.25">
      <c r="A1056">
        <v>1054</v>
      </c>
      <c r="B1056">
        <v>54</v>
      </c>
      <c r="C1056" t="s">
        <v>1999</v>
      </c>
      <c r="D1056" t="s">
        <v>2000</v>
      </c>
      <c r="E1056">
        <v>1970</v>
      </c>
      <c r="F1056" t="s">
        <v>2000</v>
      </c>
      <c r="G1056">
        <v>43.648600000000002</v>
      </c>
      <c r="H1056">
        <v>-79.385300000000001</v>
      </c>
      <c r="I1056" t="s">
        <v>26</v>
      </c>
      <c r="J1056" t="s">
        <v>28</v>
      </c>
      <c r="K1056" t="s">
        <v>56</v>
      </c>
      <c r="L1056" t="s">
        <v>33</v>
      </c>
      <c r="M1056">
        <v>0</v>
      </c>
      <c r="N1056">
        <v>3.6366000000000002E-2</v>
      </c>
      <c r="O1056">
        <v>0.481292</v>
      </c>
      <c r="P1056">
        <v>231.73333</v>
      </c>
      <c r="Q1056">
        <v>0.62859900000000002</v>
      </c>
      <c r="R1056">
        <v>2.7300000000000002E-4</v>
      </c>
      <c r="S1056">
        <v>8</v>
      </c>
      <c r="T1056">
        <v>0.392953</v>
      </c>
      <c r="U1056">
        <v>-11.169</v>
      </c>
      <c r="V1056">
        <v>1</v>
      </c>
      <c r="W1056">
        <v>3.5490000000000001E-2</v>
      </c>
      <c r="X1056">
        <v>87.679000000000002</v>
      </c>
      <c r="Y1056">
        <v>0.64588500000000004</v>
      </c>
    </row>
    <row r="1057" spans="1:25" hidden="1" x14ac:dyDescent="0.25">
      <c r="A1057">
        <v>1055</v>
      </c>
      <c r="B1057">
        <v>55</v>
      </c>
      <c r="C1057" t="s">
        <v>2001</v>
      </c>
      <c r="D1057" t="s">
        <v>1916</v>
      </c>
      <c r="E1057">
        <v>1970</v>
      </c>
      <c r="F1057" t="s">
        <v>1916</v>
      </c>
      <c r="G1057">
        <v>42.347020999999998</v>
      </c>
      <c r="H1057">
        <v>-83.060184000000007</v>
      </c>
      <c r="I1057" t="s">
        <v>119</v>
      </c>
      <c r="J1057" t="s">
        <v>28</v>
      </c>
      <c r="K1057" t="s">
        <v>56</v>
      </c>
      <c r="L1057" t="s">
        <v>33</v>
      </c>
      <c r="M1057">
        <v>0</v>
      </c>
      <c r="N1057">
        <v>0.10408299999999999</v>
      </c>
      <c r="O1057">
        <v>0.38563399999999998</v>
      </c>
      <c r="P1057">
        <v>733.42620999999997</v>
      </c>
      <c r="Q1057">
        <v>0.63636199999999998</v>
      </c>
      <c r="R1057">
        <v>2.0794E-2</v>
      </c>
      <c r="S1057">
        <v>11</v>
      </c>
      <c r="T1057">
        <v>0.68115899999999996</v>
      </c>
      <c r="U1057">
        <v>-14.71</v>
      </c>
      <c r="V1057">
        <v>1</v>
      </c>
      <c r="W1057">
        <v>5.1506999999999997E-2</v>
      </c>
      <c r="X1057">
        <v>101.473</v>
      </c>
      <c r="Y1057">
        <v>0.71540999999999999</v>
      </c>
    </row>
    <row r="1058" spans="1:25" hidden="1" x14ac:dyDescent="0.25">
      <c r="A1058">
        <v>1056</v>
      </c>
      <c r="B1058">
        <v>56</v>
      </c>
      <c r="C1058" t="s">
        <v>2002</v>
      </c>
      <c r="D1058" t="s">
        <v>1810</v>
      </c>
      <c r="E1058">
        <v>1970</v>
      </c>
      <c r="F1058" t="s">
        <v>1810</v>
      </c>
      <c r="G1058">
        <v>34.011600000000001</v>
      </c>
      <c r="H1058">
        <v>-118.492</v>
      </c>
      <c r="I1058" t="s">
        <v>636</v>
      </c>
      <c r="J1058" t="s">
        <v>28</v>
      </c>
      <c r="K1058" t="s">
        <v>33</v>
      </c>
      <c r="M1058">
        <v>0</v>
      </c>
      <c r="N1058">
        <v>0.55318800000000001</v>
      </c>
      <c r="O1058">
        <v>0.57259000000000004</v>
      </c>
      <c r="P1058">
        <v>161.69795999999999</v>
      </c>
      <c r="Q1058">
        <v>0.23283999999999999</v>
      </c>
      <c r="R1058">
        <v>1.11E-4</v>
      </c>
      <c r="S1058">
        <v>4</v>
      </c>
      <c r="T1058">
        <v>0.51170599999999999</v>
      </c>
      <c r="U1058">
        <v>-18.257999999999999</v>
      </c>
      <c r="V1058">
        <v>1</v>
      </c>
      <c r="W1058">
        <v>3.1264E-2</v>
      </c>
      <c r="X1058">
        <v>140.245</v>
      </c>
      <c r="Y1058">
        <v>0.75404800000000005</v>
      </c>
    </row>
    <row r="1059" spans="1:25" hidden="1" x14ac:dyDescent="0.25">
      <c r="A1059">
        <v>1057</v>
      </c>
      <c r="B1059">
        <v>57</v>
      </c>
      <c r="C1059" t="s">
        <v>2003</v>
      </c>
      <c r="D1059" t="s">
        <v>1993</v>
      </c>
      <c r="E1059">
        <v>1970</v>
      </c>
      <c r="F1059" t="s">
        <v>1993</v>
      </c>
      <c r="G1059">
        <v>37.167900000000003</v>
      </c>
      <c r="H1059">
        <v>-95.844999999999999</v>
      </c>
      <c r="I1059" t="s">
        <v>240</v>
      </c>
      <c r="J1059" t="s">
        <v>28</v>
      </c>
      <c r="K1059" t="s">
        <v>33</v>
      </c>
      <c r="M1059">
        <v>4.2932490620899997E-3</v>
      </c>
      <c r="N1059">
        <v>0.66480700000000004</v>
      </c>
      <c r="O1059">
        <v>0.78307199999999999</v>
      </c>
      <c r="P1059">
        <v>233.11973</v>
      </c>
      <c r="Q1059">
        <v>0.66583999999999999</v>
      </c>
      <c r="R1059">
        <v>0</v>
      </c>
      <c r="S1059">
        <v>8</v>
      </c>
      <c r="T1059">
        <v>0.20424500000000001</v>
      </c>
      <c r="U1059">
        <v>-9.5229999999999997</v>
      </c>
      <c r="V1059">
        <v>1</v>
      </c>
      <c r="W1059">
        <v>8.1432000000000004E-2</v>
      </c>
      <c r="X1059">
        <v>92.471000000000004</v>
      </c>
      <c r="Y1059">
        <v>0.89609000000000005</v>
      </c>
    </row>
    <row r="1060" spans="1:25" x14ac:dyDescent="0.25">
      <c r="A1060">
        <v>1058</v>
      </c>
      <c r="B1060">
        <v>58</v>
      </c>
      <c r="C1060" t="s">
        <v>2004</v>
      </c>
      <c r="D1060" t="s">
        <v>1239</v>
      </c>
      <c r="E1060">
        <v>1970</v>
      </c>
      <c r="F1060" t="s">
        <v>1239</v>
      </c>
      <c r="G1060" t="str">
        <f>IFERROR(VLOOKUP(Table1[[#This Row],[Title]],$C$5507:$Y$5579,5, FALSE ),"")</f>
        <v/>
      </c>
      <c r="H1060" t="str">
        <f>IFERROR(VLOOKUP(Table1[[#This Row],[Title]],$C$5507:$Y$5579,6, FALSE ),"")</f>
        <v/>
      </c>
      <c r="I1060" t="str">
        <f>IFERROR(VLOOKUP(Table1[[#This Row],[Title]],$C$5507:$Y$5579,7, FALSE ),"")</f>
        <v/>
      </c>
      <c r="J1060" t="str">
        <f>IFERROR(VLOOKUP(Table1[[#This Row],[Title]],$C$5507:$Y$5579,8, FALSE ),"")</f>
        <v/>
      </c>
      <c r="K1060" t="str">
        <f>IFERROR(VLOOKUP(Table1[[#This Row],[Title]],$C$5507:$Y$5579,9, FALSE ),"")</f>
        <v/>
      </c>
      <c r="L1060" t="str">
        <f>IFERROR(VLOOKUP(Table1[[#This Row],[Title]],$C$5507:$Y$5579,10, FALSE ),"")</f>
        <v/>
      </c>
      <c r="M1060" t="str">
        <f>IFERROR(VLOOKUP(Table1[[#This Row],[Title]],$C$5507:$Y$5579,11, FALSE ),"")</f>
        <v/>
      </c>
      <c r="N1060" t="str">
        <f>IFERROR(VLOOKUP(Table1[[#This Row],[Title]],$C$5507:$Y$5579,12, FALSE ),"")</f>
        <v/>
      </c>
      <c r="O1060" t="str">
        <f>IFERROR(VLOOKUP(Table1[[#This Row],[Title]],$C$5507:$Y$5579,13, FALSE ),"")</f>
        <v/>
      </c>
      <c r="P1060" t="str">
        <f>IFERROR(VLOOKUP(Table1[[#This Row],[Title]],$C$5507:$Y$5579,14, FALSE ),"")</f>
        <v/>
      </c>
      <c r="Q1060" t="str">
        <f>IFERROR(VLOOKUP(Table1[[#This Row],[Title]],$C$5507:$Y$5579,15, FALSE ),"")</f>
        <v/>
      </c>
      <c r="R1060" t="str">
        <f>IFERROR(VLOOKUP(Table1[[#This Row],[Title]],$C$5507:$Y$5579,16, FALSE ),"")</f>
        <v/>
      </c>
      <c r="S1060" t="str">
        <f>IFERROR(VLOOKUP(Table1[[#This Row],[Title]],$C$5507:$Y$5579,17, FALSE ),"")</f>
        <v/>
      </c>
      <c r="T1060" t="str">
        <f>IFERROR(VLOOKUP(Table1[[#This Row],[Title]],$C$5507:$Y$5579,18, FALSE ),"")</f>
        <v/>
      </c>
      <c r="U1060" t="str">
        <f>IFERROR(VLOOKUP(Table1[[#This Row],[Title]],$C$5507:$Y$5579,19, FALSE ),"")</f>
        <v/>
      </c>
      <c r="V1060" t="str">
        <f>IFERROR(VLOOKUP(Table1[[#This Row],[Title]],$C$5507:$Y$5579,20, FALSE ),"")</f>
        <v/>
      </c>
      <c r="W1060" t="str">
        <f>IFERROR(VLOOKUP(Table1[[#This Row],[Title]],$C$5507:$Y$5579,21, FALSE ),"")</f>
        <v/>
      </c>
      <c r="X1060" t="str">
        <f>IFERROR(VLOOKUP(Table1[[#This Row],[Title]],$C$5507:$Y$5579,22, FALSE ),"")</f>
        <v/>
      </c>
      <c r="Y1060" t="str">
        <f>IFERROR(VLOOKUP(Table1[[#This Row],[Title]],$C$5507:$Y$5579,23, FALSE ),"")</f>
        <v/>
      </c>
    </row>
    <row r="1061" spans="1:25" hidden="1" x14ac:dyDescent="0.25">
      <c r="A1061">
        <v>1059</v>
      </c>
      <c r="B1061">
        <v>59</v>
      </c>
      <c r="C1061" t="s">
        <v>2005</v>
      </c>
      <c r="D1061" t="s">
        <v>2006</v>
      </c>
      <c r="E1061">
        <v>1970</v>
      </c>
      <c r="F1061" t="s">
        <v>2006</v>
      </c>
      <c r="G1061">
        <v>41.850033000000003</v>
      </c>
      <c r="H1061">
        <v>-87.650052000000002</v>
      </c>
      <c r="I1061" t="s">
        <v>108</v>
      </c>
      <c r="J1061" t="s">
        <v>28</v>
      </c>
      <c r="K1061" t="s">
        <v>56</v>
      </c>
      <c r="L1061" t="s">
        <v>33</v>
      </c>
      <c r="M1061">
        <v>0</v>
      </c>
      <c r="N1061">
        <v>0.13197900000000001</v>
      </c>
      <c r="O1061">
        <v>0.51499300000000003</v>
      </c>
      <c r="P1061">
        <v>210.73333</v>
      </c>
      <c r="Q1061">
        <v>0.65259699999999998</v>
      </c>
      <c r="R1061">
        <v>6.1685999999999998E-2</v>
      </c>
      <c r="S1061">
        <v>8</v>
      </c>
      <c r="T1061">
        <v>0.13206699999999999</v>
      </c>
      <c r="U1061">
        <v>-10.775</v>
      </c>
      <c r="V1061">
        <v>1</v>
      </c>
      <c r="W1061">
        <v>5.5773999999999997E-2</v>
      </c>
      <c r="X1061">
        <v>127.672</v>
      </c>
      <c r="Y1061">
        <v>0.71619699999999997</v>
      </c>
    </row>
    <row r="1062" spans="1:25" x14ac:dyDescent="0.25">
      <c r="A1062">
        <v>1060</v>
      </c>
      <c r="B1062">
        <v>60</v>
      </c>
      <c r="C1062" t="s">
        <v>935</v>
      </c>
      <c r="D1062" t="s">
        <v>2007</v>
      </c>
      <c r="E1062">
        <v>1970</v>
      </c>
      <c r="F1062" t="s">
        <v>2007</v>
      </c>
      <c r="G1062" t="str">
        <f>IFERROR(VLOOKUP(Table1[[#This Row],[Title]],$C$5507:$Y$5579,5, FALSE ),"")</f>
        <v/>
      </c>
      <c r="H1062" t="str">
        <f>IFERROR(VLOOKUP(Table1[[#This Row],[Title]],$C$5507:$Y$5579,6, FALSE ),"")</f>
        <v/>
      </c>
      <c r="I1062" t="str">
        <f>IFERROR(VLOOKUP(Table1[[#This Row],[Title]],$C$5507:$Y$5579,7, FALSE ),"")</f>
        <v/>
      </c>
      <c r="J1062" t="str">
        <f>IFERROR(VLOOKUP(Table1[[#This Row],[Title]],$C$5507:$Y$5579,8, FALSE ),"")</f>
        <v/>
      </c>
      <c r="K1062" t="str">
        <f>IFERROR(VLOOKUP(Table1[[#This Row],[Title]],$C$5507:$Y$5579,9, FALSE ),"")</f>
        <v/>
      </c>
      <c r="L1062" t="str">
        <f>IFERROR(VLOOKUP(Table1[[#This Row],[Title]],$C$5507:$Y$5579,10, FALSE ),"")</f>
        <v/>
      </c>
      <c r="M1062" t="str">
        <f>IFERROR(VLOOKUP(Table1[[#This Row],[Title]],$C$5507:$Y$5579,11, FALSE ),"")</f>
        <v/>
      </c>
      <c r="N1062" t="str">
        <f>IFERROR(VLOOKUP(Table1[[#This Row],[Title]],$C$5507:$Y$5579,12, FALSE ),"")</f>
        <v/>
      </c>
      <c r="O1062" t="str">
        <f>IFERROR(VLOOKUP(Table1[[#This Row],[Title]],$C$5507:$Y$5579,13, FALSE ),"")</f>
        <v/>
      </c>
      <c r="P1062" t="str">
        <f>IFERROR(VLOOKUP(Table1[[#This Row],[Title]],$C$5507:$Y$5579,14, FALSE ),"")</f>
        <v/>
      </c>
      <c r="Q1062" t="str">
        <f>IFERROR(VLOOKUP(Table1[[#This Row],[Title]],$C$5507:$Y$5579,15, FALSE ),"")</f>
        <v/>
      </c>
      <c r="R1062" t="str">
        <f>IFERROR(VLOOKUP(Table1[[#This Row],[Title]],$C$5507:$Y$5579,16, FALSE ),"")</f>
        <v/>
      </c>
      <c r="S1062" t="str">
        <f>IFERROR(VLOOKUP(Table1[[#This Row],[Title]],$C$5507:$Y$5579,17, FALSE ),"")</f>
        <v/>
      </c>
      <c r="T1062" t="str">
        <f>IFERROR(VLOOKUP(Table1[[#This Row],[Title]],$C$5507:$Y$5579,18, FALSE ),"")</f>
        <v/>
      </c>
      <c r="U1062" t="str">
        <f>IFERROR(VLOOKUP(Table1[[#This Row],[Title]],$C$5507:$Y$5579,19, FALSE ),"")</f>
        <v/>
      </c>
      <c r="V1062" t="str">
        <f>IFERROR(VLOOKUP(Table1[[#This Row],[Title]],$C$5507:$Y$5579,20, FALSE ),"")</f>
        <v/>
      </c>
      <c r="W1062" t="str">
        <f>IFERROR(VLOOKUP(Table1[[#This Row],[Title]],$C$5507:$Y$5579,21, FALSE ),"")</f>
        <v/>
      </c>
      <c r="X1062" t="str">
        <f>IFERROR(VLOOKUP(Table1[[#This Row],[Title]],$C$5507:$Y$5579,22, FALSE ),"")</f>
        <v/>
      </c>
      <c r="Y1062" t="str">
        <f>IFERROR(VLOOKUP(Table1[[#This Row],[Title]],$C$5507:$Y$5579,23, FALSE ),"")</f>
        <v/>
      </c>
    </row>
    <row r="1063" spans="1:25" hidden="1" x14ac:dyDescent="0.25">
      <c r="A1063">
        <v>1061</v>
      </c>
      <c r="B1063">
        <v>61</v>
      </c>
      <c r="C1063" t="s">
        <v>2008</v>
      </c>
      <c r="D1063" t="s">
        <v>2006</v>
      </c>
      <c r="E1063">
        <v>1970</v>
      </c>
      <c r="F1063" t="s">
        <v>2006</v>
      </c>
      <c r="G1063">
        <v>41.850033000000003</v>
      </c>
      <c r="H1063">
        <v>-87.650052000000002</v>
      </c>
      <c r="I1063" t="s">
        <v>108</v>
      </c>
      <c r="J1063" t="s">
        <v>28</v>
      </c>
      <c r="K1063" t="s">
        <v>56</v>
      </c>
      <c r="M1063">
        <v>0</v>
      </c>
      <c r="N1063">
        <v>1.0453E-2</v>
      </c>
      <c r="O1063">
        <v>0.28035500000000002</v>
      </c>
      <c r="P1063">
        <v>309.48</v>
      </c>
      <c r="Q1063">
        <v>0.76654999999999995</v>
      </c>
      <c r="R1063">
        <v>0.68656099999999998</v>
      </c>
      <c r="S1063">
        <v>7</v>
      </c>
      <c r="T1063">
        <v>0.69494199999999995</v>
      </c>
      <c r="U1063">
        <v>-11.162000000000001</v>
      </c>
      <c r="V1063">
        <v>1</v>
      </c>
      <c r="W1063">
        <v>7.1758000000000002E-2</v>
      </c>
      <c r="X1063">
        <v>156.071</v>
      </c>
      <c r="Y1063">
        <v>0.465055</v>
      </c>
    </row>
    <row r="1064" spans="1:25" hidden="1" x14ac:dyDescent="0.25">
      <c r="A1064">
        <v>1062</v>
      </c>
      <c r="B1064">
        <v>62</v>
      </c>
      <c r="C1064" t="s">
        <v>2009</v>
      </c>
      <c r="D1064" t="s">
        <v>2010</v>
      </c>
      <c r="E1064">
        <v>1970</v>
      </c>
      <c r="F1064" t="s">
        <v>2010</v>
      </c>
      <c r="G1064">
        <v>52.883600000000001</v>
      </c>
      <c r="H1064">
        <v>-1.9740599999999999</v>
      </c>
      <c r="I1064" t="s">
        <v>2011</v>
      </c>
      <c r="J1064" t="s">
        <v>28</v>
      </c>
      <c r="K1064" t="s">
        <v>33</v>
      </c>
      <c r="M1064">
        <v>0</v>
      </c>
      <c r="N1064">
        <v>0.66168499999999997</v>
      </c>
      <c r="O1064">
        <v>0.69023800000000002</v>
      </c>
      <c r="P1064">
        <v>152.72</v>
      </c>
      <c r="Q1064">
        <v>0.83990699999999996</v>
      </c>
      <c r="R1064">
        <v>0</v>
      </c>
      <c r="S1064">
        <v>10</v>
      </c>
      <c r="T1064">
        <v>9.3626000000000001E-2</v>
      </c>
      <c r="U1064">
        <v>-8.6059999999999999</v>
      </c>
      <c r="V1064">
        <v>1</v>
      </c>
      <c r="W1064">
        <v>4.8458000000000001E-2</v>
      </c>
      <c r="X1064">
        <v>132.12700000000001</v>
      </c>
      <c r="Y1064">
        <v>0.68143900000000002</v>
      </c>
    </row>
    <row r="1065" spans="1:25" hidden="1" x14ac:dyDescent="0.25">
      <c r="A1065">
        <v>1063</v>
      </c>
      <c r="B1065">
        <v>63</v>
      </c>
      <c r="C1065" t="s">
        <v>2012</v>
      </c>
      <c r="D1065" t="s">
        <v>1775</v>
      </c>
      <c r="E1065">
        <v>1970</v>
      </c>
      <c r="F1065" t="s">
        <v>1775</v>
      </c>
      <c r="G1065">
        <v>34.0535</v>
      </c>
      <c r="H1065">
        <v>-118.245</v>
      </c>
      <c r="I1065" t="s">
        <v>74</v>
      </c>
      <c r="J1065" t="s">
        <v>28</v>
      </c>
      <c r="K1065" t="s">
        <v>352</v>
      </c>
      <c r="L1065" t="s">
        <v>33</v>
      </c>
      <c r="M1065">
        <v>2.2189886046900002E-3</v>
      </c>
      <c r="N1065">
        <v>2.9635000000000002E-2</v>
      </c>
      <c r="O1065">
        <v>0.58093799999999995</v>
      </c>
      <c r="P1065">
        <v>181.34848</v>
      </c>
      <c r="Q1065">
        <v>0.71092500000000003</v>
      </c>
      <c r="R1065" s="1">
        <v>2.6999999999999999E-5</v>
      </c>
      <c r="S1065">
        <v>1</v>
      </c>
      <c r="T1065">
        <v>0.144397</v>
      </c>
      <c r="U1065">
        <v>-9.6720000000000006</v>
      </c>
      <c r="V1065">
        <v>0</v>
      </c>
      <c r="W1065">
        <v>2.7304999999999999E-2</v>
      </c>
      <c r="X1065">
        <v>95.667000000000002</v>
      </c>
      <c r="Y1065">
        <v>0.53819399999999995</v>
      </c>
    </row>
    <row r="1066" spans="1:25" x14ac:dyDescent="0.25">
      <c r="A1066">
        <v>1064</v>
      </c>
      <c r="B1066">
        <v>64</v>
      </c>
      <c r="C1066" t="s">
        <v>2013</v>
      </c>
      <c r="D1066" t="s">
        <v>2014</v>
      </c>
      <c r="E1066">
        <v>1970</v>
      </c>
      <c r="F1066" t="s">
        <v>2014</v>
      </c>
      <c r="G1066" t="str">
        <f>IFERROR(VLOOKUP(Table1[[#This Row],[Title]],$C$5507:$Y$5579,5, FALSE ),"")</f>
        <v/>
      </c>
      <c r="H1066" t="str">
        <f>IFERROR(VLOOKUP(Table1[[#This Row],[Title]],$C$5507:$Y$5579,6, FALSE ),"")</f>
        <v/>
      </c>
      <c r="I1066" t="str">
        <f>IFERROR(VLOOKUP(Table1[[#This Row],[Title]],$C$5507:$Y$5579,7, FALSE ),"")</f>
        <v/>
      </c>
      <c r="J1066" t="str">
        <f>IFERROR(VLOOKUP(Table1[[#This Row],[Title]],$C$5507:$Y$5579,8, FALSE ),"")</f>
        <v/>
      </c>
      <c r="K1066" t="str">
        <f>IFERROR(VLOOKUP(Table1[[#This Row],[Title]],$C$5507:$Y$5579,9, FALSE ),"")</f>
        <v/>
      </c>
      <c r="L1066" t="str">
        <f>IFERROR(VLOOKUP(Table1[[#This Row],[Title]],$C$5507:$Y$5579,10, FALSE ),"")</f>
        <v/>
      </c>
      <c r="M1066" t="str">
        <f>IFERROR(VLOOKUP(Table1[[#This Row],[Title]],$C$5507:$Y$5579,11, FALSE ),"")</f>
        <v/>
      </c>
      <c r="N1066" t="str">
        <f>IFERROR(VLOOKUP(Table1[[#This Row],[Title]],$C$5507:$Y$5579,12, FALSE ),"")</f>
        <v/>
      </c>
      <c r="O1066" t="str">
        <f>IFERROR(VLOOKUP(Table1[[#This Row],[Title]],$C$5507:$Y$5579,13, FALSE ),"")</f>
        <v/>
      </c>
      <c r="P1066" t="str">
        <f>IFERROR(VLOOKUP(Table1[[#This Row],[Title]],$C$5507:$Y$5579,14, FALSE ),"")</f>
        <v/>
      </c>
      <c r="Q1066" t="str">
        <f>IFERROR(VLOOKUP(Table1[[#This Row],[Title]],$C$5507:$Y$5579,15, FALSE ),"")</f>
        <v/>
      </c>
      <c r="R1066" t="str">
        <f>IFERROR(VLOOKUP(Table1[[#This Row],[Title]],$C$5507:$Y$5579,16, FALSE ),"")</f>
        <v/>
      </c>
      <c r="S1066" t="str">
        <f>IFERROR(VLOOKUP(Table1[[#This Row],[Title]],$C$5507:$Y$5579,17, FALSE ),"")</f>
        <v/>
      </c>
      <c r="T1066" t="str">
        <f>IFERROR(VLOOKUP(Table1[[#This Row],[Title]],$C$5507:$Y$5579,18, FALSE ),"")</f>
        <v/>
      </c>
      <c r="U1066" t="str">
        <f>IFERROR(VLOOKUP(Table1[[#This Row],[Title]],$C$5507:$Y$5579,19, FALSE ),"")</f>
        <v/>
      </c>
      <c r="V1066" t="str">
        <f>IFERROR(VLOOKUP(Table1[[#This Row],[Title]],$C$5507:$Y$5579,20, FALSE ),"")</f>
        <v/>
      </c>
      <c r="W1066" t="str">
        <f>IFERROR(VLOOKUP(Table1[[#This Row],[Title]],$C$5507:$Y$5579,21, FALSE ),"")</f>
        <v/>
      </c>
      <c r="X1066" t="str">
        <f>IFERROR(VLOOKUP(Table1[[#This Row],[Title]],$C$5507:$Y$5579,22, FALSE ),"")</f>
        <v/>
      </c>
      <c r="Y1066" t="str">
        <f>IFERROR(VLOOKUP(Table1[[#This Row],[Title]],$C$5507:$Y$5579,23, FALSE ),"")</f>
        <v/>
      </c>
    </row>
    <row r="1067" spans="1:25" hidden="1" x14ac:dyDescent="0.25">
      <c r="A1067">
        <v>1065</v>
      </c>
      <c r="B1067">
        <v>65</v>
      </c>
      <c r="C1067" t="s">
        <v>2015</v>
      </c>
      <c r="D1067" t="s">
        <v>1906</v>
      </c>
      <c r="E1067">
        <v>1970</v>
      </c>
      <c r="F1067" t="s">
        <v>1906</v>
      </c>
      <c r="G1067">
        <v>34.0535</v>
      </c>
      <c r="H1067">
        <v>-118.245</v>
      </c>
      <c r="I1067" t="s">
        <v>74</v>
      </c>
      <c r="J1067" t="s">
        <v>28</v>
      </c>
      <c r="K1067" t="s">
        <v>33</v>
      </c>
      <c r="M1067">
        <v>0</v>
      </c>
      <c r="N1067">
        <v>0.772061</v>
      </c>
      <c r="O1067">
        <v>0.23880299999999999</v>
      </c>
      <c r="P1067">
        <v>185.26667</v>
      </c>
      <c r="Q1067">
        <v>0.40855799999999998</v>
      </c>
      <c r="R1067" s="1">
        <v>1.0000000000000001E-5</v>
      </c>
      <c r="S1067">
        <v>9</v>
      </c>
      <c r="T1067">
        <v>9.1775999999999996E-2</v>
      </c>
      <c r="U1067">
        <v>-8.5690000000000008</v>
      </c>
      <c r="V1067">
        <v>1</v>
      </c>
      <c r="W1067">
        <v>3.5472999999999998E-2</v>
      </c>
      <c r="X1067">
        <v>173.953</v>
      </c>
      <c r="Y1067">
        <v>0.34551700000000002</v>
      </c>
    </row>
    <row r="1068" spans="1:25" hidden="1" x14ac:dyDescent="0.25">
      <c r="A1068">
        <v>1066</v>
      </c>
      <c r="B1068">
        <v>66</v>
      </c>
      <c r="C1068" t="s">
        <v>2016</v>
      </c>
      <c r="D1068" t="s">
        <v>2017</v>
      </c>
      <c r="E1068">
        <v>1970</v>
      </c>
      <c r="F1068" t="s">
        <v>2017</v>
      </c>
      <c r="G1068">
        <v>44.049900000000001</v>
      </c>
      <c r="H1068">
        <v>-123.089</v>
      </c>
      <c r="I1068" t="s">
        <v>2018</v>
      </c>
      <c r="J1068" t="s">
        <v>28</v>
      </c>
      <c r="K1068" t="s">
        <v>352</v>
      </c>
      <c r="L1068" t="s">
        <v>33</v>
      </c>
      <c r="M1068">
        <v>0</v>
      </c>
      <c r="N1068">
        <v>0.17238999999999999</v>
      </c>
      <c r="O1068">
        <v>0.43538100000000002</v>
      </c>
      <c r="P1068">
        <v>166.82667000000001</v>
      </c>
      <c r="Q1068">
        <v>0.48379499999999998</v>
      </c>
      <c r="R1068" s="1">
        <v>3.6999999999999998E-5</v>
      </c>
      <c r="S1068">
        <v>3</v>
      </c>
      <c r="T1068">
        <v>0.15873799999999999</v>
      </c>
      <c r="U1068">
        <v>-9.14</v>
      </c>
      <c r="V1068">
        <v>1</v>
      </c>
      <c r="W1068">
        <v>5.1568999999999997E-2</v>
      </c>
      <c r="X1068">
        <v>164.047</v>
      </c>
      <c r="Y1068">
        <v>0.59818300000000002</v>
      </c>
    </row>
    <row r="1069" spans="1:25" hidden="1" x14ac:dyDescent="0.25">
      <c r="A1069">
        <v>1067</v>
      </c>
      <c r="B1069">
        <v>67</v>
      </c>
      <c r="C1069" t="s">
        <v>2019</v>
      </c>
      <c r="D1069" t="s">
        <v>2020</v>
      </c>
      <c r="E1069">
        <v>1970</v>
      </c>
      <c r="F1069" t="s">
        <v>2020</v>
      </c>
      <c r="G1069">
        <v>36.004646999999999</v>
      </c>
      <c r="H1069">
        <v>-79.054474999999996</v>
      </c>
      <c r="I1069" t="s">
        <v>2021</v>
      </c>
      <c r="J1069" t="s">
        <v>28</v>
      </c>
      <c r="K1069" t="s">
        <v>33</v>
      </c>
      <c r="M1069">
        <v>0</v>
      </c>
      <c r="N1069">
        <v>0.47709200000000002</v>
      </c>
      <c r="O1069">
        <v>0.53611500000000001</v>
      </c>
      <c r="P1069">
        <v>202.85333</v>
      </c>
      <c r="Q1069">
        <v>0.41128500000000001</v>
      </c>
      <c r="R1069" s="1">
        <v>1.2E-5</v>
      </c>
      <c r="S1069">
        <v>0</v>
      </c>
      <c r="T1069">
        <v>0.108607</v>
      </c>
      <c r="U1069">
        <v>-12.236000000000001</v>
      </c>
      <c r="V1069">
        <v>1</v>
      </c>
      <c r="W1069">
        <v>3.8698000000000003E-2</v>
      </c>
      <c r="X1069">
        <v>151.61600000000001</v>
      </c>
      <c r="Y1069">
        <v>0.25951000000000002</v>
      </c>
    </row>
    <row r="1070" spans="1:25" hidden="1" x14ac:dyDescent="0.25">
      <c r="A1070">
        <v>1068</v>
      </c>
      <c r="B1070">
        <v>68</v>
      </c>
      <c r="C1070" t="s">
        <v>2022</v>
      </c>
      <c r="D1070" t="s">
        <v>491</v>
      </c>
      <c r="E1070">
        <v>1970</v>
      </c>
      <c r="F1070" t="s">
        <v>491</v>
      </c>
      <c r="G1070">
        <v>41.8842</v>
      </c>
      <c r="H1070">
        <v>-87.632400000000004</v>
      </c>
      <c r="I1070" t="s">
        <v>386</v>
      </c>
      <c r="J1070" t="s">
        <v>28</v>
      </c>
      <c r="K1070" t="s">
        <v>56</v>
      </c>
      <c r="L1070" t="s">
        <v>33</v>
      </c>
      <c r="M1070">
        <v>0</v>
      </c>
      <c r="N1070">
        <v>8.1672999999999996E-2</v>
      </c>
      <c r="O1070">
        <v>0.70225499999999996</v>
      </c>
      <c r="P1070">
        <v>167.70667</v>
      </c>
      <c r="Q1070">
        <v>0.54982299999999995</v>
      </c>
      <c r="R1070" s="1">
        <v>9.0000000000000006E-5</v>
      </c>
      <c r="S1070">
        <v>5</v>
      </c>
      <c r="T1070">
        <v>3.1289999999999998E-2</v>
      </c>
      <c r="U1070">
        <v>-13.913</v>
      </c>
      <c r="V1070">
        <v>1</v>
      </c>
      <c r="W1070">
        <v>5.5905999999999997E-2</v>
      </c>
      <c r="X1070">
        <v>92.376999999999995</v>
      </c>
      <c r="Y1070">
        <v>0.72113400000000005</v>
      </c>
    </row>
    <row r="1071" spans="1:25" hidden="1" x14ac:dyDescent="0.25">
      <c r="A1071">
        <v>1069</v>
      </c>
      <c r="B1071">
        <v>69</v>
      </c>
      <c r="C1071" t="s">
        <v>2023</v>
      </c>
      <c r="D1071" t="s">
        <v>2024</v>
      </c>
      <c r="E1071">
        <v>1970</v>
      </c>
      <c r="F1071" t="s">
        <v>2024</v>
      </c>
      <c r="G1071">
        <v>37.784827</v>
      </c>
      <c r="H1071">
        <v>-122.727802</v>
      </c>
      <c r="I1071" t="s">
        <v>1475</v>
      </c>
      <c r="J1071" t="s">
        <v>28</v>
      </c>
      <c r="M1071">
        <v>0</v>
      </c>
      <c r="N1071">
        <v>0.54766300000000001</v>
      </c>
      <c r="O1071">
        <v>0.35729499999999997</v>
      </c>
      <c r="P1071">
        <v>473.33287999999999</v>
      </c>
      <c r="Q1071">
        <v>0.69692699999999996</v>
      </c>
      <c r="R1071">
        <v>0.55361000000000005</v>
      </c>
      <c r="S1071">
        <v>2</v>
      </c>
      <c r="T1071">
        <v>0.16489200000000001</v>
      </c>
      <c r="U1071">
        <v>-9.4649999999999999</v>
      </c>
      <c r="V1071">
        <v>0</v>
      </c>
      <c r="W1071">
        <v>4.9515000000000003E-2</v>
      </c>
      <c r="X1071">
        <v>127.084</v>
      </c>
      <c r="Y1071">
        <v>0.72206800000000004</v>
      </c>
    </row>
    <row r="1072" spans="1:25" x14ac:dyDescent="0.25">
      <c r="A1072">
        <v>1070</v>
      </c>
      <c r="B1072">
        <v>70</v>
      </c>
      <c r="C1072" t="s">
        <v>2025</v>
      </c>
      <c r="D1072" t="s">
        <v>1815</v>
      </c>
      <c r="E1072">
        <v>1970</v>
      </c>
      <c r="F1072" t="s">
        <v>1815</v>
      </c>
      <c r="G1072" t="str">
        <f>IFERROR(VLOOKUP(Table1[[#This Row],[Title]],$C$5507:$Y$5579,5, FALSE ),"")</f>
        <v/>
      </c>
      <c r="H1072" t="str">
        <f>IFERROR(VLOOKUP(Table1[[#This Row],[Title]],$C$5507:$Y$5579,6, FALSE ),"")</f>
        <v/>
      </c>
      <c r="I1072" t="str">
        <f>IFERROR(VLOOKUP(Table1[[#This Row],[Title]],$C$5507:$Y$5579,7, FALSE ),"")</f>
        <v/>
      </c>
      <c r="J1072" t="str">
        <f>IFERROR(VLOOKUP(Table1[[#This Row],[Title]],$C$5507:$Y$5579,8, FALSE ),"")</f>
        <v/>
      </c>
      <c r="K1072" t="str">
        <f>IFERROR(VLOOKUP(Table1[[#This Row],[Title]],$C$5507:$Y$5579,9, FALSE ),"")</f>
        <v/>
      </c>
      <c r="L1072" t="str">
        <f>IFERROR(VLOOKUP(Table1[[#This Row],[Title]],$C$5507:$Y$5579,10, FALSE ),"")</f>
        <v/>
      </c>
      <c r="M1072" t="str">
        <f>IFERROR(VLOOKUP(Table1[[#This Row],[Title]],$C$5507:$Y$5579,11, FALSE ),"")</f>
        <v/>
      </c>
      <c r="N1072" t="str">
        <f>IFERROR(VLOOKUP(Table1[[#This Row],[Title]],$C$5507:$Y$5579,12, FALSE ),"")</f>
        <v/>
      </c>
      <c r="O1072" t="str">
        <f>IFERROR(VLOOKUP(Table1[[#This Row],[Title]],$C$5507:$Y$5579,13, FALSE ),"")</f>
        <v/>
      </c>
      <c r="P1072" t="str">
        <f>IFERROR(VLOOKUP(Table1[[#This Row],[Title]],$C$5507:$Y$5579,14, FALSE ),"")</f>
        <v/>
      </c>
      <c r="Q1072" t="str">
        <f>IFERROR(VLOOKUP(Table1[[#This Row],[Title]],$C$5507:$Y$5579,15, FALSE ),"")</f>
        <v/>
      </c>
      <c r="R1072" t="str">
        <f>IFERROR(VLOOKUP(Table1[[#This Row],[Title]],$C$5507:$Y$5579,16, FALSE ),"")</f>
        <v/>
      </c>
      <c r="S1072" t="str">
        <f>IFERROR(VLOOKUP(Table1[[#This Row],[Title]],$C$5507:$Y$5579,17, FALSE ),"")</f>
        <v/>
      </c>
      <c r="T1072" t="str">
        <f>IFERROR(VLOOKUP(Table1[[#This Row],[Title]],$C$5507:$Y$5579,18, FALSE ),"")</f>
        <v/>
      </c>
      <c r="U1072" t="str">
        <f>IFERROR(VLOOKUP(Table1[[#This Row],[Title]],$C$5507:$Y$5579,19, FALSE ),"")</f>
        <v/>
      </c>
      <c r="V1072" t="str">
        <f>IFERROR(VLOOKUP(Table1[[#This Row],[Title]],$C$5507:$Y$5579,20, FALSE ),"")</f>
        <v/>
      </c>
      <c r="W1072" t="str">
        <f>IFERROR(VLOOKUP(Table1[[#This Row],[Title]],$C$5507:$Y$5579,21, FALSE ),"")</f>
        <v/>
      </c>
      <c r="X1072" t="str">
        <f>IFERROR(VLOOKUP(Table1[[#This Row],[Title]],$C$5507:$Y$5579,22, FALSE ),"")</f>
        <v/>
      </c>
      <c r="Y1072" t="str">
        <f>IFERROR(VLOOKUP(Table1[[#This Row],[Title]],$C$5507:$Y$5579,23, FALSE ),"")</f>
        <v/>
      </c>
    </row>
    <row r="1073" spans="1:25" hidden="1" x14ac:dyDescent="0.25">
      <c r="A1073">
        <v>1071</v>
      </c>
      <c r="B1073">
        <v>71</v>
      </c>
      <c r="C1073" t="s">
        <v>2026</v>
      </c>
      <c r="D1073" t="s">
        <v>1618</v>
      </c>
      <c r="E1073">
        <v>1970</v>
      </c>
      <c r="F1073" t="s">
        <v>1618</v>
      </c>
      <c r="G1073">
        <v>39.952334999999998</v>
      </c>
      <c r="H1073">
        <v>-75.163788999999994</v>
      </c>
      <c r="I1073" t="s">
        <v>649</v>
      </c>
      <c r="J1073" t="s">
        <v>28</v>
      </c>
      <c r="K1073" t="s">
        <v>33</v>
      </c>
      <c r="M1073">
        <v>0</v>
      </c>
      <c r="N1073">
        <v>0.74920500000000001</v>
      </c>
      <c r="O1073">
        <v>0.51793199999999995</v>
      </c>
      <c r="P1073">
        <v>196.10667000000001</v>
      </c>
      <c r="Q1073">
        <v>0.38539200000000001</v>
      </c>
      <c r="R1073">
        <v>4.8777000000000001E-2</v>
      </c>
      <c r="S1073">
        <v>7</v>
      </c>
      <c r="T1073">
        <v>0.37267899999999998</v>
      </c>
      <c r="U1073">
        <v>-11.938000000000001</v>
      </c>
      <c r="V1073">
        <v>1</v>
      </c>
      <c r="W1073">
        <v>3.5534000000000003E-2</v>
      </c>
      <c r="X1073">
        <v>143.506</v>
      </c>
      <c r="Y1073">
        <v>0.30801699999999999</v>
      </c>
    </row>
    <row r="1074" spans="1:25" hidden="1" x14ac:dyDescent="0.25">
      <c r="A1074">
        <v>1072</v>
      </c>
      <c r="B1074">
        <v>72</v>
      </c>
      <c r="C1074" t="s">
        <v>2027</v>
      </c>
      <c r="D1074" t="s">
        <v>47</v>
      </c>
      <c r="E1074">
        <v>1970</v>
      </c>
      <c r="F1074" t="s">
        <v>47</v>
      </c>
      <c r="G1074">
        <v>35.169255</v>
      </c>
      <c r="H1074">
        <v>-89.990414999999999</v>
      </c>
      <c r="I1074" t="s">
        <v>48</v>
      </c>
      <c r="J1074" t="s">
        <v>246</v>
      </c>
      <c r="M1074">
        <v>0</v>
      </c>
      <c r="N1074">
        <v>0.83097100000000002</v>
      </c>
      <c r="O1074">
        <v>0.404671</v>
      </c>
      <c r="P1074">
        <v>129.09669</v>
      </c>
      <c r="Q1074">
        <v>0.42517500000000003</v>
      </c>
      <c r="R1074">
        <v>0.78757500000000003</v>
      </c>
      <c r="S1074">
        <v>7</v>
      </c>
      <c r="T1074">
        <v>0.94368799999999997</v>
      </c>
      <c r="U1074">
        <v>-18.437000000000001</v>
      </c>
      <c r="V1074">
        <v>1</v>
      </c>
      <c r="W1074">
        <v>4.3867000000000003E-2</v>
      </c>
      <c r="X1074">
        <v>99.834999999999994</v>
      </c>
      <c r="Y1074">
        <v>0.73468699999999998</v>
      </c>
    </row>
    <row r="1075" spans="1:25" hidden="1" x14ac:dyDescent="0.25">
      <c r="A1075">
        <v>1073</v>
      </c>
      <c r="B1075">
        <v>73</v>
      </c>
      <c r="C1075" t="s">
        <v>2028</v>
      </c>
      <c r="D1075" t="s">
        <v>1748</v>
      </c>
      <c r="E1075">
        <v>1970</v>
      </c>
      <c r="F1075" t="s">
        <v>1748</v>
      </c>
      <c r="G1075">
        <v>37.915599999999998</v>
      </c>
      <c r="H1075">
        <v>-122.312</v>
      </c>
      <c r="I1075" t="s">
        <v>1749</v>
      </c>
      <c r="J1075" t="s">
        <v>56</v>
      </c>
      <c r="K1075" t="s">
        <v>33</v>
      </c>
      <c r="M1075">
        <v>0</v>
      </c>
      <c r="N1075">
        <v>9.1643000000000002E-2</v>
      </c>
      <c r="O1075">
        <v>0.276005</v>
      </c>
      <c r="P1075">
        <v>212.65333000000001</v>
      </c>
      <c r="Q1075">
        <v>0.70503400000000005</v>
      </c>
      <c r="R1075">
        <v>1.3491E-2</v>
      </c>
      <c r="S1075">
        <v>9</v>
      </c>
      <c r="T1075">
        <v>0.77157399999999998</v>
      </c>
      <c r="U1075">
        <v>-15.41</v>
      </c>
      <c r="V1075">
        <v>1</v>
      </c>
      <c r="W1075">
        <v>9.3406000000000003E-2</v>
      </c>
      <c r="X1075">
        <v>138.566</v>
      </c>
      <c r="Y1075">
        <v>0.260407</v>
      </c>
    </row>
    <row r="1076" spans="1:25" hidden="1" x14ac:dyDescent="0.25">
      <c r="A1076">
        <v>1074</v>
      </c>
      <c r="B1076">
        <v>74</v>
      </c>
      <c r="C1076" t="s">
        <v>2029</v>
      </c>
      <c r="D1076" t="s">
        <v>2030</v>
      </c>
      <c r="E1076">
        <v>1970</v>
      </c>
      <c r="F1076" t="s">
        <v>2030</v>
      </c>
      <c r="G1076">
        <v>38.899099999999997</v>
      </c>
      <c r="H1076">
        <v>-77.028999999999996</v>
      </c>
      <c r="I1076" t="s">
        <v>1536</v>
      </c>
      <c r="J1076" t="s">
        <v>28</v>
      </c>
      <c r="K1076" t="s">
        <v>33</v>
      </c>
      <c r="M1076">
        <v>0</v>
      </c>
      <c r="N1076">
        <v>0.57435099999999994</v>
      </c>
      <c r="O1076">
        <v>0.36734</v>
      </c>
      <c r="P1076">
        <v>206.53288000000001</v>
      </c>
      <c r="Q1076">
        <v>0.76140399999999997</v>
      </c>
      <c r="R1076">
        <v>0</v>
      </c>
      <c r="S1076">
        <v>0</v>
      </c>
      <c r="T1076">
        <v>0.23113800000000001</v>
      </c>
      <c r="U1076">
        <v>-5.5739999999999998</v>
      </c>
      <c r="V1076">
        <v>1</v>
      </c>
      <c r="W1076">
        <v>4.4463999999999997E-2</v>
      </c>
      <c r="X1076">
        <v>93.350999999999999</v>
      </c>
      <c r="Y1076">
        <v>0.61267300000000002</v>
      </c>
    </row>
    <row r="1077" spans="1:25" hidden="1" x14ac:dyDescent="0.25">
      <c r="A1077">
        <v>1075</v>
      </c>
      <c r="B1077">
        <v>75</v>
      </c>
      <c r="C1077" t="s">
        <v>2031</v>
      </c>
      <c r="D1077" t="s">
        <v>1323</v>
      </c>
      <c r="E1077">
        <v>1970</v>
      </c>
      <c r="F1077" t="s">
        <v>1323</v>
      </c>
      <c r="G1077">
        <v>34.010899999999999</v>
      </c>
      <c r="H1077">
        <v>-95.513499999999993</v>
      </c>
      <c r="I1077" t="s">
        <v>1324</v>
      </c>
      <c r="J1077" t="s">
        <v>28</v>
      </c>
      <c r="K1077" t="s">
        <v>33</v>
      </c>
      <c r="M1077">
        <v>0</v>
      </c>
      <c r="N1077">
        <v>0.50803200000000004</v>
      </c>
      <c r="O1077">
        <v>0.66810599999999998</v>
      </c>
      <c r="P1077">
        <v>183.62666999999999</v>
      </c>
      <c r="Q1077">
        <v>0.48982199999999998</v>
      </c>
      <c r="R1077">
        <v>1.06E-4</v>
      </c>
      <c r="S1077">
        <v>5</v>
      </c>
      <c r="T1077">
        <v>0.218419</v>
      </c>
      <c r="U1077">
        <v>-13.864000000000001</v>
      </c>
      <c r="V1077">
        <v>1</v>
      </c>
      <c r="W1077">
        <v>2.7785000000000001E-2</v>
      </c>
      <c r="X1077">
        <v>131.30799999999999</v>
      </c>
      <c r="Y1077">
        <v>0.54609300000000005</v>
      </c>
    </row>
    <row r="1078" spans="1:25" hidden="1" x14ac:dyDescent="0.25">
      <c r="A1078">
        <v>1076</v>
      </c>
      <c r="B1078">
        <v>76</v>
      </c>
      <c r="C1078" t="s">
        <v>2032</v>
      </c>
      <c r="D1078" t="s">
        <v>2033</v>
      </c>
      <c r="E1078">
        <v>1970</v>
      </c>
      <c r="F1078" t="s">
        <v>2033</v>
      </c>
      <c r="G1078">
        <v>42.331699999999998</v>
      </c>
      <c r="H1078">
        <v>-83.047899999999998</v>
      </c>
      <c r="I1078" t="s">
        <v>145</v>
      </c>
      <c r="J1078" t="s">
        <v>28</v>
      </c>
      <c r="K1078" t="s">
        <v>56</v>
      </c>
      <c r="L1078" t="s">
        <v>33</v>
      </c>
      <c r="M1078">
        <v>0</v>
      </c>
      <c r="N1078">
        <v>6.4079999999999998E-2</v>
      </c>
      <c r="O1078">
        <v>0.41742200000000002</v>
      </c>
      <c r="P1078">
        <v>188.09333000000001</v>
      </c>
      <c r="Q1078">
        <v>0.87058000000000002</v>
      </c>
      <c r="R1078" s="1">
        <v>2.0999999999999999E-5</v>
      </c>
      <c r="S1078">
        <v>3</v>
      </c>
      <c r="T1078">
        <v>0.18293200000000001</v>
      </c>
      <c r="U1078">
        <v>-5.9790000000000001</v>
      </c>
      <c r="V1078">
        <v>0</v>
      </c>
      <c r="W1078">
        <v>8.5787000000000002E-2</v>
      </c>
      <c r="X1078">
        <v>197.649</v>
      </c>
      <c r="Y1078">
        <v>0.70942300000000003</v>
      </c>
    </row>
    <row r="1079" spans="1:25" hidden="1" x14ac:dyDescent="0.25">
      <c r="A1079">
        <v>1077</v>
      </c>
      <c r="B1079">
        <v>77</v>
      </c>
      <c r="C1079" t="s">
        <v>2034</v>
      </c>
      <c r="D1079" t="s">
        <v>2035</v>
      </c>
      <c r="E1079">
        <v>1970</v>
      </c>
      <c r="F1079" t="s">
        <v>2035</v>
      </c>
      <c r="G1079">
        <v>39.290599999999998</v>
      </c>
      <c r="H1079">
        <v>-76.6096</v>
      </c>
      <c r="I1079" t="s">
        <v>1330</v>
      </c>
      <c r="J1079" t="s">
        <v>33</v>
      </c>
      <c r="M1079">
        <v>0</v>
      </c>
      <c r="N1079">
        <v>0.699515</v>
      </c>
      <c r="O1079">
        <v>0.484097</v>
      </c>
      <c r="P1079">
        <v>158.05332999999999</v>
      </c>
      <c r="Q1079">
        <v>0.66145299999999996</v>
      </c>
      <c r="R1079" s="1">
        <v>2.9E-5</v>
      </c>
      <c r="S1079">
        <v>9</v>
      </c>
      <c r="T1079">
        <v>0.71295600000000003</v>
      </c>
      <c r="U1079">
        <v>-7.165</v>
      </c>
      <c r="V1079">
        <v>0</v>
      </c>
      <c r="W1079">
        <v>3.5933E-2</v>
      </c>
      <c r="X1079">
        <v>113.89700000000001</v>
      </c>
      <c r="Y1079">
        <v>0.70561700000000005</v>
      </c>
    </row>
    <row r="1080" spans="1:25" hidden="1" x14ac:dyDescent="0.25">
      <c r="A1080">
        <v>1078</v>
      </c>
      <c r="B1080">
        <v>78</v>
      </c>
      <c r="C1080" t="s">
        <v>2036</v>
      </c>
      <c r="D1080" t="s">
        <v>2037</v>
      </c>
      <c r="E1080">
        <v>1970</v>
      </c>
      <c r="F1080" t="s">
        <v>2037</v>
      </c>
      <c r="G1080">
        <v>40.801780999999998</v>
      </c>
      <c r="H1080">
        <v>-73.220989000000003</v>
      </c>
      <c r="I1080" t="s">
        <v>2038</v>
      </c>
      <c r="J1080" t="s">
        <v>28</v>
      </c>
      <c r="K1080" t="s">
        <v>56</v>
      </c>
      <c r="L1080" t="s">
        <v>33</v>
      </c>
      <c r="M1080">
        <v>0</v>
      </c>
      <c r="N1080">
        <v>0.308313</v>
      </c>
      <c r="O1080">
        <v>0.53237800000000002</v>
      </c>
      <c r="P1080">
        <v>150.62666999999999</v>
      </c>
      <c r="Q1080">
        <v>0.49784800000000001</v>
      </c>
      <c r="R1080">
        <v>0</v>
      </c>
      <c r="S1080">
        <v>9</v>
      </c>
      <c r="T1080">
        <v>3.2271000000000001E-2</v>
      </c>
      <c r="U1080">
        <v>-14.525</v>
      </c>
      <c r="V1080">
        <v>1</v>
      </c>
      <c r="W1080">
        <v>6.7878999999999995E-2</v>
      </c>
      <c r="X1080">
        <v>139.51400000000001</v>
      </c>
      <c r="Y1080">
        <v>0.71411000000000002</v>
      </c>
    </row>
    <row r="1081" spans="1:25" hidden="1" x14ac:dyDescent="0.25">
      <c r="A1081">
        <v>1079</v>
      </c>
      <c r="B1081">
        <v>79</v>
      </c>
      <c r="C1081" t="s">
        <v>2039</v>
      </c>
      <c r="D1081" t="s">
        <v>403</v>
      </c>
      <c r="E1081">
        <v>1970</v>
      </c>
      <c r="F1081" t="s">
        <v>403</v>
      </c>
      <c r="G1081">
        <v>39.124676999999998</v>
      </c>
      <c r="H1081">
        <v>-88.540820999999994</v>
      </c>
      <c r="I1081" t="s">
        <v>404</v>
      </c>
      <c r="J1081" t="s">
        <v>33</v>
      </c>
      <c r="M1081">
        <v>0</v>
      </c>
      <c r="N1081">
        <v>0.41627399999999998</v>
      </c>
      <c r="O1081">
        <v>0.68825800000000004</v>
      </c>
      <c r="P1081">
        <v>144.10258999999999</v>
      </c>
      <c r="Q1081">
        <v>0.93447999999999998</v>
      </c>
      <c r="R1081" s="1">
        <v>1.9999999999999999E-6</v>
      </c>
      <c r="S1081">
        <v>1</v>
      </c>
      <c r="T1081">
        <v>0.75787099999999996</v>
      </c>
      <c r="U1081">
        <v>-5.0199999999999996</v>
      </c>
      <c r="V1081">
        <v>1</v>
      </c>
      <c r="W1081">
        <v>6.6142000000000006E-2</v>
      </c>
      <c r="X1081">
        <v>126.077</v>
      </c>
      <c r="Y1081">
        <v>0.93868399999999996</v>
      </c>
    </row>
    <row r="1082" spans="1:25" hidden="1" x14ac:dyDescent="0.25">
      <c r="A1082">
        <v>1080</v>
      </c>
      <c r="B1082">
        <v>80</v>
      </c>
      <c r="C1082" t="s">
        <v>1416</v>
      </c>
      <c r="D1082" t="s">
        <v>2040</v>
      </c>
      <c r="E1082">
        <v>1970</v>
      </c>
      <c r="F1082" t="s">
        <v>2040</v>
      </c>
      <c r="G1082">
        <v>53.385672900000003</v>
      </c>
      <c r="H1082">
        <v>-1.4528791000000001</v>
      </c>
      <c r="I1082" t="s">
        <v>2041</v>
      </c>
      <c r="J1082" t="s">
        <v>28</v>
      </c>
      <c r="K1082" t="s">
        <v>33</v>
      </c>
      <c r="M1082">
        <v>0</v>
      </c>
      <c r="N1082">
        <v>0.59508000000000005</v>
      </c>
      <c r="O1082">
        <v>0.49235699999999999</v>
      </c>
      <c r="P1082">
        <v>252.93333000000001</v>
      </c>
      <c r="Q1082">
        <v>0.58945000000000003</v>
      </c>
      <c r="R1082">
        <v>3.4852000000000001E-2</v>
      </c>
      <c r="S1082">
        <v>5</v>
      </c>
      <c r="T1082">
        <v>0.51247299999999996</v>
      </c>
      <c r="U1082">
        <v>-17.187000000000001</v>
      </c>
      <c r="V1082">
        <v>0</v>
      </c>
      <c r="W1082">
        <v>4.7195000000000001E-2</v>
      </c>
      <c r="X1082">
        <v>90.933000000000007</v>
      </c>
      <c r="Y1082">
        <v>0.65113500000000002</v>
      </c>
    </row>
    <row r="1083" spans="1:25" hidden="1" x14ac:dyDescent="0.25">
      <c r="A1083">
        <v>1081</v>
      </c>
      <c r="B1083">
        <v>81</v>
      </c>
      <c r="C1083" t="s">
        <v>2042</v>
      </c>
      <c r="D1083" t="s">
        <v>2043</v>
      </c>
      <c r="E1083">
        <v>1970</v>
      </c>
      <c r="F1083" t="s">
        <v>2043</v>
      </c>
      <c r="G1083">
        <v>52.011499999999998</v>
      </c>
      <c r="H1083">
        <v>4.3586900000000002</v>
      </c>
      <c r="I1083" t="s">
        <v>2044</v>
      </c>
      <c r="J1083" t="s">
        <v>28</v>
      </c>
      <c r="K1083" t="s">
        <v>33</v>
      </c>
      <c r="M1083">
        <v>6.1171506664699999E-3</v>
      </c>
      <c r="N1083">
        <v>0.48688599999999999</v>
      </c>
      <c r="O1083">
        <v>0.39821899999999999</v>
      </c>
      <c r="P1083">
        <v>198.49332999999999</v>
      </c>
      <c r="Q1083">
        <v>0.49638199999999999</v>
      </c>
      <c r="R1083" s="1">
        <v>3.8000000000000002E-5</v>
      </c>
      <c r="S1083">
        <v>7</v>
      </c>
      <c r="T1083">
        <v>0.10295799999999999</v>
      </c>
      <c r="U1083">
        <v>-9.4450000000000003</v>
      </c>
      <c r="V1083">
        <v>1</v>
      </c>
      <c r="W1083">
        <v>4.1352E-2</v>
      </c>
      <c r="X1083">
        <v>85.236000000000004</v>
      </c>
      <c r="Y1083">
        <v>0.76937599999999995</v>
      </c>
    </row>
    <row r="1084" spans="1:25" hidden="1" x14ac:dyDescent="0.25">
      <c r="A1084">
        <v>1082</v>
      </c>
      <c r="B1084">
        <v>82</v>
      </c>
      <c r="C1084" t="s">
        <v>2045</v>
      </c>
      <c r="D1084" t="s">
        <v>1891</v>
      </c>
      <c r="E1084">
        <v>1970</v>
      </c>
      <c r="F1084" t="s">
        <v>1891</v>
      </c>
      <c r="G1084">
        <v>42.331699999999998</v>
      </c>
      <c r="H1084">
        <v>-83.047899999999998</v>
      </c>
      <c r="I1084" t="s">
        <v>145</v>
      </c>
      <c r="J1084" t="s">
        <v>28</v>
      </c>
      <c r="K1084" t="s">
        <v>33</v>
      </c>
      <c r="M1084">
        <v>0</v>
      </c>
      <c r="N1084">
        <v>0.763131</v>
      </c>
      <c r="O1084">
        <v>0.22237399999999999</v>
      </c>
      <c r="P1084">
        <v>184.04</v>
      </c>
      <c r="Q1084">
        <v>0.40120800000000001</v>
      </c>
      <c r="R1084">
        <v>8.4800000000000001E-4</v>
      </c>
      <c r="S1084">
        <v>5</v>
      </c>
      <c r="T1084">
        <v>0.248728</v>
      </c>
      <c r="U1084">
        <v>-13.542999999999999</v>
      </c>
      <c r="V1084">
        <v>1</v>
      </c>
      <c r="W1084">
        <v>3.9067999999999999E-2</v>
      </c>
      <c r="X1084">
        <v>57.627000000000002</v>
      </c>
      <c r="Y1084">
        <v>0.47700799999999999</v>
      </c>
    </row>
    <row r="1085" spans="1:25" hidden="1" x14ac:dyDescent="0.25">
      <c r="A1085">
        <v>1083</v>
      </c>
      <c r="B1085">
        <v>83</v>
      </c>
      <c r="C1085" t="s">
        <v>2046</v>
      </c>
      <c r="D1085" t="s">
        <v>2047</v>
      </c>
      <c r="E1085">
        <v>1970</v>
      </c>
      <c r="F1085" t="s">
        <v>2047</v>
      </c>
      <c r="G1085">
        <v>53.794499999999999</v>
      </c>
      <c r="H1085">
        <v>-1.5465800000000001</v>
      </c>
      <c r="I1085" t="s">
        <v>2048</v>
      </c>
      <c r="J1085" t="s">
        <v>28</v>
      </c>
      <c r="K1085" t="s">
        <v>56</v>
      </c>
      <c r="L1085" t="s">
        <v>33</v>
      </c>
      <c r="M1085">
        <v>0</v>
      </c>
      <c r="N1085">
        <v>1.264E-2</v>
      </c>
      <c r="O1085">
        <v>0.59557800000000005</v>
      </c>
      <c r="P1085">
        <v>160.28</v>
      </c>
      <c r="Q1085">
        <v>0.86929699999999999</v>
      </c>
      <c r="R1085" s="1">
        <v>2.1999999999999999E-5</v>
      </c>
      <c r="S1085">
        <v>4</v>
      </c>
      <c r="T1085">
        <v>3.7344000000000002E-2</v>
      </c>
      <c r="U1085">
        <v>-2.7469999999999999</v>
      </c>
      <c r="V1085">
        <v>1</v>
      </c>
      <c r="W1085">
        <v>2.7959999999999999E-2</v>
      </c>
      <c r="X1085">
        <v>129.874</v>
      </c>
      <c r="Y1085">
        <v>0.87078199999999994</v>
      </c>
    </row>
    <row r="1086" spans="1:25" x14ac:dyDescent="0.25">
      <c r="A1086">
        <v>1084</v>
      </c>
      <c r="B1086">
        <v>84</v>
      </c>
      <c r="C1086" t="s">
        <v>2049</v>
      </c>
      <c r="D1086" t="s">
        <v>2050</v>
      </c>
      <c r="E1086">
        <v>1970</v>
      </c>
      <c r="F1086" t="s">
        <v>2050</v>
      </c>
      <c r="G1086" t="str">
        <f>IFERROR(VLOOKUP(Table1[[#This Row],[Title]],$C$5507:$Y$5579,5, FALSE ),"")</f>
        <v/>
      </c>
      <c r="H1086" t="str">
        <f>IFERROR(VLOOKUP(Table1[[#This Row],[Title]],$C$5507:$Y$5579,6, FALSE ),"")</f>
        <v/>
      </c>
      <c r="I1086" t="str">
        <f>IFERROR(VLOOKUP(Table1[[#This Row],[Title]],$C$5507:$Y$5579,7, FALSE ),"")</f>
        <v/>
      </c>
      <c r="J1086" t="str">
        <f>IFERROR(VLOOKUP(Table1[[#This Row],[Title]],$C$5507:$Y$5579,8, FALSE ),"")</f>
        <v/>
      </c>
      <c r="K1086" t="str">
        <f>IFERROR(VLOOKUP(Table1[[#This Row],[Title]],$C$5507:$Y$5579,9, FALSE ),"")</f>
        <v/>
      </c>
      <c r="L1086" t="str">
        <f>IFERROR(VLOOKUP(Table1[[#This Row],[Title]],$C$5507:$Y$5579,10, FALSE ),"")</f>
        <v/>
      </c>
      <c r="M1086" t="str">
        <f>IFERROR(VLOOKUP(Table1[[#This Row],[Title]],$C$5507:$Y$5579,11, FALSE ),"")</f>
        <v/>
      </c>
      <c r="N1086" t="str">
        <f>IFERROR(VLOOKUP(Table1[[#This Row],[Title]],$C$5507:$Y$5579,12, FALSE ),"")</f>
        <v/>
      </c>
      <c r="O1086" t="str">
        <f>IFERROR(VLOOKUP(Table1[[#This Row],[Title]],$C$5507:$Y$5579,13, FALSE ),"")</f>
        <v/>
      </c>
      <c r="P1086" t="str">
        <f>IFERROR(VLOOKUP(Table1[[#This Row],[Title]],$C$5507:$Y$5579,14, FALSE ),"")</f>
        <v/>
      </c>
      <c r="Q1086" t="str">
        <f>IFERROR(VLOOKUP(Table1[[#This Row],[Title]],$C$5507:$Y$5579,15, FALSE ),"")</f>
        <v/>
      </c>
      <c r="R1086" t="str">
        <f>IFERROR(VLOOKUP(Table1[[#This Row],[Title]],$C$5507:$Y$5579,16, FALSE ),"")</f>
        <v/>
      </c>
      <c r="S1086" t="str">
        <f>IFERROR(VLOOKUP(Table1[[#This Row],[Title]],$C$5507:$Y$5579,17, FALSE ),"")</f>
        <v/>
      </c>
      <c r="T1086" t="str">
        <f>IFERROR(VLOOKUP(Table1[[#This Row],[Title]],$C$5507:$Y$5579,18, FALSE ),"")</f>
        <v/>
      </c>
      <c r="U1086" t="str">
        <f>IFERROR(VLOOKUP(Table1[[#This Row],[Title]],$C$5507:$Y$5579,19, FALSE ),"")</f>
        <v/>
      </c>
      <c r="V1086" t="str">
        <f>IFERROR(VLOOKUP(Table1[[#This Row],[Title]],$C$5507:$Y$5579,20, FALSE ),"")</f>
        <v/>
      </c>
      <c r="W1086" t="str">
        <f>IFERROR(VLOOKUP(Table1[[#This Row],[Title]],$C$5507:$Y$5579,21, FALSE ),"")</f>
        <v/>
      </c>
      <c r="X1086" t="str">
        <f>IFERROR(VLOOKUP(Table1[[#This Row],[Title]],$C$5507:$Y$5579,22, FALSE ),"")</f>
        <v/>
      </c>
      <c r="Y1086" t="str">
        <f>IFERROR(VLOOKUP(Table1[[#This Row],[Title]],$C$5507:$Y$5579,23, FALSE ),"")</f>
        <v/>
      </c>
    </row>
    <row r="1087" spans="1:25" hidden="1" x14ac:dyDescent="0.25">
      <c r="A1087">
        <v>1085</v>
      </c>
      <c r="B1087">
        <v>85</v>
      </c>
      <c r="C1087" t="s">
        <v>2051</v>
      </c>
      <c r="D1087" t="s">
        <v>2052</v>
      </c>
      <c r="E1087">
        <v>1970</v>
      </c>
      <c r="F1087" t="s">
        <v>2052</v>
      </c>
      <c r="G1087">
        <v>41.843299999999999</v>
      </c>
      <c r="H1087">
        <v>-87.791300000000007</v>
      </c>
      <c r="I1087" t="s">
        <v>2053</v>
      </c>
      <c r="J1087" t="s">
        <v>28</v>
      </c>
      <c r="K1087" t="s">
        <v>56</v>
      </c>
      <c r="L1087" t="s">
        <v>33</v>
      </c>
      <c r="M1087">
        <v>0</v>
      </c>
      <c r="N1087">
        <v>8.3108000000000001E-2</v>
      </c>
      <c r="O1087">
        <v>0.47211999999999998</v>
      </c>
      <c r="P1087">
        <v>173.22667000000001</v>
      </c>
      <c r="Q1087">
        <v>0.86637799999999998</v>
      </c>
      <c r="R1087">
        <v>2.9880000000000002E-3</v>
      </c>
      <c r="S1087">
        <v>3</v>
      </c>
      <c r="T1087">
        <v>0.37584800000000002</v>
      </c>
      <c r="U1087">
        <v>-7.4569999999999999</v>
      </c>
      <c r="V1087">
        <v>0</v>
      </c>
      <c r="W1087">
        <v>5.4087000000000003E-2</v>
      </c>
      <c r="X1087">
        <v>102.032</v>
      </c>
      <c r="Y1087">
        <v>0.860205</v>
      </c>
    </row>
    <row r="1088" spans="1:25" hidden="1" x14ac:dyDescent="0.25">
      <c r="A1088">
        <v>1086</v>
      </c>
      <c r="B1088">
        <v>86</v>
      </c>
      <c r="C1088" t="s">
        <v>2054</v>
      </c>
      <c r="D1088" t="s">
        <v>2055</v>
      </c>
      <c r="E1088">
        <v>1970</v>
      </c>
      <c r="F1088" t="s">
        <v>2055</v>
      </c>
      <c r="G1088">
        <v>51.164200000000001</v>
      </c>
      <c r="H1088">
        <v>10.4542</v>
      </c>
      <c r="I1088" t="s">
        <v>2056</v>
      </c>
      <c r="J1088" t="s">
        <v>28</v>
      </c>
      <c r="K1088" t="s">
        <v>33</v>
      </c>
      <c r="M1088">
        <v>2.69162933433E-3</v>
      </c>
      <c r="N1088">
        <v>0.69027300000000003</v>
      </c>
      <c r="O1088">
        <v>0.578901</v>
      </c>
      <c r="P1088">
        <v>127.40788999999999</v>
      </c>
      <c r="Q1088">
        <v>0.57454099999999997</v>
      </c>
      <c r="R1088">
        <v>0</v>
      </c>
      <c r="S1088">
        <v>7</v>
      </c>
      <c r="T1088">
        <v>0.30867</v>
      </c>
      <c r="U1088">
        <v>-12.973000000000001</v>
      </c>
      <c r="V1088">
        <v>1</v>
      </c>
      <c r="W1088">
        <v>7.3581999999999995E-2</v>
      </c>
      <c r="X1088">
        <v>197.90100000000001</v>
      </c>
      <c r="Y1088">
        <v>0.96857499999999996</v>
      </c>
    </row>
    <row r="1089" spans="1:25" hidden="1" x14ac:dyDescent="0.25">
      <c r="A1089">
        <v>1087</v>
      </c>
      <c r="B1089">
        <v>87</v>
      </c>
      <c r="C1089" t="s">
        <v>2057</v>
      </c>
      <c r="D1089" t="s">
        <v>2058</v>
      </c>
      <c r="E1089">
        <v>1970</v>
      </c>
      <c r="F1089" t="s">
        <v>2058</v>
      </c>
      <c r="G1089">
        <v>37.167900000000003</v>
      </c>
      <c r="H1089">
        <v>-95.844999999999999</v>
      </c>
      <c r="I1089" t="s">
        <v>240</v>
      </c>
      <c r="J1089" t="s">
        <v>28</v>
      </c>
      <c r="K1089" t="s">
        <v>56</v>
      </c>
      <c r="L1089" t="s">
        <v>33</v>
      </c>
      <c r="M1089">
        <v>1.63009354107E-3</v>
      </c>
      <c r="N1089">
        <v>0.282059</v>
      </c>
      <c r="O1089">
        <v>0.57352000000000003</v>
      </c>
      <c r="P1089">
        <v>194.84</v>
      </c>
      <c r="Q1089">
        <v>0.77407999999999999</v>
      </c>
      <c r="R1089">
        <v>0</v>
      </c>
      <c r="S1089">
        <v>0</v>
      </c>
      <c r="T1089">
        <v>0.17039399999999999</v>
      </c>
      <c r="U1089">
        <v>-5.2450000000000001</v>
      </c>
      <c r="V1089">
        <v>1</v>
      </c>
      <c r="W1089">
        <v>3.1690999999999997E-2</v>
      </c>
      <c r="X1089">
        <v>100.036</v>
      </c>
      <c r="Y1089">
        <v>0.68071199999999998</v>
      </c>
    </row>
    <row r="1090" spans="1:25" hidden="1" x14ac:dyDescent="0.25">
      <c r="A1090">
        <v>1088</v>
      </c>
      <c r="B1090">
        <v>88</v>
      </c>
      <c r="C1090" t="s">
        <v>2059</v>
      </c>
      <c r="D1090" t="s">
        <v>883</v>
      </c>
      <c r="E1090">
        <v>1970</v>
      </c>
      <c r="F1090" t="s">
        <v>883</v>
      </c>
      <c r="G1090">
        <v>42.347020999999998</v>
      </c>
      <c r="H1090">
        <v>-83.060184000000007</v>
      </c>
      <c r="I1090" t="s">
        <v>884</v>
      </c>
      <c r="J1090" t="s">
        <v>28</v>
      </c>
      <c r="K1090" t="s">
        <v>56</v>
      </c>
      <c r="L1090" t="s">
        <v>33</v>
      </c>
      <c r="M1090">
        <v>0</v>
      </c>
      <c r="N1090">
        <v>0.29971199999999998</v>
      </c>
      <c r="O1090">
        <v>0.49884600000000001</v>
      </c>
      <c r="P1090">
        <v>191.33332999999999</v>
      </c>
      <c r="Q1090">
        <v>0.72462199999999999</v>
      </c>
      <c r="R1090">
        <v>0</v>
      </c>
      <c r="S1090">
        <v>10</v>
      </c>
      <c r="T1090">
        <v>0.17436599999999999</v>
      </c>
      <c r="U1090">
        <v>-8.0760000000000005</v>
      </c>
      <c r="V1090">
        <v>1</v>
      </c>
      <c r="W1090">
        <v>4.2042000000000003E-2</v>
      </c>
      <c r="X1090">
        <v>119.614</v>
      </c>
      <c r="Y1090">
        <v>0.52918799999999999</v>
      </c>
    </row>
    <row r="1091" spans="1:25" hidden="1" x14ac:dyDescent="0.25">
      <c r="A1091">
        <v>1089</v>
      </c>
      <c r="B1091">
        <v>89</v>
      </c>
      <c r="C1091" t="s">
        <v>2060</v>
      </c>
      <c r="D1091" t="s">
        <v>1748</v>
      </c>
      <c r="E1091">
        <v>1970</v>
      </c>
      <c r="F1091" t="s">
        <v>1748</v>
      </c>
      <c r="G1091">
        <v>37.915599999999998</v>
      </c>
      <c r="H1091">
        <v>-122.312</v>
      </c>
      <c r="I1091" t="s">
        <v>1749</v>
      </c>
      <c r="J1091" t="s">
        <v>28</v>
      </c>
      <c r="K1091" t="s">
        <v>56</v>
      </c>
      <c r="L1091" t="s">
        <v>33</v>
      </c>
      <c r="M1091">
        <v>0</v>
      </c>
      <c r="N1091">
        <v>2.6127000000000001E-2</v>
      </c>
      <c r="O1091">
        <v>0.50497499999999995</v>
      </c>
      <c r="P1091">
        <v>125.32653000000001</v>
      </c>
      <c r="Q1091">
        <v>0.98553199999999996</v>
      </c>
      <c r="R1091">
        <v>3.2134000000000003E-2</v>
      </c>
      <c r="S1091">
        <v>6</v>
      </c>
      <c r="T1091">
        <v>0.210232</v>
      </c>
      <c r="U1091">
        <v>-1.24</v>
      </c>
      <c r="V1091">
        <v>1</v>
      </c>
      <c r="W1091">
        <v>7.6664999999999997E-2</v>
      </c>
      <c r="X1091">
        <v>166.477</v>
      </c>
      <c r="Y1091">
        <v>0.96026500000000004</v>
      </c>
    </row>
    <row r="1092" spans="1:25" hidden="1" x14ac:dyDescent="0.25">
      <c r="A1092">
        <v>1090</v>
      </c>
      <c r="B1092">
        <v>90</v>
      </c>
      <c r="C1092" t="s">
        <v>2061</v>
      </c>
      <c r="D1092" t="s">
        <v>1382</v>
      </c>
      <c r="E1092">
        <v>1970</v>
      </c>
      <c r="F1092" t="s">
        <v>1382</v>
      </c>
      <c r="G1092">
        <v>37.271900000000002</v>
      </c>
      <c r="H1092">
        <v>-119.27</v>
      </c>
      <c r="I1092" t="s">
        <v>1236</v>
      </c>
      <c r="J1092" t="s">
        <v>28</v>
      </c>
      <c r="K1092" t="s">
        <v>33</v>
      </c>
      <c r="M1092">
        <v>0</v>
      </c>
      <c r="N1092">
        <v>0.49568400000000001</v>
      </c>
      <c r="O1092">
        <v>0.16630900000000001</v>
      </c>
      <c r="P1092">
        <v>184.48</v>
      </c>
      <c r="Q1092">
        <v>0.65449599999999997</v>
      </c>
      <c r="R1092">
        <v>2.9957999999999999E-2</v>
      </c>
      <c r="S1092">
        <v>2</v>
      </c>
      <c r="T1092">
        <v>0.36022199999999999</v>
      </c>
      <c r="U1092">
        <v>-9.7799999999999994</v>
      </c>
      <c r="V1092">
        <v>1</v>
      </c>
      <c r="W1092">
        <v>3.8448999999999997E-2</v>
      </c>
      <c r="X1092">
        <v>154.84200000000001</v>
      </c>
      <c r="Y1092">
        <v>0.69766700000000004</v>
      </c>
    </row>
    <row r="1093" spans="1:25" hidden="1" x14ac:dyDescent="0.25">
      <c r="A1093">
        <v>1091</v>
      </c>
      <c r="B1093">
        <v>91</v>
      </c>
      <c r="C1093" t="s">
        <v>2062</v>
      </c>
      <c r="D1093" t="s">
        <v>1002</v>
      </c>
      <c r="E1093">
        <v>1970</v>
      </c>
      <c r="F1093" t="s">
        <v>1002</v>
      </c>
      <c r="G1093">
        <v>42.347020999999998</v>
      </c>
      <c r="H1093">
        <v>-83.060184000000007</v>
      </c>
      <c r="I1093" t="s">
        <v>119</v>
      </c>
      <c r="J1093" t="s">
        <v>28</v>
      </c>
      <c r="K1093" t="s">
        <v>56</v>
      </c>
      <c r="L1093" t="s">
        <v>33</v>
      </c>
      <c r="M1093">
        <v>0</v>
      </c>
      <c r="N1093">
        <v>0.114991</v>
      </c>
      <c r="O1093">
        <v>0.64602800000000005</v>
      </c>
      <c r="P1093">
        <v>259</v>
      </c>
      <c r="Q1093">
        <v>0.91091999999999995</v>
      </c>
      <c r="R1093">
        <v>0</v>
      </c>
      <c r="S1093">
        <v>5</v>
      </c>
      <c r="T1093">
        <v>9.0497999999999995E-2</v>
      </c>
      <c r="U1093">
        <v>-5.48</v>
      </c>
      <c r="V1093">
        <v>0</v>
      </c>
      <c r="W1093">
        <v>8.9099999999999999E-2</v>
      </c>
      <c r="X1093">
        <v>109.443</v>
      </c>
      <c r="Y1093">
        <v>0.89614899999999997</v>
      </c>
    </row>
    <row r="1094" spans="1:25" x14ac:dyDescent="0.25">
      <c r="A1094">
        <v>1092</v>
      </c>
      <c r="B1094">
        <v>92</v>
      </c>
      <c r="C1094" t="s">
        <v>2063</v>
      </c>
      <c r="D1094" t="s">
        <v>1105</v>
      </c>
      <c r="E1094">
        <v>1970</v>
      </c>
      <c r="F1094" t="s">
        <v>1105</v>
      </c>
      <c r="G1094" t="str">
        <f>IFERROR(VLOOKUP(Table1[[#This Row],[Title]],$C$5507:$Y$5579,5, FALSE ),"")</f>
        <v/>
      </c>
      <c r="H1094" t="str">
        <f>IFERROR(VLOOKUP(Table1[[#This Row],[Title]],$C$5507:$Y$5579,6, FALSE ),"")</f>
        <v/>
      </c>
      <c r="I1094" t="str">
        <f>IFERROR(VLOOKUP(Table1[[#This Row],[Title]],$C$5507:$Y$5579,7, FALSE ),"")</f>
        <v/>
      </c>
      <c r="J1094" t="str">
        <f>IFERROR(VLOOKUP(Table1[[#This Row],[Title]],$C$5507:$Y$5579,8, FALSE ),"")</f>
        <v/>
      </c>
      <c r="K1094" t="str">
        <f>IFERROR(VLOOKUP(Table1[[#This Row],[Title]],$C$5507:$Y$5579,9, FALSE ),"")</f>
        <v/>
      </c>
      <c r="L1094" t="str">
        <f>IFERROR(VLOOKUP(Table1[[#This Row],[Title]],$C$5507:$Y$5579,10, FALSE ),"")</f>
        <v/>
      </c>
      <c r="M1094" t="str">
        <f>IFERROR(VLOOKUP(Table1[[#This Row],[Title]],$C$5507:$Y$5579,11, FALSE ),"")</f>
        <v/>
      </c>
      <c r="N1094" t="str">
        <f>IFERROR(VLOOKUP(Table1[[#This Row],[Title]],$C$5507:$Y$5579,12, FALSE ),"")</f>
        <v/>
      </c>
      <c r="O1094" t="str">
        <f>IFERROR(VLOOKUP(Table1[[#This Row],[Title]],$C$5507:$Y$5579,13, FALSE ),"")</f>
        <v/>
      </c>
      <c r="P1094" t="str">
        <f>IFERROR(VLOOKUP(Table1[[#This Row],[Title]],$C$5507:$Y$5579,14, FALSE ),"")</f>
        <v/>
      </c>
      <c r="Q1094" t="str">
        <f>IFERROR(VLOOKUP(Table1[[#This Row],[Title]],$C$5507:$Y$5579,15, FALSE ),"")</f>
        <v/>
      </c>
      <c r="R1094" t="str">
        <f>IFERROR(VLOOKUP(Table1[[#This Row],[Title]],$C$5507:$Y$5579,16, FALSE ),"")</f>
        <v/>
      </c>
      <c r="S1094" t="str">
        <f>IFERROR(VLOOKUP(Table1[[#This Row],[Title]],$C$5507:$Y$5579,17, FALSE ),"")</f>
        <v/>
      </c>
      <c r="T1094" t="str">
        <f>IFERROR(VLOOKUP(Table1[[#This Row],[Title]],$C$5507:$Y$5579,18, FALSE ),"")</f>
        <v/>
      </c>
      <c r="U1094" t="str">
        <f>IFERROR(VLOOKUP(Table1[[#This Row],[Title]],$C$5507:$Y$5579,19, FALSE ),"")</f>
        <v/>
      </c>
      <c r="V1094" t="str">
        <f>IFERROR(VLOOKUP(Table1[[#This Row],[Title]],$C$5507:$Y$5579,20, FALSE ),"")</f>
        <v/>
      </c>
      <c r="W1094" t="str">
        <f>IFERROR(VLOOKUP(Table1[[#This Row],[Title]],$C$5507:$Y$5579,21, FALSE ),"")</f>
        <v/>
      </c>
      <c r="X1094" t="str">
        <f>IFERROR(VLOOKUP(Table1[[#This Row],[Title]],$C$5507:$Y$5579,22, FALSE ),"")</f>
        <v/>
      </c>
      <c r="Y1094" t="str">
        <f>IFERROR(VLOOKUP(Table1[[#This Row],[Title]],$C$5507:$Y$5579,23, FALSE ),"")</f>
        <v/>
      </c>
    </row>
    <row r="1095" spans="1:25" hidden="1" x14ac:dyDescent="0.25">
      <c r="A1095">
        <v>1093</v>
      </c>
      <c r="B1095">
        <v>93</v>
      </c>
      <c r="C1095" t="s">
        <v>2064</v>
      </c>
      <c r="D1095" t="s">
        <v>2065</v>
      </c>
      <c r="E1095">
        <v>1970</v>
      </c>
      <c r="F1095" t="s">
        <v>2065</v>
      </c>
      <c r="G1095">
        <v>34.165799999999997</v>
      </c>
      <c r="H1095">
        <v>-118.379</v>
      </c>
      <c r="I1095" t="s">
        <v>2066</v>
      </c>
      <c r="J1095" t="s">
        <v>28</v>
      </c>
      <c r="K1095" t="s">
        <v>56</v>
      </c>
      <c r="L1095" t="s">
        <v>33</v>
      </c>
      <c r="M1095">
        <v>0</v>
      </c>
      <c r="N1095">
        <v>6.1407000000000003E-2</v>
      </c>
      <c r="O1095">
        <v>0.4723</v>
      </c>
      <c r="P1095">
        <v>385.17261000000002</v>
      </c>
      <c r="Q1095">
        <v>0.58640099999999995</v>
      </c>
      <c r="R1095">
        <v>1.1217E-2</v>
      </c>
      <c r="S1095">
        <v>7</v>
      </c>
      <c r="T1095">
        <v>0.21057799999999999</v>
      </c>
      <c r="U1095">
        <v>-11.91</v>
      </c>
      <c r="V1095">
        <v>1</v>
      </c>
      <c r="W1095">
        <v>3.9218000000000003E-2</v>
      </c>
      <c r="X1095">
        <v>137.72900000000001</v>
      </c>
      <c r="Y1095">
        <v>0.63903299999999996</v>
      </c>
    </row>
    <row r="1096" spans="1:25" hidden="1" x14ac:dyDescent="0.25">
      <c r="A1096">
        <v>1094</v>
      </c>
      <c r="B1096">
        <v>94</v>
      </c>
      <c r="C1096" t="s">
        <v>2067</v>
      </c>
      <c r="D1096" t="s">
        <v>2068</v>
      </c>
      <c r="E1096">
        <v>1970</v>
      </c>
      <c r="F1096" t="s">
        <v>2068</v>
      </c>
      <c r="G1096">
        <v>37.271900000000002</v>
      </c>
      <c r="H1096">
        <v>-119.27</v>
      </c>
      <c r="I1096" t="s">
        <v>1236</v>
      </c>
      <c r="J1096" t="s">
        <v>28</v>
      </c>
      <c r="K1096" t="s">
        <v>56</v>
      </c>
      <c r="L1096" t="s">
        <v>33</v>
      </c>
      <c r="M1096">
        <v>0</v>
      </c>
      <c r="N1096">
        <v>0.121249</v>
      </c>
      <c r="O1096">
        <v>0.45809800000000001</v>
      </c>
      <c r="P1096">
        <v>233.77332999999999</v>
      </c>
      <c r="Q1096">
        <v>0.53869599999999995</v>
      </c>
      <c r="R1096">
        <v>9.443E-3</v>
      </c>
      <c r="S1096">
        <v>4</v>
      </c>
      <c r="T1096">
        <v>0.16961899999999999</v>
      </c>
      <c r="U1096">
        <v>-12.401999999999999</v>
      </c>
      <c r="V1096">
        <v>0</v>
      </c>
      <c r="W1096">
        <v>5.7061000000000001E-2</v>
      </c>
      <c r="X1096">
        <v>118.928</v>
      </c>
      <c r="Y1096">
        <v>0.56995499999999999</v>
      </c>
    </row>
    <row r="1097" spans="1:25" hidden="1" x14ac:dyDescent="0.25">
      <c r="A1097">
        <v>1095</v>
      </c>
      <c r="B1097">
        <v>95</v>
      </c>
      <c r="C1097" t="s">
        <v>1764</v>
      </c>
      <c r="D1097" t="s">
        <v>933</v>
      </c>
      <c r="E1097">
        <v>1970</v>
      </c>
      <c r="F1097" t="s">
        <v>933</v>
      </c>
      <c r="G1097">
        <v>40.771850000000001</v>
      </c>
      <c r="H1097">
        <v>-74.207038999999995</v>
      </c>
      <c r="I1097" t="s">
        <v>934</v>
      </c>
      <c r="J1097" t="s">
        <v>28</v>
      </c>
      <c r="K1097" t="s">
        <v>33</v>
      </c>
      <c r="M1097">
        <v>0</v>
      </c>
      <c r="N1097">
        <v>0.84441200000000005</v>
      </c>
      <c r="O1097">
        <v>0.64502899999999996</v>
      </c>
      <c r="P1097">
        <v>167.50585000000001</v>
      </c>
      <c r="Q1097">
        <v>0.438666</v>
      </c>
      <c r="R1097">
        <v>9.8720000000000006E-3</v>
      </c>
      <c r="S1097">
        <v>1</v>
      </c>
      <c r="T1097">
        <v>9.4065999999999997E-2</v>
      </c>
      <c r="U1097">
        <v>-10.476000000000001</v>
      </c>
      <c r="V1097">
        <v>1</v>
      </c>
      <c r="W1097">
        <v>4.5150000000000003E-2</v>
      </c>
      <c r="X1097">
        <v>137.12700000000001</v>
      </c>
      <c r="Y1097">
        <v>0.78890199999999999</v>
      </c>
    </row>
    <row r="1098" spans="1:25" hidden="1" x14ac:dyDescent="0.25">
      <c r="A1098">
        <v>1096</v>
      </c>
      <c r="B1098">
        <v>96</v>
      </c>
      <c r="C1098" t="s">
        <v>2069</v>
      </c>
      <c r="D1098" t="s">
        <v>2070</v>
      </c>
      <c r="E1098">
        <v>1970</v>
      </c>
      <c r="F1098" t="s">
        <v>2070</v>
      </c>
      <c r="G1098">
        <v>52.883600000000001</v>
      </c>
      <c r="H1098">
        <v>-1.9740599999999999</v>
      </c>
      <c r="I1098" t="s">
        <v>2011</v>
      </c>
      <c r="J1098" t="s">
        <v>28</v>
      </c>
      <c r="K1098" t="s">
        <v>33</v>
      </c>
      <c r="M1098">
        <v>2.2403086303599999E-4</v>
      </c>
      <c r="N1098">
        <v>0.60032799999999997</v>
      </c>
      <c r="O1098">
        <v>0.43767299999999998</v>
      </c>
      <c r="P1098">
        <v>200</v>
      </c>
      <c r="Q1098">
        <v>0.63866699999999998</v>
      </c>
      <c r="R1098">
        <v>0</v>
      </c>
      <c r="S1098">
        <v>9</v>
      </c>
      <c r="T1098">
        <v>0.104494</v>
      </c>
      <c r="U1098">
        <v>-4.8390000000000004</v>
      </c>
      <c r="V1098">
        <v>1</v>
      </c>
      <c r="W1098">
        <v>3.1203999999999999E-2</v>
      </c>
      <c r="X1098">
        <v>137.62799999999999</v>
      </c>
      <c r="Y1098">
        <v>0.450791</v>
      </c>
    </row>
    <row r="1099" spans="1:25" hidden="1" x14ac:dyDescent="0.25">
      <c r="A1099">
        <v>1097</v>
      </c>
      <c r="B1099">
        <v>97</v>
      </c>
      <c r="C1099" t="s">
        <v>2071</v>
      </c>
      <c r="D1099" t="s">
        <v>1872</v>
      </c>
      <c r="E1099">
        <v>1970</v>
      </c>
      <c r="F1099" t="s">
        <v>1872</v>
      </c>
      <c r="G1099">
        <v>33.7483</v>
      </c>
      <c r="H1099">
        <v>-84.391099999999994</v>
      </c>
      <c r="I1099" t="s">
        <v>568</v>
      </c>
      <c r="J1099" t="s">
        <v>28</v>
      </c>
      <c r="K1099" t="s">
        <v>33</v>
      </c>
      <c r="M1099">
        <v>0</v>
      </c>
      <c r="N1099">
        <v>0.46060499999999999</v>
      </c>
      <c r="O1099">
        <v>0.62766200000000005</v>
      </c>
      <c r="P1099">
        <v>220.38667000000001</v>
      </c>
      <c r="Q1099">
        <v>0.76979299999999995</v>
      </c>
      <c r="R1099">
        <v>1.5100000000000001E-4</v>
      </c>
      <c r="S1099">
        <v>1</v>
      </c>
      <c r="T1099">
        <v>4.0014000000000001E-2</v>
      </c>
      <c r="U1099">
        <v>-5.5609999999999999</v>
      </c>
      <c r="V1099">
        <v>0</v>
      </c>
      <c r="W1099">
        <v>3.5677E-2</v>
      </c>
      <c r="X1099">
        <v>109.961</v>
      </c>
      <c r="Y1099">
        <v>0.58484700000000001</v>
      </c>
    </row>
    <row r="1100" spans="1:25" hidden="1" x14ac:dyDescent="0.25">
      <c r="A1100">
        <v>1098</v>
      </c>
      <c r="B1100">
        <v>98</v>
      </c>
      <c r="C1100" t="s">
        <v>2072</v>
      </c>
      <c r="D1100" t="s">
        <v>2073</v>
      </c>
      <c r="E1100">
        <v>1970</v>
      </c>
      <c r="F1100" t="s">
        <v>2073</v>
      </c>
      <c r="G1100">
        <v>33.467852000000001</v>
      </c>
      <c r="H1100">
        <v>-90.294639000000004</v>
      </c>
      <c r="I1100" t="s">
        <v>2074</v>
      </c>
      <c r="J1100" t="s">
        <v>246</v>
      </c>
      <c r="K1100" t="s">
        <v>33</v>
      </c>
      <c r="M1100">
        <v>0</v>
      </c>
      <c r="N1100">
        <v>0.81551200000000001</v>
      </c>
      <c r="O1100">
        <v>0.34677799999999998</v>
      </c>
      <c r="P1100">
        <v>405.72</v>
      </c>
      <c r="Q1100">
        <v>0.91299300000000005</v>
      </c>
      <c r="R1100">
        <v>4.1100000000000002E-4</v>
      </c>
      <c r="S1100">
        <v>7</v>
      </c>
      <c r="T1100">
        <v>0.98572599999999999</v>
      </c>
      <c r="U1100">
        <v>-10.222</v>
      </c>
      <c r="V1100">
        <v>0</v>
      </c>
      <c r="W1100">
        <v>9.0063000000000004E-2</v>
      </c>
      <c r="X1100">
        <v>108.194</v>
      </c>
      <c r="Y1100">
        <v>0.227968</v>
      </c>
    </row>
    <row r="1101" spans="1:25" hidden="1" x14ac:dyDescent="0.25">
      <c r="A1101">
        <v>1099</v>
      </c>
      <c r="B1101">
        <v>99</v>
      </c>
      <c r="C1101" t="s">
        <v>2075</v>
      </c>
      <c r="D1101" t="s">
        <v>1835</v>
      </c>
      <c r="E1101">
        <v>1970</v>
      </c>
      <c r="F1101" t="s">
        <v>1835</v>
      </c>
      <c r="G1101">
        <v>34.031388900000003</v>
      </c>
      <c r="H1101">
        <v>-93.502777800000004</v>
      </c>
      <c r="I1101" t="s">
        <v>1836</v>
      </c>
      <c r="J1101" t="s">
        <v>33</v>
      </c>
      <c r="M1101">
        <v>0</v>
      </c>
      <c r="N1101">
        <v>0.63715999999999995</v>
      </c>
      <c r="O1101">
        <v>0.44940400000000003</v>
      </c>
      <c r="P1101">
        <v>159.46666999999999</v>
      </c>
      <c r="Q1101">
        <v>0.52800499999999995</v>
      </c>
      <c r="R1101">
        <v>0</v>
      </c>
      <c r="S1101">
        <v>5</v>
      </c>
      <c r="T1101">
        <v>0.80427700000000002</v>
      </c>
      <c r="U1101">
        <v>-11.912000000000001</v>
      </c>
      <c r="V1101">
        <v>1</v>
      </c>
      <c r="W1101">
        <v>4.7391000000000003E-2</v>
      </c>
      <c r="X1101">
        <v>110.265</v>
      </c>
      <c r="Y1101">
        <v>0.65019300000000002</v>
      </c>
    </row>
    <row r="1102" spans="1:25" hidden="1" x14ac:dyDescent="0.25">
      <c r="A1102">
        <v>1100</v>
      </c>
      <c r="B1102">
        <v>100</v>
      </c>
      <c r="C1102" t="s">
        <v>2076</v>
      </c>
      <c r="D1102" t="s">
        <v>1436</v>
      </c>
      <c r="E1102">
        <v>1970</v>
      </c>
      <c r="F1102" t="s">
        <v>1436</v>
      </c>
      <c r="G1102">
        <v>42.347020999999998</v>
      </c>
      <c r="H1102">
        <v>-83.060184000000007</v>
      </c>
      <c r="I1102" t="s">
        <v>119</v>
      </c>
      <c r="J1102" t="s">
        <v>28</v>
      </c>
      <c r="K1102" t="s">
        <v>33</v>
      </c>
      <c r="M1102">
        <v>0</v>
      </c>
      <c r="N1102">
        <v>0.58657800000000004</v>
      </c>
      <c r="O1102">
        <v>0.51708100000000001</v>
      </c>
      <c r="P1102">
        <v>236.59972999999999</v>
      </c>
      <c r="Q1102">
        <v>0.32155899999999998</v>
      </c>
      <c r="R1102" s="1">
        <v>3.0000000000000001E-6</v>
      </c>
      <c r="S1102">
        <v>7</v>
      </c>
      <c r="T1102">
        <v>0.39862599999999998</v>
      </c>
      <c r="U1102">
        <v>-13.798</v>
      </c>
      <c r="V1102">
        <v>1</v>
      </c>
      <c r="W1102">
        <v>3.6181999999999999E-2</v>
      </c>
      <c r="X1102">
        <v>119.337</v>
      </c>
      <c r="Y1102">
        <v>0.353738</v>
      </c>
    </row>
    <row r="1103" spans="1:25" hidden="1" x14ac:dyDescent="0.25">
      <c r="A1103">
        <v>1101</v>
      </c>
      <c r="B1103">
        <v>1</v>
      </c>
      <c r="C1103" t="s">
        <v>2077</v>
      </c>
      <c r="D1103" t="s">
        <v>1768</v>
      </c>
      <c r="E1103">
        <v>1971</v>
      </c>
      <c r="F1103" t="s">
        <v>1768</v>
      </c>
      <c r="G1103">
        <v>33.973951</v>
      </c>
      <c r="H1103">
        <v>-118.24840500000001</v>
      </c>
      <c r="I1103" t="s">
        <v>605</v>
      </c>
      <c r="J1103" t="s">
        <v>28</v>
      </c>
      <c r="K1103" t="s">
        <v>56</v>
      </c>
      <c r="L1103" t="s">
        <v>33</v>
      </c>
      <c r="M1103">
        <v>0</v>
      </c>
      <c r="N1103">
        <v>0.132989</v>
      </c>
      <c r="O1103">
        <v>0.55537099999999995</v>
      </c>
      <c r="P1103">
        <v>185.18666999999999</v>
      </c>
      <c r="Q1103">
        <v>0.81471000000000005</v>
      </c>
      <c r="R1103">
        <v>0</v>
      </c>
      <c r="S1103">
        <v>9</v>
      </c>
      <c r="T1103">
        <v>0.12572</v>
      </c>
      <c r="U1103">
        <v>-6.3330000000000002</v>
      </c>
      <c r="V1103">
        <v>1</v>
      </c>
      <c r="W1103">
        <v>5.0304000000000001E-2</v>
      </c>
      <c r="X1103">
        <v>127.346</v>
      </c>
      <c r="Y1103">
        <v>0.73385800000000001</v>
      </c>
    </row>
    <row r="1104" spans="1:25" hidden="1" x14ac:dyDescent="0.25">
      <c r="A1104">
        <v>1102</v>
      </c>
      <c r="B1104">
        <v>2</v>
      </c>
      <c r="C1104" t="s">
        <v>2078</v>
      </c>
      <c r="D1104" t="s">
        <v>2079</v>
      </c>
      <c r="E1104">
        <v>1971</v>
      </c>
      <c r="F1104" t="s">
        <v>2079</v>
      </c>
      <c r="G1104">
        <v>51.507264800000002</v>
      </c>
      <c r="H1104">
        <v>-0.1278328</v>
      </c>
      <c r="I1104" t="s">
        <v>909</v>
      </c>
      <c r="J1104" t="s">
        <v>246</v>
      </c>
      <c r="K1104" t="s">
        <v>56</v>
      </c>
      <c r="L1104" t="s">
        <v>33</v>
      </c>
      <c r="M1104">
        <v>0</v>
      </c>
      <c r="N1104">
        <v>1.5150000000000001E-3</v>
      </c>
      <c r="O1104">
        <v>0.53034000000000003</v>
      </c>
      <c r="P1104">
        <v>355.79955000000001</v>
      </c>
      <c r="Q1104">
        <v>0.67083999999999999</v>
      </c>
      <c r="R1104" s="1">
        <v>2.5000000000000001E-5</v>
      </c>
      <c r="S1104">
        <v>1</v>
      </c>
      <c r="T1104">
        <v>0.97396000000000005</v>
      </c>
      <c r="U1104">
        <v>-12.304</v>
      </c>
      <c r="V1104">
        <v>1</v>
      </c>
      <c r="W1104">
        <v>4.4047000000000003E-2</v>
      </c>
      <c r="X1104">
        <v>127.29300000000001</v>
      </c>
      <c r="Y1104">
        <v>0.882324</v>
      </c>
    </row>
    <row r="1105" spans="1:25" hidden="1" x14ac:dyDescent="0.25">
      <c r="A1105">
        <v>1103</v>
      </c>
      <c r="B1105">
        <v>3</v>
      </c>
      <c r="C1105" t="s">
        <v>2080</v>
      </c>
      <c r="D1105" t="s">
        <v>2081</v>
      </c>
      <c r="E1105">
        <v>1971</v>
      </c>
      <c r="F1105" t="s">
        <v>2081</v>
      </c>
      <c r="G1105">
        <v>40.655099999999997</v>
      </c>
      <c r="H1105">
        <v>-73.948899999999995</v>
      </c>
      <c r="I1105" t="s">
        <v>89</v>
      </c>
      <c r="J1105" t="s">
        <v>28</v>
      </c>
      <c r="K1105" t="s">
        <v>33</v>
      </c>
      <c r="M1105">
        <v>0</v>
      </c>
      <c r="N1105">
        <v>0.55903000000000003</v>
      </c>
      <c r="O1105">
        <v>0.44304900000000003</v>
      </c>
      <c r="P1105">
        <v>332.99736999999999</v>
      </c>
      <c r="Q1105">
        <v>0.35177700000000001</v>
      </c>
      <c r="R1105" s="1">
        <v>3.8999999999999999E-5</v>
      </c>
      <c r="S1105">
        <v>9</v>
      </c>
      <c r="T1105">
        <v>0.69393000000000005</v>
      </c>
      <c r="U1105">
        <v>-14.727</v>
      </c>
      <c r="V1105">
        <v>0</v>
      </c>
      <c r="W1105">
        <v>3.2461999999999998E-2</v>
      </c>
      <c r="X1105">
        <v>98.991</v>
      </c>
      <c r="Y1105">
        <v>0.44932100000000003</v>
      </c>
    </row>
    <row r="1106" spans="1:25" hidden="1" x14ac:dyDescent="0.25">
      <c r="A1106">
        <v>1104</v>
      </c>
      <c r="B1106">
        <v>4</v>
      </c>
      <c r="C1106" t="s">
        <v>2082</v>
      </c>
      <c r="D1106" t="s">
        <v>2083</v>
      </c>
      <c r="E1106">
        <v>1971</v>
      </c>
      <c r="F1106" t="s">
        <v>2083</v>
      </c>
      <c r="G1106">
        <v>41.2224</v>
      </c>
      <c r="H1106">
        <v>-111.97</v>
      </c>
      <c r="I1106" t="s">
        <v>2084</v>
      </c>
      <c r="J1106" t="s">
        <v>28</v>
      </c>
      <c r="K1106" t="s">
        <v>33</v>
      </c>
      <c r="M1106">
        <v>0</v>
      </c>
      <c r="N1106">
        <v>0.48770599999999997</v>
      </c>
      <c r="O1106">
        <v>0.59141299999999997</v>
      </c>
      <c r="P1106">
        <v>161.4624</v>
      </c>
      <c r="Q1106">
        <v>0.40629799999999999</v>
      </c>
      <c r="R1106">
        <v>0</v>
      </c>
      <c r="S1106">
        <v>7</v>
      </c>
      <c r="T1106">
        <v>0.41176699999999999</v>
      </c>
      <c r="U1106">
        <v>-16.343</v>
      </c>
      <c r="V1106">
        <v>1</v>
      </c>
      <c r="W1106">
        <v>5.3560999999999998E-2</v>
      </c>
      <c r="X1106">
        <v>101.17100000000001</v>
      </c>
      <c r="Y1106">
        <v>0.88923600000000003</v>
      </c>
    </row>
    <row r="1107" spans="1:25" hidden="1" x14ac:dyDescent="0.25">
      <c r="A1107">
        <v>1105</v>
      </c>
      <c r="B1107">
        <v>5</v>
      </c>
      <c r="C1107" t="s">
        <v>2085</v>
      </c>
      <c r="D1107" t="s">
        <v>2086</v>
      </c>
      <c r="E1107">
        <v>1971</v>
      </c>
      <c r="F1107" t="s">
        <v>2086</v>
      </c>
      <c r="G1107">
        <v>-27.222200000000001</v>
      </c>
      <c r="H1107">
        <v>153.107</v>
      </c>
      <c r="I1107" t="s">
        <v>2087</v>
      </c>
      <c r="J1107" t="s">
        <v>33</v>
      </c>
      <c r="M1107">
        <v>0</v>
      </c>
      <c r="N1107">
        <v>0.77571500000000004</v>
      </c>
      <c r="O1107">
        <v>0.462283</v>
      </c>
      <c r="P1107">
        <v>225.26667</v>
      </c>
      <c r="Q1107">
        <v>0.246973</v>
      </c>
      <c r="R1107" s="1">
        <v>9.0000000000000002E-6</v>
      </c>
      <c r="S1107">
        <v>4</v>
      </c>
      <c r="T1107">
        <v>0.76683999999999997</v>
      </c>
      <c r="U1107">
        <v>-15.827</v>
      </c>
      <c r="V1107">
        <v>1</v>
      </c>
      <c r="W1107">
        <v>4.0570000000000002E-2</v>
      </c>
      <c r="X1107">
        <v>75.930000000000007</v>
      </c>
      <c r="Y1107">
        <v>0.39063700000000001</v>
      </c>
    </row>
    <row r="1108" spans="1:25" x14ac:dyDescent="0.25">
      <c r="A1108">
        <v>1106</v>
      </c>
      <c r="B1108">
        <v>6</v>
      </c>
      <c r="C1108" t="s">
        <v>2088</v>
      </c>
      <c r="D1108" t="s">
        <v>1280</v>
      </c>
      <c r="E1108">
        <v>1971</v>
      </c>
      <c r="F1108" t="s">
        <v>1280</v>
      </c>
      <c r="G1108" t="str">
        <f>IFERROR(VLOOKUP(Table1[[#This Row],[Title]],$C$5507:$Y$5579,5, FALSE ),"")</f>
        <v/>
      </c>
      <c r="H1108" t="str">
        <f>IFERROR(VLOOKUP(Table1[[#This Row],[Title]],$C$5507:$Y$5579,6, FALSE ),"")</f>
        <v/>
      </c>
      <c r="I1108" t="str">
        <f>IFERROR(VLOOKUP(Table1[[#This Row],[Title]],$C$5507:$Y$5579,7, FALSE ),"")</f>
        <v/>
      </c>
      <c r="J1108" t="str">
        <f>IFERROR(VLOOKUP(Table1[[#This Row],[Title]],$C$5507:$Y$5579,8, FALSE ),"")</f>
        <v/>
      </c>
      <c r="K1108" t="str">
        <f>IFERROR(VLOOKUP(Table1[[#This Row],[Title]],$C$5507:$Y$5579,9, FALSE ),"")</f>
        <v/>
      </c>
      <c r="L1108" t="str">
        <f>IFERROR(VLOOKUP(Table1[[#This Row],[Title]],$C$5507:$Y$5579,10, FALSE ),"")</f>
        <v/>
      </c>
      <c r="M1108" t="str">
        <f>IFERROR(VLOOKUP(Table1[[#This Row],[Title]],$C$5507:$Y$5579,11, FALSE ),"")</f>
        <v/>
      </c>
      <c r="N1108" t="str">
        <f>IFERROR(VLOOKUP(Table1[[#This Row],[Title]],$C$5507:$Y$5579,12, FALSE ),"")</f>
        <v/>
      </c>
      <c r="O1108" t="str">
        <f>IFERROR(VLOOKUP(Table1[[#This Row],[Title]],$C$5507:$Y$5579,13, FALSE ),"")</f>
        <v/>
      </c>
      <c r="P1108" t="str">
        <f>IFERROR(VLOOKUP(Table1[[#This Row],[Title]],$C$5507:$Y$5579,14, FALSE ),"")</f>
        <v/>
      </c>
      <c r="Q1108" t="str">
        <f>IFERROR(VLOOKUP(Table1[[#This Row],[Title]],$C$5507:$Y$5579,15, FALSE ),"")</f>
        <v/>
      </c>
      <c r="R1108" t="str">
        <f>IFERROR(VLOOKUP(Table1[[#This Row],[Title]],$C$5507:$Y$5579,16, FALSE ),"")</f>
        <v/>
      </c>
      <c r="S1108" t="str">
        <f>IFERROR(VLOOKUP(Table1[[#This Row],[Title]],$C$5507:$Y$5579,17, FALSE ),"")</f>
        <v/>
      </c>
      <c r="T1108" t="str">
        <f>IFERROR(VLOOKUP(Table1[[#This Row],[Title]],$C$5507:$Y$5579,18, FALSE ),"")</f>
        <v/>
      </c>
      <c r="U1108" t="str">
        <f>IFERROR(VLOOKUP(Table1[[#This Row],[Title]],$C$5507:$Y$5579,19, FALSE ),"")</f>
        <v/>
      </c>
      <c r="V1108" t="str">
        <f>IFERROR(VLOOKUP(Table1[[#This Row],[Title]],$C$5507:$Y$5579,20, FALSE ),"")</f>
        <v/>
      </c>
      <c r="W1108" t="str">
        <f>IFERROR(VLOOKUP(Table1[[#This Row],[Title]],$C$5507:$Y$5579,21, FALSE ),"")</f>
        <v/>
      </c>
      <c r="X1108" t="str">
        <f>IFERROR(VLOOKUP(Table1[[#This Row],[Title]],$C$5507:$Y$5579,22, FALSE ),"")</f>
        <v/>
      </c>
      <c r="Y1108" t="str">
        <f>IFERROR(VLOOKUP(Table1[[#This Row],[Title]],$C$5507:$Y$5579,23, FALSE ),"")</f>
        <v/>
      </c>
    </row>
    <row r="1109" spans="1:25" hidden="1" x14ac:dyDescent="0.25">
      <c r="A1109">
        <v>1107</v>
      </c>
      <c r="B1109">
        <v>7</v>
      </c>
      <c r="C1109" t="s">
        <v>848</v>
      </c>
      <c r="D1109" t="s">
        <v>2089</v>
      </c>
      <c r="E1109">
        <v>1971</v>
      </c>
      <c r="F1109" t="s">
        <v>2089</v>
      </c>
      <c r="G1109">
        <v>41.2224</v>
      </c>
      <c r="H1109">
        <v>-111.97</v>
      </c>
      <c r="I1109" t="s">
        <v>2084</v>
      </c>
      <c r="J1109" t="s">
        <v>28</v>
      </c>
      <c r="K1109" t="s">
        <v>33</v>
      </c>
      <c r="M1109">
        <v>0</v>
      </c>
      <c r="N1109">
        <v>0.77837100000000004</v>
      </c>
      <c r="O1109">
        <v>0.38666200000000001</v>
      </c>
      <c r="P1109">
        <v>149.16</v>
      </c>
      <c r="Q1109">
        <v>0.41334700000000002</v>
      </c>
      <c r="R1109">
        <v>8.1999999999999998E-4</v>
      </c>
      <c r="S1109">
        <v>7</v>
      </c>
      <c r="T1109">
        <v>0.15639900000000001</v>
      </c>
      <c r="U1109">
        <v>-11.12</v>
      </c>
      <c r="V1109">
        <v>1</v>
      </c>
      <c r="W1109">
        <v>4.3630000000000002E-2</v>
      </c>
      <c r="X1109">
        <v>108.42400000000001</v>
      </c>
      <c r="Y1109">
        <v>0.36805500000000002</v>
      </c>
    </row>
    <row r="1110" spans="1:25" hidden="1" x14ac:dyDescent="0.25">
      <c r="A1110">
        <v>1108</v>
      </c>
      <c r="B1110">
        <v>8</v>
      </c>
      <c r="C1110" t="s">
        <v>2090</v>
      </c>
      <c r="D1110" t="s">
        <v>2091</v>
      </c>
      <c r="E1110">
        <v>1971</v>
      </c>
      <c r="F1110" t="s">
        <v>2091</v>
      </c>
      <c r="G1110">
        <v>39.169324000000003</v>
      </c>
      <c r="H1110">
        <v>-106.77674399999999</v>
      </c>
      <c r="I1110" t="s">
        <v>2092</v>
      </c>
      <c r="J1110" t="s">
        <v>28</v>
      </c>
      <c r="K1110" t="s">
        <v>33</v>
      </c>
      <c r="M1110">
        <v>0</v>
      </c>
      <c r="N1110">
        <v>0.53985499999999997</v>
      </c>
      <c r="O1110">
        <v>0.38872200000000001</v>
      </c>
      <c r="P1110">
        <v>195.78666999999999</v>
      </c>
      <c r="Q1110">
        <v>0.42130000000000001</v>
      </c>
      <c r="R1110" s="1">
        <v>5.0000000000000004E-6</v>
      </c>
      <c r="S1110">
        <v>9</v>
      </c>
      <c r="T1110">
        <v>0.208426</v>
      </c>
      <c r="U1110">
        <v>-12.478999999999999</v>
      </c>
      <c r="V1110">
        <v>1</v>
      </c>
      <c r="W1110">
        <v>2.9853999999999999E-2</v>
      </c>
      <c r="X1110">
        <v>80.144999999999996</v>
      </c>
      <c r="Y1110">
        <v>0.482124</v>
      </c>
    </row>
    <row r="1111" spans="1:25" hidden="1" x14ac:dyDescent="0.25">
      <c r="A1111">
        <v>1109</v>
      </c>
      <c r="B1111">
        <v>9</v>
      </c>
      <c r="C1111" t="s">
        <v>2093</v>
      </c>
      <c r="D1111" t="s">
        <v>1002</v>
      </c>
      <c r="E1111">
        <v>1971</v>
      </c>
      <c r="F1111" t="s">
        <v>1002</v>
      </c>
      <c r="G1111">
        <v>42.347020999999998</v>
      </c>
      <c r="H1111">
        <v>-83.060184000000007</v>
      </c>
      <c r="I1111" t="s">
        <v>119</v>
      </c>
      <c r="J1111" t="s">
        <v>28</v>
      </c>
      <c r="K1111" t="s">
        <v>33</v>
      </c>
      <c r="M1111">
        <v>0</v>
      </c>
      <c r="N1111">
        <v>0.85914800000000002</v>
      </c>
      <c r="O1111">
        <v>0.41935800000000001</v>
      </c>
      <c r="P1111">
        <v>226.6</v>
      </c>
      <c r="Q1111">
        <v>0.28528599999999998</v>
      </c>
      <c r="R1111">
        <v>1.6433E-2</v>
      </c>
      <c r="S1111">
        <v>0</v>
      </c>
      <c r="T1111">
        <v>0.31634800000000002</v>
      </c>
      <c r="U1111">
        <v>-13.007999999999999</v>
      </c>
      <c r="V1111">
        <v>1</v>
      </c>
      <c r="W1111">
        <v>2.5949E-2</v>
      </c>
      <c r="X1111">
        <v>92.075999999999993</v>
      </c>
      <c r="Y1111">
        <v>0.44534400000000002</v>
      </c>
    </row>
    <row r="1112" spans="1:25" hidden="1" x14ac:dyDescent="0.25">
      <c r="A1112">
        <v>1110</v>
      </c>
      <c r="B1112">
        <v>10</v>
      </c>
      <c r="C1112" t="s">
        <v>2094</v>
      </c>
      <c r="D1112" t="s">
        <v>2095</v>
      </c>
      <c r="E1112">
        <v>1971</v>
      </c>
      <c r="F1112" t="s">
        <v>419</v>
      </c>
      <c r="G1112">
        <v>40.714599999999997</v>
      </c>
      <c r="H1112">
        <v>-74.007099999999994</v>
      </c>
      <c r="I1112" t="s">
        <v>195</v>
      </c>
      <c r="J1112" t="s">
        <v>246</v>
      </c>
      <c r="K1112" t="s">
        <v>56</v>
      </c>
      <c r="L1112" t="s">
        <v>33</v>
      </c>
      <c r="M1112">
        <v>0</v>
      </c>
      <c r="N1112">
        <v>6.7502000000000006E-2</v>
      </c>
      <c r="O1112">
        <v>0.57703499999999996</v>
      </c>
      <c r="P1112">
        <v>123.61524</v>
      </c>
      <c r="Q1112">
        <v>0.864819</v>
      </c>
      <c r="R1112">
        <v>0</v>
      </c>
      <c r="S1112">
        <v>0</v>
      </c>
      <c r="T1112">
        <v>0.934168</v>
      </c>
      <c r="U1112">
        <v>-8.86</v>
      </c>
      <c r="V1112">
        <v>1</v>
      </c>
      <c r="W1112">
        <v>0.17505899999999999</v>
      </c>
      <c r="X1112">
        <v>131.672</v>
      </c>
      <c r="Y1112">
        <v>0.66209399999999996</v>
      </c>
    </row>
    <row r="1113" spans="1:25" hidden="1" x14ac:dyDescent="0.25">
      <c r="A1113">
        <v>1111</v>
      </c>
      <c r="B1113">
        <v>11</v>
      </c>
      <c r="C1113" t="s">
        <v>2096</v>
      </c>
      <c r="D1113" t="s">
        <v>2097</v>
      </c>
      <c r="E1113">
        <v>1971</v>
      </c>
      <c r="F1113" t="s">
        <v>2097</v>
      </c>
      <c r="G1113">
        <v>29.8993</v>
      </c>
      <c r="H1113">
        <v>-93.929400000000001</v>
      </c>
      <c r="I1113" t="s">
        <v>39</v>
      </c>
      <c r="J1113" t="s">
        <v>28</v>
      </c>
      <c r="K1113" t="s">
        <v>33</v>
      </c>
      <c r="M1113">
        <v>0</v>
      </c>
      <c r="N1113">
        <v>0.47418300000000002</v>
      </c>
      <c r="O1113">
        <v>0.42238500000000001</v>
      </c>
      <c r="P1113">
        <v>262.24281000000002</v>
      </c>
      <c r="Q1113">
        <v>0.36534100000000003</v>
      </c>
      <c r="R1113">
        <v>7.6199999999999998E-4</v>
      </c>
      <c r="S1113">
        <v>2</v>
      </c>
      <c r="T1113">
        <v>8.5515999999999995E-2</v>
      </c>
      <c r="U1113">
        <v>-17.132999999999999</v>
      </c>
      <c r="V1113">
        <v>1</v>
      </c>
      <c r="W1113">
        <v>5.2439E-2</v>
      </c>
      <c r="X1113">
        <v>94.757000000000005</v>
      </c>
      <c r="Y1113">
        <v>0.65738300000000005</v>
      </c>
    </row>
    <row r="1114" spans="1:25" hidden="1" x14ac:dyDescent="0.25">
      <c r="A1114">
        <v>1112</v>
      </c>
      <c r="B1114">
        <v>12</v>
      </c>
      <c r="C1114" t="s">
        <v>2098</v>
      </c>
      <c r="D1114" t="s">
        <v>2099</v>
      </c>
      <c r="E1114">
        <v>1971</v>
      </c>
      <c r="F1114" t="s">
        <v>2099</v>
      </c>
      <c r="G1114">
        <v>35.026271999999999</v>
      </c>
      <c r="H1114">
        <v>-90.859555</v>
      </c>
      <c r="I1114" t="s">
        <v>2100</v>
      </c>
      <c r="J1114" t="s">
        <v>28</v>
      </c>
      <c r="K1114" t="s">
        <v>33</v>
      </c>
      <c r="M1114">
        <v>0</v>
      </c>
      <c r="N1114">
        <v>0.554114</v>
      </c>
      <c r="O1114">
        <v>0.774613</v>
      </c>
      <c r="P1114">
        <v>163.16</v>
      </c>
      <c r="Q1114">
        <v>0.42214800000000002</v>
      </c>
      <c r="R1114">
        <v>2.9399999999999999E-4</v>
      </c>
      <c r="S1114">
        <v>7</v>
      </c>
      <c r="T1114">
        <v>7.2066000000000005E-2</v>
      </c>
      <c r="U1114">
        <v>-7.6150000000000002</v>
      </c>
      <c r="V1114">
        <v>1</v>
      </c>
      <c r="W1114">
        <v>4.1785000000000003E-2</v>
      </c>
      <c r="X1114">
        <v>98.322999999999993</v>
      </c>
      <c r="Y1114">
        <v>0.70800799999999997</v>
      </c>
    </row>
    <row r="1115" spans="1:25" hidden="1" x14ac:dyDescent="0.25">
      <c r="A1115">
        <v>1113</v>
      </c>
      <c r="B1115">
        <v>13</v>
      </c>
      <c r="C1115" t="s">
        <v>2101</v>
      </c>
      <c r="D1115" t="s">
        <v>2102</v>
      </c>
      <c r="E1115">
        <v>1971</v>
      </c>
      <c r="F1115" t="s">
        <v>2102</v>
      </c>
      <c r="G1115">
        <v>34.0535</v>
      </c>
      <c r="H1115">
        <v>-118.245</v>
      </c>
      <c r="I1115" t="s">
        <v>74</v>
      </c>
      <c r="J1115" t="s">
        <v>28</v>
      </c>
      <c r="K1115" t="s">
        <v>56</v>
      </c>
      <c r="L1115" t="s">
        <v>33</v>
      </c>
      <c r="M1115">
        <v>5.9392904304000002E-3</v>
      </c>
      <c r="N1115">
        <v>7.1319999999999995E-2</v>
      </c>
      <c r="O1115">
        <v>0.63976</v>
      </c>
      <c r="P1115">
        <v>168.16</v>
      </c>
      <c r="Q1115">
        <v>0.85139500000000001</v>
      </c>
      <c r="R1115">
        <v>9.8900000000000008E-4</v>
      </c>
      <c r="S1115">
        <v>1</v>
      </c>
      <c r="T1115">
        <v>0.10520599999999999</v>
      </c>
      <c r="U1115">
        <v>-6.08</v>
      </c>
      <c r="V1115">
        <v>1</v>
      </c>
      <c r="W1115">
        <v>0.16400600000000001</v>
      </c>
      <c r="X1115">
        <v>188.72300000000001</v>
      </c>
      <c r="Y1115">
        <v>0.88980499999999996</v>
      </c>
    </row>
    <row r="1116" spans="1:25" hidden="1" x14ac:dyDescent="0.25">
      <c r="A1116">
        <v>1114</v>
      </c>
      <c r="B1116">
        <v>14</v>
      </c>
      <c r="C1116" t="s">
        <v>2103</v>
      </c>
      <c r="D1116" t="s">
        <v>2104</v>
      </c>
      <c r="E1116">
        <v>1971</v>
      </c>
      <c r="F1116" t="s">
        <v>2104</v>
      </c>
      <c r="G1116">
        <v>37.167900000000003</v>
      </c>
      <c r="H1116">
        <v>-95.844999999999999</v>
      </c>
      <c r="I1116" t="s">
        <v>240</v>
      </c>
      <c r="J1116" t="s">
        <v>28</v>
      </c>
      <c r="K1116" t="s">
        <v>33</v>
      </c>
      <c r="M1116">
        <v>0</v>
      </c>
      <c r="N1116">
        <v>0.42268299999999998</v>
      </c>
      <c r="O1116">
        <v>0.68233200000000005</v>
      </c>
      <c r="P1116">
        <v>198.78666999999999</v>
      </c>
      <c r="Q1116">
        <v>0.53132400000000002</v>
      </c>
      <c r="R1116" s="1">
        <v>2.8E-5</v>
      </c>
      <c r="S1116">
        <v>11</v>
      </c>
      <c r="T1116">
        <v>7.7798000000000006E-2</v>
      </c>
      <c r="U1116">
        <v>-6.44</v>
      </c>
      <c r="V1116">
        <v>1</v>
      </c>
      <c r="W1116">
        <v>2.5003000000000001E-2</v>
      </c>
      <c r="X1116">
        <v>105.303</v>
      </c>
      <c r="Y1116">
        <v>0.76231599999999999</v>
      </c>
    </row>
    <row r="1117" spans="1:25" hidden="1" x14ac:dyDescent="0.25">
      <c r="A1117">
        <v>1115</v>
      </c>
      <c r="B1117">
        <v>15</v>
      </c>
      <c r="C1117" t="s">
        <v>2105</v>
      </c>
      <c r="D1117" t="s">
        <v>2106</v>
      </c>
      <c r="E1117">
        <v>1971</v>
      </c>
      <c r="F1117" t="s">
        <v>2106</v>
      </c>
      <c r="G1117">
        <v>26.052199999999999</v>
      </c>
      <c r="H1117">
        <v>-80.145099999999999</v>
      </c>
      <c r="I1117" t="s">
        <v>2107</v>
      </c>
      <c r="J1117" t="s">
        <v>28</v>
      </c>
      <c r="K1117" t="s">
        <v>352</v>
      </c>
      <c r="L1117" t="s">
        <v>56</v>
      </c>
      <c r="M1117">
        <v>3.4554579646999999E-3</v>
      </c>
      <c r="N1117">
        <v>1.3100000000000001E-4</v>
      </c>
      <c r="O1117">
        <v>0.89047299999999996</v>
      </c>
      <c r="P1117">
        <v>163.76983999999999</v>
      </c>
      <c r="Q1117">
        <v>0.29513099999999998</v>
      </c>
      <c r="R1117">
        <v>0.82007699999999994</v>
      </c>
      <c r="S1117">
        <v>1</v>
      </c>
      <c r="T1117">
        <v>8.9376999999999998E-2</v>
      </c>
      <c r="U1117">
        <v>-13.311999999999999</v>
      </c>
      <c r="V1117">
        <v>1</v>
      </c>
      <c r="W1117">
        <v>7.1738999999999997E-2</v>
      </c>
      <c r="X1117">
        <v>131.73400000000001</v>
      </c>
      <c r="Y1117">
        <v>0.84862300000000002</v>
      </c>
    </row>
    <row r="1118" spans="1:25" hidden="1" x14ac:dyDescent="0.25">
      <c r="A1118">
        <v>1116</v>
      </c>
      <c r="B1118">
        <v>16</v>
      </c>
      <c r="C1118" t="s">
        <v>2108</v>
      </c>
      <c r="D1118" t="s">
        <v>2020</v>
      </c>
      <c r="E1118">
        <v>1971</v>
      </c>
      <c r="F1118" t="s">
        <v>2020</v>
      </c>
      <c r="G1118">
        <v>36.004646999999999</v>
      </c>
      <c r="H1118">
        <v>-79.054474999999996</v>
      </c>
      <c r="I1118" t="s">
        <v>2021</v>
      </c>
      <c r="J1118" t="s">
        <v>28</v>
      </c>
      <c r="M1118">
        <v>0</v>
      </c>
      <c r="N1118">
        <v>0.89452699999999996</v>
      </c>
      <c r="O1118">
        <v>0.64975899999999998</v>
      </c>
      <c r="P1118">
        <v>186.61832000000001</v>
      </c>
      <c r="Q1118">
        <v>6.7838999999999997E-2</v>
      </c>
      <c r="R1118">
        <v>0.52596200000000004</v>
      </c>
      <c r="S1118">
        <v>9</v>
      </c>
      <c r="T1118">
        <v>0.10745</v>
      </c>
      <c r="U1118">
        <v>-23.914000000000001</v>
      </c>
      <c r="V1118">
        <v>1</v>
      </c>
      <c r="W1118">
        <v>3.0120999999999998E-2</v>
      </c>
      <c r="X1118">
        <v>91.685000000000002</v>
      </c>
      <c r="Y1118">
        <v>0.539045</v>
      </c>
    </row>
    <row r="1119" spans="1:25" hidden="1" x14ac:dyDescent="0.25">
      <c r="A1119">
        <v>1117</v>
      </c>
      <c r="B1119">
        <v>17</v>
      </c>
      <c r="C1119" t="s">
        <v>2109</v>
      </c>
      <c r="D1119" t="s">
        <v>2110</v>
      </c>
      <c r="E1119">
        <v>1971</v>
      </c>
      <c r="F1119" t="s">
        <v>2110</v>
      </c>
      <c r="G1119">
        <v>29.953700000000001</v>
      </c>
      <c r="H1119">
        <v>-90.077699999999993</v>
      </c>
      <c r="I1119" t="s">
        <v>310</v>
      </c>
      <c r="J1119" t="s">
        <v>28</v>
      </c>
      <c r="K1119" t="s">
        <v>56</v>
      </c>
      <c r="L1119" t="s">
        <v>33</v>
      </c>
      <c r="M1119">
        <v>0</v>
      </c>
      <c r="N1119">
        <v>0.38073200000000001</v>
      </c>
      <c r="O1119">
        <v>0.883073</v>
      </c>
      <c r="P1119">
        <v>147.61332999999999</v>
      </c>
      <c r="Q1119">
        <v>0.74935499999999999</v>
      </c>
      <c r="R1119">
        <v>6.6500000000000001E-4</v>
      </c>
      <c r="S1119">
        <v>8</v>
      </c>
      <c r="T1119">
        <v>6.3699000000000006E-2</v>
      </c>
      <c r="U1119">
        <v>-4.8879999999999999</v>
      </c>
      <c r="V1119">
        <v>1</v>
      </c>
      <c r="W1119">
        <v>0.16162399999999999</v>
      </c>
      <c r="X1119">
        <v>95.516999999999996</v>
      </c>
      <c r="Y1119">
        <v>0.94475600000000004</v>
      </c>
    </row>
    <row r="1120" spans="1:25" hidden="1" x14ac:dyDescent="0.25">
      <c r="A1120">
        <v>1118</v>
      </c>
      <c r="B1120">
        <v>18</v>
      </c>
      <c r="C1120" t="s">
        <v>2111</v>
      </c>
      <c r="D1120" t="s">
        <v>1060</v>
      </c>
      <c r="E1120">
        <v>1971</v>
      </c>
      <c r="F1120" t="s">
        <v>1060</v>
      </c>
      <c r="G1120">
        <v>51.506300000000003</v>
      </c>
      <c r="H1120">
        <v>-0.12714</v>
      </c>
      <c r="I1120" t="s">
        <v>893</v>
      </c>
      <c r="J1120" t="s">
        <v>28</v>
      </c>
      <c r="K1120" t="s">
        <v>56</v>
      </c>
      <c r="L1120" t="s">
        <v>33</v>
      </c>
      <c r="M1120">
        <v>0</v>
      </c>
      <c r="N1120">
        <v>0.17877199999999999</v>
      </c>
      <c r="O1120">
        <v>0.63404799999999994</v>
      </c>
      <c r="P1120">
        <v>228.66667000000001</v>
      </c>
      <c r="Q1120">
        <v>0.93124899999999999</v>
      </c>
      <c r="R1120">
        <v>1.9900000000000001E-4</v>
      </c>
      <c r="S1120">
        <v>0</v>
      </c>
      <c r="T1120">
        <v>6.0918E-2</v>
      </c>
      <c r="U1120">
        <v>-3.6080000000000001</v>
      </c>
      <c r="V1120">
        <v>1</v>
      </c>
      <c r="W1120">
        <v>3.4486000000000003E-2</v>
      </c>
      <c r="X1120">
        <v>128.607</v>
      </c>
      <c r="Y1120">
        <v>0.96473500000000001</v>
      </c>
    </row>
    <row r="1121" spans="1:25" hidden="1" x14ac:dyDescent="0.25">
      <c r="A1121">
        <v>1119</v>
      </c>
      <c r="B1121">
        <v>19</v>
      </c>
      <c r="C1121" t="s">
        <v>2112</v>
      </c>
      <c r="D1121" t="s">
        <v>2113</v>
      </c>
      <c r="E1121">
        <v>1971</v>
      </c>
      <c r="F1121" t="s">
        <v>2113</v>
      </c>
      <c r="G1121">
        <v>34.0535</v>
      </c>
      <c r="H1121">
        <v>-118.245</v>
      </c>
      <c r="I1121" t="s">
        <v>74</v>
      </c>
      <c r="J1121" t="s">
        <v>28</v>
      </c>
      <c r="K1121" t="s">
        <v>56</v>
      </c>
      <c r="L1121" t="s">
        <v>33</v>
      </c>
      <c r="M1121">
        <v>0</v>
      </c>
      <c r="N1121">
        <v>8.2556000000000004E-2</v>
      </c>
      <c r="O1121">
        <v>0.76561500000000005</v>
      </c>
      <c r="P1121">
        <v>193.6</v>
      </c>
      <c r="Q1121">
        <v>0.92710800000000004</v>
      </c>
      <c r="R1121" s="1">
        <v>2.3E-5</v>
      </c>
      <c r="S1121">
        <v>5</v>
      </c>
      <c r="T1121">
        <v>2.4462999999999999E-2</v>
      </c>
      <c r="U1121">
        <v>-7.2859999999999996</v>
      </c>
      <c r="V1121">
        <v>1</v>
      </c>
      <c r="W1121">
        <v>5.0513000000000002E-2</v>
      </c>
      <c r="X1121">
        <v>109.23699999999999</v>
      </c>
      <c r="Y1121">
        <v>0.925682</v>
      </c>
    </row>
    <row r="1122" spans="1:25" hidden="1" x14ac:dyDescent="0.25">
      <c r="A1122">
        <v>1120</v>
      </c>
      <c r="B1122">
        <v>20</v>
      </c>
      <c r="C1122" t="s">
        <v>2114</v>
      </c>
      <c r="D1122" t="s">
        <v>2115</v>
      </c>
      <c r="E1122">
        <v>1971</v>
      </c>
      <c r="F1122" t="s">
        <v>2115</v>
      </c>
      <c r="G1122">
        <v>40.623632000000001</v>
      </c>
      <c r="H1122">
        <v>-74.093322999999998</v>
      </c>
      <c r="I1122" t="s">
        <v>2116</v>
      </c>
      <c r="J1122" t="s">
        <v>33</v>
      </c>
      <c r="M1122">
        <v>0</v>
      </c>
      <c r="N1122">
        <v>0.82556399999999996</v>
      </c>
      <c r="O1122">
        <v>0.49854599999999999</v>
      </c>
      <c r="P1122">
        <v>220.06666999999999</v>
      </c>
      <c r="Q1122">
        <v>0.20586099999999999</v>
      </c>
      <c r="R1122">
        <v>0</v>
      </c>
      <c r="S1122">
        <v>9</v>
      </c>
      <c r="T1122">
        <v>0.74313899999999999</v>
      </c>
      <c r="U1122">
        <v>-13.106</v>
      </c>
      <c r="V1122">
        <v>1</v>
      </c>
      <c r="W1122">
        <v>0.34367700000000001</v>
      </c>
      <c r="X1122">
        <v>102.25700000000001</v>
      </c>
      <c r="Y1122">
        <v>0.13526199999999999</v>
      </c>
    </row>
    <row r="1123" spans="1:25" hidden="1" x14ac:dyDescent="0.25">
      <c r="A1123">
        <v>1121</v>
      </c>
      <c r="B1123">
        <v>21</v>
      </c>
      <c r="C1123" t="s">
        <v>2117</v>
      </c>
      <c r="D1123" t="s">
        <v>812</v>
      </c>
      <c r="E1123">
        <v>1971</v>
      </c>
      <c r="F1123" t="s">
        <v>812</v>
      </c>
      <c r="G1123">
        <v>38.895111999999997</v>
      </c>
      <c r="H1123">
        <v>-77.036366000000001</v>
      </c>
      <c r="I1123" t="s">
        <v>813</v>
      </c>
      <c r="J1123" t="s">
        <v>28</v>
      </c>
      <c r="K1123" t="s">
        <v>56</v>
      </c>
      <c r="L1123" t="s">
        <v>33</v>
      </c>
      <c r="M1123">
        <v>0</v>
      </c>
      <c r="N1123">
        <v>0.29238599999999998</v>
      </c>
      <c r="O1123">
        <v>0.44973299999999999</v>
      </c>
      <c r="P1123">
        <v>230.57333</v>
      </c>
      <c r="Q1123">
        <v>0.73233499999999996</v>
      </c>
      <c r="R1123" s="1">
        <v>3.9999999999999998E-6</v>
      </c>
      <c r="S1123">
        <v>1</v>
      </c>
      <c r="T1123">
        <v>0.32088499999999998</v>
      </c>
      <c r="U1123">
        <v>-8.9</v>
      </c>
      <c r="V1123">
        <v>0</v>
      </c>
      <c r="W1123">
        <v>5.6746999999999999E-2</v>
      </c>
      <c r="X1123">
        <v>102.455</v>
      </c>
      <c r="Y1123">
        <v>0.80145100000000002</v>
      </c>
    </row>
    <row r="1124" spans="1:25" x14ac:dyDescent="0.25">
      <c r="A1124">
        <v>1122</v>
      </c>
      <c r="B1124">
        <v>22</v>
      </c>
      <c r="C1124" t="s">
        <v>2118</v>
      </c>
      <c r="D1124" t="s">
        <v>2119</v>
      </c>
      <c r="E1124">
        <v>1971</v>
      </c>
      <c r="F1124" t="s">
        <v>2119</v>
      </c>
      <c r="G1124" t="str">
        <f>IFERROR(VLOOKUP(Table1[[#This Row],[Title]],$C$5507:$Y$5579,5, FALSE ),"")</f>
        <v/>
      </c>
      <c r="H1124" t="str">
        <f>IFERROR(VLOOKUP(Table1[[#This Row],[Title]],$C$5507:$Y$5579,6, FALSE ),"")</f>
        <v/>
      </c>
      <c r="I1124" t="str">
        <f>IFERROR(VLOOKUP(Table1[[#This Row],[Title]],$C$5507:$Y$5579,7, FALSE ),"")</f>
        <v/>
      </c>
      <c r="J1124" t="str">
        <f>IFERROR(VLOOKUP(Table1[[#This Row],[Title]],$C$5507:$Y$5579,8, FALSE ),"")</f>
        <v/>
      </c>
      <c r="K1124" t="str">
        <f>IFERROR(VLOOKUP(Table1[[#This Row],[Title]],$C$5507:$Y$5579,9, FALSE ),"")</f>
        <v/>
      </c>
      <c r="L1124" t="str">
        <f>IFERROR(VLOOKUP(Table1[[#This Row],[Title]],$C$5507:$Y$5579,10, FALSE ),"")</f>
        <v/>
      </c>
      <c r="M1124" t="str">
        <f>IFERROR(VLOOKUP(Table1[[#This Row],[Title]],$C$5507:$Y$5579,11, FALSE ),"")</f>
        <v/>
      </c>
      <c r="N1124" t="str">
        <f>IFERROR(VLOOKUP(Table1[[#This Row],[Title]],$C$5507:$Y$5579,12, FALSE ),"")</f>
        <v/>
      </c>
      <c r="O1124" t="str">
        <f>IFERROR(VLOOKUP(Table1[[#This Row],[Title]],$C$5507:$Y$5579,13, FALSE ),"")</f>
        <v/>
      </c>
      <c r="P1124" t="str">
        <f>IFERROR(VLOOKUP(Table1[[#This Row],[Title]],$C$5507:$Y$5579,14, FALSE ),"")</f>
        <v/>
      </c>
      <c r="Q1124" t="str">
        <f>IFERROR(VLOOKUP(Table1[[#This Row],[Title]],$C$5507:$Y$5579,15, FALSE ),"")</f>
        <v/>
      </c>
      <c r="R1124" t="str">
        <f>IFERROR(VLOOKUP(Table1[[#This Row],[Title]],$C$5507:$Y$5579,16, FALSE ),"")</f>
        <v/>
      </c>
      <c r="S1124" t="str">
        <f>IFERROR(VLOOKUP(Table1[[#This Row],[Title]],$C$5507:$Y$5579,17, FALSE ),"")</f>
        <v/>
      </c>
      <c r="T1124" t="str">
        <f>IFERROR(VLOOKUP(Table1[[#This Row],[Title]],$C$5507:$Y$5579,18, FALSE ),"")</f>
        <v/>
      </c>
      <c r="U1124" t="str">
        <f>IFERROR(VLOOKUP(Table1[[#This Row],[Title]],$C$5507:$Y$5579,19, FALSE ),"")</f>
        <v/>
      </c>
      <c r="V1124" t="str">
        <f>IFERROR(VLOOKUP(Table1[[#This Row],[Title]],$C$5507:$Y$5579,20, FALSE ),"")</f>
        <v/>
      </c>
      <c r="W1124" t="str">
        <f>IFERROR(VLOOKUP(Table1[[#This Row],[Title]],$C$5507:$Y$5579,21, FALSE ),"")</f>
        <v/>
      </c>
      <c r="X1124" t="str">
        <f>IFERROR(VLOOKUP(Table1[[#This Row],[Title]],$C$5507:$Y$5579,22, FALSE ),"")</f>
        <v/>
      </c>
      <c r="Y1124" t="str">
        <f>IFERROR(VLOOKUP(Table1[[#This Row],[Title]],$C$5507:$Y$5579,23, FALSE ),"")</f>
        <v/>
      </c>
    </row>
    <row r="1125" spans="1:25" hidden="1" x14ac:dyDescent="0.25">
      <c r="A1125">
        <v>1123</v>
      </c>
      <c r="B1125">
        <v>23</v>
      </c>
      <c r="C1125" t="s">
        <v>2120</v>
      </c>
      <c r="D1125" t="s">
        <v>2121</v>
      </c>
      <c r="E1125">
        <v>1971</v>
      </c>
      <c r="F1125" t="s">
        <v>2121</v>
      </c>
      <c r="G1125">
        <v>37.686900000000001</v>
      </c>
      <c r="H1125">
        <v>-81.330200000000005</v>
      </c>
      <c r="I1125" t="s">
        <v>2122</v>
      </c>
      <c r="J1125" t="s">
        <v>28</v>
      </c>
      <c r="K1125" t="s">
        <v>33</v>
      </c>
      <c r="M1125">
        <v>0</v>
      </c>
      <c r="N1125">
        <v>8.0214999999999995E-2</v>
      </c>
      <c r="O1125">
        <v>0.76403799999999999</v>
      </c>
      <c r="P1125">
        <v>190.69388000000001</v>
      </c>
      <c r="Q1125">
        <v>0.57465200000000005</v>
      </c>
      <c r="R1125">
        <v>3.79E-4</v>
      </c>
      <c r="S1125">
        <v>9</v>
      </c>
      <c r="T1125">
        <v>0.14330599999999999</v>
      </c>
      <c r="U1125">
        <v>-6.0039999999999996</v>
      </c>
      <c r="V1125">
        <v>0</v>
      </c>
      <c r="W1125">
        <v>6.7590999999999998E-2</v>
      </c>
      <c r="X1125">
        <v>89.054000000000002</v>
      </c>
      <c r="Y1125">
        <v>0.45485599999999998</v>
      </c>
    </row>
    <row r="1126" spans="1:25" hidden="1" x14ac:dyDescent="0.25">
      <c r="A1126">
        <v>1124</v>
      </c>
      <c r="B1126">
        <v>24</v>
      </c>
      <c r="C1126" t="s">
        <v>2123</v>
      </c>
      <c r="D1126" t="s">
        <v>2124</v>
      </c>
      <c r="E1126">
        <v>1971</v>
      </c>
      <c r="F1126" t="s">
        <v>2124</v>
      </c>
      <c r="G1126">
        <v>45.421500000000002</v>
      </c>
      <c r="H1126">
        <v>-75.691900000000004</v>
      </c>
      <c r="I1126" t="s">
        <v>2125</v>
      </c>
      <c r="J1126" t="s">
        <v>28</v>
      </c>
      <c r="K1126" t="s">
        <v>33</v>
      </c>
      <c r="M1126">
        <v>5.1504962136700002E-3</v>
      </c>
      <c r="N1126">
        <v>0.70263200000000003</v>
      </c>
      <c r="O1126">
        <v>0.39247399999999999</v>
      </c>
      <c r="P1126">
        <v>185.33982</v>
      </c>
      <c r="Q1126">
        <v>0.858985</v>
      </c>
      <c r="R1126">
        <v>0</v>
      </c>
      <c r="S1126">
        <v>2</v>
      </c>
      <c r="T1126">
        <v>0.19239400000000001</v>
      </c>
      <c r="U1126">
        <v>-5.4770000000000003</v>
      </c>
      <c r="V1126">
        <v>1</v>
      </c>
      <c r="W1126">
        <v>0.116427</v>
      </c>
      <c r="X1126">
        <v>154.072</v>
      </c>
      <c r="Y1126">
        <v>0.51110800000000001</v>
      </c>
    </row>
    <row r="1127" spans="1:25" hidden="1" x14ac:dyDescent="0.25">
      <c r="A1127">
        <v>1125</v>
      </c>
      <c r="B1127">
        <v>25</v>
      </c>
      <c r="C1127" t="s">
        <v>2126</v>
      </c>
      <c r="D1127" t="s">
        <v>1105</v>
      </c>
      <c r="E1127">
        <v>1971</v>
      </c>
      <c r="F1127" t="s">
        <v>1105</v>
      </c>
      <c r="G1127">
        <v>51.585278000000002</v>
      </c>
      <c r="H1127">
        <v>-3.3269440000000001</v>
      </c>
      <c r="I1127" t="s">
        <v>1106</v>
      </c>
      <c r="J1127" t="s">
        <v>28</v>
      </c>
      <c r="K1127" t="s">
        <v>56</v>
      </c>
      <c r="L1127" t="s">
        <v>33</v>
      </c>
      <c r="M1127">
        <v>0</v>
      </c>
      <c r="N1127">
        <v>0.22470899999999999</v>
      </c>
      <c r="O1127">
        <v>0.44450899999999999</v>
      </c>
      <c r="P1127">
        <v>177.72</v>
      </c>
      <c r="Q1127">
        <v>0.89118900000000001</v>
      </c>
      <c r="R1127">
        <v>5.0000000000000001E-4</v>
      </c>
      <c r="S1127">
        <v>11</v>
      </c>
      <c r="T1127">
        <v>0.37850600000000001</v>
      </c>
      <c r="U1127">
        <v>-8.73</v>
      </c>
      <c r="V1127">
        <v>0</v>
      </c>
      <c r="W1127">
        <v>0.28406500000000001</v>
      </c>
      <c r="X1127">
        <v>119.193</v>
      </c>
      <c r="Y1127">
        <v>0.55693899999999996</v>
      </c>
    </row>
    <row r="1128" spans="1:25" x14ac:dyDescent="0.25">
      <c r="A1128">
        <v>1126</v>
      </c>
      <c r="B1128">
        <v>26</v>
      </c>
      <c r="C1128" t="s">
        <v>2127</v>
      </c>
      <c r="D1128" t="s">
        <v>2128</v>
      </c>
      <c r="E1128">
        <v>1971</v>
      </c>
      <c r="F1128" t="s">
        <v>2128</v>
      </c>
      <c r="G1128" t="str">
        <f>IFERROR(VLOOKUP(Table1[[#This Row],[Title]],$C$5507:$Y$5579,5, FALSE ),"")</f>
        <v/>
      </c>
      <c r="H1128" t="str">
        <f>IFERROR(VLOOKUP(Table1[[#This Row],[Title]],$C$5507:$Y$5579,6, FALSE ),"")</f>
        <v/>
      </c>
      <c r="I1128" t="str">
        <f>IFERROR(VLOOKUP(Table1[[#This Row],[Title]],$C$5507:$Y$5579,7, FALSE ),"")</f>
        <v/>
      </c>
      <c r="J1128" t="str">
        <f>IFERROR(VLOOKUP(Table1[[#This Row],[Title]],$C$5507:$Y$5579,8, FALSE ),"")</f>
        <v/>
      </c>
      <c r="K1128" t="str">
        <f>IFERROR(VLOOKUP(Table1[[#This Row],[Title]],$C$5507:$Y$5579,9, FALSE ),"")</f>
        <v/>
      </c>
      <c r="L1128" t="str">
        <f>IFERROR(VLOOKUP(Table1[[#This Row],[Title]],$C$5507:$Y$5579,10, FALSE ),"")</f>
        <v/>
      </c>
      <c r="M1128" t="str">
        <f>IFERROR(VLOOKUP(Table1[[#This Row],[Title]],$C$5507:$Y$5579,11, FALSE ),"")</f>
        <v/>
      </c>
      <c r="N1128" t="str">
        <f>IFERROR(VLOOKUP(Table1[[#This Row],[Title]],$C$5507:$Y$5579,12, FALSE ),"")</f>
        <v/>
      </c>
      <c r="O1128" t="str">
        <f>IFERROR(VLOOKUP(Table1[[#This Row],[Title]],$C$5507:$Y$5579,13, FALSE ),"")</f>
        <v/>
      </c>
      <c r="P1128" t="str">
        <f>IFERROR(VLOOKUP(Table1[[#This Row],[Title]],$C$5507:$Y$5579,14, FALSE ),"")</f>
        <v/>
      </c>
      <c r="Q1128" t="str">
        <f>IFERROR(VLOOKUP(Table1[[#This Row],[Title]],$C$5507:$Y$5579,15, FALSE ),"")</f>
        <v/>
      </c>
      <c r="R1128" t="str">
        <f>IFERROR(VLOOKUP(Table1[[#This Row],[Title]],$C$5507:$Y$5579,16, FALSE ),"")</f>
        <v/>
      </c>
      <c r="S1128" t="str">
        <f>IFERROR(VLOOKUP(Table1[[#This Row],[Title]],$C$5507:$Y$5579,17, FALSE ),"")</f>
        <v/>
      </c>
      <c r="T1128" t="str">
        <f>IFERROR(VLOOKUP(Table1[[#This Row],[Title]],$C$5507:$Y$5579,18, FALSE ),"")</f>
        <v/>
      </c>
      <c r="U1128" t="str">
        <f>IFERROR(VLOOKUP(Table1[[#This Row],[Title]],$C$5507:$Y$5579,19, FALSE ),"")</f>
        <v/>
      </c>
      <c r="V1128" t="str">
        <f>IFERROR(VLOOKUP(Table1[[#This Row],[Title]],$C$5507:$Y$5579,20, FALSE ),"")</f>
        <v/>
      </c>
      <c r="W1128" t="str">
        <f>IFERROR(VLOOKUP(Table1[[#This Row],[Title]],$C$5507:$Y$5579,21, FALSE ),"")</f>
        <v/>
      </c>
      <c r="X1128" t="str">
        <f>IFERROR(VLOOKUP(Table1[[#This Row],[Title]],$C$5507:$Y$5579,22, FALSE ),"")</f>
        <v/>
      </c>
      <c r="Y1128" t="str">
        <f>IFERROR(VLOOKUP(Table1[[#This Row],[Title]],$C$5507:$Y$5579,23, FALSE ),"")</f>
        <v/>
      </c>
    </row>
    <row r="1129" spans="1:25" hidden="1" x14ac:dyDescent="0.25">
      <c r="A1129">
        <v>1127</v>
      </c>
      <c r="B1129">
        <v>27</v>
      </c>
      <c r="C1129" t="s">
        <v>2129</v>
      </c>
      <c r="D1129" t="s">
        <v>2130</v>
      </c>
      <c r="E1129">
        <v>1971</v>
      </c>
      <c r="F1129" t="s">
        <v>2130</v>
      </c>
      <c r="G1129">
        <v>34.0535</v>
      </c>
      <c r="H1129">
        <v>-118.245</v>
      </c>
      <c r="I1129" t="s">
        <v>74</v>
      </c>
      <c r="J1129" t="s">
        <v>28</v>
      </c>
      <c r="K1129" t="s">
        <v>33</v>
      </c>
      <c r="M1129">
        <v>0</v>
      </c>
      <c r="N1129">
        <v>0.68507499999999999</v>
      </c>
      <c r="O1129">
        <v>0.48406100000000002</v>
      </c>
      <c r="P1129">
        <v>217.73016000000001</v>
      </c>
      <c r="Q1129">
        <v>0.33748400000000001</v>
      </c>
      <c r="R1129">
        <v>0.33796399999999999</v>
      </c>
      <c r="S1129">
        <v>2</v>
      </c>
      <c r="T1129">
        <v>0.47072799999999998</v>
      </c>
      <c r="U1129">
        <v>-18.7</v>
      </c>
      <c r="V1129">
        <v>1</v>
      </c>
      <c r="W1129">
        <v>2.4733000000000002E-2</v>
      </c>
      <c r="X1129">
        <v>89.918000000000006</v>
      </c>
      <c r="Y1129">
        <v>0.75987000000000005</v>
      </c>
    </row>
    <row r="1130" spans="1:25" hidden="1" x14ac:dyDescent="0.25">
      <c r="A1130">
        <v>1128</v>
      </c>
      <c r="B1130">
        <v>28</v>
      </c>
      <c r="C1130" t="s">
        <v>2131</v>
      </c>
      <c r="D1130" t="s">
        <v>2132</v>
      </c>
      <c r="E1130">
        <v>1971</v>
      </c>
      <c r="F1130" t="s">
        <v>2132</v>
      </c>
      <c r="G1130">
        <v>33.844371000000002</v>
      </c>
      <c r="H1130">
        <v>-84.474050000000005</v>
      </c>
      <c r="I1130" t="s">
        <v>2133</v>
      </c>
      <c r="J1130" t="s">
        <v>28</v>
      </c>
      <c r="K1130" t="s">
        <v>56</v>
      </c>
      <c r="L1130" t="s">
        <v>33</v>
      </c>
      <c r="M1130">
        <v>0</v>
      </c>
      <c r="N1130">
        <v>0.16258300000000001</v>
      </c>
      <c r="O1130">
        <v>0.76810800000000001</v>
      </c>
      <c r="P1130">
        <v>140.21333000000001</v>
      </c>
      <c r="Q1130">
        <v>0.69575100000000001</v>
      </c>
      <c r="R1130">
        <v>1.3391999999999999E-2</v>
      </c>
      <c r="S1130">
        <v>2</v>
      </c>
      <c r="T1130">
        <v>1.8780999999999999E-2</v>
      </c>
      <c r="U1130">
        <v>-8.4689999999999994</v>
      </c>
      <c r="V1130">
        <v>1</v>
      </c>
      <c r="W1130">
        <v>5.7306000000000003E-2</v>
      </c>
      <c r="X1130">
        <v>104.212</v>
      </c>
      <c r="Y1130">
        <v>0.91694399999999998</v>
      </c>
    </row>
    <row r="1131" spans="1:25" hidden="1" x14ac:dyDescent="0.25">
      <c r="A1131">
        <v>1129</v>
      </c>
      <c r="B1131">
        <v>29</v>
      </c>
      <c r="C1131" t="s">
        <v>2134</v>
      </c>
      <c r="D1131" t="s">
        <v>1533</v>
      </c>
      <c r="E1131">
        <v>1971</v>
      </c>
      <c r="F1131" t="s">
        <v>1533</v>
      </c>
      <c r="G1131">
        <v>34.0535</v>
      </c>
      <c r="H1131">
        <v>-118.245</v>
      </c>
      <c r="I1131" t="s">
        <v>74</v>
      </c>
      <c r="J1131" t="s">
        <v>28</v>
      </c>
      <c r="K1131" t="s">
        <v>56</v>
      </c>
      <c r="L1131" t="s">
        <v>33</v>
      </c>
      <c r="M1131">
        <v>0</v>
      </c>
      <c r="N1131">
        <v>1.9269999999999999E-3</v>
      </c>
      <c r="O1131">
        <v>0.53528600000000004</v>
      </c>
      <c r="P1131">
        <v>152.78358</v>
      </c>
      <c r="Q1131">
        <v>0.68185200000000001</v>
      </c>
      <c r="R1131" s="1">
        <v>5.1999999999999997E-5</v>
      </c>
      <c r="S1131">
        <v>10</v>
      </c>
      <c r="T1131">
        <v>0.191023</v>
      </c>
      <c r="U1131">
        <v>-14.839</v>
      </c>
      <c r="V1131">
        <v>0</v>
      </c>
      <c r="W1131">
        <v>2.6969E-2</v>
      </c>
      <c r="X1131">
        <v>136.459</v>
      </c>
      <c r="Y1131">
        <v>0.86457499999999998</v>
      </c>
    </row>
    <row r="1132" spans="1:25" hidden="1" x14ac:dyDescent="0.25">
      <c r="A1132">
        <v>1130</v>
      </c>
      <c r="B1132">
        <v>30</v>
      </c>
      <c r="C1132" t="s">
        <v>2127</v>
      </c>
      <c r="D1132" t="s">
        <v>1906</v>
      </c>
      <c r="E1132">
        <v>1971</v>
      </c>
      <c r="F1132" t="s">
        <v>1906</v>
      </c>
      <c r="G1132">
        <v>34.0535</v>
      </c>
      <c r="H1132">
        <v>-118.245</v>
      </c>
      <c r="I1132" t="s">
        <v>74</v>
      </c>
      <c r="J1132" t="s">
        <v>28</v>
      </c>
      <c r="K1132" t="s">
        <v>56</v>
      </c>
      <c r="L1132" t="s">
        <v>33</v>
      </c>
      <c r="M1132">
        <v>0</v>
      </c>
      <c r="N1132">
        <v>0.13767499999999999</v>
      </c>
      <c r="O1132">
        <v>0.35383300000000001</v>
      </c>
      <c r="P1132">
        <v>225.69288</v>
      </c>
      <c r="Q1132">
        <v>0.28877199999999997</v>
      </c>
      <c r="R1132">
        <v>2.1699999999999999E-4</v>
      </c>
      <c r="S1132">
        <v>8</v>
      </c>
      <c r="T1132">
        <v>0.111717</v>
      </c>
      <c r="U1132">
        <v>-15.122999999999999</v>
      </c>
      <c r="V1132">
        <v>1</v>
      </c>
      <c r="W1132">
        <v>3.1781999999999998E-2</v>
      </c>
      <c r="X1132">
        <v>83.8</v>
      </c>
      <c r="Y1132">
        <v>0.15833900000000001</v>
      </c>
    </row>
    <row r="1133" spans="1:25" hidden="1" x14ac:dyDescent="0.25">
      <c r="A1133">
        <v>1131</v>
      </c>
      <c r="B1133">
        <v>31</v>
      </c>
      <c r="C1133" t="s">
        <v>2135</v>
      </c>
      <c r="D1133" t="s">
        <v>2136</v>
      </c>
      <c r="E1133">
        <v>1971</v>
      </c>
      <c r="F1133" t="s">
        <v>2136</v>
      </c>
      <c r="G1133">
        <v>53.409799999999997</v>
      </c>
      <c r="H1133">
        <v>-2.9784799999999998</v>
      </c>
      <c r="I1133" t="s">
        <v>865</v>
      </c>
      <c r="J1133" t="s">
        <v>28</v>
      </c>
      <c r="K1133" t="s">
        <v>56</v>
      </c>
      <c r="L1133" t="s">
        <v>33</v>
      </c>
      <c r="M1133">
        <v>0</v>
      </c>
      <c r="N1133">
        <v>0.106559</v>
      </c>
      <c r="O1133">
        <v>0.47747000000000001</v>
      </c>
      <c r="P1133">
        <v>297.38666999999998</v>
      </c>
      <c r="Q1133">
        <v>0.73374899999999998</v>
      </c>
      <c r="R1133">
        <v>0</v>
      </c>
      <c r="S1133">
        <v>6</v>
      </c>
      <c r="T1133">
        <v>9.9005999999999997E-2</v>
      </c>
      <c r="U1133">
        <v>-6.1959999999999997</v>
      </c>
      <c r="V1133">
        <v>1</v>
      </c>
      <c r="W1133">
        <v>3.0193000000000001E-2</v>
      </c>
      <c r="X1133">
        <v>121.191</v>
      </c>
      <c r="Y1133">
        <v>0.50609499999999996</v>
      </c>
    </row>
    <row r="1134" spans="1:25" hidden="1" x14ac:dyDescent="0.25">
      <c r="A1134">
        <v>1132</v>
      </c>
      <c r="B1134">
        <v>32</v>
      </c>
      <c r="C1134" t="s">
        <v>2137</v>
      </c>
      <c r="D1134" t="s">
        <v>2089</v>
      </c>
      <c r="E1134">
        <v>1971</v>
      </c>
      <c r="F1134" t="s">
        <v>2089</v>
      </c>
      <c r="G1134">
        <v>41.2224</v>
      </c>
      <c r="H1134">
        <v>-111.97</v>
      </c>
      <c r="I1134" t="s">
        <v>2084</v>
      </c>
      <c r="J1134" t="s">
        <v>32</v>
      </c>
      <c r="K1134" t="s">
        <v>28</v>
      </c>
      <c r="M1134">
        <v>0</v>
      </c>
      <c r="N1134">
        <v>0.92790099999999998</v>
      </c>
      <c r="O1134">
        <v>0.74004499999999995</v>
      </c>
      <c r="P1134">
        <v>173.71383</v>
      </c>
      <c r="Q1134">
        <v>0.44475999999999999</v>
      </c>
      <c r="R1134">
        <v>0.43961</v>
      </c>
      <c r="S1134">
        <v>5</v>
      </c>
      <c r="T1134">
        <v>0.61621000000000004</v>
      </c>
      <c r="U1134">
        <v>-16.547999999999998</v>
      </c>
      <c r="V1134">
        <v>1</v>
      </c>
      <c r="W1134">
        <v>4.4496000000000001E-2</v>
      </c>
      <c r="X1134">
        <v>125.877</v>
      </c>
      <c r="Y1134">
        <v>0.96654399999999996</v>
      </c>
    </row>
    <row r="1135" spans="1:25" hidden="1" x14ac:dyDescent="0.25">
      <c r="A1135">
        <v>1133</v>
      </c>
      <c r="B1135">
        <v>33</v>
      </c>
      <c r="C1135" t="s">
        <v>2138</v>
      </c>
      <c r="D1135" t="s">
        <v>2139</v>
      </c>
      <c r="E1135">
        <v>1971</v>
      </c>
      <c r="F1135" t="s">
        <v>2139</v>
      </c>
      <c r="G1135">
        <f>IFERROR(VLOOKUP(Table1[[#This Row],[Title]],$C$5507:$Y$5579,5, FALSE ),"")</f>
        <v>34.234999999999999</v>
      </c>
      <c r="H1135">
        <f>IFERROR(VLOOKUP(Table1[[#This Row],[Title]],$C$5507:$Y$5579,6, FALSE ),"")</f>
        <v>-77.945999999999998</v>
      </c>
      <c r="I1135" t="str">
        <f>IFERROR(VLOOKUP(Table1[[#This Row],[Title]],$C$5507:$Y$5579,7, FALSE ),"")</f>
        <v>Wilmington, NC, US</v>
      </c>
      <c r="J1135" t="str">
        <f>IFERROR(VLOOKUP(Table1[[#This Row],[Title]],$C$5507:$Y$5579,8, FALSE ),"")</f>
        <v>studio</v>
      </c>
      <c r="K1135" t="str">
        <f>IFERROR(VLOOKUP(Table1[[#This Row],[Title]],$C$5507:$Y$5579,9, FALSE ),"")</f>
        <v>electric</v>
      </c>
      <c r="L1135" t="str">
        <f>IFERROR(VLOOKUP(Table1[[#This Row],[Title]],$C$5507:$Y$5579,10, FALSE ),"")</f>
        <v>vocal</v>
      </c>
      <c r="M1135">
        <f>IFERROR(VLOOKUP(Table1[[#This Row],[Title]],$C$5507:$Y$5579,11, FALSE ),"")</f>
        <v>0</v>
      </c>
      <c r="N1135">
        <f>IFERROR(VLOOKUP(Table1[[#This Row],[Title]],$C$5507:$Y$5579,12, FALSE ),"")</f>
        <v>4.8890000000000003E-2</v>
      </c>
      <c r="O1135">
        <f>IFERROR(VLOOKUP(Table1[[#This Row],[Title]],$C$5507:$Y$5579,13, FALSE ),"")</f>
        <v>0.83311800000000003</v>
      </c>
      <c r="P1135">
        <f>IFERROR(VLOOKUP(Table1[[#This Row],[Title]],$C$5507:$Y$5579,14, FALSE ),"")</f>
        <v>176.70667</v>
      </c>
      <c r="Q1135">
        <f>IFERROR(VLOOKUP(Table1[[#This Row],[Title]],$C$5507:$Y$5579,15, FALSE ),"")</f>
        <v>0.474657</v>
      </c>
      <c r="R1135">
        <f>IFERROR(VLOOKUP(Table1[[#This Row],[Title]],$C$5507:$Y$5579,16, FALSE ),"")</f>
        <v>1.0399999999999999E-4</v>
      </c>
      <c r="S1135">
        <f>IFERROR(VLOOKUP(Table1[[#This Row],[Title]],$C$5507:$Y$5579,17, FALSE ),"")</f>
        <v>9</v>
      </c>
      <c r="T1135">
        <f>IFERROR(VLOOKUP(Table1[[#This Row],[Title]],$C$5507:$Y$5579,18, FALSE ),"")</f>
        <v>7.5901999999999997E-2</v>
      </c>
      <c r="U1135">
        <f>IFERROR(VLOOKUP(Table1[[#This Row],[Title]],$C$5507:$Y$5579,19, FALSE ),"")</f>
        <v>-14.951000000000001</v>
      </c>
      <c r="V1135">
        <f>IFERROR(VLOOKUP(Table1[[#This Row],[Title]],$C$5507:$Y$5579,20, FALSE ),"")</f>
        <v>1</v>
      </c>
      <c r="W1135">
        <f>IFERROR(VLOOKUP(Table1[[#This Row],[Title]],$C$5507:$Y$5579,21, FALSE ),"")</f>
        <v>4.0293000000000002E-2</v>
      </c>
      <c r="X1135">
        <f>IFERROR(VLOOKUP(Table1[[#This Row],[Title]],$C$5507:$Y$5579,22, FALSE ),"")</f>
        <v>136.38399999999999</v>
      </c>
      <c r="Y1135">
        <f>IFERROR(VLOOKUP(Table1[[#This Row],[Title]],$C$5507:$Y$5579,23, FALSE ),"")</f>
        <v>0.97659799999999997</v>
      </c>
    </row>
    <row r="1136" spans="1:25" hidden="1" x14ac:dyDescent="0.25">
      <c r="A1136">
        <v>1134</v>
      </c>
      <c r="B1136">
        <v>34</v>
      </c>
      <c r="C1136" t="s">
        <v>2140</v>
      </c>
      <c r="D1136" t="s">
        <v>2141</v>
      </c>
      <c r="E1136">
        <v>1971</v>
      </c>
      <c r="F1136" t="s">
        <v>2141</v>
      </c>
      <c r="G1136">
        <v>37.167900000000003</v>
      </c>
      <c r="H1136">
        <v>-95.844999999999999</v>
      </c>
      <c r="I1136" t="s">
        <v>240</v>
      </c>
      <c r="J1136" t="s">
        <v>28</v>
      </c>
      <c r="K1136" t="s">
        <v>56</v>
      </c>
      <c r="L1136" t="s">
        <v>33</v>
      </c>
      <c r="M1136">
        <v>2.30716927022E-3</v>
      </c>
      <c r="N1136">
        <v>3.0890999999999998E-2</v>
      </c>
      <c r="O1136">
        <v>0.78105100000000005</v>
      </c>
      <c r="P1136">
        <v>171.53333000000001</v>
      </c>
      <c r="Q1136">
        <v>0.73425099999999999</v>
      </c>
      <c r="R1136">
        <v>0</v>
      </c>
      <c r="S1136">
        <v>0</v>
      </c>
      <c r="T1136">
        <v>0.21648600000000001</v>
      </c>
      <c r="U1136">
        <v>-6.7770000000000001</v>
      </c>
      <c r="V1136">
        <v>1</v>
      </c>
      <c r="W1136">
        <v>5.1075000000000002E-2</v>
      </c>
      <c r="X1136">
        <v>124.55</v>
      </c>
      <c r="Y1136">
        <v>0.96354799999999996</v>
      </c>
    </row>
    <row r="1137" spans="1:25" hidden="1" x14ac:dyDescent="0.25">
      <c r="A1137">
        <v>1135</v>
      </c>
      <c r="B1137">
        <v>35</v>
      </c>
      <c r="C1137" t="s">
        <v>2142</v>
      </c>
      <c r="D1137" t="s">
        <v>1906</v>
      </c>
      <c r="E1137">
        <v>1971</v>
      </c>
      <c r="F1137" t="s">
        <v>1906</v>
      </c>
      <c r="G1137">
        <v>34.0535</v>
      </c>
      <c r="H1137">
        <v>-118.245</v>
      </c>
      <c r="I1137" t="s">
        <v>74</v>
      </c>
      <c r="J1137" t="s">
        <v>28</v>
      </c>
      <c r="K1137" t="s">
        <v>33</v>
      </c>
      <c r="M1137">
        <v>0</v>
      </c>
      <c r="N1137">
        <v>0.78066599999999997</v>
      </c>
      <c r="O1137">
        <v>0.31237599999999999</v>
      </c>
      <c r="P1137">
        <v>152.55955</v>
      </c>
      <c r="Q1137">
        <v>0.33052399999999998</v>
      </c>
      <c r="R1137" s="1">
        <v>3.8000000000000002E-5</v>
      </c>
      <c r="S1137">
        <v>7</v>
      </c>
      <c r="T1137">
        <v>9.0750999999999998E-2</v>
      </c>
      <c r="U1137">
        <v>-14.292999999999999</v>
      </c>
      <c r="V1137">
        <v>1</v>
      </c>
      <c r="W1137">
        <v>3.3801999999999999E-2</v>
      </c>
      <c r="X1137">
        <v>134.99600000000001</v>
      </c>
      <c r="Y1137">
        <v>0.25937100000000002</v>
      </c>
    </row>
    <row r="1138" spans="1:25" hidden="1" x14ac:dyDescent="0.25">
      <c r="A1138">
        <v>1136</v>
      </c>
      <c r="B1138">
        <v>36</v>
      </c>
      <c r="C1138" t="s">
        <v>2143</v>
      </c>
      <c r="D1138" t="s">
        <v>2144</v>
      </c>
      <c r="E1138">
        <v>1971</v>
      </c>
      <c r="F1138" t="s">
        <v>2144</v>
      </c>
      <c r="G1138">
        <v>33.7879</v>
      </c>
      <c r="H1138">
        <v>-117.85</v>
      </c>
      <c r="I1138" t="s">
        <v>2145</v>
      </c>
      <c r="J1138" t="s">
        <v>28</v>
      </c>
      <c r="K1138" t="s">
        <v>33</v>
      </c>
      <c r="M1138">
        <v>0</v>
      </c>
      <c r="N1138">
        <v>0.54973899999999998</v>
      </c>
      <c r="O1138">
        <v>0.368446</v>
      </c>
      <c r="P1138">
        <v>155.43955</v>
      </c>
      <c r="Q1138">
        <v>5.8834999999999998E-2</v>
      </c>
      <c r="R1138">
        <v>5.5039999999999999E-2</v>
      </c>
      <c r="S1138">
        <v>8</v>
      </c>
      <c r="T1138">
        <v>0.195377</v>
      </c>
      <c r="U1138">
        <v>-26.573</v>
      </c>
      <c r="V1138">
        <v>1</v>
      </c>
      <c r="W1138">
        <v>2.9228000000000001E-2</v>
      </c>
      <c r="X1138">
        <v>77.603999999999999</v>
      </c>
      <c r="Y1138">
        <v>0.356263</v>
      </c>
    </row>
    <row r="1139" spans="1:25" hidden="1" x14ac:dyDescent="0.25">
      <c r="A1139">
        <v>1137</v>
      </c>
      <c r="B1139">
        <v>37</v>
      </c>
      <c r="C1139" t="s">
        <v>2146</v>
      </c>
      <c r="D1139" t="s">
        <v>1906</v>
      </c>
      <c r="E1139">
        <v>1971</v>
      </c>
      <c r="F1139" t="s">
        <v>1906</v>
      </c>
      <c r="G1139">
        <v>34.0535</v>
      </c>
      <c r="H1139">
        <v>-118.245</v>
      </c>
      <c r="I1139" t="s">
        <v>74</v>
      </c>
      <c r="J1139" t="s">
        <v>32</v>
      </c>
      <c r="K1139" t="s">
        <v>28</v>
      </c>
      <c r="M1139">
        <v>0</v>
      </c>
      <c r="N1139">
        <v>0.92980300000000005</v>
      </c>
      <c r="O1139">
        <v>0.11346100000000001</v>
      </c>
      <c r="P1139">
        <v>109.55710000000001</v>
      </c>
      <c r="Q1139">
        <v>0.35227700000000001</v>
      </c>
      <c r="R1139">
        <v>0.49628299999999997</v>
      </c>
      <c r="S1139">
        <v>10</v>
      </c>
      <c r="T1139">
        <v>0.110403</v>
      </c>
      <c r="U1139">
        <v>-11.926</v>
      </c>
      <c r="V1139">
        <v>1</v>
      </c>
      <c r="W1139">
        <v>4.1083000000000001E-2</v>
      </c>
      <c r="X1139">
        <v>234.501</v>
      </c>
      <c r="Y1139">
        <v>0.48551800000000001</v>
      </c>
    </row>
    <row r="1140" spans="1:25" hidden="1" x14ac:dyDescent="0.25">
      <c r="A1140">
        <v>1138</v>
      </c>
      <c r="B1140">
        <v>38</v>
      </c>
      <c r="C1140" t="s">
        <v>2147</v>
      </c>
      <c r="D1140" t="s">
        <v>2148</v>
      </c>
      <c r="E1140">
        <v>1971</v>
      </c>
      <c r="F1140" t="s">
        <v>2148</v>
      </c>
      <c r="G1140">
        <v>44.6</v>
      </c>
      <c r="H1140">
        <v>-79.416667000000004</v>
      </c>
      <c r="I1140" t="s">
        <v>2149</v>
      </c>
      <c r="J1140" t="s">
        <v>33</v>
      </c>
      <c r="M1140">
        <v>0</v>
      </c>
      <c r="N1140">
        <v>0.74802299999999999</v>
      </c>
      <c r="O1140">
        <v>0.54377299999999995</v>
      </c>
      <c r="P1140">
        <v>238.68</v>
      </c>
      <c r="Q1140">
        <v>0.525563</v>
      </c>
      <c r="R1140">
        <v>1.3594E-2</v>
      </c>
      <c r="S1140">
        <v>2</v>
      </c>
      <c r="T1140">
        <v>0.82664800000000005</v>
      </c>
      <c r="U1140">
        <v>-10.064</v>
      </c>
      <c r="V1140">
        <v>1</v>
      </c>
      <c r="W1140">
        <v>3.3887E-2</v>
      </c>
      <c r="X1140">
        <v>124.831</v>
      </c>
      <c r="Y1140">
        <v>0.40682499999999999</v>
      </c>
    </row>
    <row r="1141" spans="1:25" x14ac:dyDescent="0.25">
      <c r="A1141">
        <v>1139</v>
      </c>
      <c r="B1141">
        <v>39</v>
      </c>
      <c r="C1141" t="s">
        <v>2150</v>
      </c>
      <c r="D1141" t="s">
        <v>1211</v>
      </c>
      <c r="E1141">
        <v>1971</v>
      </c>
      <c r="F1141" t="s">
        <v>1211</v>
      </c>
      <c r="G1141" t="str">
        <f>IFERROR(VLOOKUP(Table1[[#This Row],[Title]],$C$5507:$Y$5579,5, FALSE ),"")</f>
        <v/>
      </c>
      <c r="H1141" t="str">
        <f>IFERROR(VLOOKUP(Table1[[#This Row],[Title]],$C$5507:$Y$5579,6, FALSE ),"")</f>
        <v/>
      </c>
      <c r="I1141" t="str">
        <f>IFERROR(VLOOKUP(Table1[[#This Row],[Title]],$C$5507:$Y$5579,7, FALSE ),"")</f>
        <v/>
      </c>
      <c r="J1141" t="str">
        <f>IFERROR(VLOOKUP(Table1[[#This Row],[Title]],$C$5507:$Y$5579,8, FALSE ),"")</f>
        <v/>
      </c>
      <c r="K1141" t="str">
        <f>IFERROR(VLOOKUP(Table1[[#This Row],[Title]],$C$5507:$Y$5579,9, FALSE ),"")</f>
        <v/>
      </c>
      <c r="L1141" t="str">
        <f>IFERROR(VLOOKUP(Table1[[#This Row],[Title]],$C$5507:$Y$5579,10, FALSE ),"")</f>
        <v/>
      </c>
      <c r="M1141" t="str">
        <f>IFERROR(VLOOKUP(Table1[[#This Row],[Title]],$C$5507:$Y$5579,11, FALSE ),"")</f>
        <v/>
      </c>
      <c r="N1141" t="str">
        <f>IFERROR(VLOOKUP(Table1[[#This Row],[Title]],$C$5507:$Y$5579,12, FALSE ),"")</f>
        <v/>
      </c>
      <c r="O1141" t="str">
        <f>IFERROR(VLOOKUP(Table1[[#This Row],[Title]],$C$5507:$Y$5579,13, FALSE ),"")</f>
        <v/>
      </c>
      <c r="P1141" t="str">
        <f>IFERROR(VLOOKUP(Table1[[#This Row],[Title]],$C$5507:$Y$5579,14, FALSE ),"")</f>
        <v/>
      </c>
      <c r="Q1141" t="str">
        <f>IFERROR(VLOOKUP(Table1[[#This Row],[Title]],$C$5507:$Y$5579,15, FALSE ),"")</f>
        <v/>
      </c>
      <c r="R1141" t="str">
        <f>IFERROR(VLOOKUP(Table1[[#This Row],[Title]],$C$5507:$Y$5579,16, FALSE ),"")</f>
        <v/>
      </c>
      <c r="S1141" t="str">
        <f>IFERROR(VLOOKUP(Table1[[#This Row],[Title]],$C$5507:$Y$5579,17, FALSE ),"")</f>
        <v/>
      </c>
      <c r="T1141" t="str">
        <f>IFERROR(VLOOKUP(Table1[[#This Row],[Title]],$C$5507:$Y$5579,18, FALSE ),"")</f>
        <v/>
      </c>
      <c r="U1141" t="str">
        <f>IFERROR(VLOOKUP(Table1[[#This Row],[Title]],$C$5507:$Y$5579,19, FALSE ),"")</f>
        <v/>
      </c>
      <c r="V1141" t="str">
        <f>IFERROR(VLOOKUP(Table1[[#This Row],[Title]],$C$5507:$Y$5579,20, FALSE ),"")</f>
        <v/>
      </c>
      <c r="W1141" t="str">
        <f>IFERROR(VLOOKUP(Table1[[#This Row],[Title]],$C$5507:$Y$5579,21, FALSE ),"")</f>
        <v/>
      </c>
      <c r="X1141" t="str">
        <f>IFERROR(VLOOKUP(Table1[[#This Row],[Title]],$C$5507:$Y$5579,22, FALSE ),"")</f>
        <v/>
      </c>
      <c r="Y1141" t="str">
        <f>IFERROR(VLOOKUP(Table1[[#This Row],[Title]],$C$5507:$Y$5579,23, FALSE ),"")</f>
        <v/>
      </c>
    </row>
    <row r="1142" spans="1:25" hidden="1" x14ac:dyDescent="0.25">
      <c r="A1142">
        <v>1140</v>
      </c>
      <c r="B1142">
        <v>40</v>
      </c>
      <c r="C1142" t="s">
        <v>2151</v>
      </c>
      <c r="D1142" t="s">
        <v>1913</v>
      </c>
      <c r="E1142">
        <v>1971</v>
      </c>
      <c r="F1142" t="s">
        <v>1913</v>
      </c>
      <c r="G1142">
        <v>41.590685999999998</v>
      </c>
      <c r="H1142">
        <v>-87.319936999999996</v>
      </c>
      <c r="I1142" t="s">
        <v>1914</v>
      </c>
      <c r="J1142" t="s">
        <v>28</v>
      </c>
      <c r="K1142" t="s">
        <v>56</v>
      </c>
      <c r="L1142" t="s">
        <v>33</v>
      </c>
      <c r="M1142">
        <v>0</v>
      </c>
      <c r="N1142">
        <v>0.101386</v>
      </c>
      <c r="O1142">
        <v>0.38395299999999999</v>
      </c>
      <c r="P1142">
        <v>283.09287999999998</v>
      </c>
      <c r="Q1142">
        <v>0.89737599999999995</v>
      </c>
      <c r="R1142" s="1">
        <v>2.0000000000000002E-5</v>
      </c>
      <c r="S1142">
        <v>2</v>
      </c>
      <c r="T1142">
        <v>0.341005</v>
      </c>
      <c r="U1142">
        <v>-2.891</v>
      </c>
      <c r="V1142">
        <v>1</v>
      </c>
      <c r="W1142">
        <v>5.7651000000000001E-2</v>
      </c>
      <c r="X1142">
        <v>179.821</v>
      </c>
      <c r="Y1142">
        <v>0.83404100000000003</v>
      </c>
    </row>
    <row r="1143" spans="1:25" hidden="1" x14ac:dyDescent="0.25">
      <c r="A1143">
        <v>1141</v>
      </c>
      <c r="B1143">
        <v>41</v>
      </c>
      <c r="C1143" t="s">
        <v>2152</v>
      </c>
      <c r="D1143" t="s">
        <v>2153</v>
      </c>
      <c r="E1143">
        <v>1971</v>
      </c>
      <c r="F1143" t="s">
        <v>2153</v>
      </c>
      <c r="G1143">
        <v>47.924100000000003</v>
      </c>
      <c r="H1143">
        <v>-97.031999999999996</v>
      </c>
      <c r="I1143" t="s">
        <v>2154</v>
      </c>
      <c r="J1143" t="s">
        <v>28</v>
      </c>
      <c r="K1143" t="s">
        <v>56</v>
      </c>
      <c r="L1143" t="s">
        <v>33</v>
      </c>
      <c r="M1143">
        <v>0</v>
      </c>
      <c r="N1143">
        <v>2.9673999999999999E-2</v>
      </c>
      <c r="O1143">
        <v>0.57089100000000004</v>
      </c>
      <c r="P1143">
        <v>177.33287999999999</v>
      </c>
      <c r="Q1143">
        <v>0.58885600000000005</v>
      </c>
      <c r="R1143">
        <v>0</v>
      </c>
      <c r="S1143">
        <v>0</v>
      </c>
      <c r="T1143">
        <v>0.34096300000000002</v>
      </c>
      <c r="U1143">
        <v>-11.287000000000001</v>
      </c>
      <c r="V1143">
        <v>1</v>
      </c>
      <c r="W1143">
        <v>3.1112000000000001E-2</v>
      </c>
      <c r="X1143">
        <v>132.11500000000001</v>
      </c>
      <c r="Y1143">
        <v>0.83378600000000003</v>
      </c>
    </row>
    <row r="1144" spans="1:25" hidden="1" x14ac:dyDescent="0.25">
      <c r="A1144">
        <v>1142</v>
      </c>
      <c r="B1144">
        <v>42</v>
      </c>
      <c r="C1144" t="s">
        <v>2155</v>
      </c>
      <c r="D1144" t="s">
        <v>2156</v>
      </c>
      <c r="E1144">
        <v>1971</v>
      </c>
      <c r="F1144" t="s">
        <v>2156</v>
      </c>
      <c r="G1144">
        <v>34.0535</v>
      </c>
      <c r="H1144">
        <v>-118.245</v>
      </c>
      <c r="I1144" t="s">
        <v>74</v>
      </c>
      <c r="J1144" t="s">
        <v>28</v>
      </c>
      <c r="K1144" t="s">
        <v>33</v>
      </c>
      <c r="M1144">
        <v>0</v>
      </c>
      <c r="N1144">
        <v>0.45502399999999998</v>
      </c>
      <c r="O1144">
        <v>0.59743900000000005</v>
      </c>
      <c r="P1144">
        <v>164.09541999999999</v>
      </c>
      <c r="Q1144">
        <v>0.42492600000000003</v>
      </c>
      <c r="R1144">
        <v>0</v>
      </c>
      <c r="S1144">
        <v>4</v>
      </c>
      <c r="T1144">
        <v>0.242561</v>
      </c>
      <c r="U1144">
        <v>-15.669</v>
      </c>
      <c r="V1144">
        <v>0</v>
      </c>
      <c r="W1144">
        <v>3.0058999999999999E-2</v>
      </c>
      <c r="X1144">
        <v>101.446</v>
      </c>
      <c r="Y1144">
        <v>0.73473299999999997</v>
      </c>
    </row>
    <row r="1145" spans="1:25" hidden="1" x14ac:dyDescent="0.25">
      <c r="A1145">
        <v>1143</v>
      </c>
      <c r="B1145">
        <v>43</v>
      </c>
      <c r="C1145" t="s">
        <v>2157</v>
      </c>
      <c r="D1145" t="s">
        <v>2158</v>
      </c>
      <c r="E1145">
        <v>1971</v>
      </c>
      <c r="F1145" t="s">
        <v>2158</v>
      </c>
      <c r="G1145">
        <v>53.405471900000002</v>
      </c>
      <c r="H1145">
        <v>-2.9805392999999998</v>
      </c>
      <c r="I1145" t="s">
        <v>2159</v>
      </c>
      <c r="J1145" t="s">
        <v>246</v>
      </c>
      <c r="K1145" t="s">
        <v>56</v>
      </c>
      <c r="L1145" t="s">
        <v>33</v>
      </c>
      <c r="M1145">
        <v>0</v>
      </c>
      <c r="N1145">
        <v>8.6980000000000002E-2</v>
      </c>
      <c r="O1145">
        <v>0.65118600000000004</v>
      </c>
      <c r="P1145">
        <v>197.96</v>
      </c>
      <c r="Q1145">
        <v>0.95846100000000001</v>
      </c>
      <c r="R1145" s="1">
        <v>6.0999999999999999E-5</v>
      </c>
      <c r="S1145">
        <v>2</v>
      </c>
      <c r="T1145">
        <v>0.98209199999999996</v>
      </c>
      <c r="U1145">
        <v>-5.89</v>
      </c>
      <c r="V1145">
        <v>1</v>
      </c>
      <c r="W1145">
        <v>0.10914</v>
      </c>
      <c r="X1145">
        <v>124.098</v>
      </c>
      <c r="Y1145">
        <v>0.59890600000000005</v>
      </c>
    </row>
    <row r="1146" spans="1:25" hidden="1" x14ac:dyDescent="0.25">
      <c r="A1146">
        <v>1144</v>
      </c>
      <c r="B1146">
        <v>44</v>
      </c>
      <c r="C1146" t="s">
        <v>2160</v>
      </c>
      <c r="D1146" t="s">
        <v>2161</v>
      </c>
      <c r="E1146">
        <v>1971</v>
      </c>
      <c r="F1146" t="s">
        <v>2161</v>
      </c>
      <c r="G1146">
        <v>33.7667</v>
      </c>
      <c r="H1146">
        <v>-118.19199999999999</v>
      </c>
      <c r="I1146" t="s">
        <v>2162</v>
      </c>
      <c r="J1146" t="s">
        <v>246</v>
      </c>
      <c r="K1146" t="s">
        <v>33</v>
      </c>
      <c r="M1146">
        <v>0</v>
      </c>
      <c r="N1146">
        <v>0.40889799999999998</v>
      </c>
      <c r="O1146">
        <v>0.23519499999999999</v>
      </c>
      <c r="P1146">
        <v>227.14698000000001</v>
      </c>
      <c r="Q1146">
        <v>0.51818200000000003</v>
      </c>
      <c r="R1146">
        <v>2.2106000000000001E-2</v>
      </c>
      <c r="S1146">
        <v>4</v>
      </c>
      <c r="T1146">
        <v>0.91364400000000001</v>
      </c>
      <c r="U1146">
        <v>-14.396000000000001</v>
      </c>
      <c r="V1146">
        <v>0</v>
      </c>
      <c r="W1146">
        <v>4.8136999999999999E-2</v>
      </c>
      <c r="X1146">
        <v>150.88499999999999</v>
      </c>
      <c r="Y1146">
        <v>0.57582999999999995</v>
      </c>
    </row>
    <row r="1147" spans="1:25" hidden="1" x14ac:dyDescent="0.25">
      <c r="A1147">
        <v>1145</v>
      </c>
      <c r="B1147">
        <v>45</v>
      </c>
      <c r="C1147" t="s">
        <v>2163</v>
      </c>
      <c r="D1147" t="s">
        <v>2164</v>
      </c>
      <c r="E1147">
        <v>1971</v>
      </c>
      <c r="F1147" t="s">
        <v>2164</v>
      </c>
      <c r="G1147">
        <v>38.899099999999997</v>
      </c>
      <c r="H1147">
        <v>-77.028999999999996</v>
      </c>
      <c r="I1147" t="s">
        <v>1536</v>
      </c>
      <c r="J1147" t="s">
        <v>28</v>
      </c>
      <c r="K1147" t="s">
        <v>33</v>
      </c>
      <c r="M1147">
        <v>0</v>
      </c>
      <c r="N1147">
        <v>0.56696199999999997</v>
      </c>
      <c r="O1147">
        <v>0.47716199999999998</v>
      </c>
      <c r="P1147">
        <v>184.63451000000001</v>
      </c>
      <c r="Q1147">
        <v>0.46392499999999998</v>
      </c>
      <c r="R1147">
        <v>0</v>
      </c>
      <c r="S1147">
        <v>7</v>
      </c>
      <c r="T1147">
        <v>0.48695699999999997</v>
      </c>
      <c r="U1147">
        <v>-10.818</v>
      </c>
      <c r="V1147">
        <v>0</v>
      </c>
      <c r="W1147">
        <v>2.7234999999999999E-2</v>
      </c>
      <c r="X1147">
        <v>77.917000000000002</v>
      </c>
      <c r="Y1147">
        <v>0.69216100000000003</v>
      </c>
    </row>
    <row r="1148" spans="1:25" hidden="1" x14ac:dyDescent="0.25">
      <c r="A1148">
        <v>1146</v>
      </c>
      <c r="B1148">
        <v>46</v>
      </c>
      <c r="C1148" t="s">
        <v>2165</v>
      </c>
      <c r="D1148" t="s">
        <v>2166</v>
      </c>
      <c r="E1148">
        <v>1971</v>
      </c>
      <c r="F1148" t="s">
        <v>2166</v>
      </c>
      <c r="G1148">
        <v>42.331699999999998</v>
      </c>
      <c r="H1148">
        <v>-83.047899999999998</v>
      </c>
      <c r="I1148" t="s">
        <v>145</v>
      </c>
      <c r="J1148" t="s">
        <v>28</v>
      </c>
      <c r="K1148" t="s">
        <v>56</v>
      </c>
      <c r="L1148" t="s">
        <v>33</v>
      </c>
      <c r="M1148">
        <v>0</v>
      </c>
      <c r="N1148">
        <v>6.6674999999999998E-2</v>
      </c>
      <c r="O1148">
        <v>0.61934800000000001</v>
      </c>
      <c r="P1148">
        <v>233.34666999999999</v>
      </c>
      <c r="Q1148">
        <v>0.69510099999999997</v>
      </c>
      <c r="R1148">
        <v>0</v>
      </c>
      <c r="S1148">
        <v>6</v>
      </c>
      <c r="T1148">
        <v>0.103293</v>
      </c>
      <c r="U1148">
        <v>-10.474</v>
      </c>
      <c r="V1148">
        <v>1</v>
      </c>
      <c r="W1148">
        <v>0.104379</v>
      </c>
      <c r="X1148">
        <v>152.93199999999999</v>
      </c>
      <c r="Y1148">
        <v>0.85030300000000003</v>
      </c>
    </row>
    <row r="1149" spans="1:25" hidden="1" x14ac:dyDescent="0.25">
      <c r="A1149">
        <v>1147</v>
      </c>
      <c r="B1149">
        <v>47</v>
      </c>
      <c r="C1149" t="s">
        <v>2167</v>
      </c>
      <c r="D1149" t="s">
        <v>2168</v>
      </c>
      <c r="E1149">
        <v>1971</v>
      </c>
      <c r="F1149" t="s">
        <v>2168</v>
      </c>
      <c r="G1149">
        <v>40.714269000000002</v>
      </c>
      <c r="H1149">
        <v>-74.005972999999997</v>
      </c>
      <c r="I1149" t="s">
        <v>113</v>
      </c>
      <c r="J1149" t="s">
        <v>32</v>
      </c>
      <c r="K1149" t="s">
        <v>28</v>
      </c>
      <c r="L1149" t="s">
        <v>33</v>
      </c>
      <c r="M1149">
        <v>0</v>
      </c>
      <c r="N1149">
        <v>0.93823900000000005</v>
      </c>
      <c r="O1149">
        <v>0.39996599999999999</v>
      </c>
      <c r="P1149">
        <v>258.13333</v>
      </c>
      <c r="Q1149">
        <v>8.9661000000000005E-2</v>
      </c>
      <c r="R1149">
        <v>5.2099999999999998E-4</v>
      </c>
      <c r="S1149">
        <v>0</v>
      </c>
      <c r="T1149">
        <v>8.4683999999999995E-2</v>
      </c>
      <c r="U1149">
        <v>-19.012</v>
      </c>
      <c r="V1149">
        <v>1</v>
      </c>
      <c r="W1149">
        <v>2.8760000000000001E-2</v>
      </c>
      <c r="X1149">
        <v>70.387</v>
      </c>
      <c r="Y1149">
        <v>0.242699</v>
      </c>
    </row>
    <row r="1150" spans="1:25" hidden="1" x14ac:dyDescent="0.25">
      <c r="A1150">
        <v>1148</v>
      </c>
      <c r="B1150">
        <v>48</v>
      </c>
      <c r="C1150" t="s">
        <v>2169</v>
      </c>
      <c r="D1150" t="s">
        <v>1343</v>
      </c>
      <c r="E1150">
        <v>1971</v>
      </c>
      <c r="F1150" t="s">
        <v>1343</v>
      </c>
      <c r="G1150">
        <v>42.347020999999998</v>
      </c>
      <c r="H1150">
        <v>-83.060184000000007</v>
      </c>
      <c r="I1150" t="s">
        <v>1344</v>
      </c>
      <c r="J1150" t="s">
        <v>28</v>
      </c>
      <c r="K1150" t="s">
        <v>56</v>
      </c>
      <c r="L1150" t="s">
        <v>33</v>
      </c>
      <c r="M1150">
        <v>0</v>
      </c>
      <c r="N1150">
        <v>0.344754</v>
      </c>
      <c r="O1150">
        <v>0.55996299999999999</v>
      </c>
      <c r="P1150">
        <v>175.97333</v>
      </c>
      <c r="Q1150">
        <v>0.468389</v>
      </c>
      <c r="R1150">
        <v>0</v>
      </c>
      <c r="S1150">
        <v>9</v>
      </c>
      <c r="T1150">
        <v>0.11186</v>
      </c>
      <c r="U1150">
        <v>-8.0809999999999995</v>
      </c>
      <c r="V1150">
        <v>0</v>
      </c>
      <c r="W1150">
        <v>4.6700999999999999E-2</v>
      </c>
      <c r="X1150">
        <v>123.678</v>
      </c>
      <c r="Y1150">
        <v>0.59597299999999997</v>
      </c>
    </row>
    <row r="1151" spans="1:25" hidden="1" x14ac:dyDescent="0.25">
      <c r="A1151">
        <v>1149</v>
      </c>
      <c r="B1151">
        <v>49</v>
      </c>
      <c r="C1151" t="s">
        <v>401</v>
      </c>
      <c r="D1151" t="s">
        <v>1436</v>
      </c>
      <c r="E1151">
        <v>1971</v>
      </c>
      <c r="F1151" t="s">
        <v>1436</v>
      </c>
      <c r="G1151">
        <v>42.347020999999998</v>
      </c>
      <c r="H1151">
        <v>-83.060184000000007</v>
      </c>
      <c r="I1151" t="s">
        <v>119</v>
      </c>
      <c r="J1151" t="s">
        <v>28</v>
      </c>
      <c r="K1151" t="s">
        <v>56</v>
      </c>
      <c r="L1151" t="s">
        <v>33</v>
      </c>
      <c r="M1151">
        <v>0</v>
      </c>
      <c r="N1151">
        <v>0.37910700000000003</v>
      </c>
      <c r="O1151">
        <v>0.66999299999999995</v>
      </c>
      <c r="P1151">
        <v>212.28</v>
      </c>
      <c r="Q1151">
        <v>0.451679</v>
      </c>
      <c r="R1151">
        <v>9.2699999999999998E-4</v>
      </c>
      <c r="S1151">
        <v>9</v>
      </c>
      <c r="T1151">
        <v>0.43127900000000002</v>
      </c>
      <c r="U1151">
        <v>-19.631</v>
      </c>
      <c r="V1151">
        <v>1</v>
      </c>
      <c r="W1151">
        <v>4.4269999999999997E-2</v>
      </c>
      <c r="X1151">
        <v>115.21</v>
      </c>
      <c r="Y1151">
        <v>0.86108700000000005</v>
      </c>
    </row>
    <row r="1152" spans="1:25" hidden="1" x14ac:dyDescent="0.25">
      <c r="A1152">
        <v>1150</v>
      </c>
      <c r="B1152">
        <v>50</v>
      </c>
      <c r="C1152" t="s">
        <v>2170</v>
      </c>
      <c r="D1152" t="s">
        <v>2171</v>
      </c>
      <c r="E1152">
        <v>1971</v>
      </c>
      <c r="F1152" t="s">
        <v>2171</v>
      </c>
      <c r="G1152">
        <v>-37.816667000000002</v>
      </c>
      <c r="H1152">
        <v>144.966667</v>
      </c>
      <c r="I1152" t="s">
        <v>2172</v>
      </c>
      <c r="J1152" t="s">
        <v>28</v>
      </c>
      <c r="K1152" t="s">
        <v>33</v>
      </c>
      <c r="M1152">
        <v>0</v>
      </c>
      <c r="N1152">
        <v>0.83566799999999997</v>
      </c>
      <c r="O1152">
        <v>0.29880299999999999</v>
      </c>
      <c r="P1152">
        <v>153.47577999999999</v>
      </c>
      <c r="Q1152">
        <v>0.17252000000000001</v>
      </c>
      <c r="R1152">
        <v>3.5119999999999999E-3</v>
      </c>
      <c r="S1152">
        <v>1</v>
      </c>
      <c r="T1152">
        <v>0.13489200000000001</v>
      </c>
      <c r="U1152">
        <v>-11.124000000000001</v>
      </c>
      <c r="V1152">
        <v>1</v>
      </c>
      <c r="W1152">
        <v>3.2405999999999997E-2</v>
      </c>
      <c r="X1152">
        <v>82.313000000000002</v>
      </c>
      <c r="Y1152">
        <v>0.28904600000000003</v>
      </c>
    </row>
    <row r="1153" spans="1:25" hidden="1" x14ac:dyDescent="0.25">
      <c r="A1153">
        <v>1151</v>
      </c>
      <c r="B1153">
        <v>51</v>
      </c>
      <c r="C1153" t="s">
        <v>2173</v>
      </c>
      <c r="D1153" t="s">
        <v>2083</v>
      </c>
      <c r="E1153">
        <v>1971</v>
      </c>
      <c r="F1153" t="s">
        <v>2083</v>
      </c>
      <c r="G1153">
        <v>41.2224</v>
      </c>
      <c r="H1153">
        <v>-111.97</v>
      </c>
      <c r="I1153" t="s">
        <v>2084</v>
      </c>
      <c r="J1153" t="s">
        <v>28</v>
      </c>
      <c r="K1153" t="s">
        <v>56</v>
      </c>
      <c r="L1153" t="s">
        <v>33</v>
      </c>
      <c r="M1153">
        <v>0</v>
      </c>
      <c r="N1153">
        <v>0.29001900000000003</v>
      </c>
      <c r="O1153">
        <v>0.68928800000000001</v>
      </c>
      <c r="P1153">
        <v>188.87954999999999</v>
      </c>
      <c r="Q1153">
        <v>0.86753499999999995</v>
      </c>
      <c r="R1153">
        <v>0</v>
      </c>
      <c r="S1153">
        <v>7</v>
      </c>
      <c r="T1153">
        <v>5.2588999999999997E-2</v>
      </c>
      <c r="U1153">
        <v>-7.3949999999999996</v>
      </c>
      <c r="V1153">
        <v>1</v>
      </c>
      <c r="W1153">
        <v>5.5717000000000003E-2</v>
      </c>
      <c r="X1153">
        <v>138.98400000000001</v>
      </c>
      <c r="Y1153">
        <v>0.94032300000000002</v>
      </c>
    </row>
    <row r="1154" spans="1:25" hidden="1" x14ac:dyDescent="0.25">
      <c r="A1154">
        <v>1152</v>
      </c>
      <c r="B1154">
        <v>52</v>
      </c>
      <c r="C1154" t="s">
        <v>1904</v>
      </c>
      <c r="D1154" t="s">
        <v>1436</v>
      </c>
      <c r="E1154">
        <v>1971</v>
      </c>
      <c r="F1154" t="s">
        <v>1436</v>
      </c>
      <c r="G1154">
        <v>42.347020999999998</v>
      </c>
      <c r="H1154">
        <v>-83.060184000000007</v>
      </c>
      <c r="I1154" t="s">
        <v>119</v>
      </c>
      <c r="J1154" t="s">
        <v>28</v>
      </c>
      <c r="K1154" t="s">
        <v>33</v>
      </c>
      <c r="M1154">
        <v>0</v>
      </c>
      <c r="N1154">
        <v>0.59267800000000004</v>
      </c>
      <c r="O1154">
        <v>0.43834000000000001</v>
      </c>
      <c r="P1154">
        <v>329.86667</v>
      </c>
      <c r="Q1154">
        <v>0.31531599999999999</v>
      </c>
      <c r="R1154" s="1">
        <v>8.2000000000000001E-5</v>
      </c>
      <c r="S1154">
        <v>10</v>
      </c>
      <c r="T1154">
        <v>0.19493099999999999</v>
      </c>
      <c r="U1154">
        <v>-10.775</v>
      </c>
      <c r="V1154">
        <v>1</v>
      </c>
      <c r="W1154">
        <v>3.5624999999999997E-2</v>
      </c>
      <c r="X1154">
        <v>80.593000000000004</v>
      </c>
      <c r="Y1154">
        <v>0.22068599999999999</v>
      </c>
    </row>
    <row r="1155" spans="1:25" hidden="1" x14ac:dyDescent="0.25">
      <c r="A1155">
        <v>1153</v>
      </c>
      <c r="B1155">
        <v>53</v>
      </c>
      <c r="C1155" t="s">
        <v>2174</v>
      </c>
      <c r="D1155" t="s">
        <v>2175</v>
      </c>
      <c r="E1155">
        <v>1971</v>
      </c>
      <c r="F1155" t="s">
        <v>2175</v>
      </c>
      <c r="G1155">
        <v>37.271900000000002</v>
      </c>
      <c r="H1155">
        <v>-119.27</v>
      </c>
      <c r="I1155" t="s">
        <v>1236</v>
      </c>
      <c r="J1155" t="s">
        <v>28</v>
      </c>
      <c r="K1155" t="s">
        <v>33</v>
      </c>
      <c r="M1155">
        <v>0</v>
      </c>
      <c r="N1155">
        <v>0.63434599999999997</v>
      </c>
      <c r="O1155">
        <v>0.74225699999999994</v>
      </c>
      <c r="P1155">
        <v>167.73333</v>
      </c>
      <c r="Q1155">
        <v>0.38676100000000002</v>
      </c>
      <c r="R1155">
        <v>0</v>
      </c>
      <c r="S1155">
        <v>10</v>
      </c>
      <c r="T1155">
        <v>4.2363999999999999E-2</v>
      </c>
      <c r="U1155">
        <v>-13.821999999999999</v>
      </c>
      <c r="V1155">
        <v>1</v>
      </c>
      <c r="W1155">
        <v>3.4860000000000002E-2</v>
      </c>
      <c r="X1155">
        <v>113.045</v>
      </c>
      <c r="Y1155">
        <v>0.85370400000000002</v>
      </c>
    </row>
    <row r="1156" spans="1:25" hidden="1" x14ac:dyDescent="0.25">
      <c r="A1156">
        <v>1154</v>
      </c>
      <c r="B1156">
        <v>54</v>
      </c>
      <c r="C1156" t="s">
        <v>2176</v>
      </c>
      <c r="D1156" t="s">
        <v>1269</v>
      </c>
      <c r="E1156">
        <v>1971</v>
      </c>
      <c r="F1156" t="s">
        <v>1269</v>
      </c>
      <c r="G1156">
        <v>40.714599999999997</v>
      </c>
      <c r="H1156">
        <v>-74.007099999999994</v>
      </c>
      <c r="I1156" t="s">
        <v>195</v>
      </c>
      <c r="J1156" t="s">
        <v>28</v>
      </c>
      <c r="K1156" t="s">
        <v>56</v>
      </c>
      <c r="L1156" t="s">
        <v>33</v>
      </c>
      <c r="M1156">
        <v>0</v>
      </c>
      <c r="N1156">
        <v>4.6075999999999999E-2</v>
      </c>
      <c r="O1156">
        <v>0.67185499999999998</v>
      </c>
      <c r="P1156">
        <v>162.97333</v>
      </c>
      <c r="Q1156">
        <v>0.594356</v>
      </c>
      <c r="R1156">
        <v>3.8299999999999999E-4</v>
      </c>
      <c r="S1156">
        <v>1</v>
      </c>
      <c r="T1156">
        <v>0.34656500000000001</v>
      </c>
      <c r="U1156">
        <v>-8.2469999999999999</v>
      </c>
      <c r="V1156">
        <v>0</v>
      </c>
      <c r="W1156">
        <v>4.2023999999999999E-2</v>
      </c>
      <c r="X1156">
        <v>114.105</v>
      </c>
      <c r="Y1156">
        <v>0.73040799999999995</v>
      </c>
    </row>
    <row r="1157" spans="1:25" hidden="1" x14ac:dyDescent="0.25">
      <c r="A1157">
        <v>1155</v>
      </c>
      <c r="B1157">
        <v>55</v>
      </c>
      <c r="C1157" t="s">
        <v>1777</v>
      </c>
      <c r="D1157" t="s">
        <v>403</v>
      </c>
      <c r="E1157">
        <v>1971</v>
      </c>
      <c r="F1157" t="s">
        <v>403</v>
      </c>
      <c r="G1157">
        <v>39.124676999999998</v>
      </c>
      <c r="H1157">
        <v>-88.540820999999994</v>
      </c>
      <c r="I1157" t="s">
        <v>404</v>
      </c>
      <c r="J1157" t="s">
        <v>28</v>
      </c>
      <c r="K1157" t="s">
        <v>56</v>
      </c>
      <c r="L1157" t="s">
        <v>33</v>
      </c>
      <c r="M1157">
        <v>0</v>
      </c>
      <c r="N1157">
        <v>0.22244700000000001</v>
      </c>
      <c r="O1157">
        <v>0.61374899999999999</v>
      </c>
      <c r="P1157">
        <v>157.82172</v>
      </c>
      <c r="Q1157">
        <v>0.87403900000000001</v>
      </c>
      <c r="R1157">
        <v>0</v>
      </c>
      <c r="S1157">
        <v>1</v>
      </c>
      <c r="T1157">
        <v>0.107018</v>
      </c>
      <c r="U1157">
        <v>-5.532</v>
      </c>
      <c r="V1157">
        <v>1</v>
      </c>
      <c r="W1157">
        <v>5.5266999999999997E-2</v>
      </c>
      <c r="X1157">
        <v>117.35299999999999</v>
      </c>
      <c r="Y1157">
        <v>0.96406099999999995</v>
      </c>
    </row>
    <row r="1158" spans="1:25" hidden="1" x14ac:dyDescent="0.25">
      <c r="A1158">
        <v>1156</v>
      </c>
      <c r="B1158">
        <v>56</v>
      </c>
      <c r="C1158" t="s">
        <v>2177</v>
      </c>
      <c r="D1158" t="s">
        <v>2006</v>
      </c>
      <c r="E1158">
        <v>1971</v>
      </c>
      <c r="F1158" t="s">
        <v>2006</v>
      </c>
      <c r="G1158">
        <v>41.850033000000003</v>
      </c>
      <c r="H1158">
        <v>-87.650052000000002</v>
      </c>
      <c r="I1158" t="s">
        <v>108</v>
      </c>
      <c r="J1158" t="s">
        <v>56</v>
      </c>
      <c r="M1158">
        <v>0</v>
      </c>
      <c r="N1158">
        <v>7.7159999999999998E-3</v>
      </c>
      <c r="O1158">
        <v>0.33724399999999999</v>
      </c>
      <c r="P1158">
        <v>370.4</v>
      </c>
      <c r="Q1158">
        <v>0.58798899999999998</v>
      </c>
      <c r="R1158">
        <v>0.56938699999999998</v>
      </c>
      <c r="S1158">
        <v>0</v>
      </c>
      <c r="T1158">
        <v>0.87428399999999995</v>
      </c>
      <c r="U1158">
        <v>-14.272</v>
      </c>
      <c r="V1158">
        <v>1</v>
      </c>
      <c r="W1158">
        <v>5.5279000000000002E-2</v>
      </c>
      <c r="X1158">
        <v>125.066</v>
      </c>
      <c r="Y1158">
        <v>0.56514699999999995</v>
      </c>
    </row>
    <row r="1159" spans="1:25" hidden="1" x14ac:dyDescent="0.25">
      <c r="A1159">
        <v>1157</v>
      </c>
      <c r="B1159">
        <v>57</v>
      </c>
      <c r="C1159" t="s">
        <v>2178</v>
      </c>
      <c r="D1159" t="s">
        <v>2045</v>
      </c>
      <c r="E1159">
        <v>1971</v>
      </c>
      <c r="F1159" t="s">
        <v>2045</v>
      </c>
      <c r="G1159">
        <v>45.512300000000003</v>
      </c>
      <c r="H1159">
        <v>-73.554400000000001</v>
      </c>
      <c r="I1159" t="s">
        <v>1796</v>
      </c>
      <c r="J1159" t="s">
        <v>28</v>
      </c>
      <c r="K1159" t="s">
        <v>33</v>
      </c>
      <c r="M1159">
        <v>0</v>
      </c>
      <c r="N1159">
        <v>0.83458900000000003</v>
      </c>
      <c r="O1159">
        <v>0.49871199999999999</v>
      </c>
      <c r="P1159">
        <v>203.85333</v>
      </c>
      <c r="Q1159">
        <v>0.36258699999999999</v>
      </c>
      <c r="R1159">
        <v>0.29865999999999998</v>
      </c>
      <c r="S1159">
        <v>11</v>
      </c>
      <c r="T1159">
        <v>8.7238999999999997E-2</v>
      </c>
      <c r="U1159">
        <v>-14.077</v>
      </c>
      <c r="V1159">
        <v>1</v>
      </c>
      <c r="W1159">
        <v>2.9884999999999998E-2</v>
      </c>
      <c r="X1159">
        <v>84.164000000000001</v>
      </c>
      <c r="Y1159">
        <v>0.387992</v>
      </c>
    </row>
    <row r="1160" spans="1:25" hidden="1" x14ac:dyDescent="0.25">
      <c r="A1160">
        <v>1158</v>
      </c>
      <c r="B1160">
        <v>58</v>
      </c>
      <c r="C1160" t="s">
        <v>2179</v>
      </c>
      <c r="D1160" t="s">
        <v>2180</v>
      </c>
      <c r="E1160">
        <v>1971</v>
      </c>
      <c r="F1160" t="s">
        <v>2180</v>
      </c>
      <c r="G1160">
        <v>51.045200000000001</v>
      </c>
      <c r="H1160">
        <v>-114.063</v>
      </c>
      <c r="I1160" t="s">
        <v>2181</v>
      </c>
      <c r="J1160" t="s">
        <v>28</v>
      </c>
      <c r="K1160" t="s">
        <v>56</v>
      </c>
      <c r="L1160" t="s">
        <v>33</v>
      </c>
      <c r="M1160">
        <v>0</v>
      </c>
      <c r="N1160">
        <v>0.25315100000000001</v>
      </c>
      <c r="O1160">
        <v>0.70030400000000004</v>
      </c>
      <c r="P1160">
        <v>207.4</v>
      </c>
      <c r="Q1160">
        <v>0.743641</v>
      </c>
      <c r="R1160">
        <v>0</v>
      </c>
      <c r="S1160">
        <v>7</v>
      </c>
      <c r="T1160">
        <v>0.116782</v>
      </c>
      <c r="U1160">
        <v>-7.3120000000000003</v>
      </c>
      <c r="V1160">
        <v>1</v>
      </c>
      <c r="W1160">
        <v>4.734E-2</v>
      </c>
      <c r="X1160">
        <v>88.277000000000001</v>
      </c>
      <c r="Y1160">
        <v>0.92941700000000005</v>
      </c>
    </row>
    <row r="1161" spans="1:25" hidden="1" x14ac:dyDescent="0.25">
      <c r="A1161">
        <v>1159</v>
      </c>
      <c r="B1161">
        <v>59</v>
      </c>
      <c r="C1161" t="s">
        <v>2182</v>
      </c>
      <c r="D1161" t="s">
        <v>2183</v>
      </c>
      <c r="E1161">
        <v>1971</v>
      </c>
      <c r="F1161" t="s">
        <v>2183</v>
      </c>
      <c r="G1161">
        <v>30.56683</v>
      </c>
      <c r="H1161">
        <v>-84.097649000000004</v>
      </c>
      <c r="I1161" t="s">
        <v>2184</v>
      </c>
      <c r="J1161" t="s">
        <v>28</v>
      </c>
      <c r="K1161" t="s">
        <v>33</v>
      </c>
      <c r="M1161">
        <v>0</v>
      </c>
      <c r="N1161">
        <v>0.70158900000000002</v>
      </c>
      <c r="O1161">
        <v>0.70893499999999998</v>
      </c>
      <c r="P1161">
        <v>175.18666999999999</v>
      </c>
      <c r="Q1161">
        <v>0.61572300000000002</v>
      </c>
      <c r="R1161">
        <v>0</v>
      </c>
      <c r="S1161">
        <v>6</v>
      </c>
      <c r="T1161">
        <v>8.4348999999999993E-2</v>
      </c>
      <c r="U1161">
        <v>-10.362</v>
      </c>
      <c r="V1161">
        <v>1</v>
      </c>
      <c r="W1161">
        <v>2.9145000000000001E-2</v>
      </c>
      <c r="X1161">
        <v>120.82</v>
      </c>
      <c r="Y1161">
        <v>0.961557</v>
      </c>
    </row>
    <row r="1162" spans="1:25" hidden="1" x14ac:dyDescent="0.25">
      <c r="A1162">
        <v>1160</v>
      </c>
      <c r="B1162">
        <v>60</v>
      </c>
      <c r="C1162" t="s">
        <v>2185</v>
      </c>
      <c r="D1162" t="s">
        <v>2186</v>
      </c>
      <c r="E1162">
        <v>1971</v>
      </c>
      <c r="F1162" t="s">
        <v>2186</v>
      </c>
      <c r="G1162">
        <v>53.405471900000002</v>
      </c>
      <c r="H1162">
        <v>-2.9805392999999998</v>
      </c>
      <c r="I1162" t="s">
        <v>2187</v>
      </c>
      <c r="J1162" t="s">
        <v>28</v>
      </c>
      <c r="K1162" t="s">
        <v>33</v>
      </c>
      <c r="M1162">
        <v>0</v>
      </c>
      <c r="N1162">
        <v>0.41989500000000002</v>
      </c>
      <c r="O1162">
        <v>0.69552400000000003</v>
      </c>
      <c r="P1162">
        <v>222.29333</v>
      </c>
      <c r="Q1162">
        <v>0.28935</v>
      </c>
      <c r="R1162">
        <v>7.3001999999999997E-2</v>
      </c>
      <c r="S1162">
        <v>7</v>
      </c>
      <c r="T1162">
        <v>0.14965000000000001</v>
      </c>
      <c r="U1162">
        <v>-16.693000000000001</v>
      </c>
      <c r="V1162">
        <v>1</v>
      </c>
      <c r="W1162">
        <v>3.4715999999999997E-2</v>
      </c>
      <c r="X1162">
        <v>122.262</v>
      </c>
      <c r="Y1162">
        <v>0.84324399999999999</v>
      </c>
    </row>
    <row r="1163" spans="1:25" hidden="1" x14ac:dyDescent="0.25">
      <c r="A1163">
        <v>1161</v>
      </c>
      <c r="B1163">
        <v>61</v>
      </c>
      <c r="C1163" t="s">
        <v>2188</v>
      </c>
      <c r="D1163" t="s">
        <v>1923</v>
      </c>
      <c r="E1163">
        <v>1971</v>
      </c>
      <c r="F1163" t="s">
        <v>1923</v>
      </c>
      <c r="G1163">
        <v>34.0535</v>
      </c>
      <c r="H1163">
        <v>-118.245</v>
      </c>
      <c r="I1163" t="s">
        <v>74</v>
      </c>
      <c r="J1163" t="s">
        <v>32</v>
      </c>
      <c r="K1163" t="s">
        <v>28</v>
      </c>
      <c r="L1163" t="s">
        <v>33</v>
      </c>
      <c r="M1163">
        <v>0</v>
      </c>
      <c r="N1163">
        <v>0.93742099999999995</v>
      </c>
      <c r="O1163">
        <v>0.3231</v>
      </c>
      <c r="P1163">
        <v>157.86667</v>
      </c>
      <c r="Q1163">
        <v>0.27091599999999999</v>
      </c>
      <c r="R1163">
        <v>3.7100000000000002E-3</v>
      </c>
      <c r="S1163">
        <v>9</v>
      </c>
      <c r="T1163">
        <v>0.10015</v>
      </c>
      <c r="U1163">
        <v>-12.349</v>
      </c>
      <c r="V1163">
        <v>1</v>
      </c>
      <c r="W1163">
        <v>2.7521E-2</v>
      </c>
      <c r="X1163">
        <v>97.474000000000004</v>
      </c>
      <c r="Y1163">
        <v>0.34471400000000002</v>
      </c>
    </row>
    <row r="1164" spans="1:25" hidden="1" x14ac:dyDescent="0.25">
      <c r="A1164">
        <v>1162</v>
      </c>
      <c r="B1164">
        <v>62</v>
      </c>
      <c r="C1164" t="s">
        <v>2189</v>
      </c>
      <c r="D1164" t="s">
        <v>812</v>
      </c>
      <c r="E1164">
        <v>1971</v>
      </c>
      <c r="F1164" t="s">
        <v>812</v>
      </c>
      <c r="G1164">
        <v>38.895111999999997</v>
      </c>
      <c r="H1164">
        <v>-77.036366000000001</v>
      </c>
      <c r="I1164" t="s">
        <v>813</v>
      </c>
      <c r="J1164" t="s">
        <v>28</v>
      </c>
      <c r="K1164" t="s">
        <v>56</v>
      </c>
      <c r="L1164" t="s">
        <v>33</v>
      </c>
      <c r="M1164">
        <v>0</v>
      </c>
      <c r="N1164">
        <v>9.1819999999999992E-3</v>
      </c>
      <c r="O1164">
        <v>0.45710800000000001</v>
      </c>
      <c r="P1164">
        <v>190.17332999999999</v>
      </c>
      <c r="Q1164">
        <v>0.72973399999999999</v>
      </c>
      <c r="R1164">
        <v>7.8729999999999998E-3</v>
      </c>
      <c r="S1164">
        <v>6</v>
      </c>
      <c r="T1164">
        <v>0.142042</v>
      </c>
      <c r="U1164">
        <v>-9.1329999999999991</v>
      </c>
      <c r="V1164">
        <v>0</v>
      </c>
      <c r="W1164">
        <v>4.1265999999999997E-2</v>
      </c>
      <c r="X1164">
        <v>92.948999999999998</v>
      </c>
      <c r="Y1164">
        <v>0.62179600000000002</v>
      </c>
    </row>
    <row r="1165" spans="1:25" hidden="1" x14ac:dyDescent="0.25">
      <c r="A1165">
        <v>1163</v>
      </c>
      <c r="B1165">
        <v>63</v>
      </c>
      <c r="C1165" t="s">
        <v>2190</v>
      </c>
      <c r="D1165" t="s">
        <v>2191</v>
      </c>
      <c r="E1165">
        <v>1971</v>
      </c>
      <c r="F1165" t="s">
        <v>2191</v>
      </c>
      <c r="G1165">
        <v>39.103000000000002</v>
      </c>
      <c r="H1165">
        <v>-94.583100000000002</v>
      </c>
      <c r="I1165" t="s">
        <v>319</v>
      </c>
      <c r="J1165" t="s">
        <v>28</v>
      </c>
      <c r="K1165" t="s">
        <v>56</v>
      </c>
      <c r="L1165" t="s">
        <v>33</v>
      </c>
      <c r="M1165">
        <v>0</v>
      </c>
      <c r="N1165">
        <v>0.28025899999999998</v>
      </c>
      <c r="O1165">
        <v>0.605715</v>
      </c>
      <c r="P1165">
        <v>194.33332999999999</v>
      </c>
      <c r="Q1165">
        <v>0.469443</v>
      </c>
      <c r="R1165">
        <v>0</v>
      </c>
      <c r="S1165">
        <v>0</v>
      </c>
      <c r="T1165">
        <v>0.17997299999999999</v>
      </c>
      <c r="U1165">
        <v>-14.553000000000001</v>
      </c>
      <c r="V1165">
        <v>1</v>
      </c>
      <c r="W1165">
        <v>3.3977E-2</v>
      </c>
      <c r="X1165">
        <v>159.66300000000001</v>
      </c>
      <c r="Y1165">
        <v>0.88284700000000005</v>
      </c>
    </row>
    <row r="1166" spans="1:25" hidden="1" x14ac:dyDescent="0.25">
      <c r="A1166">
        <v>1164</v>
      </c>
      <c r="B1166">
        <v>64</v>
      </c>
      <c r="C1166" t="s">
        <v>2192</v>
      </c>
      <c r="D1166" t="s">
        <v>2193</v>
      </c>
      <c r="E1166">
        <v>1971</v>
      </c>
      <c r="F1166" t="s">
        <v>2193</v>
      </c>
      <c r="G1166">
        <v>40.994700000000002</v>
      </c>
      <c r="H1166">
        <v>-77.604500000000002</v>
      </c>
      <c r="I1166" t="s">
        <v>781</v>
      </c>
      <c r="J1166" t="s">
        <v>28</v>
      </c>
      <c r="K1166" t="s">
        <v>56</v>
      </c>
      <c r="L1166" t="s">
        <v>33</v>
      </c>
      <c r="M1166">
        <v>0</v>
      </c>
      <c r="N1166">
        <v>0.20836199999999999</v>
      </c>
      <c r="O1166">
        <v>0.69964400000000004</v>
      </c>
      <c r="P1166">
        <v>194.13333</v>
      </c>
      <c r="Q1166">
        <v>0.69933100000000004</v>
      </c>
      <c r="R1166">
        <v>0</v>
      </c>
      <c r="S1166">
        <v>5</v>
      </c>
      <c r="T1166">
        <v>0.210952</v>
      </c>
      <c r="U1166">
        <v>-9.048</v>
      </c>
      <c r="V1166">
        <v>1</v>
      </c>
      <c r="W1166">
        <v>0.121837</v>
      </c>
      <c r="X1166">
        <v>80.566999999999993</v>
      </c>
      <c r="Y1166">
        <v>0.89313200000000004</v>
      </c>
    </row>
    <row r="1167" spans="1:25" hidden="1" x14ac:dyDescent="0.25">
      <c r="A1167">
        <v>1165</v>
      </c>
      <c r="B1167">
        <v>65</v>
      </c>
      <c r="C1167" t="s">
        <v>2194</v>
      </c>
      <c r="D1167" t="s">
        <v>1919</v>
      </c>
      <c r="E1167">
        <v>1971</v>
      </c>
      <c r="F1167" t="s">
        <v>1919</v>
      </c>
      <c r="G1167">
        <v>42.347020999999998</v>
      </c>
      <c r="H1167">
        <v>-83.060184000000007</v>
      </c>
      <c r="I1167" t="s">
        <v>119</v>
      </c>
      <c r="J1167" t="s">
        <v>246</v>
      </c>
      <c r="K1167" t="s">
        <v>56</v>
      </c>
      <c r="L1167" t="s">
        <v>33</v>
      </c>
      <c r="M1167">
        <v>0</v>
      </c>
      <c r="N1167">
        <v>0.20852499999999999</v>
      </c>
      <c r="O1167">
        <v>0.52790300000000001</v>
      </c>
      <c r="P1167">
        <v>162.19999999999999</v>
      </c>
      <c r="Q1167">
        <v>0.728302</v>
      </c>
      <c r="R1167">
        <v>0</v>
      </c>
      <c r="S1167">
        <v>4</v>
      </c>
      <c r="T1167">
        <v>0.93916100000000002</v>
      </c>
      <c r="U1167">
        <v>-7.6619999999999999</v>
      </c>
      <c r="V1167">
        <v>1</v>
      </c>
      <c r="W1167">
        <v>0.28424100000000002</v>
      </c>
      <c r="X1167">
        <v>117.166</v>
      </c>
      <c r="Y1167">
        <v>0.86385999999999996</v>
      </c>
    </row>
    <row r="1168" spans="1:25" hidden="1" x14ac:dyDescent="0.25">
      <c r="A1168">
        <v>1166</v>
      </c>
      <c r="B1168">
        <v>66</v>
      </c>
      <c r="C1168" t="s">
        <v>2195</v>
      </c>
      <c r="D1168" t="s">
        <v>1916</v>
      </c>
      <c r="E1168">
        <v>1971</v>
      </c>
      <c r="F1168" t="s">
        <v>1916</v>
      </c>
      <c r="G1168">
        <v>42.347020999999998</v>
      </c>
      <c r="H1168">
        <v>-83.060184000000007</v>
      </c>
      <c r="I1168" t="s">
        <v>119</v>
      </c>
      <c r="J1168" t="s">
        <v>28</v>
      </c>
      <c r="K1168" t="s">
        <v>56</v>
      </c>
      <c r="L1168" t="s">
        <v>33</v>
      </c>
      <c r="M1168">
        <v>0</v>
      </c>
      <c r="N1168">
        <v>0.32347199999999998</v>
      </c>
      <c r="O1168">
        <v>0.45269799999999999</v>
      </c>
      <c r="P1168">
        <v>396.77332999999999</v>
      </c>
      <c r="Q1168">
        <v>0.624919</v>
      </c>
      <c r="R1168">
        <v>0</v>
      </c>
      <c r="S1168">
        <v>0</v>
      </c>
      <c r="T1168">
        <v>0.37575700000000001</v>
      </c>
      <c r="U1168">
        <v>-7.5739999999999998</v>
      </c>
      <c r="V1168">
        <v>1</v>
      </c>
      <c r="W1168">
        <v>0.143125</v>
      </c>
      <c r="X1168">
        <v>88.992000000000004</v>
      </c>
      <c r="Y1168">
        <v>0.74516300000000002</v>
      </c>
    </row>
    <row r="1169" spans="1:25" x14ac:dyDescent="0.25">
      <c r="A1169">
        <v>1167</v>
      </c>
      <c r="B1169">
        <v>67</v>
      </c>
      <c r="C1169" t="s">
        <v>2196</v>
      </c>
      <c r="D1169" t="s">
        <v>2197</v>
      </c>
      <c r="E1169">
        <v>1971</v>
      </c>
      <c r="F1169" t="s">
        <v>2197</v>
      </c>
      <c r="G1169" t="str">
        <f>IFERROR(VLOOKUP(Table1[[#This Row],[Title]],$C$5507:$Y$5579,5, FALSE ),"")</f>
        <v/>
      </c>
      <c r="H1169" t="str">
        <f>IFERROR(VLOOKUP(Table1[[#This Row],[Title]],$C$5507:$Y$5579,6, FALSE ),"")</f>
        <v/>
      </c>
      <c r="I1169" t="str">
        <f>IFERROR(VLOOKUP(Table1[[#This Row],[Title]],$C$5507:$Y$5579,7, FALSE ),"")</f>
        <v/>
      </c>
      <c r="J1169" t="str">
        <f>IFERROR(VLOOKUP(Table1[[#This Row],[Title]],$C$5507:$Y$5579,8, FALSE ),"")</f>
        <v/>
      </c>
      <c r="K1169" t="str">
        <f>IFERROR(VLOOKUP(Table1[[#This Row],[Title]],$C$5507:$Y$5579,9, FALSE ),"")</f>
        <v/>
      </c>
      <c r="L1169" t="str">
        <f>IFERROR(VLOOKUP(Table1[[#This Row],[Title]],$C$5507:$Y$5579,10, FALSE ),"")</f>
        <v/>
      </c>
      <c r="M1169" t="str">
        <f>IFERROR(VLOOKUP(Table1[[#This Row],[Title]],$C$5507:$Y$5579,11, FALSE ),"")</f>
        <v/>
      </c>
      <c r="N1169" t="str">
        <f>IFERROR(VLOOKUP(Table1[[#This Row],[Title]],$C$5507:$Y$5579,12, FALSE ),"")</f>
        <v/>
      </c>
      <c r="O1169" t="str">
        <f>IFERROR(VLOOKUP(Table1[[#This Row],[Title]],$C$5507:$Y$5579,13, FALSE ),"")</f>
        <v/>
      </c>
      <c r="P1169" t="str">
        <f>IFERROR(VLOOKUP(Table1[[#This Row],[Title]],$C$5507:$Y$5579,14, FALSE ),"")</f>
        <v/>
      </c>
      <c r="Q1169" t="str">
        <f>IFERROR(VLOOKUP(Table1[[#This Row],[Title]],$C$5507:$Y$5579,15, FALSE ),"")</f>
        <v/>
      </c>
      <c r="R1169" t="str">
        <f>IFERROR(VLOOKUP(Table1[[#This Row],[Title]],$C$5507:$Y$5579,16, FALSE ),"")</f>
        <v/>
      </c>
      <c r="S1169" t="str">
        <f>IFERROR(VLOOKUP(Table1[[#This Row],[Title]],$C$5507:$Y$5579,17, FALSE ),"")</f>
        <v/>
      </c>
      <c r="T1169" t="str">
        <f>IFERROR(VLOOKUP(Table1[[#This Row],[Title]],$C$5507:$Y$5579,18, FALSE ),"")</f>
        <v/>
      </c>
      <c r="U1169" t="str">
        <f>IFERROR(VLOOKUP(Table1[[#This Row],[Title]],$C$5507:$Y$5579,19, FALSE ),"")</f>
        <v/>
      </c>
      <c r="V1169" t="str">
        <f>IFERROR(VLOOKUP(Table1[[#This Row],[Title]],$C$5507:$Y$5579,20, FALSE ),"")</f>
        <v/>
      </c>
      <c r="W1169" t="str">
        <f>IFERROR(VLOOKUP(Table1[[#This Row],[Title]],$C$5507:$Y$5579,21, FALSE ),"")</f>
        <v/>
      </c>
      <c r="X1169" t="str">
        <f>IFERROR(VLOOKUP(Table1[[#This Row],[Title]],$C$5507:$Y$5579,22, FALSE ),"")</f>
        <v/>
      </c>
      <c r="Y1169" t="str">
        <f>IFERROR(VLOOKUP(Table1[[#This Row],[Title]],$C$5507:$Y$5579,23, FALSE ),"")</f>
        <v/>
      </c>
    </row>
    <row r="1170" spans="1:25" hidden="1" x14ac:dyDescent="0.25">
      <c r="A1170">
        <v>1168</v>
      </c>
      <c r="B1170">
        <v>68</v>
      </c>
      <c r="C1170" t="s">
        <v>2198</v>
      </c>
      <c r="D1170" t="s">
        <v>2199</v>
      </c>
      <c r="E1170">
        <v>1971</v>
      </c>
      <c r="F1170" t="s">
        <v>2199</v>
      </c>
      <c r="G1170">
        <v>32.604300000000002</v>
      </c>
      <c r="H1170">
        <v>-85.599599999999995</v>
      </c>
      <c r="I1170" t="s">
        <v>2200</v>
      </c>
      <c r="J1170" t="s">
        <v>27</v>
      </c>
      <c r="K1170" t="s">
        <v>32</v>
      </c>
      <c r="L1170" t="s">
        <v>28</v>
      </c>
      <c r="M1170">
        <v>0</v>
      </c>
      <c r="N1170">
        <v>0.98807900000000004</v>
      </c>
      <c r="O1170">
        <v>0.48006100000000002</v>
      </c>
      <c r="P1170">
        <v>145.73669000000001</v>
      </c>
      <c r="Q1170">
        <v>0.24882199999999999</v>
      </c>
      <c r="R1170">
        <v>0.93520300000000001</v>
      </c>
      <c r="S1170">
        <v>8</v>
      </c>
      <c r="T1170">
        <v>0.102258</v>
      </c>
      <c r="U1170">
        <v>-20.030999999999999</v>
      </c>
      <c r="V1170">
        <v>1</v>
      </c>
      <c r="W1170">
        <v>2.9357999999999999E-2</v>
      </c>
      <c r="X1170">
        <v>100.002</v>
      </c>
      <c r="Y1170">
        <v>0.81103700000000001</v>
      </c>
    </row>
    <row r="1171" spans="1:25" hidden="1" x14ac:dyDescent="0.25">
      <c r="A1171">
        <v>1169</v>
      </c>
      <c r="B1171">
        <v>69</v>
      </c>
      <c r="C1171" t="s">
        <v>2201</v>
      </c>
      <c r="D1171" t="s">
        <v>1768</v>
      </c>
      <c r="E1171">
        <v>1971</v>
      </c>
      <c r="F1171" t="s">
        <v>1768</v>
      </c>
      <c r="G1171">
        <v>33.973951</v>
      </c>
      <c r="H1171">
        <v>-118.24840500000001</v>
      </c>
      <c r="I1171" t="s">
        <v>605</v>
      </c>
      <c r="J1171" t="s">
        <v>28</v>
      </c>
      <c r="K1171" t="s">
        <v>56</v>
      </c>
      <c r="L1171" t="s">
        <v>33</v>
      </c>
      <c r="M1171">
        <v>0</v>
      </c>
      <c r="N1171">
        <v>0.39485300000000001</v>
      </c>
      <c r="O1171">
        <v>0.513436</v>
      </c>
      <c r="P1171">
        <v>235.8</v>
      </c>
      <c r="Q1171">
        <v>0.39701999999999998</v>
      </c>
      <c r="R1171">
        <v>6.2440000000000002E-2</v>
      </c>
      <c r="S1171">
        <v>2</v>
      </c>
      <c r="T1171">
        <v>8.9564000000000005E-2</v>
      </c>
      <c r="U1171">
        <v>-15.302</v>
      </c>
      <c r="V1171">
        <v>0</v>
      </c>
      <c r="W1171">
        <v>2.8143999999999999E-2</v>
      </c>
      <c r="X1171">
        <v>107.617</v>
      </c>
      <c r="Y1171">
        <v>0.659493</v>
      </c>
    </row>
    <row r="1172" spans="1:25" x14ac:dyDescent="0.25">
      <c r="A1172">
        <v>1170</v>
      </c>
      <c r="B1172">
        <v>70</v>
      </c>
      <c r="C1172" t="s">
        <v>2202</v>
      </c>
      <c r="D1172" t="s">
        <v>2203</v>
      </c>
      <c r="E1172">
        <v>1971</v>
      </c>
      <c r="F1172" t="s">
        <v>2203</v>
      </c>
      <c r="G1172" t="str">
        <f>IFERROR(VLOOKUP(Table1[[#This Row],[Title]],$C$5507:$Y$5579,5, FALSE ),"")</f>
        <v/>
      </c>
      <c r="H1172" t="str">
        <f>IFERROR(VLOOKUP(Table1[[#This Row],[Title]],$C$5507:$Y$5579,6, FALSE ),"")</f>
        <v/>
      </c>
      <c r="I1172" t="str">
        <f>IFERROR(VLOOKUP(Table1[[#This Row],[Title]],$C$5507:$Y$5579,7, FALSE ),"")</f>
        <v/>
      </c>
      <c r="J1172" t="str">
        <f>IFERROR(VLOOKUP(Table1[[#This Row],[Title]],$C$5507:$Y$5579,8, FALSE ),"")</f>
        <v/>
      </c>
      <c r="K1172" t="str">
        <f>IFERROR(VLOOKUP(Table1[[#This Row],[Title]],$C$5507:$Y$5579,9, FALSE ),"")</f>
        <v/>
      </c>
      <c r="L1172" t="str">
        <f>IFERROR(VLOOKUP(Table1[[#This Row],[Title]],$C$5507:$Y$5579,10, FALSE ),"")</f>
        <v/>
      </c>
      <c r="M1172" t="str">
        <f>IFERROR(VLOOKUP(Table1[[#This Row],[Title]],$C$5507:$Y$5579,11, FALSE ),"")</f>
        <v/>
      </c>
      <c r="N1172" t="str">
        <f>IFERROR(VLOOKUP(Table1[[#This Row],[Title]],$C$5507:$Y$5579,12, FALSE ),"")</f>
        <v/>
      </c>
      <c r="O1172" t="str">
        <f>IFERROR(VLOOKUP(Table1[[#This Row],[Title]],$C$5507:$Y$5579,13, FALSE ),"")</f>
        <v/>
      </c>
      <c r="P1172" t="str">
        <f>IFERROR(VLOOKUP(Table1[[#This Row],[Title]],$C$5507:$Y$5579,14, FALSE ),"")</f>
        <v/>
      </c>
      <c r="Q1172" t="str">
        <f>IFERROR(VLOOKUP(Table1[[#This Row],[Title]],$C$5507:$Y$5579,15, FALSE ),"")</f>
        <v/>
      </c>
      <c r="R1172" t="str">
        <f>IFERROR(VLOOKUP(Table1[[#This Row],[Title]],$C$5507:$Y$5579,16, FALSE ),"")</f>
        <v/>
      </c>
      <c r="S1172" t="str">
        <f>IFERROR(VLOOKUP(Table1[[#This Row],[Title]],$C$5507:$Y$5579,17, FALSE ),"")</f>
        <v/>
      </c>
      <c r="T1172" t="str">
        <f>IFERROR(VLOOKUP(Table1[[#This Row],[Title]],$C$5507:$Y$5579,18, FALSE ),"")</f>
        <v/>
      </c>
      <c r="U1172" t="str">
        <f>IFERROR(VLOOKUP(Table1[[#This Row],[Title]],$C$5507:$Y$5579,19, FALSE ),"")</f>
        <v/>
      </c>
      <c r="V1172" t="str">
        <f>IFERROR(VLOOKUP(Table1[[#This Row],[Title]],$C$5507:$Y$5579,20, FALSE ),"")</f>
        <v/>
      </c>
      <c r="W1172" t="str">
        <f>IFERROR(VLOOKUP(Table1[[#This Row],[Title]],$C$5507:$Y$5579,21, FALSE ),"")</f>
        <v/>
      </c>
      <c r="X1172" t="str">
        <f>IFERROR(VLOOKUP(Table1[[#This Row],[Title]],$C$5507:$Y$5579,22, FALSE ),"")</f>
        <v/>
      </c>
      <c r="Y1172" t="str">
        <f>IFERROR(VLOOKUP(Table1[[#This Row],[Title]],$C$5507:$Y$5579,23, FALSE ),"")</f>
        <v/>
      </c>
    </row>
    <row r="1173" spans="1:25" hidden="1" x14ac:dyDescent="0.25">
      <c r="A1173">
        <v>1171</v>
      </c>
      <c r="B1173">
        <v>71</v>
      </c>
      <c r="C1173" t="s">
        <v>2204</v>
      </c>
      <c r="D1173" t="s">
        <v>2205</v>
      </c>
      <c r="E1173">
        <v>1971</v>
      </c>
      <c r="F1173" t="s">
        <v>2206</v>
      </c>
      <c r="G1173">
        <v>29.953700000000001</v>
      </c>
      <c r="H1173">
        <v>-90.077699999999993</v>
      </c>
      <c r="I1173" t="s">
        <v>310</v>
      </c>
      <c r="J1173" t="s">
        <v>28</v>
      </c>
      <c r="K1173" t="s">
        <v>56</v>
      </c>
      <c r="L1173" t="s">
        <v>33</v>
      </c>
      <c r="M1173">
        <v>0</v>
      </c>
      <c r="N1173">
        <v>5.1732E-2</v>
      </c>
      <c r="O1173">
        <v>0.68957100000000005</v>
      </c>
      <c r="P1173">
        <v>169.26667</v>
      </c>
      <c r="Q1173">
        <v>0.59966200000000003</v>
      </c>
      <c r="R1173">
        <v>0</v>
      </c>
      <c r="S1173">
        <v>1</v>
      </c>
      <c r="T1173">
        <v>0.67196800000000001</v>
      </c>
      <c r="U1173">
        <v>-10.726000000000001</v>
      </c>
      <c r="V1173">
        <v>1</v>
      </c>
      <c r="W1173">
        <v>4.5631999999999999E-2</v>
      </c>
      <c r="X1173">
        <v>133.351</v>
      </c>
      <c r="Y1173">
        <v>0.96685699999999997</v>
      </c>
    </row>
    <row r="1174" spans="1:25" hidden="1" x14ac:dyDescent="0.25">
      <c r="A1174">
        <v>1172</v>
      </c>
      <c r="B1174">
        <v>72</v>
      </c>
      <c r="C1174" t="s">
        <v>2207</v>
      </c>
      <c r="D1174" t="s">
        <v>169</v>
      </c>
      <c r="E1174">
        <v>1971</v>
      </c>
      <c r="F1174" t="s">
        <v>169</v>
      </c>
      <c r="G1174">
        <v>42.274799999999999</v>
      </c>
      <c r="H1174">
        <v>-95.090599999999995</v>
      </c>
      <c r="I1174" t="s">
        <v>170</v>
      </c>
      <c r="J1174" t="s">
        <v>28</v>
      </c>
      <c r="K1174" t="s">
        <v>33</v>
      </c>
      <c r="M1174">
        <v>0</v>
      </c>
      <c r="N1174">
        <v>0.52213600000000004</v>
      </c>
      <c r="O1174">
        <v>0.34173100000000001</v>
      </c>
      <c r="P1174">
        <v>190.92</v>
      </c>
      <c r="Q1174">
        <v>0.421761</v>
      </c>
      <c r="R1174">
        <v>6.8019999999999999E-3</v>
      </c>
      <c r="S1174">
        <v>6</v>
      </c>
      <c r="T1174">
        <v>0.357215</v>
      </c>
      <c r="U1174">
        <v>-10.451000000000001</v>
      </c>
      <c r="V1174">
        <v>1</v>
      </c>
      <c r="W1174">
        <v>2.9288000000000002E-2</v>
      </c>
      <c r="X1174">
        <v>82.683000000000007</v>
      </c>
      <c r="Y1174">
        <v>0.30268699999999998</v>
      </c>
    </row>
    <row r="1175" spans="1:25" hidden="1" x14ac:dyDescent="0.25">
      <c r="A1175">
        <v>1173</v>
      </c>
      <c r="B1175">
        <v>73</v>
      </c>
      <c r="C1175" t="s">
        <v>2208</v>
      </c>
      <c r="D1175" t="s">
        <v>2209</v>
      </c>
      <c r="E1175">
        <v>1971</v>
      </c>
      <c r="F1175" t="s">
        <v>2209</v>
      </c>
      <c r="G1175">
        <v>51.507264800000002</v>
      </c>
      <c r="H1175">
        <v>-0.1278328</v>
      </c>
      <c r="I1175" t="s">
        <v>909</v>
      </c>
      <c r="J1175" t="s">
        <v>246</v>
      </c>
      <c r="K1175" t="s">
        <v>33</v>
      </c>
      <c r="M1175">
        <v>0</v>
      </c>
      <c r="N1175">
        <v>0.40566400000000002</v>
      </c>
      <c r="O1175">
        <v>0.51056599999999996</v>
      </c>
      <c r="P1175">
        <v>182.2302</v>
      </c>
      <c r="Q1175">
        <v>0.88724499999999995</v>
      </c>
      <c r="R1175" s="1">
        <v>9.9999999999999995E-7</v>
      </c>
      <c r="S1175">
        <v>0</v>
      </c>
      <c r="T1175">
        <v>0.96075600000000005</v>
      </c>
      <c r="U1175">
        <v>-11.452999999999999</v>
      </c>
      <c r="V1175">
        <v>1</v>
      </c>
      <c r="W1175">
        <v>0.12757299999999999</v>
      </c>
      <c r="X1175">
        <v>79.3</v>
      </c>
      <c r="Y1175">
        <v>0.58764400000000006</v>
      </c>
    </row>
    <row r="1176" spans="1:25" hidden="1" x14ac:dyDescent="0.25">
      <c r="A1176">
        <v>1174</v>
      </c>
      <c r="B1176">
        <v>74</v>
      </c>
      <c r="C1176" t="s">
        <v>2210</v>
      </c>
      <c r="D1176" t="s">
        <v>2132</v>
      </c>
      <c r="E1176">
        <v>1971</v>
      </c>
      <c r="F1176" t="s">
        <v>2132</v>
      </c>
      <c r="G1176">
        <v>33.844371000000002</v>
      </c>
      <c r="H1176">
        <v>-84.474050000000005</v>
      </c>
      <c r="I1176" t="s">
        <v>2133</v>
      </c>
      <c r="J1176" t="s">
        <v>28</v>
      </c>
      <c r="K1176" t="s">
        <v>56</v>
      </c>
      <c r="L1176" t="s">
        <v>33</v>
      </c>
      <c r="M1176">
        <v>0</v>
      </c>
      <c r="N1176">
        <v>0.17652000000000001</v>
      </c>
      <c r="O1176">
        <v>0.82850100000000004</v>
      </c>
      <c r="P1176">
        <v>144.56</v>
      </c>
      <c r="Q1176">
        <v>0.92739199999999999</v>
      </c>
      <c r="R1176">
        <v>0</v>
      </c>
      <c r="S1176">
        <v>9</v>
      </c>
      <c r="T1176">
        <v>5.7918999999999998E-2</v>
      </c>
      <c r="U1176">
        <v>-6.6660000000000004</v>
      </c>
      <c r="V1176">
        <v>1</v>
      </c>
      <c r="W1176">
        <v>0.12980700000000001</v>
      </c>
      <c r="X1176">
        <v>101.098</v>
      </c>
      <c r="Y1176">
        <v>0.85440099999999997</v>
      </c>
    </row>
    <row r="1177" spans="1:25" hidden="1" x14ac:dyDescent="0.25">
      <c r="A1177">
        <v>1175</v>
      </c>
      <c r="B1177">
        <v>75</v>
      </c>
      <c r="C1177" t="s">
        <v>2211</v>
      </c>
      <c r="D1177" t="s">
        <v>2212</v>
      </c>
      <c r="E1177">
        <v>1971</v>
      </c>
      <c r="F1177" t="s">
        <v>2212</v>
      </c>
      <c r="G1177">
        <v>34.4148</v>
      </c>
      <c r="H1177">
        <v>-87.0869</v>
      </c>
      <c r="I1177" t="s">
        <v>2213</v>
      </c>
      <c r="J1177" t="s">
        <v>28</v>
      </c>
      <c r="K1177" t="s">
        <v>33</v>
      </c>
      <c r="M1177">
        <v>0</v>
      </c>
      <c r="N1177">
        <v>0.46437499999999998</v>
      </c>
      <c r="O1177">
        <v>0.67509200000000003</v>
      </c>
      <c r="P1177">
        <v>186.81333000000001</v>
      </c>
      <c r="Q1177">
        <v>0.89144599999999996</v>
      </c>
      <c r="R1177">
        <v>3.5690000000000001E-3</v>
      </c>
      <c r="S1177">
        <v>11</v>
      </c>
      <c r="T1177">
        <v>0.27281300000000003</v>
      </c>
      <c r="U1177">
        <v>-7.7930000000000001</v>
      </c>
      <c r="V1177">
        <v>0</v>
      </c>
      <c r="W1177">
        <v>3.8748999999999999E-2</v>
      </c>
      <c r="X1177">
        <v>121.268</v>
      </c>
      <c r="Y1177">
        <v>0.96043299999999998</v>
      </c>
    </row>
    <row r="1178" spans="1:25" hidden="1" x14ac:dyDescent="0.25">
      <c r="A1178">
        <v>1176</v>
      </c>
      <c r="B1178">
        <v>76</v>
      </c>
      <c r="C1178" t="s">
        <v>2214</v>
      </c>
      <c r="D1178" t="s">
        <v>2215</v>
      </c>
      <c r="E1178">
        <v>1971</v>
      </c>
      <c r="F1178" t="s">
        <v>2215</v>
      </c>
      <c r="G1178">
        <v>-37.816667000000002</v>
      </c>
      <c r="H1178">
        <v>144.966667</v>
      </c>
      <c r="I1178" t="s">
        <v>2216</v>
      </c>
      <c r="J1178" t="s">
        <v>28</v>
      </c>
      <c r="K1178" t="s">
        <v>33</v>
      </c>
      <c r="M1178">
        <v>0</v>
      </c>
      <c r="N1178">
        <v>0.408829</v>
      </c>
      <c r="O1178">
        <v>0.616282</v>
      </c>
      <c r="P1178">
        <v>170.71387999999999</v>
      </c>
      <c r="Q1178">
        <v>0.67990799999999996</v>
      </c>
      <c r="R1178">
        <v>1.4840000000000001E-3</v>
      </c>
      <c r="S1178">
        <v>11</v>
      </c>
      <c r="T1178">
        <v>0.193443</v>
      </c>
      <c r="U1178">
        <v>-6.3550000000000004</v>
      </c>
      <c r="V1178">
        <v>1</v>
      </c>
      <c r="W1178">
        <v>2.7966000000000001E-2</v>
      </c>
      <c r="X1178">
        <v>119.212</v>
      </c>
      <c r="Y1178">
        <v>0.84990200000000005</v>
      </c>
    </row>
    <row r="1179" spans="1:25" hidden="1" x14ac:dyDescent="0.25">
      <c r="A1179">
        <v>1177</v>
      </c>
      <c r="B1179">
        <v>77</v>
      </c>
      <c r="C1179" t="s">
        <v>2217</v>
      </c>
      <c r="D1179" t="s">
        <v>2218</v>
      </c>
      <c r="E1179">
        <v>1971</v>
      </c>
      <c r="F1179" t="s">
        <v>2218</v>
      </c>
      <c r="G1179">
        <v>29.953700000000001</v>
      </c>
      <c r="H1179">
        <v>-90.077699999999993</v>
      </c>
      <c r="I1179" t="s">
        <v>310</v>
      </c>
      <c r="J1179" t="s">
        <v>28</v>
      </c>
      <c r="K1179" t="s">
        <v>56</v>
      </c>
      <c r="L1179" t="s">
        <v>33</v>
      </c>
      <c r="M1179">
        <v>0</v>
      </c>
      <c r="N1179">
        <v>0.303427</v>
      </c>
      <c r="O1179">
        <v>0.91006200000000004</v>
      </c>
      <c r="P1179">
        <v>182.42667</v>
      </c>
      <c r="Q1179">
        <v>0.41257300000000002</v>
      </c>
      <c r="R1179">
        <v>5.2300000000000003E-4</v>
      </c>
      <c r="S1179">
        <v>11</v>
      </c>
      <c r="T1179">
        <v>9.1850000000000001E-2</v>
      </c>
      <c r="U1179">
        <v>-10.093</v>
      </c>
      <c r="V1179">
        <v>1</v>
      </c>
      <c r="W1179">
        <v>6.7212999999999995E-2</v>
      </c>
      <c r="X1179">
        <v>102.956</v>
      </c>
      <c r="Y1179">
        <v>0.89908399999999999</v>
      </c>
    </row>
    <row r="1180" spans="1:25" hidden="1" x14ac:dyDescent="0.25">
      <c r="A1180">
        <v>1178</v>
      </c>
      <c r="B1180">
        <v>78</v>
      </c>
      <c r="C1180" t="s">
        <v>2219</v>
      </c>
      <c r="D1180" t="s">
        <v>987</v>
      </c>
      <c r="E1180">
        <v>1971</v>
      </c>
      <c r="F1180" t="s">
        <v>987</v>
      </c>
      <c r="G1180">
        <v>30.775400000000001</v>
      </c>
      <c r="H1180">
        <v>-85.226799999999997</v>
      </c>
      <c r="I1180" t="s">
        <v>988</v>
      </c>
      <c r="J1180" t="s">
        <v>28</v>
      </c>
      <c r="K1180" t="s">
        <v>33</v>
      </c>
      <c r="M1180">
        <v>0</v>
      </c>
      <c r="N1180">
        <v>0.47427399999999997</v>
      </c>
      <c r="O1180">
        <v>0.50615200000000005</v>
      </c>
      <c r="P1180">
        <v>157.50667000000001</v>
      </c>
      <c r="Q1180">
        <v>0.40112700000000001</v>
      </c>
      <c r="R1180">
        <v>1.905E-3</v>
      </c>
      <c r="S1180">
        <v>2</v>
      </c>
      <c r="T1180">
        <v>0.35847099999999998</v>
      </c>
      <c r="U1180">
        <v>-11.96</v>
      </c>
      <c r="V1180">
        <v>1</v>
      </c>
      <c r="W1180">
        <v>3.3033E-2</v>
      </c>
      <c r="X1180">
        <v>90.259</v>
      </c>
      <c r="Y1180">
        <v>0.57018199999999997</v>
      </c>
    </row>
    <row r="1181" spans="1:25" hidden="1" x14ac:dyDescent="0.25">
      <c r="A1181">
        <v>1179</v>
      </c>
      <c r="B1181">
        <v>79</v>
      </c>
      <c r="C1181" t="s">
        <v>2067</v>
      </c>
      <c r="D1181" t="s">
        <v>2220</v>
      </c>
      <c r="E1181">
        <v>1971</v>
      </c>
      <c r="F1181" t="s">
        <v>2220</v>
      </c>
      <c r="G1181">
        <v>53.583799999999997</v>
      </c>
      <c r="H1181">
        <v>-0.64363999999999999</v>
      </c>
      <c r="I1181" t="s">
        <v>2221</v>
      </c>
      <c r="J1181" t="s">
        <v>28</v>
      </c>
      <c r="K1181" t="s">
        <v>56</v>
      </c>
      <c r="L1181" t="s">
        <v>33</v>
      </c>
      <c r="M1181">
        <v>0</v>
      </c>
      <c r="N1181">
        <v>0.26024000000000003</v>
      </c>
      <c r="O1181">
        <v>0.60178100000000001</v>
      </c>
      <c r="P1181">
        <v>265.93333000000001</v>
      </c>
      <c r="Q1181">
        <v>0.507934</v>
      </c>
      <c r="R1181">
        <v>9.6900000000000003E-4</v>
      </c>
      <c r="S1181">
        <v>7</v>
      </c>
      <c r="T1181">
        <v>0.155527</v>
      </c>
      <c r="U1181">
        <v>-11.824</v>
      </c>
      <c r="V1181">
        <v>0</v>
      </c>
      <c r="W1181">
        <v>3.1928999999999999E-2</v>
      </c>
      <c r="X1181">
        <v>120.714</v>
      </c>
      <c r="Y1181">
        <v>0.67747400000000002</v>
      </c>
    </row>
    <row r="1182" spans="1:25" hidden="1" x14ac:dyDescent="0.25">
      <c r="A1182">
        <v>1180</v>
      </c>
      <c r="B1182">
        <v>80</v>
      </c>
      <c r="C1182" t="s">
        <v>2222</v>
      </c>
      <c r="D1182" t="s">
        <v>2223</v>
      </c>
      <c r="E1182">
        <v>1971</v>
      </c>
      <c r="F1182" t="s">
        <v>2223</v>
      </c>
      <c r="G1182">
        <v>47.606209999999997</v>
      </c>
      <c r="H1182">
        <v>-122.332071</v>
      </c>
      <c r="I1182" t="s">
        <v>2224</v>
      </c>
      <c r="J1182" t="s">
        <v>32</v>
      </c>
      <c r="K1182" t="s">
        <v>28</v>
      </c>
      <c r="L1182" t="s">
        <v>33</v>
      </c>
      <c r="M1182">
        <v>0</v>
      </c>
      <c r="N1182">
        <v>0.92369999999999997</v>
      </c>
      <c r="O1182">
        <v>0.21401700000000001</v>
      </c>
      <c r="P1182">
        <v>247.33332999999999</v>
      </c>
      <c r="Q1182">
        <v>0.25483800000000001</v>
      </c>
      <c r="R1182">
        <v>0</v>
      </c>
      <c r="S1182">
        <v>3</v>
      </c>
      <c r="T1182">
        <v>0.12968299999999999</v>
      </c>
      <c r="U1182">
        <v>-10.872999999999999</v>
      </c>
      <c r="V1182">
        <v>1</v>
      </c>
      <c r="W1182">
        <v>3.4535999999999997E-2</v>
      </c>
      <c r="X1182">
        <v>97.016999999999996</v>
      </c>
      <c r="Y1182">
        <v>0.378415</v>
      </c>
    </row>
    <row r="1183" spans="1:25" hidden="1" x14ac:dyDescent="0.25">
      <c r="A1183">
        <v>1181</v>
      </c>
      <c r="B1183">
        <v>81</v>
      </c>
      <c r="C1183" t="s">
        <v>2225</v>
      </c>
      <c r="D1183" t="s">
        <v>2226</v>
      </c>
      <c r="E1183">
        <v>1971</v>
      </c>
      <c r="F1183" t="s">
        <v>2226</v>
      </c>
      <c r="G1183">
        <v>51.5</v>
      </c>
      <c r="H1183">
        <v>-3.2</v>
      </c>
      <c r="I1183" t="s">
        <v>1152</v>
      </c>
      <c r="J1183" t="s">
        <v>28</v>
      </c>
      <c r="K1183" t="s">
        <v>56</v>
      </c>
      <c r="L1183" t="s">
        <v>33</v>
      </c>
      <c r="M1183">
        <v>0</v>
      </c>
      <c r="N1183">
        <v>0.13925799999999999</v>
      </c>
      <c r="O1183">
        <v>0.71783799999999998</v>
      </c>
      <c r="P1183">
        <v>167.96</v>
      </c>
      <c r="Q1183">
        <v>0.57481099999999996</v>
      </c>
      <c r="R1183" s="1">
        <v>1.7E-5</v>
      </c>
      <c r="S1183">
        <v>1</v>
      </c>
      <c r="T1183">
        <v>0.129079</v>
      </c>
      <c r="U1183">
        <v>-9.2059999999999995</v>
      </c>
      <c r="V1183">
        <v>0</v>
      </c>
      <c r="W1183">
        <v>4.1124000000000001E-2</v>
      </c>
      <c r="X1183">
        <v>103.337</v>
      </c>
      <c r="Y1183">
        <v>0.970329</v>
      </c>
    </row>
    <row r="1184" spans="1:25" hidden="1" x14ac:dyDescent="0.25">
      <c r="A1184">
        <v>1182</v>
      </c>
      <c r="B1184">
        <v>82</v>
      </c>
      <c r="C1184" t="s">
        <v>2227</v>
      </c>
      <c r="D1184" t="s">
        <v>2086</v>
      </c>
      <c r="E1184">
        <v>1971</v>
      </c>
      <c r="F1184" t="s">
        <v>2086</v>
      </c>
      <c r="G1184">
        <v>-27.222200000000001</v>
      </c>
      <c r="H1184">
        <v>153.107</v>
      </c>
      <c r="I1184" t="s">
        <v>2087</v>
      </c>
      <c r="J1184" t="s">
        <v>28</v>
      </c>
      <c r="K1184" t="s">
        <v>33</v>
      </c>
      <c r="M1184">
        <v>0</v>
      </c>
      <c r="N1184">
        <v>0.64252399999999998</v>
      </c>
      <c r="O1184">
        <v>0.408968</v>
      </c>
      <c r="P1184">
        <v>212.46620999999999</v>
      </c>
      <c r="Q1184">
        <v>0.43574099999999999</v>
      </c>
      <c r="R1184">
        <v>9.5799999999999998E-4</v>
      </c>
      <c r="S1184">
        <v>10</v>
      </c>
      <c r="T1184">
        <v>0.36647000000000002</v>
      </c>
      <c r="U1184">
        <v>-16.481999999999999</v>
      </c>
      <c r="V1184">
        <v>1</v>
      </c>
      <c r="W1184">
        <v>7.4900999999999995E-2</v>
      </c>
      <c r="X1184">
        <v>136.553</v>
      </c>
      <c r="Y1184">
        <v>0.107325</v>
      </c>
    </row>
    <row r="1185" spans="1:25" hidden="1" x14ac:dyDescent="0.25">
      <c r="A1185">
        <v>1183</v>
      </c>
      <c r="B1185">
        <v>83</v>
      </c>
      <c r="C1185" t="s">
        <v>2228</v>
      </c>
      <c r="D1185" t="s">
        <v>1201</v>
      </c>
      <c r="E1185">
        <v>1971</v>
      </c>
      <c r="F1185" t="s">
        <v>1201</v>
      </c>
      <c r="G1185">
        <v>52.4786</v>
      </c>
      <c r="H1185">
        <v>-1.90845</v>
      </c>
      <c r="I1185" t="s">
        <v>1149</v>
      </c>
      <c r="J1185" t="s">
        <v>28</v>
      </c>
      <c r="K1185" t="s">
        <v>56</v>
      </c>
      <c r="L1185" t="s">
        <v>33</v>
      </c>
      <c r="M1185">
        <v>2.98354470026E-3</v>
      </c>
      <c r="N1185">
        <v>0.18460599999999999</v>
      </c>
      <c r="O1185">
        <v>0.671095</v>
      </c>
      <c r="P1185">
        <v>140.47954999999999</v>
      </c>
      <c r="Q1185">
        <v>0.83756299999999995</v>
      </c>
      <c r="R1185" s="1">
        <v>1.9999999999999999E-6</v>
      </c>
      <c r="S1185">
        <v>5</v>
      </c>
      <c r="T1185">
        <v>5.5559999999999998E-2</v>
      </c>
      <c r="U1185">
        <v>-8.6679999999999993</v>
      </c>
      <c r="V1185">
        <v>1</v>
      </c>
      <c r="W1185">
        <v>3.7477000000000003E-2</v>
      </c>
      <c r="X1185">
        <v>124.312</v>
      </c>
      <c r="Y1185">
        <v>0.85302599999999995</v>
      </c>
    </row>
    <row r="1186" spans="1:25" hidden="1" x14ac:dyDescent="0.25">
      <c r="A1186">
        <v>1184</v>
      </c>
      <c r="B1186">
        <v>84</v>
      </c>
      <c r="C1186" t="s">
        <v>2229</v>
      </c>
      <c r="D1186" t="s">
        <v>1573</v>
      </c>
      <c r="E1186">
        <v>1971</v>
      </c>
      <c r="F1186" t="s">
        <v>1573</v>
      </c>
      <c r="G1186">
        <v>51.506300000000003</v>
      </c>
      <c r="H1186">
        <v>-0.12714</v>
      </c>
      <c r="I1186" t="s">
        <v>893</v>
      </c>
      <c r="J1186" t="s">
        <v>246</v>
      </c>
      <c r="K1186" t="s">
        <v>56</v>
      </c>
      <c r="L1186" t="s">
        <v>33</v>
      </c>
      <c r="M1186">
        <v>0</v>
      </c>
      <c r="N1186">
        <v>5.5363000000000002E-2</v>
      </c>
      <c r="O1186">
        <v>0.42788300000000001</v>
      </c>
      <c r="P1186">
        <v>549.57288000000005</v>
      </c>
      <c r="Q1186">
        <v>0.83159300000000003</v>
      </c>
      <c r="R1186" s="1">
        <v>1.2E-5</v>
      </c>
      <c r="S1186">
        <v>2</v>
      </c>
      <c r="T1186">
        <v>0.98889199999999999</v>
      </c>
      <c r="U1186">
        <v>-8.4939999999999998</v>
      </c>
      <c r="V1186">
        <v>1</v>
      </c>
      <c r="W1186">
        <v>4.7154000000000001E-2</v>
      </c>
      <c r="X1186">
        <v>136.37</v>
      </c>
      <c r="Y1186">
        <v>0.49496600000000002</v>
      </c>
    </row>
    <row r="1187" spans="1:25" hidden="1" x14ac:dyDescent="0.25">
      <c r="A1187">
        <v>1185</v>
      </c>
      <c r="B1187">
        <v>85</v>
      </c>
      <c r="C1187" t="s">
        <v>2230</v>
      </c>
      <c r="D1187" t="s">
        <v>2231</v>
      </c>
      <c r="E1187">
        <v>1971</v>
      </c>
      <c r="F1187" t="s">
        <v>2231</v>
      </c>
      <c r="G1187">
        <v>33.125900000000001</v>
      </c>
      <c r="H1187">
        <v>-90.531499999999994</v>
      </c>
      <c r="I1187" t="s">
        <v>2232</v>
      </c>
      <c r="J1187" t="s">
        <v>28</v>
      </c>
      <c r="K1187" t="s">
        <v>33</v>
      </c>
      <c r="M1187">
        <v>0</v>
      </c>
      <c r="N1187">
        <v>0.43031999999999998</v>
      </c>
      <c r="O1187">
        <v>0.69559099999999996</v>
      </c>
      <c r="P1187">
        <v>158.73333</v>
      </c>
      <c r="Q1187">
        <v>0.63314700000000002</v>
      </c>
      <c r="R1187" s="1">
        <v>3.0000000000000001E-6</v>
      </c>
      <c r="S1187">
        <v>5</v>
      </c>
      <c r="T1187">
        <v>7.4466000000000004E-2</v>
      </c>
      <c r="U1187">
        <v>-4.76</v>
      </c>
      <c r="V1187">
        <v>0</v>
      </c>
      <c r="W1187">
        <v>3.5575000000000002E-2</v>
      </c>
      <c r="X1187">
        <v>141.40600000000001</v>
      </c>
      <c r="Y1187">
        <v>0.89563199999999998</v>
      </c>
    </row>
    <row r="1188" spans="1:25" hidden="1" x14ac:dyDescent="0.25">
      <c r="A1188">
        <v>1186</v>
      </c>
      <c r="B1188">
        <v>86</v>
      </c>
      <c r="C1188" t="s">
        <v>2233</v>
      </c>
      <c r="D1188" t="s">
        <v>1913</v>
      </c>
      <c r="E1188">
        <v>1971</v>
      </c>
      <c r="F1188" t="s">
        <v>1913</v>
      </c>
      <c r="G1188">
        <v>41.590685999999998</v>
      </c>
      <c r="H1188">
        <v>-87.319936999999996</v>
      </c>
      <c r="I1188" t="s">
        <v>1914</v>
      </c>
      <c r="J1188" t="s">
        <v>28</v>
      </c>
      <c r="K1188" t="s">
        <v>56</v>
      </c>
      <c r="L1188" t="s">
        <v>33</v>
      </c>
      <c r="M1188">
        <v>0</v>
      </c>
      <c r="N1188">
        <v>3.9765000000000002E-2</v>
      </c>
      <c r="O1188">
        <v>0.59293600000000002</v>
      </c>
      <c r="P1188">
        <v>190.25333000000001</v>
      </c>
      <c r="Q1188">
        <v>0.882019</v>
      </c>
      <c r="R1188">
        <v>2.947E-3</v>
      </c>
      <c r="S1188">
        <v>5</v>
      </c>
      <c r="T1188">
        <v>0.100937</v>
      </c>
      <c r="U1188">
        <v>-8.1839999999999993</v>
      </c>
      <c r="V1188">
        <v>0</v>
      </c>
      <c r="W1188">
        <v>0.13437099999999999</v>
      </c>
      <c r="X1188">
        <v>103.358</v>
      </c>
      <c r="Y1188">
        <v>0.86502400000000002</v>
      </c>
    </row>
    <row r="1189" spans="1:25" hidden="1" x14ac:dyDescent="0.25">
      <c r="A1189">
        <v>1187</v>
      </c>
      <c r="B1189">
        <v>87</v>
      </c>
      <c r="C1189" t="s">
        <v>2234</v>
      </c>
      <c r="D1189" t="s">
        <v>2235</v>
      </c>
      <c r="E1189">
        <v>1971</v>
      </c>
      <c r="F1189" t="s">
        <v>2235</v>
      </c>
      <c r="G1189">
        <v>34.0535</v>
      </c>
      <c r="H1189">
        <v>-118.245</v>
      </c>
      <c r="I1189" t="s">
        <v>74</v>
      </c>
      <c r="J1189" t="s">
        <v>28</v>
      </c>
      <c r="K1189" t="s">
        <v>56</v>
      </c>
      <c r="L1189" t="s">
        <v>33</v>
      </c>
      <c r="M1189">
        <v>0</v>
      </c>
      <c r="N1189">
        <v>0.24923500000000001</v>
      </c>
      <c r="O1189">
        <v>0.59621800000000003</v>
      </c>
      <c r="P1189">
        <v>168.62666999999999</v>
      </c>
      <c r="Q1189">
        <v>0.873552</v>
      </c>
      <c r="R1189">
        <v>2.4699999999999999E-4</v>
      </c>
      <c r="S1189">
        <v>9</v>
      </c>
      <c r="T1189">
        <v>4.9894000000000001E-2</v>
      </c>
      <c r="U1189">
        <v>-6.8979999999999997</v>
      </c>
      <c r="V1189">
        <v>0</v>
      </c>
      <c r="W1189">
        <v>3.2445000000000002E-2</v>
      </c>
      <c r="X1189">
        <v>139.03800000000001</v>
      </c>
      <c r="Y1189">
        <v>0.96933800000000003</v>
      </c>
    </row>
    <row r="1190" spans="1:25" hidden="1" x14ac:dyDescent="0.25">
      <c r="A1190">
        <v>1188</v>
      </c>
      <c r="B1190">
        <v>88</v>
      </c>
      <c r="C1190" t="s">
        <v>2236</v>
      </c>
      <c r="D1190" t="s">
        <v>2175</v>
      </c>
      <c r="E1190">
        <v>1971</v>
      </c>
      <c r="F1190" t="s">
        <v>2175</v>
      </c>
      <c r="G1190">
        <v>37.271900000000002</v>
      </c>
      <c r="H1190">
        <v>-119.27</v>
      </c>
      <c r="I1190" t="s">
        <v>1236</v>
      </c>
      <c r="J1190" t="s">
        <v>28</v>
      </c>
      <c r="K1190" t="s">
        <v>33</v>
      </c>
      <c r="M1190">
        <v>0</v>
      </c>
      <c r="N1190">
        <v>0.66394399999999998</v>
      </c>
      <c r="O1190">
        <v>0.601769</v>
      </c>
      <c r="P1190">
        <v>157.17832000000001</v>
      </c>
      <c r="Q1190">
        <v>0.52353700000000003</v>
      </c>
      <c r="R1190" s="1">
        <v>9.9999999999999995E-7</v>
      </c>
      <c r="S1190">
        <v>11</v>
      </c>
      <c r="T1190">
        <v>8.097E-2</v>
      </c>
      <c r="U1190">
        <v>-16.425000000000001</v>
      </c>
      <c r="V1190">
        <v>0</v>
      </c>
      <c r="W1190">
        <v>3.5661999999999999E-2</v>
      </c>
      <c r="X1190">
        <v>137.60599999999999</v>
      </c>
      <c r="Y1190">
        <v>0.86275999999999997</v>
      </c>
    </row>
    <row r="1191" spans="1:25" hidden="1" x14ac:dyDescent="0.25">
      <c r="A1191">
        <v>1189</v>
      </c>
      <c r="B1191">
        <v>89</v>
      </c>
      <c r="C1191" t="s">
        <v>2237</v>
      </c>
      <c r="D1191" t="s">
        <v>2238</v>
      </c>
      <c r="E1191">
        <v>1971</v>
      </c>
      <c r="F1191" t="s">
        <v>2238</v>
      </c>
      <c r="G1191">
        <v>35.564500000000002</v>
      </c>
      <c r="H1191">
        <v>-89.646100000000004</v>
      </c>
      <c r="I1191" t="s">
        <v>2239</v>
      </c>
      <c r="J1191" t="s">
        <v>246</v>
      </c>
      <c r="K1191" t="s">
        <v>33</v>
      </c>
      <c r="M1191">
        <v>0</v>
      </c>
      <c r="N1191">
        <v>0.62215600000000004</v>
      </c>
      <c r="O1191">
        <v>0.34482800000000002</v>
      </c>
      <c r="P1191">
        <v>278.26666999999998</v>
      </c>
      <c r="Q1191">
        <v>0.98002199999999995</v>
      </c>
      <c r="R1191">
        <v>6.6200000000000005E-4</v>
      </c>
      <c r="S1191">
        <v>0</v>
      </c>
      <c r="T1191">
        <v>0.92679100000000003</v>
      </c>
      <c r="U1191">
        <v>-7.1310000000000002</v>
      </c>
      <c r="V1191">
        <v>1</v>
      </c>
      <c r="W1191">
        <v>0.13338700000000001</v>
      </c>
      <c r="X1191">
        <v>125.788</v>
      </c>
      <c r="Y1191">
        <v>0.47353200000000001</v>
      </c>
    </row>
    <row r="1192" spans="1:25" hidden="1" x14ac:dyDescent="0.25">
      <c r="A1192">
        <v>1190</v>
      </c>
      <c r="B1192">
        <v>90</v>
      </c>
      <c r="C1192" t="s">
        <v>2240</v>
      </c>
      <c r="D1192" t="s">
        <v>2241</v>
      </c>
      <c r="E1192">
        <v>1971</v>
      </c>
      <c r="F1192" t="s">
        <v>2241</v>
      </c>
      <c r="G1192">
        <v>33.844371000000002</v>
      </c>
      <c r="H1192">
        <v>-84.474050000000005</v>
      </c>
      <c r="I1192" t="s">
        <v>45</v>
      </c>
      <c r="J1192" t="s">
        <v>28</v>
      </c>
      <c r="K1192" t="s">
        <v>33</v>
      </c>
      <c r="M1192">
        <v>0</v>
      </c>
      <c r="N1192">
        <v>0.43871900000000003</v>
      </c>
      <c r="O1192">
        <v>0.448708</v>
      </c>
      <c r="P1192">
        <v>192.53333000000001</v>
      </c>
      <c r="Q1192">
        <v>0.61450300000000002</v>
      </c>
      <c r="R1192">
        <v>6.3600000000000002E-3</v>
      </c>
      <c r="S1192">
        <v>6</v>
      </c>
      <c r="T1192">
        <v>0.58884499999999995</v>
      </c>
      <c r="U1192">
        <v>-9.6229999999999993</v>
      </c>
      <c r="V1192">
        <v>1</v>
      </c>
      <c r="W1192">
        <v>3.7386999999999997E-2</v>
      </c>
      <c r="X1192">
        <v>75.186999999999998</v>
      </c>
      <c r="Y1192">
        <v>0.72456100000000001</v>
      </c>
    </row>
    <row r="1193" spans="1:25" hidden="1" x14ac:dyDescent="0.25">
      <c r="A1193">
        <v>1191</v>
      </c>
      <c r="B1193">
        <v>91</v>
      </c>
      <c r="C1193" t="s">
        <v>2242</v>
      </c>
      <c r="D1193" t="s">
        <v>1371</v>
      </c>
      <c r="E1193">
        <v>1971</v>
      </c>
      <c r="F1193" t="s">
        <v>1371</v>
      </c>
      <c r="G1193">
        <v>40.714269000000002</v>
      </c>
      <c r="H1193">
        <v>-74.005972999999997</v>
      </c>
      <c r="I1193" t="s">
        <v>113</v>
      </c>
      <c r="J1193" t="s">
        <v>28</v>
      </c>
      <c r="K1193" t="s">
        <v>56</v>
      </c>
      <c r="L1193" t="s">
        <v>33</v>
      </c>
      <c r="M1193">
        <v>0</v>
      </c>
      <c r="N1193">
        <v>0.107817</v>
      </c>
      <c r="O1193">
        <v>0.25800600000000001</v>
      </c>
      <c r="P1193">
        <v>212.8</v>
      </c>
      <c r="Q1193">
        <v>0.57020899999999997</v>
      </c>
      <c r="R1193" s="1">
        <v>1.4E-5</v>
      </c>
      <c r="S1193">
        <v>10</v>
      </c>
      <c r="T1193">
        <v>0.18254200000000001</v>
      </c>
      <c r="U1193">
        <v>-7.2110000000000003</v>
      </c>
      <c r="V1193">
        <v>1</v>
      </c>
      <c r="W1193">
        <v>2.7061000000000002E-2</v>
      </c>
      <c r="X1193">
        <v>88.855000000000004</v>
      </c>
      <c r="Y1193">
        <v>0.45197700000000002</v>
      </c>
    </row>
    <row r="1194" spans="1:25" x14ac:dyDescent="0.25">
      <c r="A1194">
        <v>1192</v>
      </c>
      <c r="B1194">
        <v>92</v>
      </c>
      <c r="C1194" t="s">
        <v>2243</v>
      </c>
      <c r="D1194" t="s">
        <v>2244</v>
      </c>
      <c r="E1194">
        <v>1971</v>
      </c>
      <c r="F1194" t="s">
        <v>2244</v>
      </c>
      <c r="G1194" t="str">
        <f>IFERROR(VLOOKUP(Table1[[#This Row],[Title]],$C$5507:$Y$5579,5, FALSE ),"")</f>
        <v/>
      </c>
      <c r="H1194" t="str">
        <f>IFERROR(VLOOKUP(Table1[[#This Row],[Title]],$C$5507:$Y$5579,6, FALSE ),"")</f>
        <v/>
      </c>
      <c r="I1194" t="str">
        <f>IFERROR(VLOOKUP(Table1[[#This Row],[Title]],$C$5507:$Y$5579,7, FALSE ),"")</f>
        <v/>
      </c>
      <c r="J1194" t="str">
        <f>IFERROR(VLOOKUP(Table1[[#This Row],[Title]],$C$5507:$Y$5579,8, FALSE ),"")</f>
        <v/>
      </c>
      <c r="K1194" t="str">
        <f>IFERROR(VLOOKUP(Table1[[#This Row],[Title]],$C$5507:$Y$5579,9, FALSE ),"")</f>
        <v/>
      </c>
      <c r="L1194" t="str">
        <f>IFERROR(VLOOKUP(Table1[[#This Row],[Title]],$C$5507:$Y$5579,10, FALSE ),"")</f>
        <v/>
      </c>
      <c r="M1194" t="str">
        <f>IFERROR(VLOOKUP(Table1[[#This Row],[Title]],$C$5507:$Y$5579,11, FALSE ),"")</f>
        <v/>
      </c>
      <c r="N1194" t="str">
        <f>IFERROR(VLOOKUP(Table1[[#This Row],[Title]],$C$5507:$Y$5579,12, FALSE ),"")</f>
        <v/>
      </c>
      <c r="O1194" t="str">
        <f>IFERROR(VLOOKUP(Table1[[#This Row],[Title]],$C$5507:$Y$5579,13, FALSE ),"")</f>
        <v/>
      </c>
      <c r="P1194" t="str">
        <f>IFERROR(VLOOKUP(Table1[[#This Row],[Title]],$C$5507:$Y$5579,14, FALSE ),"")</f>
        <v/>
      </c>
      <c r="Q1194" t="str">
        <f>IFERROR(VLOOKUP(Table1[[#This Row],[Title]],$C$5507:$Y$5579,15, FALSE ),"")</f>
        <v/>
      </c>
      <c r="R1194" t="str">
        <f>IFERROR(VLOOKUP(Table1[[#This Row],[Title]],$C$5507:$Y$5579,16, FALSE ),"")</f>
        <v/>
      </c>
      <c r="S1194" t="str">
        <f>IFERROR(VLOOKUP(Table1[[#This Row],[Title]],$C$5507:$Y$5579,17, FALSE ),"")</f>
        <v/>
      </c>
      <c r="T1194" t="str">
        <f>IFERROR(VLOOKUP(Table1[[#This Row],[Title]],$C$5507:$Y$5579,18, FALSE ),"")</f>
        <v/>
      </c>
      <c r="U1194" t="str">
        <f>IFERROR(VLOOKUP(Table1[[#This Row],[Title]],$C$5507:$Y$5579,19, FALSE ),"")</f>
        <v/>
      </c>
      <c r="V1194" t="str">
        <f>IFERROR(VLOOKUP(Table1[[#This Row],[Title]],$C$5507:$Y$5579,20, FALSE ),"")</f>
        <v/>
      </c>
      <c r="W1194" t="str">
        <f>IFERROR(VLOOKUP(Table1[[#This Row],[Title]],$C$5507:$Y$5579,21, FALSE ),"")</f>
        <v/>
      </c>
      <c r="X1194" t="str">
        <f>IFERROR(VLOOKUP(Table1[[#This Row],[Title]],$C$5507:$Y$5579,22, FALSE ),"")</f>
        <v/>
      </c>
      <c r="Y1194" t="str">
        <f>IFERROR(VLOOKUP(Table1[[#This Row],[Title]],$C$5507:$Y$5579,23, FALSE ),"")</f>
        <v/>
      </c>
    </row>
    <row r="1195" spans="1:25" hidden="1" x14ac:dyDescent="0.25">
      <c r="A1195">
        <v>1193</v>
      </c>
      <c r="B1195">
        <v>93</v>
      </c>
      <c r="C1195" t="s">
        <v>2245</v>
      </c>
      <c r="D1195" t="s">
        <v>1384</v>
      </c>
      <c r="E1195">
        <v>1971</v>
      </c>
      <c r="F1195" t="s">
        <v>1384</v>
      </c>
      <c r="G1195">
        <v>42.347020999999998</v>
      </c>
      <c r="H1195">
        <v>-83.060184000000007</v>
      </c>
      <c r="I1195" t="s">
        <v>119</v>
      </c>
      <c r="J1195" t="s">
        <v>28</v>
      </c>
      <c r="K1195" t="s">
        <v>56</v>
      </c>
      <c r="L1195" t="s">
        <v>33</v>
      </c>
      <c r="M1195">
        <v>0</v>
      </c>
      <c r="N1195">
        <v>3.5303000000000001E-2</v>
      </c>
      <c r="O1195">
        <v>0.58112900000000001</v>
      </c>
      <c r="P1195">
        <v>446.98667</v>
      </c>
      <c r="Q1195">
        <v>0.90379200000000004</v>
      </c>
      <c r="R1195">
        <v>8.6368E-2</v>
      </c>
      <c r="S1195">
        <v>0</v>
      </c>
      <c r="T1195">
        <v>0.69374400000000003</v>
      </c>
      <c r="U1195">
        <v>-10.358000000000001</v>
      </c>
      <c r="V1195">
        <v>1</v>
      </c>
      <c r="W1195">
        <v>4.0911000000000003E-2</v>
      </c>
      <c r="X1195">
        <v>135.38</v>
      </c>
      <c r="Y1195">
        <v>0.93562299999999998</v>
      </c>
    </row>
    <row r="1196" spans="1:25" hidden="1" x14ac:dyDescent="0.25">
      <c r="A1196">
        <v>1194</v>
      </c>
      <c r="B1196">
        <v>94</v>
      </c>
      <c r="C1196" t="s">
        <v>2246</v>
      </c>
      <c r="D1196" t="s">
        <v>1424</v>
      </c>
      <c r="E1196">
        <v>1971</v>
      </c>
      <c r="F1196" t="s">
        <v>1424</v>
      </c>
      <c r="G1196">
        <v>33.973951</v>
      </c>
      <c r="H1196">
        <v>-118.24840500000001</v>
      </c>
      <c r="I1196" t="s">
        <v>605</v>
      </c>
      <c r="J1196" t="s">
        <v>28</v>
      </c>
      <c r="K1196" t="s">
        <v>56</v>
      </c>
      <c r="L1196" t="s">
        <v>33</v>
      </c>
      <c r="M1196">
        <v>0</v>
      </c>
      <c r="N1196">
        <v>5.7345E-2</v>
      </c>
      <c r="O1196">
        <v>0.56423999999999996</v>
      </c>
      <c r="P1196">
        <v>198.46666999999999</v>
      </c>
      <c r="Q1196">
        <v>0.58673500000000001</v>
      </c>
      <c r="R1196">
        <v>4.8529999999999997E-3</v>
      </c>
      <c r="S1196">
        <v>4</v>
      </c>
      <c r="T1196">
        <v>4.1612999999999997E-2</v>
      </c>
      <c r="U1196">
        <v>-7.3929999999999998</v>
      </c>
      <c r="V1196">
        <v>0</v>
      </c>
      <c r="W1196">
        <v>3.1625E-2</v>
      </c>
      <c r="X1196">
        <v>147.46199999999999</v>
      </c>
      <c r="Y1196">
        <v>0.96538299999999999</v>
      </c>
    </row>
    <row r="1197" spans="1:25" hidden="1" x14ac:dyDescent="0.25">
      <c r="A1197">
        <v>1195</v>
      </c>
      <c r="B1197">
        <v>95</v>
      </c>
      <c r="C1197" t="s">
        <v>2247</v>
      </c>
      <c r="D1197" t="s">
        <v>2248</v>
      </c>
      <c r="E1197">
        <v>1971</v>
      </c>
      <c r="F1197" t="s">
        <v>2248</v>
      </c>
      <c r="G1197">
        <v>40.694481000000003</v>
      </c>
      <c r="H1197">
        <v>-73.989318999999995</v>
      </c>
      <c r="I1197" t="s">
        <v>208</v>
      </c>
      <c r="J1197" t="s">
        <v>28</v>
      </c>
      <c r="K1197" t="s">
        <v>33</v>
      </c>
      <c r="M1197">
        <v>0</v>
      </c>
      <c r="N1197">
        <v>0.81307300000000005</v>
      </c>
      <c r="O1197">
        <v>0.70316000000000001</v>
      </c>
      <c r="P1197">
        <v>223.63382999999999</v>
      </c>
      <c r="Q1197">
        <v>0.52066100000000004</v>
      </c>
      <c r="R1197">
        <v>0.105355</v>
      </c>
      <c r="S1197">
        <v>2</v>
      </c>
      <c r="T1197">
        <v>9.4451999999999994E-2</v>
      </c>
      <c r="U1197">
        <v>-17.367000000000001</v>
      </c>
      <c r="V1197">
        <v>1</v>
      </c>
      <c r="W1197">
        <v>3.0838999999999998E-2</v>
      </c>
      <c r="X1197">
        <v>127.952</v>
      </c>
      <c r="Y1197">
        <v>0.82729200000000003</v>
      </c>
    </row>
    <row r="1198" spans="1:25" hidden="1" x14ac:dyDescent="0.25">
      <c r="A1198">
        <v>1196</v>
      </c>
      <c r="B1198">
        <v>96</v>
      </c>
      <c r="C1198" t="s">
        <v>2249</v>
      </c>
      <c r="D1198" t="s">
        <v>2250</v>
      </c>
      <c r="E1198">
        <v>1971</v>
      </c>
      <c r="F1198" t="s">
        <v>2250</v>
      </c>
      <c r="G1198">
        <v>37.167900000000003</v>
      </c>
      <c r="H1198">
        <v>-95.844999999999999</v>
      </c>
      <c r="I1198" t="s">
        <v>240</v>
      </c>
      <c r="J1198" t="s">
        <v>28</v>
      </c>
      <c r="K1198" t="s">
        <v>33</v>
      </c>
      <c r="M1198">
        <v>0</v>
      </c>
      <c r="N1198">
        <v>0.69162800000000002</v>
      </c>
      <c r="O1198">
        <v>0.66267399999999999</v>
      </c>
      <c r="P1198">
        <v>162.66667000000001</v>
      </c>
      <c r="Q1198">
        <v>0.65729700000000002</v>
      </c>
      <c r="R1198" s="1">
        <v>1.5E-5</v>
      </c>
      <c r="S1198">
        <v>10</v>
      </c>
      <c r="T1198">
        <v>0.25030400000000003</v>
      </c>
      <c r="U1198">
        <v>-8.7189999999999994</v>
      </c>
      <c r="V1198">
        <v>1</v>
      </c>
      <c r="W1198">
        <v>4.2666999999999997E-2</v>
      </c>
      <c r="X1198">
        <v>120.37</v>
      </c>
      <c r="Y1198">
        <v>0.96699199999999996</v>
      </c>
    </row>
    <row r="1199" spans="1:25" hidden="1" x14ac:dyDescent="0.25">
      <c r="A1199">
        <v>1197</v>
      </c>
      <c r="B1199">
        <v>97</v>
      </c>
      <c r="C1199" t="s">
        <v>2251</v>
      </c>
      <c r="D1199" t="s">
        <v>2252</v>
      </c>
      <c r="E1199">
        <v>1971</v>
      </c>
      <c r="F1199" t="s">
        <v>2252</v>
      </c>
      <c r="G1199">
        <v>39.952300000000001</v>
      </c>
      <c r="H1199">
        <v>-75.162400000000005</v>
      </c>
      <c r="I1199" t="s">
        <v>62</v>
      </c>
      <c r="J1199" t="s">
        <v>28</v>
      </c>
      <c r="K1199" t="s">
        <v>56</v>
      </c>
      <c r="L1199" t="s">
        <v>33</v>
      </c>
      <c r="M1199">
        <v>0</v>
      </c>
      <c r="N1199">
        <v>0.21968299999999999</v>
      </c>
      <c r="O1199">
        <v>0.50324599999999997</v>
      </c>
      <c r="P1199">
        <v>199.8</v>
      </c>
      <c r="Q1199">
        <v>0.61951100000000003</v>
      </c>
      <c r="R1199" s="1">
        <v>1.9999999999999999E-6</v>
      </c>
      <c r="S1199">
        <v>0</v>
      </c>
      <c r="T1199">
        <v>7.7814999999999995E-2</v>
      </c>
      <c r="U1199">
        <v>-7.2649999999999997</v>
      </c>
      <c r="V1199">
        <v>0</v>
      </c>
      <c r="W1199">
        <v>3.6423999999999998E-2</v>
      </c>
      <c r="X1199">
        <v>156.24299999999999</v>
      </c>
      <c r="Y1199">
        <v>0.74959900000000002</v>
      </c>
    </row>
    <row r="1200" spans="1:25" hidden="1" x14ac:dyDescent="0.25">
      <c r="A1200">
        <v>1198</v>
      </c>
      <c r="B1200">
        <v>98</v>
      </c>
      <c r="C1200" t="s">
        <v>2253</v>
      </c>
      <c r="D1200" t="s">
        <v>1499</v>
      </c>
      <c r="E1200">
        <v>1971</v>
      </c>
      <c r="F1200" t="s">
        <v>1499</v>
      </c>
      <c r="G1200">
        <v>33.973951</v>
      </c>
      <c r="H1200">
        <v>-118.24840500000001</v>
      </c>
      <c r="I1200" t="s">
        <v>105</v>
      </c>
      <c r="J1200" t="s">
        <v>28</v>
      </c>
      <c r="K1200" t="s">
        <v>33</v>
      </c>
      <c r="M1200">
        <v>0</v>
      </c>
      <c r="N1200">
        <v>0.56973300000000004</v>
      </c>
      <c r="O1200">
        <v>0.249838</v>
      </c>
      <c r="P1200">
        <v>328.62040999999999</v>
      </c>
      <c r="Q1200">
        <v>0.28663699999999998</v>
      </c>
      <c r="R1200">
        <v>0</v>
      </c>
      <c r="S1200">
        <v>1</v>
      </c>
      <c r="T1200">
        <v>0.57366099999999998</v>
      </c>
      <c r="U1200">
        <v>-13.314</v>
      </c>
      <c r="V1200">
        <v>1</v>
      </c>
      <c r="W1200">
        <v>5.3898000000000001E-2</v>
      </c>
      <c r="X1200">
        <v>176.52199999999999</v>
      </c>
      <c r="Y1200">
        <v>0.18881800000000001</v>
      </c>
    </row>
    <row r="1201" spans="1:25" hidden="1" x14ac:dyDescent="0.25">
      <c r="A1201">
        <v>1199</v>
      </c>
      <c r="B1201">
        <v>99</v>
      </c>
      <c r="C1201" t="s">
        <v>2254</v>
      </c>
      <c r="D1201" t="s">
        <v>1424</v>
      </c>
      <c r="E1201">
        <v>1971</v>
      </c>
      <c r="F1201" t="s">
        <v>1424</v>
      </c>
      <c r="G1201">
        <v>33.973951</v>
      </c>
      <c r="H1201">
        <v>-118.24840500000001</v>
      </c>
      <c r="I1201" t="s">
        <v>605</v>
      </c>
      <c r="J1201" t="s">
        <v>28</v>
      </c>
      <c r="K1201" t="s">
        <v>33</v>
      </c>
      <c r="M1201">
        <v>0</v>
      </c>
      <c r="N1201">
        <v>0.73756699999999997</v>
      </c>
      <c r="O1201">
        <v>0.56485399999999997</v>
      </c>
      <c r="P1201">
        <v>298.99923000000001</v>
      </c>
      <c r="Q1201">
        <v>0.396092</v>
      </c>
      <c r="R1201">
        <v>8.2839999999999997E-3</v>
      </c>
      <c r="S1201">
        <v>11</v>
      </c>
      <c r="T1201">
        <v>0.118202</v>
      </c>
      <c r="U1201">
        <v>-18.541</v>
      </c>
      <c r="V1201">
        <v>0</v>
      </c>
      <c r="W1201">
        <v>2.8986000000000001E-2</v>
      </c>
      <c r="X1201">
        <v>104.34399999999999</v>
      </c>
      <c r="Y1201">
        <v>0.75614000000000003</v>
      </c>
    </row>
    <row r="1202" spans="1:25" x14ac:dyDescent="0.25">
      <c r="A1202">
        <v>1200</v>
      </c>
      <c r="B1202">
        <v>100</v>
      </c>
      <c r="C1202" t="s">
        <v>2255</v>
      </c>
      <c r="D1202" t="s">
        <v>2256</v>
      </c>
      <c r="E1202">
        <v>1971</v>
      </c>
      <c r="F1202" t="s">
        <v>2256</v>
      </c>
      <c r="G1202" t="str">
        <f>IFERROR(VLOOKUP(Table1[[#This Row],[Title]],$C$5507:$Y$5579,5, FALSE ),"")</f>
        <v/>
      </c>
      <c r="H1202" t="str">
        <f>IFERROR(VLOOKUP(Table1[[#This Row],[Title]],$C$5507:$Y$5579,6, FALSE ),"")</f>
        <v/>
      </c>
      <c r="I1202" t="str">
        <f>IFERROR(VLOOKUP(Table1[[#This Row],[Title]],$C$5507:$Y$5579,7, FALSE ),"")</f>
        <v/>
      </c>
      <c r="J1202" t="str">
        <f>IFERROR(VLOOKUP(Table1[[#This Row],[Title]],$C$5507:$Y$5579,8, FALSE ),"")</f>
        <v/>
      </c>
      <c r="K1202" t="str">
        <f>IFERROR(VLOOKUP(Table1[[#This Row],[Title]],$C$5507:$Y$5579,9, FALSE ),"")</f>
        <v/>
      </c>
      <c r="L1202" t="str">
        <f>IFERROR(VLOOKUP(Table1[[#This Row],[Title]],$C$5507:$Y$5579,10, FALSE ),"")</f>
        <v/>
      </c>
      <c r="M1202" t="str">
        <f>IFERROR(VLOOKUP(Table1[[#This Row],[Title]],$C$5507:$Y$5579,11, FALSE ),"")</f>
        <v/>
      </c>
      <c r="N1202" t="str">
        <f>IFERROR(VLOOKUP(Table1[[#This Row],[Title]],$C$5507:$Y$5579,12, FALSE ),"")</f>
        <v/>
      </c>
      <c r="O1202" t="str">
        <f>IFERROR(VLOOKUP(Table1[[#This Row],[Title]],$C$5507:$Y$5579,13, FALSE ),"")</f>
        <v/>
      </c>
      <c r="P1202" t="str">
        <f>IFERROR(VLOOKUP(Table1[[#This Row],[Title]],$C$5507:$Y$5579,14, FALSE ),"")</f>
        <v/>
      </c>
      <c r="Q1202" t="str">
        <f>IFERROR(VLOOKUP(Table1[[#This Row],[Title]],$C$5507:$Y$5579,15, FALSE ),"")</f>
        <v/>
      </c>
      <c r="R1202" t="str">
        <f>IFERROR(VLOOKUP(Table1[[#This Row],[Title]],$C$5507:$Y$5579,16, FALSE ),"")</f>
        <v/>
      </c>
      <c r="S1202" t="str">
        <f>IFERROR(VLOOKUP(Table1[[#This Row],[Title]],$C$5507:$Y$5579,17, FALSE ),"")</f>
        <v/>
      </c>
      <c r="T1202" t="str">
        <f>IFERROR(VLOOKUP(Table1[[#This Row],[Title]],$C$5507:$Y$5579,18, FALSE ),"")</f>
        <v/>
      </c>
      <c r="U1202" t="str">
        <f>IFERROR(VLOOKUP(Table1[[#This Row],[Title]],$C$5507:$Y$5579,19, FALSE ),"")</f>
        <v/>
      </c>
      <c r="V1202" t="str">
        <f>IFERROR(VLOOKUP(Table1[[#This Row],[Title]],$C$5507:$Y$5579,20, FALSE ),"")</f>
        <v/>
      </c>
      <c r="W1202" t="str">
        <f>IFERROR(VLOOKUP(Table1[[#This Row],[Title]],$C$5507:$Y$5579,21, FALSE ),"")</f>
        <v/>
      </c>
      <c r="X1202" t="str">
        <f>IFERROR(VLOOKUP(Table1[[#This Row],[Title]],$C$5507:$Y$5579,22, FALSE ),"")</f>
        <v/>
      </c>
      <c r="Y1202" t="str">
        <f>IFERROR(VLOOKUP(Table1[[#This Row],[Title]],$C$5507:$Y$5579,23, FALSE ),"")</f>
        <v/>
      </c>
    </row>
    <row r="1203" spans="1:25" hidden="1" x14ac:dyDescent="0.25">
      <c r="A1203">
        <v>1201</v>
      </c>
      <c r="B1203">
        <v>1</v>
      </c>
      <c r="C1203" t="s">
        <v>2257</v>
      </c>
      <c r="D1203" t="s">
        <v>2258</v>
      </c>
      <c r="E1203">
        <v>1972</v>
      </c>
      <c r="F1203" t="s">
        <v>2258</v>
      </c>
      <c r="G1203">
        <v>35.618099999999998</v>
      </c>
      <c r="H1203">
        <v>-82.320499999999996</v>
      </c>
      <c r="I1203" t="s">
        <v>2259</v>
      </c>
      <c r="J1203" t="s">
        <v>28</v>
      </c>
      <c r="K1203" t="s">
        <v>33</v>
      </c>
      <c r="M1203">
        <v>0</v>
      </c>
      <c r="N1203">
        <v>0.730541</v>
      </c>
      <c r="O1203">
        <v>0.31098799999999999</v>
      </c>
      <c r="P1203">
        <v>260.66638999999998</v>
      </c>
      <c r="Q1203">
        <v>2.6383E-2</v>
      </c>
      <c r="R1203">
        <v>2.049E-3</v>
      </c>
      <c r="S1203">
        <v>0</v>
      </c>
      <c r="T1203">
        <v>0.15583900000000001</v>
      </c>
      <c r="U1203">
        <v>-21.643999999999998</v>
      </c>
      <c r="V1203">
        <v>1</v>
      </c>
      <c r="W1203">
        <v>3.7004000000000002E-2</v>
      </c>
      <c r="X1203">
        <v>120.65300000000001</v>
      </c>
      <c r="Y1203">
        <v>0.144008</v>
      </c>
    </row>
    <row r="1204" spans="1:25" hidden="1" x14ac:dyDescent="0.25">
      <c r="A1204">
        <v>1202</v>
      </c>
      <c r="B1204">
        <v>2</v>
      </c>
      <c r="C1204" t="s">
        <v>2260</v>
      </c>
      <c r="D1204" t="s">
        <v>2261</v>
      </c>
      <c r="E1204">
        <v>1972</v>
      </c>
      <c r="F1204" t="s">
        <v>2261</v>
      </c>
      <c r="G1204">
        <v>52.262</v>
      </c>
      <c r="H1204">
        <v>-7.1108700000000002</v>
      </c>
      <c r="I1204" t="s">
        <v>2262</v>
      </c>
      <c r="J1204" t="s">
        <v>28</v>
      </c>
      <c r="K1204" t="s">
        <v>33</v>
      </c>
      <c r="M1204">
        <v>0</v>
      </c>
      <c r="N1204">
        <v>0.63170000000000004</v>
      </c>
      <c r="O1204">
        <v>0.55660399999999999</v>
      </c>
      <c r="P1204">
        <v>218.90666999999999</v>
      </c>
      <c r="Q1204">
        <v>0.52749800000000002</v>
      </c>
      <c r="R1204">
        <v>1.94E-4</v>
      </c>
      <c r="S1204">
        <v>8</v>
      </c>
      <c r="T1204">
        <v>0.148617</v>
      </c>
      <c r="U1204">
        <v>-6.2160000000000002</v>
      </c>
      <c r="V1204">
        <v>0</v>
      </c>
      <c r="W1204">
        <v>3.4029999999999998E-2</v>
      </c>
      <c r="X1204">
        <v>171.83600000000001</v>
      </c>
      <c r="Y1204">
        <v>0.58596000000000004</v>
      </c>
    </row>
    <row r="1205" spans="1:25" hidden="1" x14ac:dyDescent="0.25">
      <c r="A1205">
        <v>1203</v>
      </c>
      <c r="B1205">
        <v>3</v>
      </c>
      <c r="C1205" t="s">
        <v>2263</v>
      </c>
      <c r="D1205" t="s">
        <v>2264</v>
      </c>
      <c r="E1205">
        <v>1972</v>
      </c>
      <c r="F1205" t="s">
        <v>2264</v>
      </c>
      <c r="G1205">
        <v>40.917569999999998</v>
      </c>
      <c r="H1205">
        <v>-73.784858</v>
      </c>
      <c r="I1205" t="s">
        <v>2265</v>
      </c>
      <c r="J1205" t="s">
        <v>246</v>
      </c>
      <c r="K1205" t="s">
        <v>33</v>
      </c>
      <c r="M1205">
        <v>0</v>
      </c>
      <c r="N1205">
        <v>0.71012500000000001</v>
      </c>
      <c r="O1205">
        <v>0.370558</v>
      </c>
      <c r="P1205">
        <v>527.70667000000003</v>
      </c>
      <c r="Q1205">
        <v>0.65276299999999998</v>
      </c>
      <c r="R1205" s="1">
        <v>9.9999999999999995E-7</v>
      </c>
      <c r="S1205">
        <v>7</v>
      </c>
      <c r="T1205">
        <v>0.95876899999999998</v>
      </c>
      <c r="U1205">
        <v>-12.590999999999999</v>
      </c>
      <c r="V1205">
        <v>1</v>
      </c>
      <c r="W1205">
        <v>0.32391300000000001</v>
      </c>
      <c r="X1205">
        <v>146.36000000000001</v>
      </c>
      <c r="Y1205">
        <v>0.27263399999999999</v>
      </c>
    </row>
    <row r="1206" spans="1:25" hidden="1" x14ac:dyDescent="0.25">
      <c r="A1206">
        <v>1204</v>
      </c>
      <c r="B1206">
        <v>4</v>
      </c>
      <c r="C1206" t="s">
        <v>344</v>
      </c>
      <c r="D1206" t="s">
        <v>1857</v>
      </c>
      <c r="E1206">
        <v>1972</v>
      </c>
      <c r="F1206" t="s">
        <v>1857</v>
      </c>
      <c r="G1206">
        <v>40.655099999999997</v>
      </c>
      <c r="H1206">
        <v>-73.948899999999995</v>
      </c>
      <c r="I1206" t="s">
        <v>89</v>
      </c>
      <c r="J1206" t="s">
        <v>28</v>
      </c>
      <c r="K1206" t="s">
        <v>33</v>
      </c>
      <c r="M1206">
        <v>0</v>
      </c>
      <c r="N1206">
        <v>0.67638600000000004</v>
      </c>
      <c r="O1206">
        <v>0.41439199999999998</v>
      </c>
      <c r="P1206">
        <v>198.29333</v>
      </c>
      <c r="Q1206">
        <v>0.368952</v>
      </c>
      <c r="R1206" s="1">
        <v>1.5E-5</v>
      </c>
      <c r="S1206">
        <v>4</v>
      </c>
      <c r="T1206">
        <v>9.2560000000000003E-2</v>
      </c>
      <c r="U1206">
        <v>-7.51</v>
      </c>
      <c r="V1206">
        <v>1</v>
      </c>
      <c r="W1206">
        <v>2.5921E-2</v>
      </c>
      <c r="X1206">
        <v>65.680999999999997</v>
      </c>
      <c r="Y1206">
        <v>0.15906899999999999</v>
      </c>
    </row>
    <row r="1207" spans="1:25" hidden="1" x14ac:dyDescent="0.25">
      <c r="A1207">
        <v>1205</v>
      </c>
      <c r="B1207">
        <v>5</v>
      </c>
      <c r="C1207" t="s">
        <v>2266</v>
      </c>
      <c r="D1207" t="s">
        <v>1016</v>
      </c>
      <c r="E1207">
        <v>1972</v>
      </c>
      <c r="F1207" t="s">
        <v>1016</v>
      </c>
      <c r="G1207">
        <v>40.714269000000002</v>
      </c>
      <c r="H1207">
        <v>-74.005972999999997</v>
      </c>
      <c r="I1207" t="s">
        <v>113</v>
      </c>
      <c r="J1207" t="s">
        <v>28</v>
      </c>
      <c r="K1207" t="s">
        <v>56</v>
      </c>
      <c r="L1207" t="s">
        <v>33</v>
      </c>
      <c r="M1207">
        <v>0</v>
      </c>
      <c r="N1207">
        <v>0.231797</v>
      </c>
      <c r="O1207">
        <v>0.64620999999999995</v>
      </c>
      <c r="P1207">
        <v>190.18666999999999</v>
      </c>
      <c r="Q1207">
        <v>0.57031500000000002</v>
      </c>
      <c r="R1207">
        <v>0</v>
      </c>
      <c r="S1207">
        <v>0</v>
      </c>
      <c r="T1207">
        <v>0.13230500000000001</v>
      </c>
      <c r="U1207">
        <v>-10.391999999999999</v>
      </c>
      <c r="V1207">
        <v>1</v>
      </c>
      <c r="W1207">
        <v>3.1108E-2</v>
      </c>
      <c r="X1207">
        <v>130.38300000000001</v>
      </c>
      <c r="Y1207">
        <v>0.82099800000000001</v>
      </c>
    </row>
    <row r="1208" spans="1:25" hidden="1" x14ac:dyDescent="0.25">
      <c r="A1208">
        <v>1206</v>
      </c>
      <c r="B1208">
        <v>6</v>
      </c>
      <c r="C1208" t="s">
        <v>2267</v>
      </c>
      <c r="D1208" t="s">
        <v>1203</v>
      </c>
      <c r="E1208">
        <v>1972</v>
      </c>
      <c r="F1208" t="s">
        <v>1203</v>
      </c>
      <c r="G1208">
        <v>30.9313</v>
      </c>
      <c r="H1208">
        <v>-97.226600000000005</v>
      </c>
      <c r="I1208" t="s">
        <v>1204</v>
      </c>
      <c r="J1208" t="s">
        <v>28</v>
      </c>
      <c r="K1208" t="s">
        <v>56</v>
      </c>
      <c r="L1208" t="s">
        <v>33</v>
      </c>
      <c r="M1208">
        <v>0</v>
      </c>
      <c r="N1208">
        <v>0.20915500000000001</v>
      </c>
      <c r="O1208">
        <v>0.68804799999999999</v>
      </c>
      <c r="P1208">
        <v>146.80000000000001</v>
      </c>
      <c r="Q1208">
        <v>0.78521300000000005</v>
      </c>
      <c r="R1208">
        <v>1.56E-4</v>
      </c>
      <c r="S1208">
        <v>8</v>
      </c>
      <c r="T1208">
        <v>0.305224</v>
      </c>
      <c r="U1208">
        <v>-11.28</v>
      </c>
      <c r="V1208">
        <v>1</v>
      </c>
      <c r="W1208">
        <v>0.70748100000000003</v>
      </c>
      <c r="X1208">
        <v>187.02699999999999</v>
      </c>
      <c r="Y1208">
        <v>0.94286300000000001</v>
      </c>
    </row>
    <row r="1209" spans="1:25" hidden="1" x14ac:dyDescent="0.25">
      <c r="A1209">
        <v>1207</v>
      </c>
      <c r="B1209">
        <v>7</v>
      </c>
      <c r="C1209" t="s">
        <v>2268</v>
      </c>
      <c r="D1209" t="s">
        <v>2121</v>
      </c>
      <c r="E1209">
        <v>1972</v>
      </c>
      <c r="F1209" t="s">
        <v>2121</v>
      </c>
      <c r="G1209">
        <v>37.686900000000001</v>
      </c>
      <c r="H1209">
        <v>-81.330200000000005</v>
      </c>
      <c r="I1209" t="s">
        <v>2122</v>
      </c>
      <c r="J1209" t="s">
        <v>28</v>
      </c>
      <c r="K1209" t="s">
        <v>33</v>
      </c>
      <c r="M1209">
        <v>0</v>
      </c>
      <c r="N1209">
        <v>0.68555200000000005</v>
      </c>
      <c r="O1209">
        <v>0.59207900000000002</v>
      </c>
      <c r="P1209">
        <v>236.61287999999999</v>
      </c>
      <c r="Q1209">
        <v>0.38011800000000001</v>
      </c>
      <c r="R1209">
        <v>0</v>
      </c>
      <c r="S1209">
        <v>0</v>
      </c>
      <c r="T1209">
        <v>0.185969</v>
      </c>
      <c r="U1209">
        <v>-7.1040000000000001</v>
      </c>
      <c r="V1209">
        <v>1</v>
      </c>
      <c r="W1209">
        <v>9.6169000000000004E-2</v>
      </c>
      <c r="X1209">
        <v>74.343000000000004</v>
      </c>
      <c r="Y1209">
        <v>0.43307499999999999</v>
      </c>
    </row>
    <row r="1210" spans="1:25" hidden="1" x14ac:dyDescent="0.25">
      <c r="A1210">
        <v>1208</v>
      </c>
      <c r="B1210">
        <v>8</v>
      </c>
      <c r="C1210" t="s">
        <v>2269</v>
      </c>
      <c r="D1210" t="s">
        <v>2270</v>
      </c>
      <c r="E1210">
        <v>1972</v>
      </c>
      <c r="F1210" t="s">
        <v>2270</v>
      </c>
      <c r="G1210">
        <v>33.592300000000002</v>
      </c>
      <c r="H1210">
        <v>-101.85599999999999</v>
      </c>
      <c r="I1210" t="s">
        <v>2271</v>
      </c>
      <c r="J1210" t="s">
        <v>28</v>
      </c>
      <c r="K1210" t="s">
        <v>56</v>
      </c>
      <c r="L1210" t="s">
        <v>33</v>
      </c>
      <c r="M1210">
        <v>0</v>
      </c>
      <c r="N1210">
        <v>6.7177000000000001E-2</v>
      </c>
      <c r="O1210">
        <v>0.50598900000000002</v>
      </c>
      <c r="P1210">
        <v>181.32</v>
      </c>
      <c r="Q1210">
        <v>0.40132600000000002</v>
      </c>
      <c r="R1210" s="1">
        <v>4.8999999999999998E-5</v>
      </c>
      <c r="S1210">
        <v>9</v>
      </c>
      <c r="T1210">
        <v>8.4442000000000003E-2</v>
      </c>
      <c r="U1210">
        <v>-12.986000000000001</v>
      </c>
      <c r="V1210">
        <v>1</v>
      </c>
      <c r="W1210">
        <v>4.4630999999999997E-2</v>
      </c>
      <c r="X1210">
        <v>80.653000000000006</v>
      </c>
      <c r="Y1210">
        <v>0.75939599999999996</v>
      </c>
    </row>
    <row r="1211" spans="1:25" hidden="1" x14ac:dyDescent="0.25">
      <c r="A1211">
        <v>1209</v>
      </c>
      <c r="B1211">
        <v>9</v>
      </c>
      <c r="C1211" t="s">
        <v>2272</v>
      </c>
      <c r="D1211" t="s">
        <v>1942</v>
      </c>
      <c r="E1211">
        <v>1972</v>
      </c>
      <c r="F1211" t="s">
        <v>1942</v>
      </c>
      <c r="G1211">
        <v>40.771900000000002</v>
      </c>
      <c r="H1211">
        <v>-73.926199999999994</v>
      </c>
      <c r="I1211" t="s">
        <v>1943</v>
      </c>
      <c r="J1211" t="s">
        <v>28</v>
      </c>
      <c r="K1211" t="s">
        <v>33</v>
      </c>
      <c r="M1211">
        <v>0</v>
      </c>
      <c r="N1211">
        <v>0.840862</v>
      </c>
      <c r="O1211">
        <v>0.48595899999999997</v>
      </c>
      <c r="P1211">
        <v>264.24</v>
      </c>
      <c r="Q1211">
        <v>0.25331199999999998</v>
      </c>
      <c r="R1211">
        <v>0</v>
      </c>
      <c r="S1211">
        <v>0</v>
      </c>
      <c r="T1211">
        <v>0.52600999999999998</v>
      </c>
      <c r="U1211">
        <v>-12.5</v>
      </c>
      <c r="V1211">
        <v>1</v>
      </c>
      <c r="W1211">
        <v>6.5032999999999994E-2</v>
      </c>
      <c r="X1211">
        <v>75.900000000000006</v>
      </c>
      <c r="Y1211">
        <v>0.47083700000000001</v>
      </c>
    </row>
    <row r="1212" spans="1:25" hidden="1" x14ac:dyDescent="0.25">
      <c r="A1212">
        <v>1210</v>
      </c>
      <c r="B1212">
        <v>10</v>
      </c>
      <c r="C1212" t="s">
        <v>2273</v>
      </c>
      <c r="D1212" t="s">
        <v>2274</v>
      </c>
      <c r="E1212">
        <v>1972</v>
      </c>
      <c r="F1212" t="s">
        <v>2274</v>
      </c>
      <c r="G1212">
        <v>36.846800000000002</v>
      </c>
      <c r="H1212">
        <v>-76.2851</v>
      </c>
      <c r="I1212" t="s">
        <v>2275</v>
      </c>
      <c r="J1212" t="s">
        <v>28</v>
      </c>
      <c r="K1212" t="s">
        <v>33</v>
      </c>
      <c r="M1212">
        <v>0</v>
      </c>
      <c r="N1212">
        <v>0.46675100000000003</v>
      </c>
      <c r="O1212">
        <v>0.47160000000000002</v>
      </c>
      <c r="P1212">
        <v>198.66667000000001</v>
      </c>
      <c r="Q1212">
        <v>0.50290800000000002</v>
      </c>
      <c r="R1212">
        <v>0</v>
      </c>
      <c r="S1212">
        <v>0</v>
      </c>
      <c r="T1212">
        <v>0.15455099999999999</v>
      </c>
      <c r="U1212">
        <v>-10.018000000000001</v>
      </c>
      <c r="V1212">
        <v>1</v>
      </c>
      <c r="W1212">
        <v>2.7193999999999999E-2</v>
      </c>
      <c r="X1212">
        <v>152.72800000000001</v>
      </c>
      <c r="Y1212">
        <v>0.45334600000000003</v>
      </c>
    </row>
    <row r="1213" spans="1:25" hidden="1" x14ac:dyDescent="0.25">
      <c r="A1213">
        <v>1211</v>
      </c>
      <c r="B1213">
        <v>11</v>
      </c>
      <c r="C1213" t="s">
        <v>2276</v>
      </c>
      <c r="D1213" t="s">
        <v>2099</v>
      </c>
      <c r="E1213">
        <v>1972</v>
      </c>
      <c r="F1213" t="s">
        <v>2099</v>
      </c>
      <c r="G1213">
        <v>35.026271999999999</v>
      </c>
      <c r="H1213">
        <v>-90.859555</v>
      </c>
      <c r="I1213" t="s">
        <v>2100</v>
      </c>
      <c r="J1213" t="s">
        <v>27</v>
      </c>
      <c r="K1213" t="s">
        <v>32</v>
      </c>
      <c r="L1213" t="s">
        <v>28</v>
      </c>
      <c r="M1213">
        <v>0</v>
      </c>
      <c r="N1213">
        <v>0.95215899999999998</v>
      </c>
      <c r="O1213">
        <v>0.68178399999999995</v>
      </c>
      <c r="P1213">
        <v>292.20526000000001</v>
      </c>
      <c r="Q1213">
        <v>0.249505</v>
      </c>
      <c r="R1213">
        <v>0.91924700000000004</v>
      </c>
      <c r="S1213">
        <v>9</v>
      </c>
      <c r="T1213">
        <v>9.3268000000000004E-2</v>
      </c>
      <c r="U1213">
        <v>-19.21</v>
      </c>
      <c r="V1213">
        <v>1</v>
      </c>
      <c r="W1213">
        <v>2.895E-2</v>
      </c>
      <c r="X1213">
        <v>101.789</v>
      </c>
      <c r="Y1213">
        <v>0.61831199999999997</v>
      </c>
    </row>
    <row r="1214" spans="1:25" hidden="1" x14ac:dyDescent="0.25">
      <c r="A1214">
        <v>1212</v>
      </c>
      <c r="B1214">
        <v>12</v>
      </c>
      <c r="C1214" t="s">
        <v>2277</v>
      </c>
      <c r="D1214" t="s">
        <v>2278</v>
      </c>
      <c r="E1214">
        <v>1972</v>
      </c>
      <c r="F1214" t="s">
        <v>2278</v>
      </c>
      <c r="G1214">
        <v>38.579099999999997</v>
      </c>
      <c r="H1214">
        <v>-121.491</v>
      </c>
      <c r="I1214" t="s">
        <v>1824</v>
      </c>
      <c r="J1214" t="s">
        <v>28</v>
      </c>
      <c r="K1214" t="s">
        <v>352</v>
      </c>
      <c r="L1214" t="s">
        <v>33</v>
      </c>
      <c r="M1214">
        <v>7.5397664860100003E-3</v>
      </c>
      <c r="N1214">
        <v>0.29519000000000001</v>
      </c>
      <c r="O1214">
        <v>0.77723699999999996</v>
      </c>
      <c r="P1214">
        <v>179.92141000000001</v>
      </c>
      <c r="Q1214">
        <v>0.46580899999999997</v>
      </c>
      <c r="R1214">
        <v>2.6955E-2</v>
      </c>
      <c r="S1214">
        <v>1</v>
      </c>
      <c r="T1214">
        <v>0.13223099999999999</v>
      </c>
      <c r="U1214">
        <v>-13.618</v>
      </c>
      <c r="V1214">
        <v>0</v>
      </c>
      <c r="W1214">
        <v>4.437E-2</v>
      </c>
      <c r="X1214">
        <v>126.901</v>
      </c>
      <c r="Y1214">
        <v>0.68590200000000001</v>
      </c>
    </row>
    <row r="1215" spans="1:25" hidden="1" x14ac:dyDescent="0.25">
      <c r="A1215">
        <v>1213</v>
      </c>
      <c r="B1215">
        <v>13</v>
      </c>
      <c r="C1215" t="s">
        <v>2279</v>
      </c>
      <c r="D1215" t="s">
        <v>2280</v>
      </c>
      <c r="E1215">
        <v>1972</v>
      </c>
      <c r="F1215" t="s">
        <v>2280</v>
      </c>
      <c r="G1215">
        <v>41.8842</v>
      </c>
      <c r="H1215">
        <v>-87.632400000000004</v>
      </c>
      <c r="I1215" t="s">
        <v>386</v>
      </c>
      <c r="J1215" t="s">
        <v>28</v>
      </c>
      <c r="K1215" t="s">
        <v>56</v>
      </c>
      <c r="L1215" t="s">
        <v>33</v>
      </c>
      <c r="M1215">
        <v>0</v>
      </c>
      <c r="N1215">
        <v>0.12131599999999999</v>
      </c>
      <c r="O1215">
        <v>0.367199</v>
      </c>
      <c r="P1215">
        <v>219.54667000000001</v>
      </c>
      <c r="Q1215">
        <v>0.62968999999999997</v>
      </c>
      <c r="R1215" s="1">
        <v>3.0000000000000001E-6</v>
      </c>
      <c r="S1215">
        <v>9</v>
      </c>
      <c r="T1215">
        <v>9.8530000000000006E-2</v>
      </c>
      <c r="U1215">
        <v>-12.601000000000001</v>
      </c>
      <c r="V1215">
        <v>1</v>
      </c>
      <c r="W1215">
        <v>6.0935999999999997E-2</v>
      </c>
      <c r="X1215">
        <v>146.33600000000001</v>
      </c>
      <c r="Y1215">
        <v>0.45500800000000002</v>
      </c>
    </row>
    <row r="1216" spans="1:25" hidden="1" x14ac:dyDescent="0.25">
      <c r="A1216">
        <v>1214</v>
      </c>
      <c r="B1216">
        <v>14</v>
      </c>
      <c r="C1216" t="s">
        <v>2281</v>
      </c>
      <c r="D1216" t="s">
        <v>2282</v>
      </c>
      <c r="E1216">
        <v>1972</v>
      </c>
      <c r="F1216" t="s">
        <v>2282</v>
      </c>
      <c r="G1216">
        <v>26.714400000000001</v>
      </c>
      <c r="H1216">
        <v>-80.052700000000002</v>
      </c>
      <c r="I1216" t="s">
        <v>2283</v>
      </c>
      <c r="J1216" t="s">
        <v>28</v>
      </c>
      <c r="K1216" t="s">
        <v>56</v>
      </c>
      <c r="L1216" t="s">
        <v>33</v>
      </c>
      <c r="M1216">
        <v>0</v>
      </c>
      <c r="N1216">
        <v>0.28598299999999999</v>
      </c>
      <c r="O1216">
        <v>0.72017699999999996</v>
      </c>
      <c r="P1216">
        <v>159.30667</v>
      </c>
      <c r="Q1216">
        <v>0.818052</v>
      </c>
      <c r="R1216">
        <v>2.63E-4</v>
      </c>
      <c r="S1216">
        <v>9</v>
      </c>
      <c r="T1216">
        <v>9.1463000000000003E-2</v>
      </c>
      <c r="U1216">
        <v>-10.234</v>
      </c>
      <c r="V1216">
        <v>1</v>
      </c>
      <c r="W1216">
        <v>2.9059999999999999E-2</v>
      </c>
      <c r="X1216">
        <v>131.28800000000001</v>
      </c>
      <c r="Y1216">
        <v>0.97209299999999998</v>
      </c>
    </row>
    <row r="1217" spans="1:25" hidden="1" x14ac:dyDescent="0.25">
      <c r="A1217">
        <v>1215</v>
      </c>
      <c r="B1217">
        <v>15</v>
      </c>
      <c r="C1217" t="s">
        <v>2284</v>
      </c>
      <c r="D1217" t="s">
        <v>2285</v>
      </c>
      <c r="E1217">
        <v>1972</v>
      </c>
      <c r="F1217" t="s">
        <v>2285</v>
      </c>
      <c r="G1217">
        <v>38.627699999999997</v>
      </c>
      <c r="H1217">
        <v>-90.1995</v>
      </c>
      <c r="I1217" t="s">
        <v>2286</v>
      </c>
      <c r="J1217" t="s">
        <v>28</v>
      </c>
      <c r="K1217" t="s">
        <v>33</v>
      </c>
      <c r="M1217">
        <v>0</v>
      </c>
      <c r="N1217">
        <v>0.86729199999999995</v>
      </c>
      <c r="O1217">
        <v>0.56035900000000005</v>
      </c>
      <c r="P1217">
        <v>693.02277000000004</v>
      </c>
      <c r="Q1217">
        <v>0.38070999999999999</v>
      </c>
      <c r="R1217">
        <v>0</v>
      </c>
      <c r="S1217">
        <v>3</v>
      </c>
      <c r="T1217">
        <v>0.53256999999999999</v>
      </c>
      <c r="U1217">
        <v>-16.446000000000002</v>
      </c>
      <c r="V1217">
        <v>1</v>
      </c>
      <c r="W1217">
        <v>0.46881400000000001</v>
      </c>
      <c r="X1217">
        <v>121.83</v>
      </c>
      <c r="Y1217">
        <v>0.46022000000000002</v>
      </c>
    </row>
    <row r="1218" spans="1:25" hidden="1" x14ac:dyDescent="0.25">
      <c r="A1218">
        <v>1216</v>
      </c>
      <c r="B1218">
        <v>16</v>
      </c>
      <c r="C1218" t="s">
        <v>2287</v>
      </c>
      <c r="D1218" t="s">
        <v>2288</v>
      </c>
      <c r="E1218">
        <v>1972</v>
      </c>
      <c r="F1218" t="s">
        <v>2288</v>
      </c>
      <c r="G1218">
        <v>35.613900000000001</v>
      </c>
      <c r="H1218">
        <v>-88.819400000000002</v>
      </c>
      <c r="I1218" t="s">
        <v>2289</v>
      </c>
      <c r="J1218" t="s">
        <v>28</v>
      </c>
      <c r="K1218" t="s">
        <v>33</v>
      </c>
      <c r="M1218">
        <v>0</v>
      </c>
      <c r="N1218">
        <v>0.42139399999999999</v>
      </c>
      <c r="O1218">
        <v>0.50787800000000005</v>
      </c>
      <c r="P1218">
        <v>202.86649</v>
      </c>
      <c r="Q1218">
        <v>0.34377000000000002</v>
      </c>
      <c r="R1218">
        <v>0</v>
      </c>
      <c r="S1218">
        <v>4</v>
      </c>
      <c r="T1218">
        <v>0.25823000000000002</v>
      </c>
      <c r="U1218">
        <v>-11.099</v>
      </c>
      <c r="V1218">
        <v>0</v>
      </c>
      <c r="W1218">
        <v>4.4423999999999998E-2</v>
      </c>
      <c r="X1218">
        <v>69.936000000000007</v>
      </c>
      <c r="Y1218">
        <v>0.43799300000000002</v>
      </c>
    </row>
    <row r="1219" spans="1:25" hidden="1" x14ac:dyDescent="0.25">
      <c r="A1219">
        <v>1217</v>
      </c>
      <c r="B1219">
        <v>17</v>
      </c>
      <c r="C1219" t="s">
        <v>2290</v>
      </c>
      <c r="D1219" t="s">
        <v>2291</v>
      </c>
      <c r="E1219">
        <v>1972</v>
      </c>
      <c r="F1219" t="s">
        <v>2291</v>
      </c>
      <c r="G1219">
        <v>37.272556000000002</v>
      </c>
      <c r="H1219">
        <v>-122.249528</v>
      </c>
      <c r="I1219" t="s">
        <v>2292</v>
      </c>
      <c r="J1219" t="s">
        <v>246</v>
      </c>
      <c r="K1219" t="s">
        <v>33</v>
      </c>
      <c r="M1219">
        <v>0</v>
      </c>
      <c r="N1219">
        <v>0.47061500000000001</v>
      </c>
      <c r="O1219">
        <v>0.40265200000000001</v>
      </c>
      <c r="P1219">
        <v>235.51955000000001</v>
      </c>
      <c r="Q1219">
        <v>0.38905499999999998</v>
      </c>
      <c r="R1219" s="1">
        <v>3.0000000000000001E-6</v>
      </c>
      <c r="S1219">
        <v>7</v>
      </c>
      <c r="T1219">
        <v>0.978047</v>
      </c>
      <c r="U1219">
        <v>-17.555</v>
      </c>
      <c r="V1219">
        <v>1</v>
      </c>
      <c r="W1219">
        <v>4.0495000000000003E-2</v>
      </c>
      <c r="X1219">
        <v>87.736999999999995</v>
      </c>
      <c r="Y1219">
        <v>0.55903899999999995</v>
      </c>
    </row>
    <row r="1220" spans="1:25" hidden="1" x14ac:dyDescent="0.25">
      <c r="A1220">
        <v>1218</v>
      </c>
      <c r="B1220">
        <v>18</v>
      </c>
      <c r="C1220" t="s">
        <v>2293</v>
      </c>
      <c r="D1220" t="s">
        <v>2294</v>
      </c>
      <c r="E1220">
        <v>1972</v>
      </c>
      <c r="F1220" t="s">
        <v>2294</v>
      </c>
      <c r="G1220">
        <v>39.952300000000001</v>
      </c>
      <c r="H1220">
        <v>-75.162400000000005</v>
      </c>
      <c r="I1220" t="s">
        <v>62</v>
      </c>
      <c r="J1220" t="s">
        <v>28</v>
      </c>
      <c r="K1220" t="s">
        <v>33</v>
      </c>
      <c r="M1220">
        <v>0</v>
      </c>
      <c r="N1220">
        <v>0.75722199999999995</v>
      </c>
      <c r="O1220">
        <v>0.50292999999999999</v>
      </c>
      <c r="P1220">
        <v>228.8</v>
      </c>
      <c r="Q1220">
        <v>0.50399499999999997</v>
      </c>
      <c r="R1220">
        <v>1.1770000000000001E-3</v>
      </c>
      <c r="S1220">
        <v>8</v>
      </c>
      <c r="T1220">
        <v>0.42038300000000001</v>
      </c>
      <c r="U1220">
        <v>-12.667999999999999</v>
      </c>
      <c r="V1220">
        <v>1</v>
      </c>
      <c r="W1220">
        <v>3.4071999999999998E-2</v>
      </c>
      <c r="X1220">
        <v>146.10400000000001</v>
      </c>
      <c r="Y1220">
        <v>0.38900099999999999</v>
      </c>
    </row>
    <row r="1221" spans="1:25" hidden="1" x14ac:dyDescent="0.25">
      <c r="A1221">
        <v>1219</v>
      </c>
      <c r="B1221">
        <v>19</v>
      </c>
      <c r="C1221" t="s">
        <v>2295</v>
      </c>
      <c r="D1221" t="s">
        <v>2296</v>
      </c>
      <c r="E1221">
        <v>1972</v>
      </c>
      <c r="F1221" t="s">
        <v>2296</v>
      </c>
      <c r="G1221">
        <v>41.850033000000003</v>
      </c>
      <c r="H1221">
        <v>-87.650052000000002</v>
      </c>
      <c r="I1221" t="s">
        <v>108</v>
      </c>
      <c r="J1221" t="s">
        <v>28</v>
      </c>
      <c r="K1221" t="s">
        <v>56</v>
      </c>
      <c r="L1221" t="s">
        <v>33</v>
      </c>
      <c r="M1221">
        <v>0</v>
      </c>
      <c r="N1221">
        <v>7.8104000000000007E-2</v>
      </c>
      <c r="O1221">
        <v>0.83978299999999995</v>
      </c>
      <c r="P1221">
        <v>195.29333</v>
      </c>
      <c r="Q1221">
        <v>0.51878299999999999</v>
      </c>
      <c r="R1221" s="1">
        <v>3.9999999999999998E-6</v>
      </c>
      <c r="S1221">
        <v>0</v>
      </c>
      <c r="T1221">
        <v>7.7151999999999998E-2</v>
      </c>
      <c r="U1221">
        <v>-10.781000000000001</v>
      </c>
      <c r="V1221">
        <v>1</v>
      </c>
      <c r="W1221">
        <v>4.8182000000000003E-2</v>
      </c>
      <c r="X1221">
        <v>101.658</v>
      </c>
      <c r="Y1221">
        <v>0.74988699999999997</v>
      </c>
    </row>
    <row r="1222" spans="1:25" hidden="1" x14ac:dyDescent="0.25">
      <c r="A1222">
        <v>1220</v>
      </c>
      <c r="B1222">
        <v>20</v>
      </c>
      <c r="C1222" t="s">
        <v>2297</v>
      </c>
      <c r="D1222" t="s">
        <v>2298</v>
      </c>
      <c r="E1222">
        <v>1972</v>
      </c>
      <c r="F1222" t="s">
        <v>2298</v>
      </c>
      <c r="G1222">
        <v>41.590685999999998</v>
      </c>
      <c r="H1222">
        <v>-87.319936999999996</v>
      </c>
      <c r="I1222" t="s">
        <v>1914</v>
      </c>
      <c r="J1222" t="s">
        <v>32</v>
      </c>
      <c r="K1222" t="s">
        <v>28</v>
      </c>
      <c r="L1222" t="s">
        <v>33</v>
      </c>
      <c r="M1222">
        <v>0</v>
      </c>
      <c r="N1222">
        <v>0.98105100000000001</v>
      </c>
      <c r="O1222">
        <v>0.36794399999999999</v>
      </c>
      <c r="P1222">
        <v>146.77332999999999</v>
      </c>
      <c r="Q1222">
        <v>4.7208E-2</v>
      </c>
      <c r="R1222" s="1">
        <v>9.9999999999999995E-7</v>
      </c>
      <c r="S1222">
        <v>5</v>
      </c>
      <c r="T1222">
        <v>0.129605</v>
      </c>
      <c r="U1222">
        <v>-15.706</v>
      </c>
      <c r="V1222">
        <v>1</v>
      </c>
      <c r="W1222">
        <v>5.1250999999999998E-2</v>
      </c>
      <c r="X1222">
        <v>78.795000000000002</v>
      </c>
      <c r="Y1222">
        <v>0.257656</v>
      </c>
    </row>
    <row r="1223" spans="1:25" hidden="1" x14ac:dyDescent="0.25">
      <c r="A1223">
        <v>1221</v>
      </c>
      <c r="B1223">
        <v>21</v>
      </c>
      <c r="C1223" t="s">
        <v>2299</v>
      </c>
      <c r="D1223" t="s">
        <v>2300</v>
      </c>
      <c r="E1223">
        <v>1972</v>
      </c>
      <c r="F1223" t="s">
        <v>2300</v>
      </c>
      <c r="G1223">
        <v>40.655099999999997</v>
      </c>
      <c r="H1223">
        <v>-73.948899999999995</v>
      </c>
      <c r="I1223" t="s">
        <v>89</v>
      </c>
      <c r="J1223" t="s">
        <v>28</v>
      </c>
      <c r="K1223" t="s">
        <v>33</v>
      </c>
      <c r="M1223">
        <v>0</v>
      </c>
      <c r="N1223">
        <v>0.65116399999999997</v>
      </c>
      <c r="O1223">
        <v>0.60384499999999997</v>
      </c>
      <c r="P1223">
        <v>153.70667</v>
      </c>
      <c r="Q1223">
        <v>0.37703700000000001</v>
      </c>
      <c r="R1223" s="1">
        <v>1.9999999999999999E-6</v>
      </c>
      <c r="S1223">
        <v>5</v>
      </c>
      <c r="T1223">
        <v>0.10331</v>
      </c>
      <c r="U1223">
        <v>-12.179</v>
      </c>
      <c r="V1223">
        <v>1</v>
      </c>
      <c r="W1223">
        <v>3.5818999999999997E-2</v>
      </c>
      <c r="X1223">
        <v>128.523</v>
      </c>
      <c r="Y1223">
        <v>0.891069</v>
      </c>
    </row>
    <row r="1224" spans="1:25" hidden="1" x14ac:dyDescent="0.25">
      <c r="A1224">
        <v>1222</v>
      </c>
      <c r="B1224">
        <v>22</v>
      </c>
      <c r="C1224" t="s">
        <v>2301</v>
      </c>
      <c r="D1224" t="s">
        <v>2302</v>
      </c>
      <c r="E1224">
        <v>1972</v>
      </c>
      <c r="F1224" t="s">
        <v>2302</v>
      </c>
      <c r="G1224">
        <v>29.7605</v>
      </c>
      <c r="H1224">
        <v>-95.369799999999998</v>
      </c>
      <c r="I1224" t="s">
        <v>1078</v>
      </c>
      <c r="J1224" t="s">
        <v>28</v>
      </c>
      <c r="K1224" t="s">
        <v>56</v>
      </c>
      <c r="M1224">
        <v>0</v>
      </c>
      <c r="N1224">
        <v>0.13680300000000001</v>
      </c>
      <c r="O1224">
        <v>0.70368399999999998</v>
      </c>
      <c r="P1224">
        <v>386.62666999999999</v>
      </c>
      <c r="Q1224">
        <v>0.75084700000000004</v>
      </c>
      <c r="R1224">
        <v>0.49478699999999998</v>
      </c>
      <c r="S1224">
        <v>10</v>
      </c>
      <c r="T1224">
        <v>6.3883999999999996E-2</v>
      </c>
      <c r="U1224">
        <v>-15.117000000000001</v>
      </c>
      <c r="V1224">
        <v>0</v>
      </c>
      <c r="W1224">
        <v>5.1547000000000003E-2</v>
      </c>
      <c r="X1224">
        <v>109.67700000000001</v>
      </c>
      <c r="Y1224">
        <v>0.598163</v>
      </c>
    </row>
    <row r="1225" spans="1:25" hidden="1" x14ac:dyDescent="0.25">
      <c r="A1225">
        <v>1223</v>
      </c>
      <c r="B1225">
        <v>23</v>
      </c>
      <c r="C1225" t="s">
        <v>2303</v>
      </c>
      <c r="D1225" t="s">
        <v>1909</v>
      </c>
      <c r="E1225">
        <v>1972</v>
      </c>
      <c r="F1225" t="s">
        <v>1909</v>
      </c>
      <c r="G1225">
        <v>33.803448000000003</v>
      </c>
      <c r="H1225">
        <v>-118.16813500000001</v>
      </c>
      <c r="I1225" t="s">
        <v>2304</v>
      </c>
      <c r="J1225" t="s">
        <v>246</v>
      </c>
      <c r="K1225" t="s">
        <v>56</v>
      </c>
      <c r="M1225">
        <v>0</v>
      </c>
      <c r="N1225">
        <v>0.176093</v>
      </c>
      <c r="O1225">
        <v>0.61546100000000004</v>
      </c>
      <c r="P1225">
        <v>357.90321999999998</v>
      </c>
      <c r="Q1225">
        <v>0.51280499999999996</v>
      </c>
      <c r="R1225">
        <v>0.581175</v>
      </c>
      <c r="S1225">
        <v>7</v>
      </c>
      <c r="T1225">
        <v>0.90031700000000003</v>
      </c>
      <c r="U1225">
        <v>-15.456</v>
      </c>
      <c r="V1225">
        <v>1</v>
      </c>
      <c r="W1225">
        <v>5.4824999999999999E-2</v>
      </c>
      <c r="X1225">
        <v>92.418999999999997</v>
      </c>
      <c r="Y1225">
        <v>0.84311100000000005</v>
      </c>
    </row>
    <row r="1226" spans="1:25" hidden="1" x14ac:dyDescent="0.25">
      <c r="A1226">
        <v>1224</v>
      </c>
      <c r="B1226">
        <v>24</v>
      </c>
      <c r="C1226" t="s">
        <v>2305</v>
      </c>
      <c r="D1226" t="s">
        <v>1317</v>
      </c>
      <c r="E1226">
        <v>1972</v>
      </c>
      <c r="F1226" t="s">
        <v>1317</v>
      </c>
      <c r="G1226">
        <v>53.861199999999997</v>
      </c>
      <c r="H1226">
        <v>-2.5648300000000002</v>
      </c>
      <c r="I1226" t="s">
        <v>1318</v>
      </c>
      <c r="J1226" t="s">
        <v>246</v>
      </c>
      <c r="K1226" t="s">
        <v>56</v>
      </c>
      <c r="L1226" t="s">
        <v>33</v>
      </c>
      <c r="M1226">
        <v>0</v>
      </c>
      <c r="N1226">
        <v>0.19852</v>
      </c>
      <c r="O1226">
        <v>0.40729300000000002</v>
      </c>
      <c r="P1226">
        <v>294.16000000000003</v>
      </c>
      <c r="Q1226">
        <v>0.97236699999999998</v>
      </c>
      <c r="R1226">
        <v>0</v>
      </c>
      <c r="S1226">
        <v>11</v>
      </c>
      <c r="T1226">
        <v>0.98299899999999996</v>
      </c>
      <c r="U1226">
        <v>-5.29</v>
      </c>
      <c r="V1226">
        <v>0</v>
      </c>
      <c r="W1226">
        <v>0.13967199999999999</v>
      </c>
      <c r="X1226">
        <v>147.53700000000001</v>
      </c>
      <c r="Y1226">
        <v>0.48347600000000002</v>
      </c>
    </row>
    <row r="1227" spans="1:25" hidden="1" x14ac:dyDescent="0.25">
      <c r="A1227">
        <v>1225</v>
      </c>
      <c r="B1227">
        <v>25</v>
      </c>
      <c r="C1227" t="s">
        <v>2306</v>
      </c>
      <c r="D1227" t="s">
        <v>2307</v>
      </c>
      <c r="E1227">
        <v>1972</v>
      </c>
      <c r="F1227" t="s">
        <v>2307</v>
      </c>
      <c r="G1227">
        <v>52.108199999999997</v>
      </c>
      <c r="H1227">
        <v>5.32986</v>
      </c>
      <c r="I1227" t="s">
        <v>2308</v>
      </c>
      <c r="J1227" t="s">
        <v>28</v>
      </c>
      <c r="K1227" t="s">
        <v>33</v>
      </c>
      <c r="M1227">
        <v>0</v>
      </c>
      <c r="N1227">
        <v>0.88583599999999996</v>
      </c>
      <c r="O1227">
        <v>0.54263899999999998</v>
      </c>
      <c r="P1227">
        <v>194.06322</v>
      </c>
      <c r="Q1227">
        <v>0.230072</v>
      </c>
      <c r="R1227">
        <v>0.11417099999999999</v>
      </c>
      <c r="S1227">
        <v>2</v>
      </c>
      <c r="T1227">
        <v>0.64825200000000005</v>
      </c>
      <c r="U1227">
        <v>-18.600000000000001</v>
      </c>
      <c r="V1227">
        <v>1</v>
      </c>
      <c r="W1227">
        <v>3.1258000000000001E-2</v>
      </c>
      <c r="X1227">
        <v>96.763000000000005</v>
      </c>
      <c r="Y1227">
        <v>0.65194399999999997</v>
      </c>
    </row>
    <row r="1228" spans="1:25" hidden="1" x14ac:dyDescent="0.25">
      <c r="A1228">
        <v>1226</v>
      </c>
      <c r="B1228">
        <v>26</v>
      </c>
      <c r="C1228" t="s">
        <v>2309</v>
      </c>
      <c r="D1228" t="s">
        <v>1371</v>
      </c>
      <c r="E1228">
        <v>1972</v>
      </c>
      <c r="F1228" t="s">
        <v>1371</v>
      </c>
      <c r="G1228">
        <v>40.714269000000002</v>
      </c>
      <c r="H1228">
        <v>-74.005972999999997</v>
      </c>
      <c r="I1228" t="s">
        <v>113</v>
      </c>
      <c r="J1228" t="s">
        <v>246</v>
      </c>
      <c r="K1228" t="s">
        <v>56</v>
      </c>
      <c r="L1228" t="s">
        <v>33</v>
      </c>
      <c r="M1228">
        <v>0</v>
      </c>
      <c r="N1228">
        <v>0.20565900000000001</v>
      </c>
      <c r="O1228">
        <v>0.41341800000000001</v>
      </c>
      <c r="P1228">
        <v>172.37333000000001</v>
      </c>
      <c r="Q1228">
        <v>0.650617</v>
      </c>
      <c r="R1228">
        <v>0</v>
      </c>
      <c r="S1228">
        <v>0</v>
      </c>
      <c r="T1228">
        <v>0.97869300000000004</v>
      </c>
      <c r="U1228">
        <v>-12.734</v>
      </c>
      <c r="V1228">
        <v>1</v>
      </c>
      <c r="W1228">
        <v>4.4644000000000003E-2</v>
      </c>
      <c r="X1228">
        <v>125.532</v>
      </c>
      <c r="Y1228">
        <v>0.47574300000000003</v>
      </c>
    </row>
    <row r="1229" spans="1:25" hidden="1" x14ac:dyDescent="0.25">
      <c r="A1229">
        <v>1227</v>
      </c>
      <c r="B1229">
        <v>27</v>
      </c>
      <c r="C1229" t="s">
        <v>2310</v>
      </c>
      <c r="D1229" t="s">
        <v>2311</v>
      </c>
      <c r="E1229">
        <v>1972</v>
      </c>
      <c r="F1229" t="s">
        <v>2311</v>
      </c>
      <c r="G1229">
        <v>51.506300000000003</v>
      </c>
      <c r="H1229">
        <v>-0.12714</v>
      </c>
      <c r="I1229" t="s">
        <v>893</v>
      </c>
      <c r="J1229" t="s">
        <v>246</v>
      </c>
      <c r="K1229" t="s">
        <v>56</v>
      </c>
      <c r="L1229" t="s">
        <v>33</v>
      </c>
      <c r="M1229">
        <v>0</v>
      </c>
      <c r="N1229">
        <v>0.18806300000000001</v>
      </c>
      <c r="O1229">
        <v>0.34278799999999998</v>
      </c>
      <c r="P1229">
        <v>292.39728000000002</v>
      </c>
      <c r="Q1229">
        <v>0.66343099999999999</v>
      </c>
      <c r="R1229">
        <v>0</v>
      </c>
      <c r="S1229">
        <v>11</v>
      </c>
      <c r="T1229">
        <v>0.99114899999999995</v>
      </c>
      <c r="U1229">
        <v>-11.557</v>
      </c>
      <c r="V1229">
        <v>0</v>
      </c>
      <c r="W1229">
        <v>5.8187999999999997E-2</v>
      </c>
      <c r="X1229">
        <v>126.04600000000001</v>
      </c>
      <c r="Y1229">
        <v>0.61008200000000001</v>
      </c>
    </row>
    <row r="1230" spans="1:25" hidden="1" x14ac:dyDescent="0.25">
      <c r="A1230">
        <v>1228</v>
      </c>
      <c r="B1230">
        <v>28</v>
      </c>
      <c r="C1230" t="s">
        <v>2312</v>
      </c>
      <c r="D1230" t="s">
        <v>2313</v>
      </c>
      <c r="E1230">
        <v>1972</v>
      </c>
      <c r="F1230" t="s">
        <v>2313</v>
      </c>
      <c r="G1230">
        <v>43.652200000000001</v>
      </c>
      <c r="H1230">
        <v>-94.460099999999997</v>
      </c>
      <c r="I1230" t="s">
        <v>2314</v>
      </c>
      <c r="J1230" t="s">
        <v>28</v>
      </c>
      <c r="K1230" t="s">
        <v>56</v>
      </c>
      <c r="M1230">
        <v>0</v>
      </c>
      <c r="N1230">
        <v>4.6086000000000002E-2</v>
      </c>
      <c r="O1230">
        <v>0.80714399999999997</v>
      </c>
      <c r="P1230">
        <v>146.96109000000001</v>
      </c>
      <c r="Q1230">
        <v>0.85677099999999995</v>
      </c>
      <c r="R1230">
        <v>0.82292900000000002</v>
      </c>
      <c r="S1230">
        <v>11</v>
      </c>
      <c r="T1230">
        <v>7.0985999999999994E-2</v>
      </c>
      <c r="U1230">
        <v>-7.1950000000000003</v>
      </c>
      <c r="V1230">
        <v>0</v>
      </c>
      <c r="W1230">
        <v>5.3439E-2</v>
      </c>
      <c r="X1230">
        <v>134.857</v>
      </c>
      <c r="Y1230">
        <v>0.96492100000000003</v>
      </c>
    </row>
    <row r="1231" spans="1:25" hidden="1" x14ac:dyDescent="0.25">
      <c r="A1231">
        <v>1229</v>
      </c>
      <c r="B1231">
        <v>29</v>
      </c>
      <c r="C1231" t="s">
        <v>2315</v>
      </c>
      <c r="D1231" t="s">
        <v>2316</v>
      </c>
      <c r="E1231">
        <v>1972</v>
      </c>
      <c r="F1231" t="s">
        <v>2316</v>
      </c>
      <c r="G1231">
        <v>40.808399999999999</v>
      </c>
      <c r="H1231">
        <v>-73.946899999999999</v>
      </c>
      <c r="I1231" t="s">
        <v>2317</v>
      </c>
      <c r="J1231" t="s">
        <v>28</v>
      </c>
      <c r="K1231" t="s">
        <v>33</v>
      </c>
      <c r="M1231">
        <v>0</v>
      </c>
      <c r="N1231">
        <v>0.66800499999999996</v>
      </c>
      <c r="O1231">
        <v>0.595634</v>
      </c>
      <c r="P1231">
        <v>202.4</v>
      </c>
      <c r="Q1231">
        <v>0.60182599999999997</v>
      </c>
      <c r="R1231">
        <v>1.25E-4</v>
      </c>
      <c r="S1231">
        <v>3</v>
      </c>
      <c r="T1231">
        <v>0.101534</v>
      </c>
      <c r="U1231">
        <v>-7.3710000000000004</v>
      </c>
      <c r="V1231">
        <v>1</v>
      </c>
      <c r="W1231">
        <v>3.2849000000000003E-2</v>
      </c>
      <c r="X1231">
        <v>83.316999999999993</v>
      </c>
      <c r="Y1231">
        <v>0.91335999999999995</v>
      </c>
    </row>
    <row r="1232" spans="1:25" hidden="1" x14ac:dyDescent="0.25">
      <c r="A1232">
        <v>1230</v>
      </c>
      <c r="B1232">
        <v>30</v>
      </c>
      <c r="C1232" t="s">
        <v>2318</v>
      </c>
      <c r="D1232" t="s">
        <v>2319</v>
      </c>
      <c r="E1232">
        <v>1972</v>
      </c>
      <c r="F1232" t="s">
        <v>2319</v>
      </c>
      <c r="G1232">
        <v>34.0535</v>
      </c>
      <c r="H1232">
        <v>-118.245</v>
      </c>
      <c r="I1232" t="s">
        <v>74</v>
      </c>
      <c r="J1232" t="s">
        <v>28</v>
      </c>
      <c r="K1232" t="s">
        <v>56</v>
      </c>
      <c r="L1232" t="s">
        <v>33</v>
      </c>
      <c r="M1232">
        <v>1.5104594627800001E-3</v>
      </c>
      <c r="N1232">
        <v>4.8846000000000001E-2</v>
      </c>
      <c r="O1232">
        <v>0.468194</v>
      </c>
      <c r="P1232">
        <v>162.77166</v>
      </c>
      <c r="Q1232">
        <v>0.49661499999999997</v>
      </c>
      <c r="R1232">
        <v>3.9022000000000001E-2</v>
      </c>
      <c r="S1232">
        <v>9</v>
      </c>
      <c r="T1232">
        <v>0.40450000000000003</v>
      </c>
      <c r="U1232">
        <v>-7.9240000000000004</v>
      </c>
      <c r="V1232">
        <v>1</v>
      </c>
      <c r="W1232">
        <v>2.6792E-2</v>
      </c>
      <c r="X1232">
        <v>102.426</v>
      </c>
      <c r="Y1232">
        <v>0.136987</v>
      </c>
    </row>
    <row r="1233" spans="1:25" x14ac:dyDescent="0.25">
      <c r="A1233">
        <v>1231</v>
      </c>
      <c r="B1233">
        <v>31</v>
      </c>
      <c r="C1233" t="s">
        <v>2320</v>
      </c>
      <c r="D1233" t="s">
        <v>1499</v>
      </c>
      <c r="E1233">
        <v>1972</v>
      </c>
      <c r="F1233" t="s">
        <v>1499</v>
      </c>
      <c r="G1233" t="str">
        <f>IFERROR(VLOOKUP(Table1[[#This Row],[Title]],$C$5507:$Y$5579,5, FALSE ),"")</f>
        <v/>
      </c>
      <c r="H1233" t="str">
        <f>IFERROR(VLOOKUP(Table1[[#This Row],[Title]],$C$5507:$Y$5579,6, FALSE ),"")</f>
        <v/>
      </c>
      <c r="I1233" t="str">
        <f>IFERROR(VLOOKUP(Table1[[#This Row],[Title]],$C$5507:$Y$5579,7, FALSE ),"")</f>
        <v/>
      </c>
      <c r="J1233" t="str">
        <f>IFERROR(VLOOKUP(Table1[[#This Row],[Title]],$C$5507:$Y$5579,8, FALSE ),"")</f>
        <v/>
      </c>
      <c r="K1233" t="str">
        <f>IFERROR(VLOOKUP(Table1[[#This Row],[Title]],$C$5507:$Y$5579,9, FALSE ),"")</f>
        <v/>
      </c>
      <c r="L1233" t="str">
        <f>IFERROR(VLOOKUP(Table1[[#This Row],[Title]],$C$5507:$Y$5579,10, FALSE ),"")</f>
        <v/>
      </c>
      <c r="M1233" t="str">
        <f>IFERROR(VLOOKUP(Table1[[#This Row],[Title]],$C$5507:$Y$5579,11, FALSE ),"")</f>
        <v/>
      </c>
      <c r="N1233" t="str">
        <f>IFERROR(VLOOKUP(Table1[[#This Row],[Title]],$C$5507:$Y$5579,12, FALSE ),"")</f>
        <v/>
      </c>
      <c r="O1233" t="str">
        <f>IFERROR(VLOOKUP(Table1[[#This Row],[Title]],$C$5507:$Y$5579,13, FALSE ),"")</f>
        <v/>
      </c>
      <c r="P1233" t="str">
        <f>IFERROR(VLOOKUP(Table1[[#This Row],[Title]],$C$5507:$Y$5579,14, FALSE ),"")</f>
        <v/>
      </c>
      <c r="Q1233" t="str">
        <f>IFERROR(VLOOKUP(Table1[[#This Row],[Title]],$C$5507:$Y$5579,15, FALSE ),"")</f>
        <v/>
      </c>
      <c r="R1233" t="str">
        <f>IFERROR(VLOOKUP(Table1[[#This Row],[Title]],$C$5507:$Y$5579,16, FALSE ),"")</f>
        <v/>
      </c>
      <c r="S1233" t="str">
        <f>IFERROR(VLOOKUP(Table1[[#This Row],[Title]],$C$5507:$Y$5579,17, FALSE ),"")</f>
        <v/>
      </c>
      <c r="T1233" t="str">
        <f>IFERROR(VLOOKUP(Table1[[#This Row],[Title]],$C$5507:$Y$5579,18, FALSE ),"")</f>
        <v/>
      </c>
      <c r="U1233" t="str">
        <f>IFERROR(VLOOKUP(Table1[[#This Row],[Title]],$C$5507:$Y$5579,19, FALSE ),"")</f>
        <v/>
      </c>
      <c r="V1233" t="str">
        <f>IFERROR(VLOOKUP(Table1[[#This Row],[Title]],$C$5507:$Y$5579,20, FALSE ),"")</f>
        <v/>
      </c>
      <c r="W1233" t="str">
        <f>IFERROR(VLOOKUP(Table1[[#This Row],[Title]],$C$5507:$Y$5579,21, FALSE ),"")</f>
        <v/>
      </c>
      <c r="X1233" t="str">
        <f>IFERROR(VLOOKUP(Table1[[#This Row],[Title]],$C$5507:$Y$5579,22, FALSE ),"")</f>
        <v/>
      </c>
      <c r="Y1233" t="str">
        <f>IFERROR(VLOOKUP(Table1[[#This Row],[Title]],$C$5507:$Y$5579,23, FALSE ),"")</f>
        <v/>
      </c>
    </row>
    <row r="1234" spans="1:25" hidden="1" x14ac:dyDescent="0.25">
      <c r="A1234">
        <v>1232</v>
      </c>
      <c r="B1234">
        <v>32</v>
      </c>
      <c r="C1234" t="s">
        <v>2321</v>
      </c>
      <c r="D1234" t="s">
        <v>1148</v>
      </c>
      <c r="E1234">
        <v>1972</v>
      </c>
      <c r="F1234" t="s">
        <v>1148</v>
      </c>
      <c r="G1234">
        <v>52.4786</v>
      </c>
      <c r="H1234">
        <v>-1.90845</v>
      </c>
      <c r="I1234" t="s">
        <v>1149</v>
      </c>
      <c r="J1234" t="s">
        <v>28</v>
      </c>
      <c r="K1234" t="s">
        <v>56</v>
      </c>
      <c r="L1234" t="s">
        <v>33</v>
      </c>
      <c r="M1234">
        <v>0</v>
      </c>
      <c r="N1234">
        <v>0.27221200000000001</v>
      </c>
      <c r="O1234">
        <v>0.19092400000000001</v>
      </c>
      <c r="P1234">
        <v>267.12</v>
      </c>
      <c r="Q1234">
        <v>0.42102400000000001</v>
      </c>
      <c r="R1234">
        <v>0.107976</v>
      </c>
      <c r="S1234">
        <v>4</v>
      </c>
      <c r="T1234">
        <v>9.5382999999999996E-2</v>
      </c>
      <c r="U1234">
        <v>-9.1460000000000008</v>
      </c>
      <c r="V1234">
        <v>0</v>
      </c>
      <c r="W1234">
        <v>3.1344999999999998E-2</v>
      </c>
      <c r="X1234">
        <v>156.21199999999999</v>
      </c>
      <c r="Y1234">
        <v>0.19479299999999999</v>
      </c>
    </row>
    <row r="1235" spans="1:25" hidden="1" x14ac:dyDescent="0.25">
      <c r="A1235">
        <v>1233</v>
      </c>
      <c r="B1235">
        <v>33</v>
      </c>
      <c r="C1235" t="s">
        <v>2322</v>
      </c>
      <c r="D1235" t="s">
        <v>2323</v>
      </c>
      <c r="E1235">
        <v>1972</v>
      </c>
      <c r="F1235" t="s">
        <v>2323</v>
      </c>
      <c r="G1235">
        <v>41.5047</v>
      </c>
      <c r="H1235">
        <v>-81.690700000000007</v>
      </c>
      <c r="I1235" t="s">
        <v>955</v>
      </c>
      <c r="J1235" t="s">
        <v>28</v>
      </c>
      <c r="K1235" t="s">
        <v>33</v>
      </c>
      <c r="M1235">
        <v>0</v>
      </c>
      <c r="N1235">
        <v>0.53895599999999999</v>
      </c>
      <c r="O1235">
        <v>0.27541199999999999</v>
      </c>
      <c r="P1235">
        <v>200.57333</v>
      </c>
      <c r="Q1235">
        <v>0.83326100000000003</v>
      </c>
      <c r="R1235" s="1">
        <v>3.1999999999999999E-5</v>
      </c>
      <c r="S1235">
        <v>2</v>
      </c>
      <c r="T1235">
        <v>0.13338</v>
      </c>
      <c r="U1235">
        <v>-5.9119999999999999</v>
      </c>
      <c r="V1235">
        <v>1</v>
      </c>
      <c r="W1235">
        <v>0.114234</v>
      </c>
      <c r="X1235">
        <v>134.08199999999999</v>
      </c>
      <c r="Y1235">
        <v>0.49803199999999997</v>
      </c>
    </row>
    <row r="1236" spans="1:25" hidden="1" x14ac:dyDescent="0.25">
      <c r="A1236">
        <v>1234</v>
      </c>
      <c r="B1236">
        <v>34</v>
      </c>
      <c r="C1236" t="s">
        <v>2324</v>
      </c>
      <c r="D1236" t="s">
        <v>2106</v>
      </c>
      <c r="E1236">
        <v>1972</v>
      </c>
      <c r="F1236" t="s">
        <v>2106</v>
      </c>
      <c r="G1236">
        <v>26.052199999999999</v>
      </c>
      <c r="H1236">
        <v>-80.145099999999999</v>
      </c>
      <c r="I1236" t="s">
        <v>2107</v>
      </c>
      <c r="J1236" t="s">
        <v>28</v>
      </c>
      <c r="K1236" t="s">
        <v>56</v>
      </c>
      <c r="L1236" t="s">
        <v>33</v>
      </c>
      <c r="M1236">
        <v>3.5638925945800002E-3</v>
      </c>
      <c r="N1236">
        <v>0.17630899999999999</v>
      </c>
      <c r="O1236">
        <v>0.60413799999999995</v>
      </c>
      <c r="P1236">
        <v>186.73333</v>
      </c>
      <c r="Q1236">
        <v>0.59835000000000005</v>
      </c>
      <c r="R1236">
        <v>0</v>
      </c>
      <c r="S1236">
        <v>7</v>
      </c>
      <c r="T1236">
        <v>0.12515899999999999</v>
      </c>
      <c r="U1236">
        <v>-11.364000000000001</v>
      </c>
      <c r="V1236">
        <v>1</v>
      </c>
      <c r="W1236">
        <v>3.1836999999999997E-2</v>
      </c>
      <c r="X1236">
        <v>115.845</v>
      </c>
      <c r="Y1236">
        <v>0.83656699999999995</v>
      </c>
    </row>
    <row r="1237" spans="1:25" hidden="1" x14ac:dyDescent="0.25">
      <c r="A1237">
        <v>1235</v>
      </c>
      <c r="B1237">
        <v>35</v>
      </c>
      <c r="C1237" t="s">
        <v>2325</v>
      </c>
      <c r="D1237" t="s">
        <v>2326</v>
      </c>
      <c r="E1237">
        <v>1972</v>
      </c>
      <c r="F1237" t="s">
        <v>2326</v>
      </c>
      <c r="G1237">
        <v>40.797800000000002</v>
      </c>
      <c r="H1237">
        <v>-81.371600000000001</v>
      </c>
      <c r="I1237" t="s">
        <v>2327</v>
      </c>
      <c r="J1237" t="s">
        <v>246</v>
      </c>
      <c r="K1237" t="s">
        <v>56</v>
      </c>
      <c r="L1237" t="s">
        <v>33</v>
      </c>
      <c r="M1237">
        <v>0</v>
      </c>
      <c r="N1237">
        <v>0.31242300000000001</v>
      </c>
      <c r="O1237">
        <v>0.64709899999999998</v>
      </c>
      <c r="P1237">
        <v>281.22667000000001</v>
      </c>
      <c r="Q1237">
        <v>0.60798099999999999</v>
      </c>
      <c r="R1237">
        <v>0.223996</v>
      </c>
      <c r="S1237">
        <v>0</v>
      </c>
      <c r="T1237">
        <v>0.97531199999999996</v>
      </c>
      <c r="U1237">
        <v>-14.644</v>
      </c>
      <c r="V1237">
        <v>0</v>
      </c>
      <c r="W1237">
        <v>9.9956000000000003E-2</v>
      </c>
      <c r="X1237">
        <v>129.35499999999999</v>
      </c>
      <c r="Y1237">
        <v>0.83009699999999997</v>
      </c>
    </row>
    <row r="1238" spans="1:25" hidden="1" x14ac:dyDescent="0.25">
      <c r="A1238">
        <v>1236</v>
      </c>
      <c r="B1238">
        <v>36</v>
      </c>
      <c r="C1238" t="s">
        <v>2328</v>
      </c>
      <c r="D1238" t="s">
        <v>2083</v>
      </c>
      <c r="E1238">
        <v>1972</v>
      </c>
      <c r="F1238" t="s">
        <v>2083</v>
      </c>
      <c r="G1238">
        <v>41.2224</v>
      </c>
      <c r="H1238">
        <v>-111.97</v>
      </c>
      <c r="I1238" t="s">
        <v>2084</v>
      </c>
      <c r="J1238" t="s">
        <v>28</v>
      </c>
      <c r="K1238" t="s">
        <v>56</v>
      </c>
      <c r="L1238" t="s">
        <v>33</v>
      </c>
      <c r="M1238">
        <v>0</v>
      </c>
      <c r="N1238">
        <v>0.27449800000000002</v>
      </c>
      <c r="O1238">
        <v>0.59632399999999997</v>
      </c>
      <c r="P1238">
        <v>161.28</v>
      </c>
      <c r="Q1238">
        <v>0.94294699999999998</v>
      </c>
      <c r="R1238">
        <v>0</v>
      </c>
      <c r="S1238">
        <v>11</v>
      </c>
      <c r="T1238">
        <v>0.34878300000000001</v>
      </c>
      <c r="U1238">
        <v>-4.4539999999999997</v>
      </c>
      <c r="V1238">
        <v>0</v>
      </c>
      <c r="W1238">
        <v>9.3078999999999995E-2</v>
      </c>
      <c r="X1238">
        <v>142.238</v>
      </c>
      <c r="Y1238">
        <v>0.92505099999999996</v>
      </c>
    </row>
    <row r="1239" spans="1:25" hidden="1" x14ac:dyDescent="0.25">
      <c r="A1239">
        <v>1237</v>
      </c>
      <c r="B1239">
        <v>37</v>
      </c>
      <c r="C1239" t="s">
        <v>2329</v>
      </c>
      <c r="D1239" t="s">
        <v>2330</v>
      </c>
      <c r="E1239">
        <v>1972</v>
      </c>
      <c r="F1239" t="s">
        <v>2330</v>
      </c>
      <c r="G1239">
        <v>46.5334</v>
      </c>
      <c r="H1239">
        <v>-93.707400000000007</v>
      </c>
      <c r="I1239" t="s">
        <v>2331</v>
      </c>
      <c r="J1239" t="s">
        <v>28</v>
      </c>
      <c r="K1239" t="s">
        <v>56</v>
      </c>
      <c r="L1239" t="s">
        <v>33</v>
      </c>
      <c r="M1239">
        <v>0</v>
      </c>
      <c r="N1239">
        <v>9.1698000000000002E-2</v>
      </c>
      <c r="O1239">
        <v>0.52231099999999997</v>
      </c>
      <c r="P1239">
        <v>177.17332999999999</v>
      </c>
      <c r="Q1239">
        <v>0.56448200000000004</v>
      </c>
      <c r="R1239" s="1">
        <v>1.9999999999999999E-6</v>
      </c>
      <c r="S1239">
        <v>11</v>
      </c>
      <c r="T1239">
        <v>9.8818000000000003E-2</v>
      </c>
      <c r="U1239">
        <v>-10.183</v>
      </c>
      <c r="V1239">
        <v>1</v>
      </c>
      <c r="W1239">
        <v>3.6299999999999999E-2</v>
      </c>
      <c r="X1239">
        <v>153.83699999999999</v>
      </c>
      <c r="Y1239">
        <v>0.76360700000000004</v>
      </c>
    </row>
    <row r="1240" spans="1:25" hidden="1" x14ac:dyDescent="0.25">
      <c r="A1240">
        <v>1238</v>
      </c>
      <c r="B1240">
        <v>38</v>
      </c>
      <c r="C1240" t="s">
        <v>2332</v>
      </c>
      <c r="D1240" t="s">
        <v>2333</v>
      </c>
      <c r="E1240">
        <v>1972</v>
      </c>
      <c r="F1240" t="s">
        <v>2334</v>
      </c>
      <c r="G1240">
        <v>37.167900000000003</v>
      </c>
      <c r="H1240">
        <v>-95.844999999999999</v>
      </c>
      <c r="I1240" t="s">
        <v>240</v>
      </c>
      <c r="J1240" t="s">
        <v>28</v>
      </c>
      <c r="K1240" t="s">
        <v>56</v>
      </c>
      <c r="L1240" t="s">
        <v>33</v>
      </c>
      <c r="M1240">
        <v>0</v>
      </c>
      <c r="N1240">
        <v>0.36442600000000003</v>
      </c>
      <c r="O1240">
        <v>0.61933800000000006</v>
      </c>
      <c r="P1240">
        <v>248.46666999999999</v>
      </c>
      <c r="Q1240">
        <v>0.314191</v>
      </c>
      <c r="R1240">
        <v>0</v>
      </c>
      <c r="S1240">
        <v>11</v>
      </c>
      <c r="T1240">
        <v>5.6333000000000001E-2</v>
      </c>
      <c r="U1240">
        <v>-14.18</v>
      </c>
      <c r="V1240">
        <v>1</v>
      </c>
      <c r="W1240">
        <v>3.5764999999999998E-2</v>
      </c>
      <c r="X1240">
        <v>137.33699999999999</v>
      </c>
      <c r="Y1240">
        <v>0.56290799999999996</v>
      </c>
    </row>
    <row r="1241" spans="1:25" hidden="1" x14ac:dyDescent="0.25">
      <c r="A1241">
        <v>1239</v>
      </c>
      <c r="B1241">
        <v>39</v>
      </c>
      <c r="C1241" t="s">
        <v>2335</v>
      </c>
      <c r="D1241" t="s">
        <v>1989</v>
      </c>
      <c r="E1241">
        <v>1972</v>
      </c>
      <c r="F1241" t="s">
        <v>1989</v>
      </c>
      <c r="G1241">
        <v>51.623100000000001</v>
      </c>
      <c r="H1241">
        <v>-3.9409299999999998</v>
      </c>
      <c r="I1241" t="s">
        <v>1990</v>
      </c>
      <c r="J1241" t="s">
        <v>28</v>
      </c>
      <c r="K1241" t="s">
        <v>33</v>
      </c>
      <c r="M1241">
        <v>0</v>
      </c>
      <c r="N1241">
        <v>0.40884799999999999</v>
      </c>
      <c r="O1241">
        <v>0.61438099999999995</v>
      </c>
      <c r="P1241">
        <v>190.12353999999999</v>
      </c>
      <c r="Q1241">
        <v>0.51585800000000004</v>
      </c>
      <c r="R1241" s="1">
        <v>3.9999999999999998E-6</v>
      </c>
      <c r="S1241">
        <v>4</v>
      </c>
      <c r="T1241">
        <v>5.1233000000000001E-2</v>
      </c>
      <c r="U1241">
        <v>-11.593999999999999</v>
      </c>
      <c r="V1241">
        <v>1</v>
      </c>
      <c r="W1241">
        <v>2.5333999999999999E-2</v>
      </c>
      <c r="X1241">
        <v>100.98399999999999</v>
      </c>
      <c r="Y1241">
        <v>0.38384299999999999</v>
      </c>
    </row>
    <row r="1242" spans="1:25" hidden="1" x14ac:dyDescent="0.25">
      <c r="A1242">
        <v>1240</v>
      </c>
      <c r="B1242">
        <v>40</v>
      </c>
      <c r="C1242" t="s">
        <v>2336</v>
      </c>
      <c r="D1242" t="s">
        <v>2337</v>
      </c>
      <c r="E1242">
        <v>1972</v>
      </c>
      <c r="F1242" t="s">
        <v>2337</v>
      </c>
      <c r="G1242">
        <v>51.596871200000002</v>
      </c>
      <c r="H1242">
        <v>-0.37701420000000002</v>
      </c>
      <c r="I1242" t="s">
        <v>2338</v>
      </c>
      <c r="J1242" t="s">
        <v>32</v>
      </c>
      <c r="M1242">
        <v>0</v>
      </c>
      <c r="N1242">
        <v>0.97930099999999998</v>
      </c>
      <c r="O1242">
        <v>0.34803099999999998</v>
      </c>
      <c r="P1242">
        <v>219.0556</v>
      </c>
      <c r="Q1242">
        <v>0.57100700000000004</v>
      </c>
      <c r="R1242">
        <v>0.72034399999999998</v>
      </c>
      <c r="S1242">
        <v>11</v>
      </c>
      <c r="T1242">
        <v>0.711978</v>
      </c>
      <c r="U1242">
        <v>-6.55</v>
      </c>
      <c r="V1242">
        <v>1</v>
      </c>
      <c r="W1242">
        <v>3.2590000000000001E-2</v>
      </c>
      <c r="X1242">
        <v>72.051000000000002</v>
      </c>
      <c r="Y1242">
        <v>0.419429</v>
      </c>
    </row>
    <row r="1243" spans="1:25" hidden="1" x14ac:dyDescent="0.25">
      <c r="A1243">
        <v>1241</v>
      </c>
      <c r="B1243">
        <v>41</v>
      </c>
      <c r="C1243" t="s">
        <v>2339</v>
      </c>
      <c r="D1243" t="s">
        <v>2298</v>
      </c>
      <c r="E1243">
        <v>1972</v>
      </c>
      <c r="F1243" t="s">
        <v>2298</v>
      </c>
      <c r="G1243">
        <v>41.590685999999998</v>
      </c>
      <c r="H1243">
        <v>-87.319936999999996</v>
      </c>
      <c r="I1243" t="s">
        <v>1914</v>
      </c>
      <c r="J1243" t="s">
        <v>28</v>
      </c>
      <c r="K1243" t="s">
        <v>56</v>
      </c>
      <c r="L1243" t="s">
        <v>33</v>
      </c>
      <c r="M1243">
        <v>0</v>
      </c>
      <c r="N1243">
        <v>0.30471300000000001</v>
      </c>
      <c r="O1243">
        <v>0.61968299999999998</v>
      </c>
      <c r="P1243">
        <v>151.77332999999999</v>
      </c>
      <c r="Q1243">
        <v>0.81029300000000004</v>
      </c>
      <c r="R1243" s="1">
        <v>9.0000000000000002E-6</v>
      </c>
      <c r="S1243">
        <v>10</v>
      </c>
      <c r="T1243">
        <v>0.30398599999999998</v>
      </c>
      <c r="U1243">
        <v>-5.4290000000000003</v>
      </c>
      <c r="V1243">
        <v>1</v>
      </c>
      <c r="W1243">
        <v>0.14682100000000001</v>
      </c>
      <c r="X1243">
        <v>173.02699999999999</v>
      </c>
      <c r="Y1243">
        <v>0.96510799999999997</v>
      </c>
    </row>
    <row r="1244" spans="1:25" hidden="1" x14ac:dyDescent="0.25">
      <c r="A1244">
        <v>1242</v>
      </c>
      <c r="B1244">
        <v>42</v>
      </c>
      <c r="C1244" t="s">
        <v>2340</v>
      </c>
      <c r="D1244" t="s">
        <v>2341</v>
      </c>
      <c r="E1244">
        <v>1972</v>
      </c>
      <c r="F1244" t="s">
        <v>2341</v>
      </c>
      <c r="G1244">
        <v>52.883600000000001</v>
      </c>
      <c r="H1244">
        <v>-1.9740599999999999</v>
      </c>
      <c r="I1244" t="s">
        <v>2011</v>
      </c>
      <c r="J1244" t="s">
        <v>28</v>
      </c>
      <c r="K1244" t="s">
        <v>56</v>
      </c>
      <c r="L1244" t="s">
        <v>33</v>
      </c>
      <c r="M1244">
        <v>0</v>
      </c>
      <c r="N1244">
        <v>4.0751999999999997E-2</v>
      </c>
      <c r="O1244">
        <v>0.66320900000000005</v>
      </c>
      <c r="P1244">
        <v>181.42667</v>
      </c>
      <c r="Q1244">
        <v>0.67635299999999998</v>
      </c>
      <c r="R1244" s="1">
        <v>3.0000000000000001E-6</v>
      </c>
      <c r="S1244">
        <v>2</v>
      </c>
      <c r="T1244">
        <v>0.104888</v>
      </c>
      <c r="U1244">
        <v>-7.0880000000000001</v>
      </c>
      <c r="V1244">
        <v>1</v>
      </c>
      <c r="W1244">
        <v>3.3463E-2</v>
      </c>
      <c r="X1244">
        <v>121.502</v>
      </c>
      <c r="Y1244">
        <v>0.95416299999999998</v>
      </c>
    </row>
    <row r="1245" spans="1:25" hidden="1" x14ac:dyDescent="0.25">
      <c r="A1245">
        <v>1243</v>
      </c>
      <c r="B1245">
        <v>43</v>
      </c>
      <c r="C1245" t="s">
        <v>2342</v>
      </c>
      <c r="D1245" t="s">
        <v>2343</v>
      </c>
      <c r="E1245">
        <v>1972</v>
      </c>
      <c r="F1245" t="s">
        <v>2343</v>
      </c>
      <c r="G1245">
        <v>42.331699999999998</v>
      </c>
      <c r="H1245">
        <v>-83.047899999999998</v>
      </c>
      <c r="I1245" t="s">
        <v>145</v>
      </c>
      <c r="J1245" t="s">
        <v>28</v>
      </c>
      <c r="M1245">
        <v>0</v>
      </c>
      <c r="N1245">
        <v>0.51943899999999998</v>
      </c>
      <c r="O1245">
        <v>0.67297799999999997</v>
      </c>
      <c r="P1245">
        <v>251.72</v>
      </c>
      <c r="Q1245">
        <v>0.58345499999999995</v>
      </c>
      <c r="R1245">
        <v>0.86445899999999998</v>
      </c>
      <c r="S1245">
        <v>10</v>
      </c>
      <c r="T1245">
        <v>8.0630999999999994E-2</v>
      </c>
      <c r="U1245">
        <v>-14.935</v>
      </c>
      <c r="V1245">
        <v>0</v>
      </c>
      <c r="W1245">
        <v>6.8564E-2</v>
      </c>
      <c r="X1245">
        <v>123.56</v>
      </c>
      <c r="Y1245">
        <v>0.58101000000000003</v>
      </c>
    </row>
    <row r="1246" spans="1:25" hidden="1" x14ac:dyDescent="0.25">
      <c r="A1246">
        <v>1244</v>
      </c>
      <c r="B1246">
        <v>44</v>
      </c>
      <c r="C1246" t="s">
        <v>2344</v>
      </c>
      <c r="D1246" t="s">
        <v>2209</v>
      </c>
      <c r="E1246">
        <v>1972</v>
      </c>
      <c r="F1246" t="s">
        <v>2209</v>
      </c>
      <c r="G1246">
        <v>51.507264800000002</v>
      </c>
      <c r="H1246">
        <v>-0.1278328</v>
      </c>
      <c r="I1246" t="s">
        <v>909</v>
      </c>
      <c r="J1246" t="s">
        <v>28</v>
      </c>
      <c r="K1246" t="s">
        <v>33</v>
      </c>
      <c r="M1246">
        <v>0</v>
      </c>
      <c r="N1246">
        <v>0.84405399999999997</v>
      </c>
      <c r="O1246">
        <v>0.43393799999999999</v>
      </c>
      <c r="P1246">
        <v>169.94667000000001</v>
      </c>
      <c r="Q1246">
        <v>0.43306699999999998</v>
      </c>
      <c r="R1246">
        <v>0</v>
      </c>
      <c r="S1246">
        <v>7</v>
      </c>
      <c r="T1246">
        <v>0.35420800000000002</v>
      </c>
      <c r="U1246">
        <v>-9.6159999999999997</v>
      </c>
      <c r="V1246">
        <v>1</v>
      </c>
      <c r="W1246">
        <v>3.0950999999999999E-2</v>
      </c>
      <c r="X1246">
        <v>152.47999999999999</v>
      </c>
      <c r="Y1246">
        <v>0.49987900000000002</v>
      </c>
    </row>
    <row r="1247" spans="1:25" hidden="1" x14ac:dyDescent="0.25">
      <c r="A1247">
        <v>1245</v>
      </c>
      <c r="B1247">
        <v>45</v>
      </c>
      <c r="C1247" t="s">
        <v>2345</v>
      </c>
      <c r="D1247" t="s">
        <v>2346</v>
      </c>
      <c r="E1247">
        <v>1972</v>
      </c>
      <c r="F1247" t="s">
        <v>2346</v>
      </c>
      <c r="G1247">
        <f>IFERROR(VLOOKUP(Table1[[#This Row],[Title]],$C$5507:$Y$5579,5, FALSE ),"")</f>
        <v>42.366</v>
      </c>
      <c r="H1247">
        <f>IFERROR(VLOOKUP(Table1[[#This Row],[Title]],$C$5507:$Y$5579,6, FALSE ),"")</f>
        <v>-73.116299999999995</v>
      </c>
      <c r="I1247" t="str">
        <f>IFERROR(VLOOKUP(Table1[[#This Row],[Title]],$C$5507:$Y$5579,7, FALSE ),"")</f>
        <v>Washington, MA, US</v>
      </c>
      <c r="J1247" t="str">
        <f>IFERROR(VLOOKUP(Table1[[#This Row],[Title]],$C$5507:$Y$5579,8, FALSE ),"")</f>
        <v>childrens</v>
      </c>
      <c r="K1247" t="str">
        <f>IFERROR(VLOOKUP(Table1[[#This Row],[Title]],$C$5507:$Y$5579,9, FALSE ),"")</f>
        <v>vocal</v>
      </c>
      <c r="L1247">
        <f>IFERROR(VLOOKUP(Table1[[#This Row],[Title]],$C$5507:$Y$5579,10, FALSE ),"")</f>
        <v>0</v>
      </c>
      <c r="M1247">
        <f>IFERROR(VLOOKUP(Table1[[#This Row],[Title]],$C$5507:$Y$5579,11, FALSE ),"")</f>
        <v>0</v>
      </c>
      <c r="N1247">
        <f>IFERROR(VLOOKUP(Table1[[#This Row],[Title]],$C$5507:$Y$5579,12, FALSE ),"")</f>
        <v>0.74582800000000005</v>
      </c>
      <c r="O1247">
        <f>IFERROR(VLOOKUP(Table1[[#This Row],[Title]],$C$5507:$Y$5579,13, FALSE ),"")</f>
        <v>0.450571</v>
      </c>
      <c r="P1247">
        <f>IFERROR(VLOOKUP(Table1[[#This Row],[Title]],$C$5507:$Y$5579,14, FALSE ),"")</f>
        <v>260.17333000000002</v>
      </c>
      <c r="Q1247">
        <f>IFERROR(VLOOKUP(Table1[[#This Row],[Title]],$C$5507:$Y$5579,15, FALSE ),"")</f>
        <v>0.45985100000000001</v>
      </c>
      <c r="R1247">
        <f>IFERROR(VLOOKUP(Table1[[#This Row],[Title]],$C$5507:$Y$5579,16, FALSE ),"")</f>
        <v>6.8120000000000003E-3</v>
      </c>
      <c r="S1247">
        <f>IFERROR(VLOOKUP(Table1[[#This Row],[Title]],$C$5507:$Y$5579,17, FALSE ),"")</f>
        <v>5</v>
      </c>
      <c r="T1247">
        <f>IFERROR(VLOOKUP(Table1[[#This Row],[Title]],$C$5507:$Y$5579,18, FALSE ),"")</f>
        <v>0.72755199999999998</v>
      </c>
      <c r="U1247">
        <f>IFERROR(VLOOKUP(Table1[[#This Row],[Title]],$C$5507:$Y$5579,19, FALSE ),"")</f>
        <v>-9.06</v>
      </c>
      <c r="V1247">
        <f>IFERROR(VLOOKUP(Table1[[#This Row],[Title]],$C$5507:$Y$5579,20, FALSE ),"")</f>
        <v>1</v>
      </c>
      <c r="W1247">
        <f>IFERROR(VLOOKUP(Table1[[#This Row],[Title]],$C$5507:$Y$5579,21, FALSE ),"")</f>
        <v>2.6901999999999999E-2</v>
      </c>
      <c r="X1247">
        <f>IFERROR(VLOOKUP(Table1[[#This Row],[Title]],$C$5507:$Y$5579,22, FALSE ),"")</f>
        <v>83.972999999999999</v>
      </c>
      <c r="Y1247">
        <f>IFERROR(VLOOKUP(Table1[[#This Row],[Title]],$C$5507:$Y$5579,23, FALSE ),"")</f>
        <v>0.31052200000000002</v>
      </c>
    </row>
    <row r="1248" spans="1:25" x14ac:dyDescent="0.25">
      <c r="A1248">
        <v>1246</v>
      </c>
      <c r="B1248">
        <v>46</v>
      </c>
      <c r="C1248" t="s">
        <v>2347</v>
      </c>
      <c r="D1248" t="s">
        <v>229</v>
      </c>
      <c r="E1248">
        <v>1972</v>
      </c>
      <c r="F1248" t="s">
        <v>229</v>
      </c>
      <c r="G1248" t="str">
        <f>IFERROR(VLOOKUP(Table1[[#This Row],[Title]],$C$5507:$Y$5579,5, FALSE ),"")</f>
        <v/>
      </c>
      <c r="H1248" t="str">
        <f>IFERROR(VLOOKUP(Table1[[#This Row],[Title]],$C$5507:$Y$5579,6, FALSE ),"")</f>
        <v/>
      </c>
      <c r="I1248" t="str">
        <f>IFERROR(VLOOKUP(Table1[[#This Row],[Title]],$C$5507:$Y$5579,7, FALSE ),"")</f>
        <v/>
      </c>
      <c r="J1248" t="str">
        <f>IFERROR(VLOOKUP(Table1[[#This Row],[Title]],$C$5507:$Y$5579,8, FALSE ),"")</f>
        <v/>
      </c>
      <c r="K1248" t="str">
        <f>IFERROR(VLOOKUP(Table1[[#This Row],[Title]],$C$5507:$Y$5579,9, FALSE ),"")</f>
        <v/>
      </c>
      <c r="L1248" t="str">
        <f>IFERROR(VLOOKUP(Table1[[#This Row],[Title]],$C$5507:$Y$5579,10, FALSE ),"")</f>
        <v/>
      </c>
      <c r="M1248" t="str">
        <f>IFERROR(VLOOKUP(Table1[[#This Row],[Title]],$C$5507:$Y$5579,11, FALSE ),"")</f>
        <v/>
      </c>
      <c r="N1248" t="str">
        <f>IFERROR(VLOOKUP(Table1[[#This Row],[Title]],$C$5507:$Y$5579,12, FALSE ),"")</f>
        <v/>
      </c>
      <c r="O1248" t="str">
        <f>IFERROR(VLOOKUP(Table1[[#This Row],[Title]],$C$5507:$Y$5579,13, FALSE ),"")</f>
        <v/>
      </c>
      <c r="P1248" t="str">
        <f>IFERROR(VLOOKUP(Table1[[#This Row],[Title]],$C$5507:$Y$5579,14, FALSE ),"")</f>
        <v/>
      </c>
      <c r="Q1248" t="str">
        <f>IFERROR(VLOOKUP(Table1[[#This Row],[Title]],$C$5507:$Y$5579,15, FALSE ),"")</f>
        <v/>
      </c>
      <c r="R1248" t="str">
        <f>IFERROR(VLOOKUP(Table1[[#This Row],[Title]],$C$5507:$Y$5579,16, FALSE ),"")</f>
        <v/>
      </c>
      <c r="S1248" t="str">
        <f>IFERROR(VLOOKUP(Table1[[#This Row],[Title]],$C$5507:$Y$5579,17, FALSE ),"")</f>
        <v/>
      </c>
      <c r="T1248" t="str">
        <f>IFERROR(VLOOKUP(Table1[[#This Row],[Title]],$C$5507:$Y$5579,18, FALSE ),"")</f>
        <v/>
      </c>
      <c r="U1248" t="str">
        <f>IFERROR(VLOOKUP(Table1[[#This Row],[Title]],$C$5507:$Y$5579,19, FALSE ),"")</f>
        <v/>
      </c>
      <c r="V1248" t="str">
        <f>IFERROR(VLOOKUP(Table1[[#This Row],[Title]],$C$5507:$Y$5579,20, FALSE ),"")</f>
        <v/>
      </c>
      <c r="W1248" t="str">
        <f>IFERROR(VLOOKUP(Table1[[#This Row],[Title]],$C$5507:$Y$5579,21, FALSE ),"")</f>
        <v/>
      </c>
      <c r="X1248" t="str">
        <f>IFERROR(VLOOKUP(Table1[[#This Row],[Title]],$C$5507:$Y$5579,22, FALSE ),"")</f>
        <v/>
      </c>
      <c r="Y1248" t="str">
        <f>IFERROR(VLOOKUP(Table1[[#This Row],[Title]],$C$5507:$Y$5579,23, FALSE ),"")</f>
        <v/>
      </c>
    </row>
    <row r="1249" spans="1:25" hidden="1" x14ac:dyDescent="0.25">
      <c r="A1249">
        <v>1247</v>
      </c>
      <c r="B1249">
        <v>47</v>
      </c>
      <c r="C1249" t="s">
        <v>2348</v>
      </c>
      <c r="D1249" t="s">
        <v>1646</v>
      </c>
      <c r="E1249">
        <v>1972</v>
      </c>
      <c r="F1249" t="s">
        <v>1646</v>
      </c>
      <c r="G1249">
        <v>29.7605</v>
      </c>
      <c r="H1249">
        <v>-95.369799999999998</v>
      </c>
      <c r="I1249" t="s">
        <v>1078</v>
      </c>
      <c r="J1249" t="s">
        <v>28</v>
      </c>
      <c r="K1249" t="s">
        <v>33</v>
      </c>
      <c r="M1249">
        <v>0</v>
      </c>
      <c r="N1249">
        <v>0.48321799999999998</v>
      </c>
      <c r="O1249">
        <v>0.64353700000000003</v>
      </c>
      <c r="P1249">
        <v>162.50667000000001</v>
      </c>
      <c r="Q1249">
        <v>0.57286300000000001</v>
      </c>
      <c r="R1249" s="1">
        <v>7.2000000000000002E-5</v>
      </c>
      <c r="S1249">
        <v>2</v>
      </c>
      <c r="T1249">
        <v>0.116302</v>
      </c>
      <c r="U1249">
        <v>-8.7330000000000005</v>
      </c>
      <c r="V1249">
        <v>1</v>
      </c>
      <c r="W1249">
        <v>4.6649000000000003E-2</v>
      </c>
      <c r="X1249">
        <v>124.254</v>
      </c>
      <c r="Y1249">
        <v>0.64891100000000002</v>
      </c>
    </row>
    <row r="1250" spans="1:25" hidden="1" x14ac:dyDescent="0.25">
      <c r="A1250">
        <v>1248</v>
      </c>
      <c r="B1250">
        <v>48</v>
      </c>
      <c r="C1250" t="s">
        <v>2349</v>
      </c>
      <c r="D1250" t="s">
        <v>47</v>
      </c>
      <c r="E1250">
        <v>1972</v>
      </c>
      <c r="F1250" t="s">
        <v>47</v>
      </c>
      <c r="G1250">
        <v>35.169255</v>
      </c>
      <c r="H1250">
        <v>-89.990414999999999</v>
      </c>
      <c r="I1250" t="s">
        <v>48</v>
      </c>
      <c r="J1250" t="s">
        <v>246</v>
      </c>
      <c r="K1250" t="s">
        <v>56</v>
      </c>
      <c r="L1250" t="s">
        <v>33</v>
      </c>
      <c r="M1250">
        <v>0</v>
      </c>
      <c r="N1250">
        <v>0.31125799999999998</v>
      </c>
      <c r="O1250">
        <v>0.33620100000000003</v>
      </c>
      <c r="P1250">
        <v>188.69333</v>
      </c>
      <c r="Q1250">
        <v>0.862375</v>
      </c>
      <c r="R1250">
        <v>2.4205999999999998E-2</v>
      </c>
      <c r="S1250">
        <v>2</v>
      </c>
      <c r="T1250">
        <v>0.91413500000000003</v>
      </c>
      <c r="U1250">
        <v>-9.6180000000000003</v>
      </c>
      <c r="V1250">
        <v>1</v>
      </c>
      <c r="W1250">
        <v>0.15190600000000001</v>
      </c>
      <c r="X1250">
        <v>165.26900000000001</v>
      </c>
      <c r="Y1250">
        <v>0.54368099999999997</v>
      </c>
    </row>
    <row r="1251" spans="1:25" hidden="1" x14ac:dyDescent="0.25">
      <c r="A1251">
        <v>1249</v>
      </c>
      <c r="B1251">
        <v>49</v>
      </c>
      <c r="C1251" t="s">
        <v>2350</v>
      </c>
      <c r="D1251" t="s">
        <v>2351</v>
      </c>
      <c r="E1251">
        <v>1972</v>
      </c>
      <c r="F1251" t="s">
        <v>2351</v>
      </c>
      <c r="G1251">
        <v>25.728999999999999</v>
      </c>
      <c r="H1251">
        <v>-80.237399999999994</v>
      </c>
      <c r="I1251" t="s">
        <v>1448</v>
      </c>
      <c r="J1251" t="s">
        <v>28</v>
      </c>
      <c r="K1251" t="s">
        <v>33</v>
      </c>
      <c r="M1251">
        <v>0</v>
      </c>
      <c r="N1251">
        <v>0.81971400000000005</v>
      </c>
      <c r="O1251">
        <v>0.85036100000000003</v>
      </c>
      <c r="P1251">
        <v>167.06666999999999</v>
      </c>
      <c r="Q1251">
        <v>0.55379900000000004</v>
      </c>
      <c r="R1251">
        <v>0.10498200000000001</v>
      </c>
      <c r="S1251">
        <v>5</v>
      </c>
      <c r="T1251">
        <v>9.2054999999999998E-2</v>
      </c>
      <c r="U1251">
        <v>-10.811999999999999</v>
      </c>
      <c r="V1251">
        <v>1</v>
      </c>
      <c r="W1251">
        <v>0.20932400000000001</v>
      </c>
      <c r="X1251">
        <v>88.960999999999999</v>
      </c>
      <c r="Y1251">
        <v>0.77631300000000003</v>
      </c>
    </row>
    <row r="1252" spans="1:25" hidden="1" x14ac:dyDescent="0.25">
      <c r="A1252">
        <v>1250</v>
      </c>
      <c r="B1252">
        <v>50</v>
      </c>
      <c r="C1252" t="s">
        <v>2352</v>
      </c>
      <c r="D1252" t="s">
        <v>2353</v>
      </c>
      <c r="E1252">
        <v>1972</v>
      </c>
      <c r="F1252" t="s">
        <v>2353</v>
      </c>
      <c r="G1252">
        <v>52.883600000000001</v>
      </c>
      <c r="H1252">
        <v>-1.9740599999999999</v>
      </c>
      <c r="I1252" t="s">
        <v>2011</v>
      </c>
      <c r="J1252" t="s">
        <v>28</v>
      </c>
      <c r="K1252" t="s">
        <v>56</v>
      </c>
      <c r="L1252" t="s">
        <v>33</v>
      </c>
      <c r="M1252">
        <v>0</v>
      </c>
      <c r="N1252">
        <v>7.7421000000000004E-2</v>
      </c>
      <c r="O1252">
        <v>0.50298600000000004</v>
      </c>
      <c r="P1252">
        <v>378.34667000000002</v>
      </c>
      <c r="Q1252">
        <v>0.639486</v>
      </c>
      <c r="R1252">
        <v>3.2829999999999999E-3</v>
      </c>
      <c r="S1252">
        <v>7</v>
      </c>
      <c r="T1252">
        <v>0.10932</v>
      </c>
      <c r="U1252">
        <v>-8.0009999999999994</v>
      </c>
      <c r="V1252">
        <v>1</v>
      </c>
      <c r="W1252">
        <v>2.6835999999999999E-2</v>
      </c>
      <c r="X1252">
        <v>88.486000000000004</v>
      </c>
      <c r="Y1252">
        <v>0.69718899999999995</v>
      </c>
    </row>
    <row r="1253" spans="1:25" hidden="1" x14ac:dyDescent="0.25">
      <c r="A1253">
        <v>1251</v>
      </c>
      <c r="B1253">
        <v>51</v>
      </c>
      <c r="C1253" t="s">
        <v>2354</v>
      </c>
      <c r="D1253" t="s">
        <v>2355</v>
      </c>
      <c r="E1253">
        <v>1972</v>
      </c>
      <c r="F1253" t="s">
        <v>2355</v>
      </c>
      <c r="G1253">
        <v>50.833300000000001</v>
      </c>
      <c r="H1253">
        <v>4</v>
      </c>
      <c r="I1253" t="s">
        <v>2356</v>
      </c>
      <c r="J1253" t="s">
        <v>28</v>
      </c>
      <c r="K1253" t="s">
        <v>33</v>
      </c>
      <c r="M1253">
        <v>0</v>
      </c>
      <c r="N1253">
        <v>0.46140700000000001</v>
      </c>
      <c r="O1253">
        <v>0.663493</v>
      </c>
      <c r="P1253">
        <v>227.05332999999999</v>
      </c>
      <c r="Q1253">
        <v>0.48326200000000002</v>
      </c>
      <c r="R1253">
        <v>0.19636500000000001</v>
      </c>
      <c r="S1253">
        <v>7</v>
      </c>
      <c r="T1253">
        <v>0.16414200000000001</v>
      </c>
      <c r="U1253">
        <v>-11.896000000000001</v>
      </c>
      <c r="V1253">
        <v>1</v>
      </c>
      <c r="W1253">
        <v>7.4232999999999993E-2</v>
      </c>
      <c r="X1253">
        <v>96.632999999999996</v>
      </c>
      <c r="Y1253">
        <v>0.47188999999999998</v>
      </c>
    </row>
    <row r="1254" spans="1:25" hidden="1" x14ac:dyDescent="0.25">
      <c r="A1254">
        <v>1252</v>
      </c>
      <c r="B1254">
        <v>52</v>
      </c>
      <c r="C1254" t="s">
        <v>2357</v>
      </c>
      <c r="D1254" t="s">
        <v>1923</v>
      </c>
      <c r="E1254">
        <v>1972</v>
      </c>
      <c r="F1254" t="s">
        <v>1923</v>
      </c>
      <c r="G1254">
        <v>34.0535</v>
      </c>
      <c r="H1254">
        <v>-118.245</v>
      </c>
      <c r="I1254" t="s">
        <v>74</v>
      </c>
      <c r="J1254" t="s">
        <v>28</v>
      </c>
      <c r="K1254" t="s">
        <v>33</v>
      </c>
      <c r="M1254">
        <v>0</v>
      </c>
      <c r="N1254">
        <v>0.57199900000000004</v>
      </c>
      <c r="O1254">
        <v>0.347443</v>
      </c>
      <c r="P1254">
        <v>186.45332999999999</v>
      </c>
      <c r="Q1254">
        <v>0.37811899999999998</v>
      </c>
      <c r="R1254">
        <v>0</v>
      </c>
      <c r="S1254">
        <v>9</v>
      </c>
      <c r="T1254">
        <v>0.106223</v>
      </c>
      <c r="U1254">
        <v>-13.773999999999999</v>
      </c>
      <c r="V1254">
        <v>1</v>
      </c>
      <c r="W1254">
        <v>3.0554999999999999E-2</v>
      </c>
      <c r="X1254">
        <v>78.709000000000003</v>
      </c>
      <c r="Y1254">
        <v>0.52696799999999999</v>
      </c>
    </row>
    <row r="1255" spans="1:25" hidden="1" x14ac:dyDescent="0.25">
      <c r="A1255">
        <v>1253</v>
      </c>
      <c r="B1255">
        <v>53</v>
      </c>
      <c r="C1255" t="s">
        <v>2358</v>
      </c>
      <c r="D1255" t="s">
        <v>2166</v>
      </c>
      <c r="E1255">
        <v>1972</v>
      </c>
      <c r="F1255" t="s">
        <v>2166</v>
      </c>
      <c r="G1255">
        <v>42.331699999999998</v>
      </c>
      <c r="H1255">
        <v>-83.047899999999998</v>
      </c>
      <c r="I1255" t="s">
        <v>145</v>
      </c>
      <c r="J1255" t="s">
        <v>28</v>
      </c>
      <c r="K1255" t="s">
        <v>56</v>
      </c>
      <c r="L1255" t="s">
        <v>33</v>
      </c>
      <c r="M1255">
        <v>0</v>
      </c>
      <c r="N1255">
        <v>0.37887399999999999</v>
      </c>
      <c r="O1255">
        <v>0.510131</v>
      </c>
      <c r="P1255">
        <v>221.61079000000001</v>
      </c>
      <c r="Q1255">
        <v>0.30538999999999999</v>
      </c>
      <c r="R1255">
        <v>3.6200000000000002E-4</v>
      </c>
      <c r="S1255">
        <v>8</v>
      </c>
      <c r="T1255">
        <v>0.45624700000000001</v>
      </c>
      <c r="U1255">
        <v>-16.164000000000001</v>
      </c>
      <c r="V1255">
        <v>0</v>
      </c>
      <c r="W1255">
        <v>5.9700000000000003E-2</v>
      </c>
      <c r="X1255">
        <v>149.73400000000001</v>
      </c>
      <c r="Y1255">
        <v>0.49637300000000001</v>
      </c>
    </row>
    <row r="1256" spans="1:25" hidden="1" x14ac:dyDescent="0.25">
      <c r="A1256">
        <v>1254</v>
      </c>
      <c r="B1256">
        <v>54</v>
      </c>
      <c r="C1256" t="s">
        <v>2359</v>
      </c>
      <c r="D1256" t="s">
        <v>2099</v>
      </c>
      <c r="E1256">
        <v>1972</v>
      </c>
      <c r="F1256" t="s">
        <v>2099</v>
      </c>
      <c r="G1256">
        <v>35.026271999999999</v>
      </c>
      <c r="H1256">
        <v>-90.859555</v>
      </c>
      <c r="I1256" t="s">
        <v>2100</v>
      </c>
      <c r="J1256" t="s">
        <v>28</v>
      </c>
      <c r="K1256" t="s">
        <v>56</v>
      </c>
      <c r="L1256" t="s">
        <v>33</v>
      </c>
      <c r="M1256">
        <v>0</v>
      </c>
      <c r="N1256">
        <v>0.37320599999999998</v>
      </c>
      <c r="O1256">
        <v>0.58339600000000003</v>
      </c>
      <c r="P1256">
        <v>187.86667</v>
      </c>
      <c r="Q1256">
        <v>0.49418600000000001</v>
      </c>
      <c r="R1256" s="1">
        <v>9.9999999999999995E-7</v>
      </c>
      <c r="S1256">
        <v>10</v>
      </c>
      <c r="T1256">
        <v>0.11858399999999999</v>
      </c>
      <c r="U1256">
        <v>-12.028</v>
      </c>
      <c r="V1256">
        <v>1</v>
      </c>
      <c r="W1256">
        <v>3.9612000000000001E-2</v>
      </c>
      <c r="X1256">
        <v>95.570999999999998</v>
      </c>
      <c r="Y1256">
        <v>0.82920899999999997</v>
      </c>
    </row>
    <row r="1257" spans="1:25" hidden="1" x14ac:dyDescent="0.25">
      <c r="A1257">
        <v>1255</v>
      </c>
      <c r="B1257">
        <v>55</v>
      </c>
      <c r="C1257" t="s">
        <v>2360</v>
      </c>
      <c r="D1257" t="s">
        <v>2361</v>
      </c>
      <c r="E1257">
        <v>1972</v>
      </c>
      <c r="F1257" t="s">
        <v>2361</v>
      </c>
      <c r="G1257">
        <v>36.444302999999998</v>
      </c>
      <c r="H1257">
        <v>-80.665406000000004</v>
      </c>
      <c r="I1257" t="s">
        <v>2362</v>
      </c>
      <c r="J1257" t="s">
        <v>28</v>
      </c>
      <c r="K1257" t="s">
        <v>56</v>
      </c>
      <c r="L1257" t="s">
        <v>33</v>
      </c>
      <c r="M1257">
        <v>0</v>
      </c>
      <c r="N1257">
        <v>0.39414700000000003</v>
      </c>
      <c r="O1257">
        <v>0.65459400000000001</v>
      </c>
      <c r="P1257">
        <v>151.32</v>
      </c>
      <c r="Q1257">
        <v>0.45619199999999999</v>
      </c>
      <c r="R1257">
        <v>0</v>
      </c>
      <c r="S1257">
        <v>6</v>
      </c>
      <c r="T1257">
        <v>0.45745200000000003</v>
      </c>
      <c r="U1257">
        <v>-11.494999999999999</v>
      </c>
      <c r="V1257">
        <v>1</v>
      </c>
      <c r="W1257">
        <v>2.7479E-2</v>
      </c>
      <c r="X1257">
        <v>97.718999999999994</v>
      </c>
      <c r="Y1257">
        <v>0.45671099999999998</v>
      </c>
    </row>
    <row r="1258" spans="1:25" hidden="1" x14ac:dyDescent="0.25">
      <c r="A1258">
        <v>1256</v>
      </c>
      <c r="B1258">
        <v>56</v>
      </c>
      <c r="C1258" t="s">
        <v>2363</v>
      </c>
      <c r="D1258" t="s">
        <v>2364</v>
      </c>
      <c r="E1258">
        <v>1972</v>
      </c>
      <c r="F1258" t="s">
        <v>2364</v>
      </c>
      <c r="G1258">
        <v>51.506300000000003</v>
      </c>
      <c r="H1258">
        <v>-0.12714</v>
      </c>
      <c r="I1258" t="s">
        <v>893</v>
      </c>
      <c r="J1258" t="s">
        <v>28</v>
      </c>
      <c r="K1258" t="s">
        <v>33</v>
      </c>
      <c r="M1258">
        <v>0</v>
      </c>
      <c r="N1258">
        <v>0.79303000000000001</v>
      </c>
      <c r="O1258">
        <v>0.49764700000000001</v>
      </c>
      <c r="P1258">
        <v>426.46667000000002</v>
      </c>
      <c r="Q1258">
        <v>0.90085199999999999</v>
      </c>
      <c r="R1258">
        <v>0.23938899999999999</v>
      </c>
      <c r="S1258">
        <v>2</v>
      </c>
      <c r="T1258">
        <v>0.136488</v>
      </c>
      <c r="U1258">
        <v>-7.5049999999999999</v>
      </c>
      <c r="V1258">
        <v>1</v>
      </c>
      <c r="W1258">
        <v>0.34370699999999998</v>
      </c>
      <c r="X1258">
        <v>72.141999999999996</v>
      </c>
      <c r="Y1258">
        <v>0.85855899999999996</v>
      </c>
    </row>
    <row r="1259" spans="1:25" hidden="1" x14ac:dyDescent="0.25">
      <c r="A1259">
        <v>1257</v>
      </c>
      <c r="B1259">
        <v>57</v>
      </c>
      <c r="C1259" t="s">
        <v>2365</v>
      </c>
      <c r="D1259" t="s">
        <v>2366</v>
      </c>
      <c r="E1259">
        <v>1972</v>
      </c>
      <c r="F1259" t="s">
        <v>2366</v>
      </c>
      <c r="G1259">
        <v>40.736100999999998</v>
      </c>
      <c r="H1259">
        <v>-74.225089999999994</v>
      </c>
      <c r="I1259" t="s">
        <v>59</v>
      </c>
      <c r="J1259" t="s">
        <v>28</v>
      </c>
      <c r="K1259" t="s">
        <v>33</v>
      </c>
      <c r="M1259">
        <v>0</v>
      </c>
      <c r="N1259">
        <v>0.48378399999999999</v>
      </c>
      <c r="O1259">
        <v>0.465922</v>
      </c>
      <c r="P1259">
        <v>251.02667</v>
      </c>
      <c r="Q1259">
        <v>0.44460100000000002</v>
      </c>
      <c r="R1259">
        <v>0</v>
      </c>
      <c r="S1259">
        <v>5</v>
      </c>
      <c r="T1259">
        <v>0.27641900000000003</v>
      </c>
      <c r="U1259">
        <v>-18.355</v>
      </c>
      <c r="V1259">
        <v>1</v>
      </c>
      <c r="W1259">
        <v>9.5885999999999999E-2</v>
      </c>
      <c r="X1259">
        <v>113.572</v>
      </c>
      <c r="Y1259">
        <v>0.466447</v>
      </c>
    </row>
    <row r="1260" spans="1:25" x14ac:dyDescent="0.25">
      <c r="A1260">
        <v>1258</v>
      </c>
      <c r="B1260">
        <v>58</v>
      </c>
      <c r="C1260" t="s">
        <v>2367</v>
      </c>
      <c r="D1260" t="s">
        <v>2368</v>
      </c>
      <c r="E1260">
        <v>1972</v>
      </c>
      <c r="F1260" t="s">
        <v>2368</v>
      </c>
      <c r="G1260" t="str">
        <f>IFERROR(VLOOKUP(Table1[[#This Row],[Title]],$C$5507:$Y$5579,5, FALSE ),"")</f>
        <v/>
      </c>
      <c r="H1260" t="str">
        <f>IFERROR(VLOOKUP(Table1[[#This Row],[Title]],$C$5507:$Y$5579,6, FALSE ),"")</f>
        <v/>
      </c>
      <c r="I1260" t="str">
        <f>IFERROR(VLOOKUP(Table1[[#This Row],[Title]],$C$5507:$Y$5579,7, FALSE ),"")</f>
        <v/>
      </c>
      <c r="J1260" t="str">
        <f>IFERROR(VLOOKUP(Table1[[#This Row],[Title]],$C$5507:$Y$5579,8, FALSE ),"")</f>
        <v/>
      </c>
      <c r="K1260" t="str">
        <f>IFERROR(VLOOKUP(Table1[[#This Row],[Title]],$C$5507:$Y$5579,9, FALSE ),"")</f>
        <v/>
      </c>
      <c r="L1260" t="str">
        <f>IFERROR(VLOOKUP(Table1[[#This Row],[Title]],$C$5507:$Y$5579,10, FALSE ),"")</f>
        <v/>
      </c>
      <c r="M1260" t="str">
        <f>IFERROR(VLOOKUP(Table1[[#This Row],[Title]],$C$5507:$Y$5579,11, FALSE ),"")</f>
        <v/>
      </c>
      <c r="N1260" t="str">
        <f>IFERROR(VLOOKUP(Table1[[#This Row],[Title]],$C$5507:$Y$5579,12, FALSE ),"")</f>
        <v/>
      </c>
      <c r="O1260" t="str">
        <f>IFERROR(VLOOKUP(Table1[[#This Row],[Title]],$C$5507:$Y$5579,13, FALSE ),"")</f>
        <v/>
      </c>
      <c r="P1260" t="str">
        <f>IFERROR(VLOOKUP(Table1[[#This Row],[Title]],$C$5507:$Y$5579,14, FALSE ),"")</f>
        <v/>
      </c>
      <c r="Q1260" t="str">
        <f>IFERROR(VLOOKUP(Table1[[#This Row],[Title]],$C$5507:$Y$5579,15, FALSE ),"")</f>
        <v/>
      </c>
      <c r="R1260" t="str">
        <f>IFERROR(VLOOKUP(Table1[[#This Row],[Title]],$C$5507:$Y$5579,16, FALSE ),"")</f>
        <v/>
      </c>
      <c r="S1260" t="str">
        <f>IFERROR(VLOOKUP(Table1[[#This Row],[Title]],$C$5507:$Y$5579,17, FALSE ),"")</f>
        <v/>
      </c>
      <c r="T1260" t="str">
        <f>IFERROR(VLOOKUP(Table1[[#This Row],[Title]],$C$5507:$Y$5579,18, FALSE ),"")</f>
        <v/>
      </c>
      <c r="U1260" t="str">
        <f>IFERROR(VLOOKUP(Table1[[#This Row],[Title]],$C$5507:$Y$5579,19, FALSE ),"")</f>
        <v/>
      </c>
      <c r="V1260" t="str">
        <f>IFERROR(VLOOKUP(Table1[[#This Row],[Title]],$C$5507:$Y$5579,20, FALSE ),"")</f>
        <v/>
      </c>
      <c r="W1260" t="str">
        <f>IFERROR(VLOOKUP(Table1[[#This Row],[Title]],$C$5507:$Y$5579,21, FALSE ),"")</f>
        <v/>
      </c>
      <c r="X1260" t="str">
        <f>IFERROR(VLOOKUP(Table1[[#This Row],[Title]],$C$5507:$Y$5579,22, FALSE ),"")</f>
        <v/>
      </c>
      <c r="Y1260" t="str">
        <f>IFERROR(VLOOKUP(Table1[[#This Row],[Title]],$C$5507:$Y$5579,23, FALSE ),"")</f>
        <v/>
      </c>
    </row>
    <row r="1261" spans="1:25" hidden="1" x14ac:dyDescent="0.25">
      <c r="A1261">
        <v>1259</v>
      </c>
      <c r="B1261">
        <v>59</v>
      </c>
      <c r="C1261" t="s">
        <v>2369</v>
      </c>
      <c r="D1261" t="s">
        <v>2099</v>
      </c>
      <c r="E1261">
        <v>1972</v>
      </c>
      <c r="F1261" t="s">
        <v>2099</v>
      </c>
      <c r="G1261">
        <v>35.026271999999999</v>
      </c>
      <c r="H1261">
        <v>-90.859555</v>
      </c>
      <c r="I1261" t="s">
        <v>2100</v>
      </c>
      <c r="J1261" t="s">
        <v>28</v>
      </c>
      <c r="K1261" t="s">
        <v>56</v>
      </c>
      <c r="L1261" t="s">
        <v>33</v>
      </c>
      <c r="M1261">
        <v>0</v>
      </c>
      <c r="N1261">
        <v>0.161993</v>
      </c>
      <c r="O1261">
        <v>0.71933199999999997</v>
      </c>
      <c r="P1261">
        <v>193.14667</v>
      </c>
      <c r="Q1261">
        <v>0.31534299999999998</v>
      </c>
      <c r="R1261">
        <v>2.05E-4</v>
      </c>
      <c r="S1261">
        <v>0</v>
      </c>
      <c r="T1261">
        <v>8.7485999999999994E-2</v>
      </c>
      <c r="U1261">
        <v>-12.589</v>
      </c>
      <c r="V1261">
        <v>1</v>
      </c>
      <c r="W1261">
        <v>2.9524000000000002E-2</v>
      </c>
      <c r="X1261">
        <v>97.903999999999996</v>
      </c>
      <c r="Y1261">
        <v>0.80144300000000002</v>
      </c>
    </row>
    <row r="1262" spans="1:25" hidden="1" x14ac:dyDescent="0.25">
      <c r="A1262">
        <v>1260</v>
      </c>
      <c r="B1262">
        <v>60</v>
      </c>
      <c r="C1262" t="s">
        <v>2370</v>
      </c>
      <c r="D1262" t="s">
        <v>2371</v>
      </c>
      <c r="E1262">
        <v>1972</v>
      </c>
      <c r="F1262" t="s">
        <v>2372</v>
      </c>
      <c r="G1262">
        <v>51.507264800000002</v>
      </c>
      <c r="H1262">
        <v>-0.1278328</v>
      </c>
      <c r="I1262" t="s">
        <v>439</v>
      </c>
      <c r="J1262" t="s">
        <v>28</v>
      </c>
      <c r="K1262" t="s">
        <v>33</v>
      </c>
      <c r="M1262">
        <v>0</v>
      </c>
      <c r="N1262">
        <v>0.665713</v>
      </c>
      <c r="O1262">
        <v>0.48624600000000001</v>
      </c>
      <c r="P1262">
        <v>433.97332999999998</v>
      </c>
      <c r="Q1262">
        <v>0.66601600000000005</v>
      </c>
      <c r="R1262">
        <v>0.21182599999999999</v>
      </c>
      <c r="S1262">
        <v>5</v>
      </c>
      <c r="T1262">
        <v>0.112332</v>
      </c>
      <c r="U1262">
        <v>-11.35</v>
      </c>
      <c r="V1262">
        <v>1</v>
      </c>
      <c r="W1262">
        <v>4.6858999999999998E-2</v>
      </c>
      <c r="X1262">
        <v>113.964</v>
      </c>
      <c r="Y1262">
        <v>0.37787500000000002</v>
      </c>
    </row>
    <row r="1263" spans="1:25" hidden="1" x14ac:dyDescent="0.25">
      <c r="A1263">
        <v>1261</v>
      </c>
      <c r="B1263">
        <v>61</v>
      </c>
      <c r="C1263" t="s">
        <v>2373</v>
      </c>
      <c r="D1263" t="s">
        <v>1436</v>
      </c>
      <c r="E1263">
        <v>1972</v>
      </c>
      <c r="F1263" t="s">
        <v>1436</v>
      </c>
      <c r="G1263">
        <v>42.347020999999998</v>
      </c>
      <c r="H1263">
        <v>-83.060184000000007</v>
      </c>
      <c r="I1263" t="s">
        <v>119</v>
      </c>
      <c r="J1263" t="s">
        <v>32</v>
      </c>
      <c r="K1263" t="s">
        <v>28</v>
      </c>
      <c r="L1263" t="s">
        <v>33</v>
      </c>
      <c r="M1263">
        <v>0</v>
      </c>
      <c r="N1263">
        <v>0.97360500000000005</v>
      </c>
      <c r="O1263">
        <v>0.59859600000000002</v>
      </c>
      <c r="P1263">
        <v>166.21669</v>
      </c>
      <c r="Q1263">
        <v>0.13386999999999999</v>
      </c>
      <c r="R1263">
        <v>0.21076600000000001</v>
      </c>
      <c r="S1263">
        <v>10</v>
      </c>
      <c r="T1263">
        <v>0.109376</v>
      </c>
      <c r="U1263">
        <v>-24.47</v>
      </c>
      <c r="V1263">
        <v>1</v>
      </c>
      <c r="W1263">
        <v>7.1497000000000005E-2</v>
      </c>
      <c r="X1263">
        <v>146.71</v>
      </c>
      <c r="Y1263">
        <v>0.50607800000000003</v>
      </c>
    </row>
    <row r="1264" spans="1:25" hidden="1" x14ac:dyDescent="0.25">
      <c r="A1264">
        <v>1262</v>
      </c>
      <c r="B1264">
        <v>62</v>
      </c>
      <c r="C1264" t="s">
        <v>2374</v>
      </c>
      <c r="D1264" t="s">
        <v>1211</v>
      </c>
      <c r="E1264">
        <v>1972</v>
      </c>
      <c r="F1264" t="s">
        <v>1211</v>
      </c>
      <c r="G1264">
        <v>33.973951</v>
      </c>
      <c r="H1264">
        <v>-118.24840500000001</v>
      </c>
      <c r="I1264" t="s">
        <v>605</v>
      </c>
      <c r="J1264" t="s">
        <v>28</v>
      </c>
      <c r="K1264" t="s">
        <v>56</v>
      </c>
      <c r="L1264" t="s">
        <v>33</v>
      </c>
      <c r="M1264">
        <v>0</v>
      </c>
      <c r="N1264">
        <v>0.26344899999999999</v>
      </c>
      <c r="O1264">
        <v>0.357927</v>
      </c>
      <c r="P1264">
        <v>138.32706999999999</v>
      </c>
      <c r="Q1264">
        <v>0.46963300000000002</v>
      </c>
      <c r="R1264">
        <v>0</v>
      </c>
      <c r="S1264">
        <v>11</v>
      </c>
      <c r="T1264">
        <v>0.34189700000000001</v>
      </c>
      <c r="U1264">
        <v>-11.105</v>
      </c>
      <c r="V1264">
        <v>1</v>
      </c>
      <c r="W1264">
        <v>2.7217999999999999E-2</v>
      </c>
      <c r="X1264">
        <v>68.930000000000007</v>
      </c>
      <c r="Y1264">
        <v>0.32666200000000001</v>
      </c>
    </row>
    <row r="1265" spans="1:25" hidden="1" x14ac:dyDescent="0.25">
      <c r="A1265">
        <v>1263</v>
      </c>
      <c r="B1265">
        <v>63</v>
      </c>
      <c r="C1265" t="s">
        <v>2375</v>
      </c>
      <c r="D1265" t="s">
        <v>1768</v>
      </c>
      <c r="E1265">
        <v>1972</v>
      </c>
      <c r="F1265" t="s">
        <v>1768</v>
      </c>
      <c r="G1265">
        <v>33.973951</v>
      </c>
      <c r="H1265">
        <v>-118.24840500000001</v>
      </c>
      <c r="I1265" t="s">
        <v>605</v>
      </c>
      <c r="J1265" t="s">
        <v>28</v>
      </c>
      <c r="K1265" t="s">
        <v>33</v>
      </c>
      <c r="M1265">
        <v>0</v>
      </c>
      <c r="N1265">
        <v>0.40953600000000001</v>
      </c>
      <c r="O1265">
        <v>0.61976200000000004</v>
      </c>
      <c r="P1265">
        <v>146.44</v>
      </c>
      <c r="Q1265">
        <v>0.67411399999999999</v>
      </c>
      <c r="R1265" s="1">
        <v>2.9E-5</v>
      </c>
      <c r="S1265">
        <v>11</v>
      </c>
      <c r="T1265">
        <v>9.5099000000000003E-2</v>
      </c>
      <c r="U1265">
        <v>-7.4189999999999996</v>
      </c>
      <c r="V1265">
        <v>1</v>
      </c>
      <c r="W1265">
        <v>3.0414E-2</v>
      </c>
      <c r="X1265">
        <v>112.128</v>
      </c>
      <c r="Y1265">
        <v>0.75118499999999999</v>
      </c>
    </row>
    <row r="1266" spans="1:25" x14ac:dyDescent="0.25">
      <c r="A1266">
        <v>1264</v>
      </c>
      <c r="B1266">
        <v>64</v>
      </c>
      <c r="C1266" t="s">
        <v>2376</v>
      </c>
      <c r="D1266" t="s">
        <v>2377</v>
      </c>
      <c r="E1266">
        <v>1972</v>
      </c>
      <c r="F1266" t="s">
        <v>2377</v>
      </c>
      <c r="G1266" t="str">
        <f>IFERROR(VLOOKUP(Table1[[#This Row],[Title]],$C$5507:$Y$5579,5, FALSE ),"")</f>
        <v/>
      </c>
      <c r="H1266" t="str">
        <f>IFERROR(VLOOKUP(Table1[[#This Row],[Title]],$C$5507:$Y$5579,6, FALSE ),"")</f>
        <v/>
      </c>
      <c r="I1266" t="str">
        <f>IFERROR(VLOOKUP(Table1[[#This Row],[Title]],$C$5507:$Y$5579,7, FALSE ),"")</f>
        <v/>
      </c>
      <c r="J1266" t="str">
        <f>IFERROR(VLOOKUP(Table1[[#This Row],[Title]],$C$5507:$Y$5579,8, FALSE ),"")</f>
        <v/>
      </c>
      <c r="K1266" t="str">
        <f>IFERROR(VLOOKUP(Table1[[#This Row],[Title]],$C$5507:$Y$5579,9, FALSE ),"")</f>
        <v/>
      </c>
      <c r="L1266" t="str">
        <f>IFERROR(VLOOKUP(Table1[[#This Row],[Title]],$C$5507:$Y$5579,10, FALSE ),"")</f>
        <v/>
      </c>
      <c r="M1266" t="str">
        <f>IFERROR(VLOOKUP(Table1[[#This Row],[Title]],$C$5507:$Y$5579,11, FALSE ),"")</f>
        <v/>
      </c>
      <c r="N1266" t="str">
        <f>IFERROR(VLOOKUP(Table1[[#This Row],[Title]],$C$5507:$Y$5579,12, FALSE ),"")</f>
        <v/>
      </c>
      <c r="O1266" t="str">
        <f>IFERROR(VLOOKUP(Table1[[#This Row],[Title]],$C$5507:$Y$5579,13, FALSE ),"")</f>
        <v/>
      </c>
      <c r="P1266" t="str">
        <f>IFERROR(VLOOKUP(Table1[[#This Row],[Title]],$C$5507:$Y$5579,14, FALSE ),"")</f>
        <v/>
      </c>
      <c r="Q1266" t="str">
        <f>IFERROR(VLOOKUP(Table1[[#This Row],[Title]],$C$5507:$Y$5579,15, FALSE ),"")</f>
        <v/>
      </c>
      <c r="R1266" t="str">
        <f>IFERROR(VLOOKUP(Table1[[#This Row],[Title]],$C$5507:$Y$5579,16, FALSE ),"")</f>
        <v/>
      </c>
      <c r="S1266" t="str">
        <f>IFERROR(VLOOKUP(Table1[[#This Row],[Title]],$C$5507:$Y$5579,17, FALSE ),"")</f>
        <v/>
      </c>
      <c r="T1266" t="str">
        <f>IFERROR(VLOOKUP(Table1[[#This Row],[Title]],$C$5507:$Y$5579,18, FALSE ),"")</f>
        <v/>
      </c>
      <c r="U1266" t="str">
        <f>IFERROR(VLOOKUP(Table1[[#This Row],[Title]],$C$5507:$Y$5579,19, FALSE ),"")</f>
        <v/>
      </c>
      <c r="V1266" t="str">
        <f>IFERROR(VLOOKUP(Table1[[#This Row],[Title]],$C$5507:$Y$5579,20, FALSE ),"")</f>
        <v/>
      </c>
      <c r="W1266" t="str">
        <f>IFERROR(VLOOKUP(Table1[[#This Row],[Title]],$C$5507:$Y$5579,21, FALSE ),"")</f>
        <v/>
      </c>
      <c r="X1266" t="str">
        <f>IFERROR(VLOOKUP(Table1[[#This Row],[Title]],$C$5507:$Y$5579,22, FALSE ),"")</f>
        <v/>
      </c>
      <c r="Y1266" t="str">
        <f>IFERROR(VLOOKUP(Table1[[#This Row],[Title]],$C$5507:$Y$5579,23, FALSE ),"")</f>
        <v/>
      </c>
    </row>
    <row r="1267" spans="1:25" hidden="1" x14ac:dyDescent="0.25">
      <c r="A1267">
        <v>1265</v>
      </c>
      <c r="B1267">
        <v>65</v>
      </c>
      <c r="C1267" t="s">
        <v>2378</v>
      </c>
      <c r="D1267" t="s">
        <v>1906</v>
      </c>
      <c r="E1267">
        <v>1972</v>
      </c>
      <c r="F1267" t="s">
        <v>1906</v>
      </c>
      <c r="G1267">
        <v>34.0535</v>
      </c>
      <c r="H1267">
        <v>-118.245</v>
      </c>
      <c r="I1267" t="s">
        <v>74</v>
      </c>
      <c r="J1267" t="s">
        <v>28</v>
      </c>
      <c r="K1267" t="s">
        <v>33</v>
      </c>
      <c r="M1267">
        <v>0</v>
      </c>
      <c r="N1267">
        <v>0.46837699999999999</v>
      </c>
      <c r="O1267">
        <v>0.34387299999999998</v>
      </c>
      <c r="P1267">
        <v>166.82667000000001</v>
      </c>
      <c r="Q1267">
        <v>0.38353100000000001</v>
      </c>
      <c r="R1267">
        <v>0</v>
      </c>
      <c r="S1267">
        <v>4</v>
      </c>
      <c r="T1267">
        <v>0.113395</v>
      </c>
      <c r="U1267">
        <v>-13.472</v>
      </c>
      <c r="V1267">
        <v>1</v>
      </c>
      <c r="W1267">
        <v>5.6949E-2</v>
      </c>
      <c r="X1267">
        <v>94.238</v>
      </c>
      <c r="Y1267">
        <v>0.41835699999999998</v>
      </c>
    </row>
    <row r="1268" spans="1:25" hidden="1" x14ac:dyDescent="0.25">
      <c r="A1268">
        <v>1266</v>
      </c>
      <c r="B1268">
        <v>66</v>
      </c>
      <c r="C1268" t="s">
        <v>2379</v>
      </c>
      <c r="D1268" t="s">
        <v>1857</v>
      </c>
      <c r="E1268">
        <v>1972</v>
      </c>
      <c r="F1268" t="s">
        <v>1857</v>
      </c>
      <c r="G1268">
        <v>40.655099999999997</v>
      </c>
      <c r="H1268">
        <v>-73.948899999999995</v>
      </c>
      <c r="I1268" t="s">
        <v>89</v>
      </c>
      <c r="J1268" t="s">
        <v>28</v>
      </c>
      <c r="K1268" t="s">
        <v>33</v>
      </c>
      <c r="M1268">
        <v>0</v>
      </c>
      <c r="N1268">
        <v>0.47027200000000002</v>
      </c>
      <c r="O1268">
        <v>0.66501600000000005</v>
      </c>
      <c r="P1268">
        <v>233.49332999999999</v>
      </c>
      <c r="Q1268">
        <v>0.57560999999999996</v>
      </c>
      <c r="R1268">
        <v>2.2100000000000001E-4</v>
      </c>
      <c r="S1268">
        <v>5</v>
      </c>
      <c r="T1268">
        <v>7.7396000000000006E-2</v>
      </c>
      <c r="U1268">
        <v>-12.670999999999999</v>
      </c>
      <c r="V1268">
        <v>1</v>
      </c>
      <c r="W1268">
        <v>7.8369999999999995E-2</v>
      </c>
      <c r="X1268">
        <v>136.53399999999999</v>
      </c>
      <c r="Y1268">
        <v>0.90126399999999995</v>
      </c>
    </row>
    <row r="1269" spans="1:25" hidden="1" x14ac:dyDescent="0.25">
      <c r="A1269">
        <v>1267</v>
      </c>
      <c r="B1269">
        <v>67</v>
      </c>
      <c r="C1269" t="s">
        <v>90</v>
      </c>
      <c r="D1269" t="s">
        <v>2089</v>
      </c>
      <c r="E1269">
        <v>1972</v>
      </c>
      <c r="F1269" t="s">
        <v>2089</v>
      </c>
      <c r="G1269">
        <v>41.2224</v>
      </c>
      <c r="H1269">
        <v>-111.97</v>
      </c>
      <c r="I1269" t="s">
        <v>2084</v>
      </c>
      <c r="J1269" t="s">
        <v>28</v>
      </c>
      <c r="K1269" t="s">
        <v>33</v>
      </c>
      <c r="M1269">
        <v>0</v>
      </c>
      <c r="N1269">
        <v>0.48650500000000002</v>
      </c>
      <c r="O1269">
        <v>0.404613</v>
      </c>
      <c r="P1269">
        <v>124.14621</v>
      </c>
      <c r="Q1269">
        <v>0.40472599999999997</v>
      </c>
      <c r="R1269" s="1">
        <v>1.9999999999999999E-6</v>
      </c>
      <c r="S1269">
        <v>2</v>
      </c>
      <c r="T1269">
        <v>0.16170899999999999</v>
      </c>
      <c r="U1269">
        <v>-11.13</v>
      </c>
      <c r="V1269">
        <v>0</v>
      </c>
      <c r="W1269">
        <v>9.3767000000000003E-2</v>
      </c>
      <c r="X1269">
        <v>133.352</v>
      </c>
      <c r="Y1269">
        <v>0.44066</v>
      </c>
    </row>
    <row r="1270" spans="1:25" hidden="1" x14ac:dyDescent="0.25">
      <c r="A1270">
        <v>1268</v>
      </c>
      <c r="B1270">
        <v>68</v>
      </c>
      <c r="C1270" t="s">
        <v>2380</v>
      </c>
      <c r="D1270" t="s">
        <v>2381</v>
      </c>
      <c r="E1270">
        <v>1972</v>
      </c>
      <c r="F1270" t="s">
        <v>2381</v>
      </c>
      <c r="G1270">
        <v>39.952300000000001</v>
      </c>
      <c r="H1270">
        <v>-75.162400000000005</v>
      </c>
      <c r="I1270" t="s">
        <v>62</v>
      </c>
      <c r="J1270" t="s">
        <v>33</v>
      </c>
      <c r="M1270">
        <v>0</v>
      </c>
      <c r="N1270">
        <v>0.82626299999999997</v>
      </c>
      <c r="O1270">
        <v>0.66631300000000004</v>
      </c>
      <c r="P1270">
        <v>166.2</v>
      </c>
      <c r="Q1270">
        <v>0.57169000000000003</v>
      </c>
      <c r="R1270">
        <v>1.6200000000000001E-4</v>
      </c>
      <c r="S1270">
        <v>2</v>
      </c>
      <c r="T1270">
        <v>0.84846299999999997</v>
      </c>
      <c r="U1270">
        <v>-9.1999999999999993</v>
      </c>
      <c r="V1270">
        <v>1</v>
      </c>
      <c r="W1270">
        <v>0.101502</v>
      </c>
      <c r="X1270">
        <v>85.99</v>
      </c>
      <c r="Y1270">
        <v>0.64061100000000004</v>
      </c>
    </row>
    <row r="1271" spans="1:25" hidden="1" x14ac:dyDescent="0.25">
      <c r="A1271">
        <v>1269</v>
      </c>
      <c r="B1271">
        <v>69</v>
      </c>
      <c r="C1271" t="s">
        <v>2382</v>
      </c>
      <c r="D1271" t="s">
        <v>2383</v>
      </c>
      <c r="E1271">
        <v>1972</v>
      </c>
      <c r="F1271" t="s">
        <v>2384</v>
      </c>
      <c r="G1271">
        <v>43.0837</v>
      </c>
      <c r="H1271">
        <v>-73.784599999999998</v>
      </c>
      <c r="I1271" t="s">
        <v>2385</v>
      </c>
      <c r="J1271" t="s">
        <v>28</v>
      </c>
      <c r="K1271" t="s">
        <v>56</v>
      </c>
      <c r="L1271" t="s">
        <v>33</v>
      </c>
      <c r="M1271">
        <v>4.9870204038299996E-4</v>
      </c>
      <c r="N1271">
        <v>6.4646999999999996E-2</v>
      </c>
      <c r="O1271">
        <v>0.36877100000000002</v>
      </c>
      <c r="P1271">
        <v>346.4</v>
      </c>
      <c r="Q1271">
        <v>0.82818499999999995</v>
      </c>
      <c r="R1271" s="1">
        <v>2.9E-5</v>
      </c>
      <c r="S1271">
        <v>4</v>
      </c>
      <c r="T1271">
        <v>0.36193900000000001</v>
      </c>
      <c r="U1271">
        <v>-7.9219999999999997</v>
      </c>
      <c r="V1271">
        <v>1</v>
      </c>
      <c r="W1271">
        <v>0.153915</v>
      </c>
      <c r="X1271">
        <v>132.53200000000001</v>
      </c>
      <c r="Y1271">
        <v>0.54257900000000003</v>
      </c>
    </row>
    <row r="1272" spans="1:25" hidden="1" x14ac:dyDescent="0.25">
      <c r="A1272">
        <v>1270</v>
      </c>
      <c r="B1272">
        <v>70</v>
      </c>
      <c r="C1272" t="s">
        <v>2386</v>
      </c>
      <c r="D1272" t="s">
        <v>1084</v>
      </c>
      <c r="E1272">
        <v>1972</v>
      </c>
      <c r="F1272" t="s">
        <v>1084</v>
      </c>
      <c r="G1272">
        <v>33.973951</v>
      </c>
      <c r="H1272">
        <v>-118.24840500000001</v>
      </c>
      <c r="I1272" t="s">
        <v>605</v>
      </c>
      <c r="J1272" t="s">
        <v>28</v>
      </c>
      <c r="K1272" t="s">
        <v>33</v>
      </c>
      <c r="M1272">
        <v>0</v>
      </c>
      <c r="N1272">
        <v>0.441525</v>
      </c>
      <c r="O1272">
        <v>0.58179499999999995</v>
      </c>
      <c r="P1272">
        <v>197.21333000000001</v>
      </c>
      <c r="Q1272">
        <v>0.437834</v>
      </c>
      <c r="R1272" s="1">
        <v>3.9999999999999998E-6</v>
      </c>
      <c r="S1272">
        <v>8</v>
      </c>
      <c r="T1272">
        <v>0.192857</v>
      </c>
      <c r="U1272">
        <v>-8.7509999999999994</v>
      </c>
      <c r="V1272">
        <v>1</v>
      </c>
      <c r="W1272">
        <v>3.1889000000000001E-2</v>
      </c>
      <c r="X1272">
        <v>135.815</v>
      </c>
      <c r="Y1272">
        <v>0.53042800000000001</v>
      </c>
    </row>
    <row r="1273" spans="1:25" hidden="1" x14ac:dyDescent="0.25">
      <c r="A1273">
        <v>1271</v>
      </c>
      <c r="B1273">
        <v>71</v>
      </c>
      <c r="C1273" t="s">
        <v>2387</v>
      </c>
      <c r="D1273" t="s">
        <v>2388</v>
      </c>
      <c r="E1273">
        <v>1972</v>
      </c>
      <c r="F1273" t="s">
        <v>2388</v>
      </c>
      <c r="G1273">
        <v>34.073500000000003</v>
      </c>
      <c r="H1273">
        <v>-118.4</v>
      </c>
      <c r="I1273" t="s">
        <v>224</v>
      </c>
      <c r="J1273" t="s">
        <v>27</v>
      </c>
      <c r="K1273" t="s">
        <v>28</v>
      </c>
      <c r="L1273" t="s">
        <v>56</v>
      </c>
      <c r="M1273">
        <v>0</v>
      </c>
      <c r="N1273">
        <v>0.143675</v>
      </c>
      <c r="O1273">
        <v>0.48003699999999999</v>
      </c>
      <c r="P1273">
        <v>156.35955000000001</v>
      </c>
      <c r="Q1273">
        <v>0.63318799999999997</v>
      </c>
      <c r="R1273">
        <v>0.95109200000000005</v>
      </c>
      <c r="S1273">
        <v>0</v>
      </c>
      <c r="T1273">
        <v>0.137151</v>
      </c>
      <c r="U1273">
        <v>-6.8810000000000002</v>
      </c>
      <c r="V1273">
        <v>1</v>
      </c>
      <c r="W1273">
        <v>3.6139999999999999E-2</v>
      </c>
      <c r="X1273">
        <v>135.81200000000001</v>
      </c>
      <c r="Y1273">
        <v>0.48737999999999998</v>
      </c>
    </row>
    <row r="1274" spans="1:25" hidden="1" x14ac:dyDescent="0.25">
      <c r="A1274">
        <v>1272</v>
      </c>
      <c r="B1274">
        <v>72</v>
      </c>
      <c r="C1274" t="s">
        <v>2389</v>
      </c>
      <c r="D1274" t="s">
        <v>2168</v>
      </c>
      <c r="E1274">
        <v>1972</v>
      </c>
      <c r="F1274" t="s">
        <v>2168</v>
      </c>
      <c r="G1274">
        <v>40.714269000000002</v>
      </c>
      <c r="H1274">
        <v>-74.005972999999997</v>
      </c>
      <c r="I1274" t="s">
        <v>113</v>
      </c>
      <c r="J1274" t="s">
        <v>28</v>
      </c>
      <c r="K1274" t="s">
        <v>33</v>
      </c>
      <c r="M1274">
        <v>0</v>
      </c>
      <c r="N1274">
        <v>0.86684499999999998</v>
      </c>
      <c r="O1274">
        <v>0.60001599999999999</v>
      </c>
      <c r="P1274">
        <v>291.77332999999999</v>
      </c>
      <c r="Q1274">
        <v>0.16750999999999999</v>
      </c>
      <c r="R1274">
        <v>0</v>
      </c>
      <c r="S1274">
        <v>8</v>
      </c>
      <c r="T1274">
        <v>0.122044</v>
      </c>
      <c r="U1274">
        <v>-11.584</v>
      </c>
      <c r="V1274">
        <v>1</v>
      </c>
      <c r="W1274">
        <v>2.7481999999999999E-2</v>
      </c>
      <c r="X1274">
        <v>94.960999999999999</v>
      </c>
      <c r="Y1274">
        <v>0.37985600000000003</v>
      </c>
    </row>
    <row r="1275" spans="1:25" hidden="1" x14ac:dyDescent="0.25">
      <c r="A1275">
        <v>1273</v>
      </c>
      <c r="B1275">
        <v>73</v>
      </c>
      <c r="C1275" t="s">
        <v>2390</v>
      </c>
      <c r="D1275" t="s">
        <v>1768</v>
      </c>
      <c r="E1275">
        <v>1972</v>
      </c>
      <c r="F1275" t="s">
        <v>1768</v>
      </c>
      <c r="G1275">
        <v>33.973951</v>
      </c>
      <c r="H1275">
        <v>-118.24840500000001</v>
      </c>
      <c r="I1275" t="s">
        <v>605</v>
      </c>
      <c r="J1275" t="s">
        <v>28</v>
      </c>
      <c r="K1275" t="s">
        <v>33</v>
      </c>
      <c r="M1275">
        <v>0</v>
      </c>
      <c r="N1275">
        <v>0.40667300000000001</v>
      </c>
      <c r="O1275">
        <v>0.392009</v>
      </c>
      <c r="P1275">
        <v>194.01333</v>
      </c>
      <c r="Q1275">
        <v>0.40468300000000001</v>
      </c>
      <c r="R1275">
        <v>2.03E-4</v>
      </c>
      <c r="S1275">
        <v>4</v>
      </c>
      <c r="T1275">
        <v>0.13004199999999999</v>
      </c>
      <c r="U1275">
        <v>-12.68</v>
      </c>
      <c r="V1275">
        <v>1</v>
      </c>
      <c r="W1275">
        <v>4.1189000000000003E-2</v>
      </c>
      <c r="X1275">
        <v>108.267</v>
      </c>
      <c r="Y1275">
        <v>0.53219399999999994</v>
      </c>
    </row>
    <row r="1276" spans="1:25" hidden="1" x14ac:dyDescent="0.25">
      <c r="A1276">
        <v>1274</v>
      </c>
      <c r="B1276">
        <v>74</v>
      </c>
      <c r="C1276" t="s">
        <v>2391</v>
      </c>
      <c r="D1276" t="s">
        <v>2392</v>
      </c>
      <c r="E1276">
        <v>1972</v>
      </c>
      <c r="F1276" t="s">
        <v>2392</v>
      </c>
      <c r="G1276">
        <v>34.432051999999999</v>
      </c>
      <c r="H1276">
        <v>-90.220927000000003</v>
      </c>
      <c r="I1276" t="s">
        <v>2393</v>
      </c>
      <c r="J1276" t="s">
        <v>28</v>
      </c>
      <c r="K1276" t="s">
        <v>33</v>
      </c>
      <c r="M1276">
        <v>0</v>
      </c>
      <c r="N1276">
        <v>0.47273500000000002</v>
      </c>
      <c r="O1276">
        <v>0.71780999999999995</v>
      </c>
      <c r="P1276">
        <v>122.33333</v>
      </c>
      <c r="Q1276">
        <v>0.38356099999999999</v>
      </c>
      <c r="R1276">
        <v>0</v>
      </c>
      <c r="S1276">
        <v>4</v>
      </c>
      <c r="T1276">
        <v>0.54564999999999997</v>
      </c>
      <c r="U1276">
        <v>-14.798999999999999</v>
      </c>
      <c r="V1276">
        <v>1</v>
      </c>
      <c r="W1276">
        <v>3.6471000000000003E-2</v>
      </c>
      <c r="X1276">
        <v>130.75800000000001</v>
      </c>
      <c r="Y1276">
        <v>0.92133500000000002</v>
      </c>
    </row>
    <row r="1277" spans="1:25" hidden="1" x14ac:dyDescent="0.25">
      <c r="A1277">
        <v>1275</v>
      </c>
      <c r="B1277">
        <v>75</v>
      </c>
      <c r="C1277" t="s">
        <v>2394</v>
      </c>
      <c r="D1277" t="s">
        <v>2395</v>
      </c>
      <c r="E1277">
        <v>1972</v>
      </c>
      <c r="F1277" t="s">
        <v>2395</v>
      </c>
      <c r="G1277">
        <v>42.347020999999998</v>
      </c>
      <c r="H1277">
        <v>-83.060184000000007</v>
      </c>
      <c r="I1277" t="s">
        <v>119</v>
      </c>
      <c r="J1277" t="s">
        <v>28</v>
      </c>
      <c r="K1277" t="s">
        <v>56</v>
      </c>
      <c r="L1277" t="s">
        <v>33</v>
      </c>
      <c r="M1277">
        <v>0</v>
      </c>
      <c r="N1277">
        <v>0.30068499999999998</v>
      </c>
      <c r="O1277">
        <v>0.28576499999999999</v>
      </c>
      <c r="P1277">
        <v>210.41333</v>
      </c>
      <c r="Q1277">
        <v>0.94563699999999995</v>
      </c>
      <c r="R1277">
        <v>0.28313700000000003</v>
      </c>
      <c r="S1277">
        <v>5</v>
      </c>
      <c r="T1277">
        <v>0.65847699999999998</v>
      </c>
      <c r="U1277">
        <v>-4.6760000000000002</v>
      </c>
      <c r="V1277">
        <v>1</v>
      </c>
      <c r="W1277">
        <v>6.3723000000000002E-2</v>
      </c>
      <c r="X1277">
        <v>134.886</v>
      </c>
      <c r="Y1277">
        <v>0.23533000000000001</v>
      </c>
    </row>
    <row r="1278" spans="1:25" hidden="1" x14ac:dyDescent="0.25">
      <c r="A1278">
        <v>1276</v>
      </c>
      <c r="B1278">
        <v>76</v>
      </c>
      <c r="C1278" t="s">
        <v>2396</v>
      </c>
      <c r="D1278" t="s">
        <v>2006</v>
      </c>
      <c r="E1278">
        <v>1972</v>
      </c>
      <c r="F1278" t="s">
        <v>2006</v>
      </c>
      <c r="G1278">
        <v>41.850033000000003</v>
      </c>
      <c r="H1278">
        <v>-87.650052000000002</v>
      </c>
      <c r="I1278" t="s">
        <v>108</v>
      </c>
      <c r="J1278" t="s">
        <v>246</v>
      </c>
      <c r="K1278" t="s">
        <v>33</v>
      </c>
      <c r="M1278">
        <v>0</v>
      </c>
      <c r="N1278">
        <v>0.555091</v>
      </c>
      <c r="O1278">
        <v>0.58084400000000003</v>
      </c>
      <c r="P1278">
        <v>240.31954999999999</v>
      </c>
      <c r="Q1278">
        <v>0.55159000000000002</v>
      </c>
      <c r="R1278">
        <v>4.5932000000000001E-2</v>
      </c>
      <c r="S1278">
        <v>7</v>
      </c>
      <c r="T1278">
        <v>0.98327799999999999</v>
      </c>
      <c r="U1278">
        <v>-15.8</v>
      </c>
      <c r="V1278">
        <v>1</v>
      </c>
      <c r="W1278">
        <v>7.9941999999999999E-2</v>
      </c>
      <c r="X1278">
        <v>120.209</v>
      </c>
      <c r="Y1278">
        <v>0.44737300000000002</v>
      </c>
    </row>
    <row r="1279" spans="1:25" hidden="1" x14ac:dyDescent="0.25">
      <c r="A1279">
        <v>1277</v>
      </c>
      <c r="B1279">
        <v>77</v>
      </c>
      <c r="C1279" t="s">
        <v>2397</v>
      </c>
      <c r="D1279" t="s">
        <v>1861</v>
      </c>
      <c r="E1279">
        <v>1972</v>
      </c>
      <c r="F1279" t="s">
        <v>1861</v>
      </c>
      <c r="G1279">
        <v>30.987100000000002</v>
      </c>
      <c r="H1279">
        <v>-91.822199999999995</v>
      </c>
      <c r="I1279" t="s">
        <v>1862</v>
      </c>
      <c r="J1279" t="s">
        <v>28</v>
      </c>
      <c r="K1279" t="s">
        <v>56</v>
      </c>
      <c r="L1279" t="s">
        <v>33</v>
      </c>
      <c r="M1279">
        <v>0</v>
      </c>
      <c r="N1279">
        <v>0.18487200000000001</v>
      </c>
      <c r="O1279">
        <v>0.51176699999999997</v>
      </c>
      <c r="P1279">
        <v>199.98667</v>
      </c>
      <c r="Q1279">
        <v>0.56083000000000005</v>
      </c>
      <c r="R1279">
        <v>1.1506000000000001E-2</v>
      </c>
      <c r="S1279">
        <v>9</v>
      </c>
      <c r="T1279">
        <v>9.1133000000000006E-2</v>
      </c>
      <c r="U1279">
        <v>-10.012</v>
      </c>
      <c r="V1279">
        <v>0</v>
      </c>
      <c r="W1279">
        <v>7.5284000000000004E-2</v>
      </c>
      <c r="X1279">
        <v>119.43300000000001</v>
      </c>
      <c r="Y1279">
        <v>0.64899899999999999</v>
      </c>
    </row>
    <row r="1280" spans="1:25" hidden="1" x14ac:dyDescent="0.25">
      <c r="A1280">
        <v>1278</v>
      </c>
      <c r="B1280">
        <v>78</v>
      </c>
      <c r="C1280" t="s">
        <v>2398</v>
      </c>
      <c r="D1280" t="s">
        <v>2121</v>
      </c>
      <c r="E1280">
        <v>1972</v>
      </c>
      <c r="F1280" t="s">
        <v>2121</v>
      </c>
      <c r="G1280">
        <v>37.686900000000001</v>
      </c>
      <c r="H1280">
        <v>-81.330200000000005</v>
      </c>
      <c r="I1280" t="s">
        <v>2122</v>
      </c>
      <c r="J1280" t="s">
        <v>28</v>
      </c>
      <c r="K1280" t="s">
        <v>56</v>
      </c>
      <c r="L1280" t="s">
        <v>33</v>
      </c>
      <c r="M1280">
        <v>0</v>
      </c>
      <c r="N1280">
        <v>5.9619999999999999E-2</v>
      </c>
      <c r="O1280">
        <v>0.76876199999999995</v>
      </c>
      <c r="P1280">
        <v>223.88</v>
      </c>
      <c r="Q1280">
        <v>0.76366800000000001</v>
      </c>
      <c r="R1280">
        <v>1.3259999999999999E-3</v>
      </c>
      <c r="S1280">
        <v>11</v>
      </c>
      <c r="T1280">
        <v>8.1542000000000003E-2</v>
      </c>
      <c r="U1280">
        <v>-7.2069999999999999</v>
      </c>
      <c r="V1280">
        <v>0</v>
      </c>
      <c r="W1280">
        <v>5.3504000000000003E-2</v>
      </c>
      <c r="X1280">
        <v>154.52000000000001</v>
      </c>
      <c r="Y1280">
        <v>0.96191199999999999</v>
      </c>
    </row>
    <row r="1281" spans="1:25" hidden="1" x14ac:dyDescent="0.25">
      <c r="A1281">
        <v>1279</v>
      </c>
      <c r="B1281">
        <v>79</v>
      </c>
      <c r="C1281" t="s">
        <v>2399</v>
      </c>
      <c r="D1281" t="s">
        <v>1612</v>
      </c>
      <c r="E1281">
        <v>1972</v>
      </c>
      <c r="F1281" t="s">
        <v>1612</v>
      </c>
      <c r="G1281">
        <v>37.784827</v>
      </c>
      <c r="H1281">
        <v>-122.727802</v>
      </c>
      <c r="I1281" t="s">
        <v>1475</v>
      </c>
      <c r="J1281" t="s">
        <v>28</v>
      </c>
      <c r="K1281" t="s">
        <v>33</v>
      </c>
      <c r="M1281">
        <v>0</v>
      </c>
      <c r="N1281">
        <v>0.73419100000000004</v>
      </c>
      <c r="O1281">
        <v>0.81141600000000003</v>
      </c>
      <c r="P1281">
        <v>183.64</v>
      </c>
      <c r="Q1281">
        <v>0.52461100000000005</v>
      </c>
      <c r="R1281">
        <v>1.5221999999999999E-2</v>
      </c>
      <c r="S1281">
        <v>7</v>
      </c>
      <c r="T1281">
        <v>7.7404000000000001E-2</v>
      </c>
      <c r="U1281">
        <v>-16.638999999999999</v>
      </c>
      <c r="V1281">
        <v>0</v>
      </c>
      <c r="W1281">
        <v>0.10983</v>
      </c>
      <c r="X1281">
        <v>108.886</v>
      </c>
      <c r="Y1281">
        <v>0.84328700000000001</v>
      </c>
    </row>
    <row r="1282" spans="1:25" hidden="1" x14ac:dyDescent="0.25">
      <c r="A1282">
        <v>1280</v>
      </c>
      <c r="B1282">
        <v>80</v>
      </c>
      <c r="C1282" t="s">
        <v>2400</v>
      </c>
      <c r="D1282" t="s">
        <v>2401</v>
      </c>
      <c r="E1282">
        <v>1972</v>
      </c>
      <c r="F1282" t="s">
        <v>2401</v>
      </c>
      <c r="G1282">
        <v>38.502000000000002</v>
      </c>
      <c r="H1282">
        <v>-117.023</v>
      </c>
      <c r="I1282" t="s">
        <v>977</v>
      </c>
      <c r="J1282" t="s">
        <v>28</v>
      </c>
      <c r="K1282" t="s">
        <v>56</v>
      </c>
      <c r="L1282" t="s">
        <v>33</v>
      </c>
      <c r="M1282">
        <v>0</v>
      </c>
      <c r="N1282">
        <v>0.31906299999999999</v>
      </c>
      <c r="O1282">
        <v>0.77488400000000002</v>
      </c>
      <c r="P1282">
        <v>201.29913999999999</v>
      </c>
      <c r="Q1282">
        <v>0.48326400000000003</v>
      </c>
      <c r="R1282">
        <v>6.8032999999999996E-2</v>
      </c>
      <c r="S1282">
        <v>5</v>
      </c>
      <c r="T1282">
        <v>0.11196200000000001</v>
      </c>
      <c r="U1282">
        <v>-19.192</v>
      </c>
      <c r="V1282">
        <v>1</v>
      </c>
      <c r="W1282">
        <v>6.1439000000000001E-2</v>
      </c>
      <c r="X1282">
        <v>133.41800000000001</v>
      </c>
      <c r="Y1282">
        <v>0.94163399999999997</v>
      </c>
    </row>
    <row r="1283" spans="1:25" hidden="1" x14ac:dyDescent="0.25">
      <c r="A1283">
        <v>1281</v>
      </c>
      <c r="B1283">
        <v>81</v>
      </c>
      <c r="C1283" t="s">
        <v>2402</v>
      </c>
      <c r="D1283" t="s">
        <v>2403</v>
      </c>
      <c r="E1283">
        <v>1972</v>
      </c>
      <c r="F1283" t="s">
        <v>2403</v>
      </c>
      <c r="G1283">
        <v>36.740699999999997</v>
      </c>
      <c r="H1283">
        <v>-119.786</v>
      </c>
      <c r="I1283" t="s">
        <v>2404</v>
      </c>
      <c r="J1283" t="s">
        <v>28</v>
      </c>
      <c r="K1283" t="s">
        <v>56</v>
      </c>
      <c r="L1283" t="s">
        <v>33</v>
      </c>
      <c r="M1283">
        <v>0</v>
      </c>
      <c r="N1283">
        <v>0.32467299999999999</v>
      </c>
      <c r="O1283">
        <v>0.74883699999999997</v>
      </c>
      <c r="P1283">
        <v>165.16</v>
      </c>
      <c r="Q1283">
        <v>0.57370299999999996</v>
      </c>
      <c r="R1283">
        <v>0</v>
      </c>
      <c r="S1283">
        <v>5</v>
      </c>
      <c r="T1283">
        <v>0.11507100000000001</v>
      </c>
      <c r="U1283">
        <v>-10.417</v>
      </c>
      <c r="V1283">
        <v>0</v>
      </c>
      <c r="W1283">
        <v>3.3980999999999997E-2</v>
      </c>
      <c r="X1283">
        <v>120.733</v>
      </c>
      <c r="Y1283">
        <v>0.82362199999999997</v>
      </c>
    </row>
    <row r="1284" spans="1:25" hidden="1" x14ac:dyDescent="0.25">
      <c r="A1284">
        <v>1282</v>
      </c>
      <c r="B1284">
        <v>82</v>
      </c>
      <c r="C1284" t="s">
        <v>2405</v>
      </c>
      <c r="D1284" t="s">
        <v>2406</v>
      </c>
      <c r="E1284">
        <v>1972</v>
      </c>
      <c r="F1284" t="s">
        <v>2406</v>
      </c>
      <c r="G1284">
        <v>41.850033000000003</v>
      </c>
      <c r="H1284">
        <v>-87.650052000000002</v>
      </c>
      <c r="I1284" t="s">
        <v>108</v>
      </c>
      <c r="J1284" t="s">
        <v>28</v>
      </c>
      <c r="M1284">
        <v>0</v>
      </c>
      <c r="N1284">
        <v>0.66888800000000004</v>
      </c>
      <c r="O1284">
        <v>0.53262699999999996</v>
      </c>
      <c r="P1284">
        <v>216.39791</v>
      </c>
      <c r="Q1284">
        <v>0.47669899999999998</v>
      </c>
      <c r="R1284">
        <v>0.56679500000000005</v>
      </c>
      <c r="S1284">
        <v>11</v>
      </c>
      <c r="T1284">
        <v>0.101271</v>
      </c>
      <c r="U1284">
        <v>-16.052</v>
      </c>
      <c r="V1284">
        <v>1</v>
      </c>
      <c r="W1284">
        <v>4.2646000000000003E-2</v>
      </c>
      <c r="X1284">
        <v>90.718999999999994</v>
      </c>
      <c r="Y1284">
        <v>0.96050100000000005</v>
      </c>
    </row>
    <row r="1285" spans="1:25" hidden="1" x14ac:dyDescent="0.25">
      <c r="A1285">
        <v>1283</v>
      </c>
      <c r="B1285">
        <v>83</v>
      </c>
      <c r="C1285" t="s">
        <v>2407</v>
      </c>
      <c r="D1285" t="s">
        <v>1861</v>
      </c>
      <c r="E1285">
        <v>1972</v>
      </c>
      <c r="F1285" t="s">
        <v>1861</v>
      </c>
      <c r="G1285">
        <v>30.987100000000002</v>
      </c>
      <c r="H1285">
        <v>-91.822199999999995</v>
      </c>
      <c r="I1285" t="s">
        <v>1862</v>
      </c>
      <c r="J1285" t="s">
        <v>28</v>
      </c>
      <c r="K1285" t="s">
        <v>33</v>
      </c>
      <c r="M1285">
        <v>0</v>
      </c>
      <c r="N1285">
        <v>0.48525200000000002</v>
      </c>
      <c r="O1285">
        <v>0.83585799999999999</v>
      </c>
      <c r="P1285">
        <v>178.4</v>
      </c>
      <c r="Q1285">
        <v>0.66680899999999999</v>
      </c>
      <c r="R1285">
        <v>0</v>
      </c>
      <c r="S1285">
        <v>0</v>
      </c>
      <c r="T1285">
        <v>0.26135199999999997</v>
      </c>
      <c r="U1285">
        <v>-7.9480000000000004</v>
      </c>
      <c r="V1285">
        <v>1</v>
      </c>
      <c r="W1285">
        <v>5.5808999999999997E-2</v>
      </c>
      <c r="X1285">
        <v>110.735</v>
      </c>
      <c r="Y1285">
        <v>0.97545800000000005</v>
      </c>
    </row>
    <row r="1286" spans="1:25" x14ac:dyDescent="0.25">
      <c r="A1286">
        <v>1284</v>
      </c>
      <c r="B1286">
        <v>84</v>
      </c>
      <c r="C1286" t="s">
        <v>2408</v>
      </c>
      <c r="D1286" t="s">
        <v>2409</v>
      </c>
      <c r="E1286">
        <v>1972</v>
      </c>
      <c r="F1286" t="s">
        <v>2409</v>
      </c>
      <c r="G1286" t="str">
        <f>IFERROR(VLOOKUP(Table1[[#This Row],[Title]],$C$5507:$Y$5579,5, FALSE ),"")</f>
        <v/>
      </c>
      <c r="H1286" t="str">
        <f>IFERROR(VLOOKUP(Table1[[#This Row],[Title]],$C$5507:$Y$5579,6, FALSE ),"")</f>
        <v/>
      </c>
      <c r="I1286" t="str">
        <f>IFERROR(VLOOKUP(Table1[[#This Row],[Title]],$C$5507:$Y$5579,7, FALSE ),"")</f>
        <v/>
      </c>
      <c r="J1286" t="str">
        <f>IFERROR(VLOOKUP(Table1[[#This Row],[Title]],$C$5507:$Y$5579,8, FALSE ),"")</f>
        <v/>
      </c>
      <c r="K1286" t="str">
        <f>IFERROR(VLOOKUP(Table1[[#This Row],[Title]],$C$5507:$Y$5579,9, FALSE ),"")</f>
        <v/>
      </c>
      <c r="L1286" t="str">
        <f>IFERROR(VLOOKUP(Table1[[#This Row],[Title]],$C$5507:$Y$5579,10, FALSE ),"")</f>
        <v/>
      </c>
      <c r="M1286" t="str">
        <f>IFERROR(VLOOKUP(Table1[[#This Row],[Title]],$C$5507:$Y$5579,11, FALSE ),"")</f>
        <v/>
      </c>
      <c r="N1286" t="str">
        <f>IFERROR(VLOOKUP(Table1[[#This Row],[Title]],$C$5507:$Y$5579,12, FALSE ),"")</f>
        <v/>
      </c>
      <c r="O1286" t="str">
        <f>IFERROR(VLOOKUP(Table1[[#This Row],[Title]],$C$5507:$Y$5579,13, FALSE ),"")</f>
        <v/>
      </c>
      <c r="P1286" t="str">
        <f>IFERROR(VLOOKUP(Table1[[#This Row],[Title]],$C$5507:$Y$5579,14, FALSE ),"")</f>
        <v/>
      </c>
      <c r="Q1286" t="str">
        <f>IFERROR(VLOOKUP(Table1[[#This Row],[Title]],$C$5507:$Y$5579,15, FALSE ),"")</f>
        <v/>
      </c>
      <c r="R1286" t="str">
        <f>IFERROR(VLOOKUP(Table1[[#This Row],[Title]],$C$5507:$Y$5579,16, FALSE ),"")</f>
        <v/>
      </c>
      <c r="S1286" t="str">
        <f>IFERROR(VLOOKUP(Table1[[#This Row],[Title]],$C$5507:$Y$5579,17, FALSE ),"")</f>
        <v/>
      </c>
      <c r="T1286" t="str">
        <f>IFERROR(VLOOKUP(Table1[[#This Row],[Title]],$C$5507:$Y$5579,18, FALSE ),"")</f>
        <v/>
      </c>
      <c r="U1286" t="str">
        <f>IFERROR(VLOOKUP(Table1[[#This Row],[Title]],$C$5507:$Y$5579,19, FALSE ),"")</f>
        <v/>
      </c>
      <c r="V1286" t="str">
        <f>IFERROR(VLOOKUP(Table1[[#This Row],[Title]],$C$5507:$Y$5579,20, FALSE ),"")</f>
        <v/>
      </c>
      <c r="W1286" t="str">
        <f>IFERROR(VLOOKUP(Table1[[#This Row],[Title]],$C$5507:$Y$5579,21, FALSE ),"")</f>
        <v/>
      </c>
      <c r="X1286" t="str">
        <f>IFERROR(VLOOKUP(Table1[[#This Row],[Title]],$C$5507:$Y$5579,22, FALSE ),"")</f>
        <v/>
      </c>
      <c r="Y1286" t="str">
        <f>IFERROR(VLOOKUP(Table1[[#This Row],[Title]],$C$5507:$Y$5579,23, FALSE ),"")</f>
        <v/>
      </c>
    </row>
    <row r="1287" spans="1:25" hidden="1" x14ac:dyDescent="0.25">
      <c r="A1287">
        <v>1285</v>
      </c>
      <c r="B1287">
        <v>85</v>
      </c>
      <c r="C1287" t="s">
        <v>2410</v>
      </c>
      <c r="D1287" t="s">
        <v>2411</v>
      </c>
      <c r="E1287">
        <v>1972</v>
      </c>
      <c r="F1287" t="s">
        <v>2411</v>
      </c>
      <c r="G1287">
        <v>40.655099999999997</v>
      </c>
      <c r="H1287">
        <v>-73.948899999999995</v>
      </c>
      <c r="I1287" t="s">
        <v>89</v>
      </c>
      <c r="J1287" t="s">
        <v>246</v>
      </c>
      <c r="K1287" t="s">
        <v>33</v>
      </c>
      <c r="M1287">
        <v>0</v>
      </c>
      <c r="N1287">
        <v>0.569303</v>
      </c>
      <c r="O1287">
        <v>0.504942</v>
      </c>
      <c r="P1287">
        <v>411.65161000000001</v>
      </c>
      <c r="Q1287">
        <v>0.56196000000000002</v>
      </c>
      <c r="R1287">
        <v>3.1500000000000001E-4</v>
      </c>
      <c r="S1287">
        <v>7</v>
      </c>
      <c r="T1287">
        <v>0.98154600000000003</v>
      </c>
      <c r="U1287">
        <v>-10.364000000000001</v>
      </c>
      <c r="V1287">
        <v>1</v>
      </c>
      <c r="W1287">
        <v>7.7869999999999995E-2</v>
      </c>
      <c r="X1287">
        <v>126.56100000000001</v>
      </c>
      <c r="Y1287">
        <v>0.45845599999999997</v>
      </c>
    </row>
    <row r="1288" spans="1:25" x14ac:dyDescent="0.25">
      <c r="A1288">
        <v>1286</v>
      </c>
      <c r="B1288">
        <v>86</v>
      </c>
      <c r="C1288" t="s">
        <v>2412</v>
      </c>
      <c r="D1288" t="s">
        <v>2413</v>
      </c>
      <c r="E1288">
        <v>1972</v>
      </c>
      <c r="F1288" t="s">
        <v>2413</v>
      </c>
      <c r="G1288" t="str">
        <f>IFERROR(VLOOKUP(Table1[[#This Row],[Title]],$C$5507:$Y$5579,5, FALSE ),"")</f>
        <v/>
      </c>
      <c r="H1288" t="str">
        <f>IFERROR(VLOOKUP(Table1[[#This Row],[Title]],$C$5507:$Y$5579,6, FALSE ),"")</f>
        <v/>
      </c>
      <c r="I1288" t="str">
        <f>IFERROR(VLOOKUP(Table1[[#This Row],[Title]],$C$5507:$Y$5579,7, FALSE ),"")</f>
        <v/>
      </c>
      <c r="J1288" t="str">
        <f>IFERROR(VLOOKUP(Table1[[#This Row],[Title]],$C$5507:$Y$5579,8, FALSE ),"")</f>
        <v/>
      </c>
      <c r="K1288" t="str">
        <f>IFERROR(VLOOKUP(Table1[[#This Row],[Title]],$C$5507:$Y$5579,9, FALSE ),"")</f>
        <v/>
      </c>
      <c r="L1288" t="str">
        <f>IFERROR(VLOOKUP(Table1[[#This Row],[Title]],$C$5507:$Y$5579,10, FALSE ),"")</f>
        <v/>
      </c>
      <c r="M1288" t="str">
        <f>IFERROR(VLOOKUP(Table1[[#This Row],[Title]],$C$5507:$Y$5579,11, FALSE ),"")</f>
        <v/>
      </c>
      <c r="N1288" t="str">
        <f>IFERROR(VLOOKUP(Table1[[#This Row],[Title]],$C$5507:$Y$5579,12, FALSE ),"")</f>
        <v/>
      </c>
      <c r="O1288" t="str">
        <f>IFERROR(VLOOKUP(Table1[[#This Row],[Title]],$C$5507:$Y$5579,13, FALSE ),"")</f>
        <v/>
      </c>
      <c r="P1288" t="str">
        <f>IFERROR(VLOOKUP(Table1[[#This Row],[Title]],$C$5507:$Y$5579,14, FALSE ),"")</f>
        <v/>
      </c>
      <c r="Q1288" t="str">
        <f>IFERROR(VLOOKUP(Table1[[#This Row],[Title]],$C$5507:$Y$5579,15, FALSE ),"")</f>
        <v/>
      </c>
      <c r="R1288" t="str">
        <f>IFERROR(VLOOKUP(Table1[[#This Row],[Title]],$C$5507:$Y$5579,16, FALSE ),"")</f>
        <v/>
      </c>
      <c r="S1288" t="str">
        <f>IFERROR(VLOOKUP(Table1[[#This Row],[Title]],$C$5507:$Y$5579,17, FALSE ),"")</f>
        <v/>
      </c>
      <c r="T1288" t="str">
        <f>IFERROR(VLOOKUP(Table1[[#This Row],[Title]],$C$5507:$Y$5579,18, FALSE ),"")</f>
        <v/>
      </c>
      <c r="U1288" t="str">
        <f>IFERROR(VLOOKUP(Table1[[#This Row],[Title]],$C$5507:$Y$5579,19, FALSE ),"")</f>
        <v/>
      </c>
      <c r="V1288" t="str">
        <f>IFERROR(VLOOKUP(Table1[[#This Row],[Title]],$C$5507:$Y$5579,20, FALSE ),"")</f>
        <v/>
      </c>
      <c r="W1288" t="str">
        <f>IFERROR(VLOOKUP(Table1[[#This Row],[Title]],$C$5507:$Y$5579,21, FALSE ),"")</f>
        <v/>
      </c>
      <c r="X1288" t="str">
        <f>IFERROR(VLOOKUP(Table1[[#This Row],[Title]],$C$5507:$Y$5579,22, FALSE ),"")</f>
        <v/>
      </c>
      <c r="Y1288" t="str">
        <f>IFERROR(VLOOKUP(Table1[[#This Row],[Title]],$C$5507:$Y$5579,23, FALSE ),"")</f>
        <v/>
      </c>
    </row>
    <row r="1289" spans="1:25" hidden="1" x14ac:dyDescent="0.25">
      <c r="A1289">
        <v>1287</v>
      </c>
      <c r="B1289">
        <v>87</v>
      </c>
      <c r="C1289" t="s">
        <v>521</v>
      </c>
      <c r="D1289" t="s">
        <v>471</v>
      </c>
      <c r="E1289">
        <v>1972</v>
      </c>
      <c r="F1289" t="s">
        <v>471</v>
      </c>
      <c r="G1289">
        <v>40.262569999999997</v>
      </c>
      <c r="H1289">
        <v>-80.187280000000001</v>
      </c>
      <c r="I1289" t="s">
        <v>472</v>
      </c>
      <c r="J1289" t="s">
        <v>28</v>
      </c>
      <c r="K1289" t="s">
        <v>56</v>
      </c>
      <c r="L1289" t="s">
        <v>33</v>
      </c>
      <c r="M1289">
        <v>0</v>
      </c>
      <c r="N1289">
        <v>4.9444000000000002E-2</v>
      </c>
      <c r="O1289">
        <v>0.49676399999999998</v>
      </c>
      <c r="P1289">
        <v>164.71955</v>
      </c>
      <c r="Q1289">
        <v>0.41420699999999999</v>
      </c>
      <c r="R1289" s="1">
        <v>1.9999999999999999E-6</v>
      </c>
      <c r="S1289">
        <v>5</v>
      </c>
      <c r="T1289">
        <v>5.3131999999999999E-2</v>
      </c>
      <c r="U1289">
        <v>-10.551</v>
      </c>
      <c r="V1289">
        <v>0</v>
      </c>
      <c r="W1289">
        <v>2.3975E-2</v>
      </c>
      <c r="X1289">
        <v>89.284000000000006</v>
      </c>
      <c r="Y1289">
        <v>0.404947</v>
      </c>
    </row>
    <row r="1290" spans="1:25" hidden="1" x14ac:dyDescent="0.25">
      <c r="A1290">
        <v>1288</v>
      </c>
      <c r="B1290">
        <v>88</v>
      </c>
      <c r="C1290" t="s">
        <v>2414</v>
      </c>
      <c r="D1290" t="s">
        <v>2415</v>
      </c>
      <c r="E1290">
        <v>1972</v>
      </c>
      <c r="F1290" t="s">
        <v>2415</v>
      </c>
      <c r="G1290">
        <v>39.9602</v>
      </c>
      <c r="H1290">
        <v>-75.263199999999998</v>
      </c>
      <c r="I1290" t="s">
        <v>2416</v>
      </c>
      <c r="J1290" t="s">
        <v>28</v>
      </c>
      <c r="K1290" t="s">
        <v>33</v>
      </c>
      <c r="M1290">
        <v>0</v>
      </c>
      <c r="N1290">
        <v>0.744676</v>
      </c>
      <c r="O1290">
        <v>0.51128899999999999</v>
      </c>
      <c r="P1290">
        <v>234.75954999999999</v>
      </c>
      <c r="Q1290">
        <v>0.66990000000000005</v>
      </c>
      <c r="R1290" s="1">
        <v>1.1E-5</v>
      </c>
      <c r="S1290">
        <v>0</v>
      </c>
      <c r="T1290">
        <v>0.32841399999999998</v>
      </c>
      <c r="U1290">
        <v>-12.993</v>
      </c>
      <c r="V1290">
        <v>1</v>
      </c>
      <c r="W1290">
        <v>0.45374300000000001</v>
      </c>
      <c r="X1290">
        <v>123.312</v>
      </c>
      <c r="Y1290">
        <v>0.81827799999999995</v>
      </c>
    </row>
    <row r="1291" spans="1:25" hidden="1" x14ac:dyDescent="0.25">
      <c r="A1291">
        <v>1289</v>
      </c>
      <c r="B1291">
        <v>89</v>
      </c>
      <c r="C1291" t="s">
        <v>2417</v>
      </c>
      <c r="D1291" t="s">
        <v>2418</v>
      </c>
      <c r="E1291">
        <v>1972</v>
      </c>
      <c r="F1291" t="s">
        <v>2418</v>
      </c>
      <c r="G1291">
        <v>34.742400000000004</v>
      </c>
      <c r="H1291">
        <v>-87.667699999999996</v>
      </c>
      <c r="I1291" t="s">
        <v>1047</v>
      </c>
      <c r="J1291" t="s">
        <v>28</v>
      </c>
      <c r="K1291" t="s">
        <v>352</v>
      </c>
      <c r="L1291" t="s">
        <v>56</v>
      </c>
      <c r="M1291">
        <v>0</v>
      </c>
      <c r="N1291">
        <v>0.28378900000000001</v>
      </c>
      <c r="O1291">
        <v>0.93853399999999998</v>
      </c>
      <c r="P1291">
        <v>132.34213</v>
      </c>
      <c r="Q1291">
        <v>0.14630599999999999</v>
      </c>
      <c r="R1291">
        <v>0.54980899999999999</v>
      </c>
      <c r="S1291">
        <v>4</v>
      </c>
      <c r="T1291">
        <v>9.4210000000000002E-2</v>
      </c>
      <c r="U1291">
        <v>-19.335000000000001</v>
      </c>
      <c r="V1291">
        <v>1</v>
      </c>
      <c r="W1291">
        <v>0.20435</v>
      </c>
      <c r="X1291">
        <v>113.681</v>
      </c>
      <c r="Y1291">
        <v>0.70253299999999996</v>
      </c>
    </row>
    <row r="1292" spans="1:25" x14ac:dyDescent="0.25">
      <c r="A1292">
        <v>1290</v>
      </c>
      <c r="B1292">
        <v>90</v>
      </c>
      <c r="C1292" t="s">
        <v>2419</v>
      </c>
      <c r="D1292" t="s">
        <v>2420</v>
      </c>
      <c r="E1292">
        <v>1972</v>
      </c>
      <c r="F1292" t="s">
        <v>2420</v>
      </c>
      <c r="G1292" t="str">
        <f>IFERROR(VLOOKUP(Table1[[#This Row],[Title]],$C$5507:$Y$5579,5, FALSE ),"")</f>
        <v/>
      </c>
      <c r="H1292" t="str">
        <f>IFERROR(VLOOKUP(Table1[[#This Row],[Title]],$C$5507:$Y$5579,6, FALSE ),"")</f>
        <v/>
      </c>
      <c r="I1292" t="str">
        <f>IFERROR(VLOOKUP(Table1[[#This Row],[Title]],$C$5507:$Y$5579,7, FALSE ),"")</f>
        <v/>
      </c>
      <c r="J1292" t="str">
        <f>IFERROR(VLOOKUP(Table1[[#This Row],[Title]],$C$5507:$Y$5579,8, FALSE ),"")</f>
        <v/>
      </c>
      <c r="K1292" t="str">
        <f>IFERROR(VLOOKUP(Table1[[#This Row],[Title]],$C$5507:$Y$5579,9, FALSE ),"")</f>
        <v/>
      </c>
      <c r="L1292" t="str">
        <f>IFERROR(VLOOKUP(Table1[[#This Row],[Title]],$C$5507:$Y$5579,10, FALSE ),"")</f>
        <v/>
      </c>
      <c r="M1292" t="str">
        <f>IFERROR(VLOOKUP(Table1[[#This Row],[Title]],$C$5507:$Y$5579,11, FALSE ),"")</f>
        <v/>
      </c>
      <c r="N1292" t="str">
        <f>IFERROR(VLOOKUP(Table1[[#This Row],[Title]],$C$5507:$Y$5579,12, FALSE ),"")</f>
        <v/>
      </c>
      <c r="O1292" t="str">
        <f>IFERROR(VLOOKUP(Table1[[#This Row],[Title]],$C$5507:$Y$5579,13, FALSE ),"")</f>
        <v/>
      </c>
      <c r="P1292" t="str">
        <f>IFERROR(VLOOKUP(Table1[[#This Row],[Title]],$C$5507:$Y$5579,14, FALSE ),"")</f>
        <v/>
      </c>
      <c r="Q1292" t="str">
        <f>IFERROR(VLOOKUP(Table1[[#This Row],[Title]],$C$5507:$Y$5579,15, FALSE ),"")</f>
        <v/>
      </c>
      <c r="R1292" t="str">
        <f>IFERROR(VLOOKUP(Table1[[#This Row],[Title]],$C$5507:$Y$5579,16, FALSE ),"")</f>
        <v/>
      </c>
      <c r="S1292" t="str">
        <f>IFERROR(VLOOKUP(Table1[[#This Row],[Title]],$C$5507:$Y$5579,17, FALSE ),"")</f>
        <v/>
      </c>
      <c r="T1292" t="str">
        <f>IFERROR(VLOOKUP(Table1[[#This Row],[Title]],$C$5507:$Y$5579,18, FALSE ),"")</f>
        <v/>
      </c>
      <c r="U1292" t="str">
        <f>IFERROR(VLOOKUP(Table1[[#This Row],[Title]],$C$5507:$Y$5579,19, FALSE ),"")</f>
        <v/>
      </c>
      <c r="V1292" t="str">
        <f>IFERROR(VLOOKUP(Table1[[#This Row],[Title]],$C$5507:$Y$5579,20, FALSE ),"")</f>
        <v/>
      </c>
      <c r="W1292" t="str">
        <f>IFERROR(VLOOKUP(Table1[[#This Row],[Title]],$C$5507:$Y$5579,21, FALSE ),"")</f>
        <v/>
      </c>
      <c r="X1292" t="str">
        <f>IFERROR(VLOOKUP(Table1[[#This Row],[Title]],$C$5507:$Y$5579,22, FALSE ),"")</f>
        <v/>
      </c>
      <c r="Y1292" t="str">
        <f>IFERROR(VLOOKUP(Table1[[#This Row],[Title]],$C$5507:$Y$5579,23, FALSE ),"")</f>
        <v/>
      </c>
    </row>
    <row r="1293" spans="1:25" hidden="1" x14ac:dyDescent="0.25">
      <c r="A1293">
        <v>1291</v>
      </c>
      <c r="B1293">
        <v>91</v>
      </c>
      <c r="C1293" t="s">
        <v>2421</v>
      </c>
      <c r="D1293" t="s">
        <v>2422</v>
      </c>
      <c r="E1293">
        <v>1972</v>
      </c>
      <c r="F1293" t="s">
        <v>2422</v>
      </c>
      <c r="G1293">
        <v>51.506300000000003</v>
      </c>
      <c r="H1293">
        <v>-0.12714</v>
      </c>
      <c r="I1293" t="s">
        <v>893</v>
      </c>
      <c r="J1293" t="s">
        <v>246</v>
      </c>
      <c r="K1293" t="s">
        <v>56</v>
      </c>
      <c r="L1293" t="s">
        <v>33</v>
      </c>
      <c r="M1293">
        <v>0</v>
      </c>
      <c r="N1293">
        <v>3.3883000000000003E-2</v>
      </c>
      <c r="O1293">
        <v>0.37765599999999999</v>
      </c>
      <c r="P1293">
        <v>404.04</v>
      </c>
      <c r="Q1293">
        <v>0.93229200000000001</v>
      </c>
      <c r="R1293">
        <v>2.062E-3</v>
      </c>
      <c r="S1293">
        <v>4</v>
      </c>
      <c r="T1293">
        <v>0.94676899999999997</v>
      </c>
      <c r="U1293">
        <v>-5.1159999999999997</v>
      </c>
      <c r="V1293">
        <v>0</v>
      </c>
      <c r="W1293">
        <v>7.2980000000000003E-2</v>
      </c>
      <c r="X1293">
        <v>134.91</v>
      </c>
      <c r="Y1293">
        <v>0.38394200000000001</v>
      </c>
    </row>
    <row r="1294" spans="1:25" hidden="1" x14ac:dyDescent="0.25">
      <c r="A1294">
        <v>1292</v>
      </c>
      <c r="B1294">
        <v>92</v>
      </c>
      <c r="C1294" t="s">
        <v>2423</v>
      </c>
      <c r="D1294" t="s">
        <v>2424</v>
      </c>
      <c r="E1294">
        <v>1972</v>
      </c>
      <c r="F1294" t="s">
        <v>2424</v>
      </c>
      <c r="G1294">
        <v>33.973951</v>
      </c>
      <c r="H1294">
        <v>-118.24840500000001</v>
      </c>
      <c r="I1294" t="s">
        <v>605</v>
      </c>
      <c r="J1294" t="s">
        <v>28</v>
      </c>
      <c r="M1294">
        <v>0</v>
      </c>
      <c r="N1294">
        <v>0.58570199999999994</v>
      </c>
      <c r="O1294">
        <v>0.30358600000000002</v>
      </c>
      <c r="P1294">
        <v>197.27628000000001</v>
      </c>
      <c r="Q1294">
        <v>0.50919499999999995</v>
      </c>
      <c r="R1294">
        <v>0.52605500000000005</v>
      </c>
      <c r="S1294">
        <v>5</v>
      </c>
      <c r="T1294">
        <v>9.3934000000000004E-2</v>
      </c>
      <c r="U1294">
        <v>-14.829000000000001</v>
      </c>
      <c r="V1294">
        <v>1</v>
      </c>
      <c r="W1294">
        <v>3.1199999999999999E-2</v>
      </c>
      <c r="X1294">
        <v>157.91200000000001</v>
      </c>
      <c r="Y1294">
        <v>0.505633</v>
      </c>
    </row>
    <row r="1295" spans="1:25" hidden="1" x14ac:dyDescent="0.25">
      <c r="A1295">
        <v>1293</v>
      </c>
      <c r="B1295">
        <v>93</v>
      </c>
      <c r="C1295" t="s">
        <v>2425</v>
      </c>
      <c r="D1295" t="s">
        <v>2070</v>
      </c>
      <c r="E1295">
        <v>1972</v>
      </c>
      <c r="F1295" t="s">
        <v>2070</v>
      </c>
      <c r="G1295">
        <v>52.883600000000001</v>
      </c>
      <c r="H1295">
        <v>-1.9740599999999999</v>
      </c>
      <c r="I1295" t="s">
        <v>2011</v>
      </c>
      <c r="J1295" t="s">
        <v>28</v>
      </c>
      <c r="K1295" t="s">
        <v>33</v>
      </c>
      <c r="M1295">
        <v>6.7987307617E-4</v>
      </c>
      <c r="N1295">
        <v>0.59460599999999997</v>
      </c>
      <c r="O1295">
        <v>0.62207599999999996</v>
      </c>
      <c r="P1295">
        <v>151.29977</v>
      </c>
      <c r="Q1295">
        <v>0.49275400000000003</v>
      </c>
      <c r="R1295">
        <v>0</v>
      </c>
      <c r="S1295">
        <v>11</v>
      </c>
      <c r="T1295">
        <v>0.54827199999999998</v>
      </c>
      <c r="U1295">
        <v>-10.606999999999999</v>
      </c>
      <c r="V1295">
        <v>1</v>
      </c>
      <c r="W1295">
        <v>3.8365999999999997E-2</v>
      </c>
      <c r="X1295">
        <v>132.44800000000001</v>
      </c>
      <c r="Y1295">
        <v>0.76286900000000002</v>
      </c>
    </row>
    <row r="1296" spans="1:25" hidden="1" x14ac:dyDescent="0.25">
      <c r="A1296">
        <v>1294</v>
      </c>
      <c r="B1296">
        <v>94</v>
      </c>
      <c r="C1296" t="s">
        <v>2426</v>
      </c>
      <c r="D1296" t="s">
        <v>2264</v>
      </c>
      <c r="E1296">
        <v>1972</v>
      </c>
      <c r="F1296" t="s">
        <v>2264</v>
      </c>
      <c r="G1296">
        <v>40.917569999999998</v>
      </c>
      <c r="H1296">
        <v>-73.784858</v>
      </c>
      <c r="I1296" t="s">
        <v>2265</v>
      </c>
      <c r="J1296" t="s">
        <v>56</v>
      </c>
      <c r="K1296" t="s">
        <v>33</v>
      </c>
      <c r="M1296">
        <v>0</v>
      </c>
      <c r="N1296">
        <v>0.21205099999999999</v>
      </c>
      <c r="O1296">
        <v>0.34542299999999998</v>
      </c>
      <c r="P1296">
        <v>412.50666999999999</v>
      </c>
      <c r="Q1296">
        <v>0.70066899999999999</v>
      </c>
      <c r="R1296">
        <v>3.1700000000000001E-4</v>
      </c>
      <c r="S1296">
        <v>7</v>
      </c>
      <c r="T1296">
        <v>0.83777199999999996</v>
      </c>
      <c r="U1296">
        <v>-6.8840000000000003</v>
      </c>
      <c r="V1296">
        <v>1</v>
      </c>
      <c r="W1296">
        <v>5.4773000000000002E-2</v>
      </c>
      <c r="X1296">
        <v>138.05099999999999</v>
      </c>
      <c r="Y1296">
        <v>0.449938</v>
      </c>
    </row>
    <row r="1297" spans="1:25" hidden="1" x14ac:dyDescent="0.25">
      <c r="A1297">
        <v>1295</v>
      </c>
      <c r="B1297">
        <v>95</v>
      </c>
      <c r="C1297" t="s">
        <v>2427</v>
      </c>
      <c r="D1297" t="s">
        <v>2428</v>
      </c>
      <c r="E1297">
        <v>1972</v>
      </c>
      <c r="F1297" t="s">
        <v>2428</v>
      </c>
      <c r="G1297">
        <v>33.608922</v>
      </c>
      <c r="H1297">
        <v>-91.207356000000004</v>
      </c>
      <c r="I1297" t="s">
        <v>2429</v>
      </c>
      <c r="J1297" t="s">
        <v>28</v>
      </c>
      <c r="K1297" t="s">
        <v>56</v>
      </c>
      <c r="L1297" t="s">
        <v>33</v>
      </c>
      <c r="M1297">
        <v>0</v>
      </c>
      <c r="N1297">
        <v>0.23682</v>
      </c>
      <c r="O1297">
        <v>0.66874100000000003</v>
      </c>
      <c r="P1297">
        <v>232.72</v>
      </c>
      <c r="Q1297">
        <v>0.46527400000000002</v>
      </c>
      <c r="R1297" s="1">
        <v>3.1000000000000001E-5</v>
      </c>
      <c r="S1297">
        <v>6</v>
      </c>
      <c r="T1297">
        <v>6.4034999999999995E-2</v>
      </c>
      <c r="U1297">
        <v>-10.404</v>
      </c>
      <c r="V1297">
        <v>0</v>
      </c>
      <c r="W1297">
        <v>4.3879000000000001E-2</v>
      </c>
      <c r="X1297">
        <v>81.478999999999999</v>
      </c>
      <c r="Y1297">
        <v>0.62488900000000003</v>
      </c>
    </row>
    <row r="1298" spans="1:25" hidden="1" x14ac:dyDescent="0.25">
      <c r="A1298">
        <v>1296</v>
      </c>
      <c r="B1298">
        <v>96</v>
      </c>
      <c r="C1298" t="s">
        <v>2430</v>
      </c>
      <c r="D1298" t="s">
        <v>2431</v>
      </c>
      <c r="E1298">
        <v>1972</v>
      </c>
      <c r="F1298" t="s">
        <v>2431</v>
      </c>
      <c r="G1298">
        <v>-33.8217</v>
      </c>
      <c r="H1298">
        <v>150.96899999999999</v>
      </c>
      <c r="I1298" t="s">
        <v>2432</v>
      </c>
      <c r="J1298" t="s">
        <v>246</v>
      </c>
      <c r="K1298" t="s">
        <v>56</v>
      </c>
      <c r="L1298" t="s">
        <v>33</v>
      </c>
      <c r="M1298">
        <v>0</v>
      </c>
      <c r="N1298">
        <v>0.33248899999999998</v>
      </c>
      <c r="O1298">
        <v>0.23372499999999999</v>
      </c>
      <c r="P1298">
        <v>57.28</v>
      </c>
      <c r="Q1298">
        <v>0.95932300000000004</v>
      </c>
      <c r="R1298" s="1">
        <v>1.2E-5</v>
      </c>
      <c r="S1298">
        <v>9</v>
      </c>
      <c r="T1298">
        <v>0.93003899999999995</v>
      </c>
      <c r="U1298">
        <v>-2.7909999999999999</v>
      </c>
      <c r="V1298">
        <v>1</v>
      </c>
      <c r="W1298">
        <v>0.10782899999999999</v>
      </c>
      <c r="X1298">
        <v>206.49299999999999</v>
      </c>
      <c r="Y1298">
        <v>0.72251900000000002</v>
      </c>
    </row>
    <row r="1299" spans="1:25" x14ac:dyDescent="0.25">
      <c r="A1299">
        <v>1297</v>
      </c>
      <c r="B1299">
        <v>97</v>
      </c>
      <c r="C1299" t="s">
        <v>2425</v>
      </c>
      <c r="D1299" t="s">
        <v>2433</v>
      </c>
      <c r="E1299">
        <v>1972</v>
      </c>
      <c r="F1299" t="s">
        <v>2433</v>
      </c>
      <c r="G1299" t="str">
        <f>IFERROR(VLOOKUP(Table1[[#This Row],[Title]],$C$5507:$Y$5579,5, FALSE ),"")</f>
        <v/>
      </c>
      <c r="H1299" t="str">
        <f>IFERROR(VLOOKUP(Table1[[#This Row],[Title]],$C$5507:$Y$5579,6, FALSE ),"")</f>
        <v/>
      </c>
      <c r="I1299" t="str">
        <f>IFERROR(VLOOKUP(Table1[[#This Row],[Title]],$C$5507:$Y$5579,7, FALSE ),"")</f>
        <v/>
      </c>
      <c r="J1299" t="str">
        <f>IFERROR(VLOOKUP(Table1[[#This Row],[Title]],$C$5507:$Y$5579,8, FALSE ),"")</f>
        <v/>
      </c>
      <c r="K1299" t="str">
        <f>IFERROR(VLOOKUP(Table1[[#This Row],[Title]],$C$5507:$Y$5579,9, FALSE ),"")</f>
        <v/>
      </c>
      <c r="L1299" t="str">
        <f>IFERROR(VLOOKUP(Table1[[#This Row],[Title]],$C$5507:$Y$5579,10, FALSE ),"")</f>
        <v/>
      </c>
      <c r="M1299" t="str">
        <f>IFERROR(VLOOKUP(Table1[[#This Row],[Title]],$C$5507:$Y$5579,11, FALSE ),"")</f>
        <v/>
      </c>
      <c r="N1299" t="str">
        <f>IFERROR(VLOOKUP(Table1[[#This Row],[Title]],$C$5507:$Y$5579,12, FALSE ),"")</f>
        <v/>
      </c>
      <c r="O1299" t="str">
        <f>IFERROR(VLOOKUP(Table1[[#This Row],[Title]],$C$5507:$Y$5579,13, FALSE ),"")</f>
        <v/>
      </c>
      <c r="P1299" t="str">
        <f>IFERROR(VLOOKUP(Table1[[#This Row],[Title]],$C$5507:$Y$5579,14, FALSE ),"")</f>
        <v/>
      </c>
      <c r="Q1299" t="str">
        <f>IFERROR(VLOOKUP(Table1[[#This Row],[Title]],$C$5507:$Y$5579,15, FALSE ),"")</f>
        <v/>
      </c>
      <c r="R1299" t="str">
        <f>IFERROR(VLOOKUP(Table1[[#This Row],[Title]],$C$5507:$Y$5579,16, FALSE ),"")</f>
        <v/>
      </c>
      <c r="S1299" t="str">
        <f>IFERROR(VLOOKUP(Table1[[#This Row],[Title]],$C$5507:$Y$5579,17, FALSE ),"")</f>
        <v/>
      </c>
      <c r="T1299" t="str">
        <f>IFERROR(VLOOKUP(Table1[[#This Row],[Title]],$C$5507:$Y$5579,18, FALSE ),"")</f>
        <v/>
      </c>
      <c r="U1299" t="str">
        <f>IFERROR(VLOOKUP(Table1[[#This Row],[Title]],$C$5507:$Y$5579,19, FALSE ),"")</f>
        <v/>
      </c>
      <c r="V1299" t="str">
        <f>IFERROR(VLOOKUP(Table1[[#This Row],[Title]],$C$5507:$Y$5579,20, FALSE ),"")</f>
        <v/>
      </c>
      <c r="W1299" t="str">
        <f>IFERROR(VLOOKUP(Table1[[#This Row],[Title]],$C$5507:$Y$5579,21, FALSE ),"")</f>
        <v/>
      </c>
      <c r="X1299" t="str">
        <f>IFERROR(VLOOKUP(Table1[[#This Row],[Title]],$C$5507:$Y$5579,22, FALSE ),"")</f>
        <v/>
      </c>
      <c r="Y1299" t="str">
        <f>IFERROR(VLOOKUP(Table1[[#This Row],[Title]],$C$5507:$Y$5579,23, FALSE ),"")</f>
        <v/>
      </c>
    </row>
    <row r="1300" spans="1:25" hidden="1" x14ac:dyDescent="0.25">
      <c r="A1300">
        <v>1298</v>
      </c>
      <c r="B1300">
        <v>98</v>
      </c>
      <c r="C1300" t="s">
        <v>2434</v>
      </c>
      <c r="D1300" t="s">
        <v>2435</v>
      </c>
      <c r="E1300">
        <v>1972</v>
      </c>
      <c r="F1300" t="s">
        <v>2435</v>
      </c>
      <c r="G1300">
        <v>37.167900000000003</v>
      </c>
      <c r="H1300">
        <v>-95.844999999999999</v>
      </c>
      <c r="I1300" t="s">
        <v>240</v>
      </c>
      <c r="J1300" t="s">
        <v>28</v>
      </c>
      <c r="K1300" t="s">
        <v>56</v>
      </c>
      <c r="L1300" t="s">
        <v>33</v>
      </c>
      <c r="M1300">
        <v>0</v>
      </c>
      <c r="N1300">
        <v>0.115</v>
      </c>
      <c r="O1300">
        <v>0.41682399999999997</v>
      </c>
      <c r="P1300">
        <v>287.50666999999999</v>
      </c>
      <c r="Q1300">
        <v>0.69249799999999995</v>
      </c>
      <c r="R1300">
        <v>1.913E-3</v>
      </c>
      <c r="S1300">
        <v>10</v>
      </c>
      <c r="T1300">
        <v>0.434226</v>
      </c>
      <c r="U1300">
        <v>-6.1550000000000002</v>
      </c>
      <c r="V1300">
        <v>1</v>
      </c>
      <c r="W1300">
        <v>4.3601000000000001E-2</v>
      </c>
      <c r="X1300">
        <v>139.41800000000001</v>
      </c>
      <c r="Y1300">
        <v>0.63563199999999997</v>
      </c>
    </row>
    <row r="1301" spans="1:25" hidden="1" x14ac:dyDescent="0.25">
      <c r="A1301">
        <v>1299</v>
      </c>
      <c r="B1301">
        <v>99</v>
      </c>
      <c r="C1301" t="s">
        <v>2436</v>
      </c>
      <c r="D1301" t="s">
        <v>1116</v>
      </c>
      <c r="E1301">
        <v>1972</v>
      </c>
      <c r="F1301" t="s">
        <v>1116</v>
      </c>
      <c r="G1301">
        <v>31.744436</v>
      </c>
      <c r="H1301">
        <v>-84.156384000000003</v>
      </c>
      <c r="I1301" t="s">
        <v>1117</v>
      </c>
      <c r="J1301" t="s">
        <v>246</v>
      </c>
      <c r="K1301" t="s">
        <v>56</v>
      </c>
      <c r="L1301" t="s">
        <v>33</v>
      </c>
      <c r="M1301">
        <v>0</v>
      </c>
      <c r="N1301">
        <v>0.12936300000000001</v>
      </c>
      <c r="O1301">
        <v>0.57475399999999999</v>
      </c>
      <c r="P1301">
        <v>186.63937000000001</v>
      </c>
      <c r="Q1301">
        <v>0.84758699999999998</v>
      </c>
      <c r="R1301">
        <v>2.6391000000000001E-2</v>
      </c>
      <c r="S1301">
        <v>2</v>
      </c>
      <c r="T1301">
        <v>0.93842999999999999</v>
      </c>
      <c r="U1301">
        <v>-11.972</v>
      </c>
      <c r="V1301">
        <v>1</v>
      </c>
      <c r="W1301">
        <v>4.5455000000000002E-2</v>
      </c>
      <c r="X1301">
        <v>144.91</v>
      </c>
      <c r="Y1301">
        <v>0.32841399999999998</v>
      </c>
    </row>
    <row r="1302" spans="1:25" hidden="1" x14ac:dyDescent="0.25">
      <c r="A1302">
        <v>1300</v>
      </c>
      <c r="B1302">
        <v>100</v>
      </c>
      <c r="C1302" t="s">
        <v>2437</v>
      </c>
      <c r="D1302" t="s">
        <v>540</v>
      </c>
      <c r="E1302">
        <v>1972</v>
      </c>
      <c r="F1302" t="s">
        <v>540</v>
      </c>
      <c r="G1302">
        <v>39.166758999999999</v>
      </c>
      <c r="H1302">
        <v>-84.538219999999995</v>
      </c>
      <c r="I1302" t="s">
        <v>541</v>
      </c>
      <c r="J1302" t="s">
        <v>28</v>
      </c>
      <c r="K1302" t="s">
        <v>56</v>
      </c>
      <c r="L1302" t="s">
        <v>33</v>
      </c>
      <c r="M1302">
        <v>0</v>
      </c>
      <c r="N1302">
        <v>0.24840000000000001</v>
      </c>
      <c r="O1302">
        <v>0.66517999999999999</v>
      </c>
      <c r="P1302">
        <v>175.77751000000001</v>
      </c>
      <c r="Q1302">
        <v>0.51614199999999999</v>
      </c>
      <c r="R1302" s="1">
        <v>9.9999999999999995E-7</v>
      </c>
      <c r="S1302">
        <v>4</v>
      </c>
      <c r="T1302">
        <v>0.101895</v>
      </c>
      <c r="U1302">
        <v>-15.025</v>
      </c>
      <c r="V1302">
        <v>1</v>
      </c>
      <c r="W1302">
        <v>9.9293000000000006E-2</v>
      </c>
      <c r="X1302">
        <v>77.638999999999996</v>
      </c>
      <c r="Y1302">
        <v>0.79028100000000001</v>
      </c>
    </row>
    <row r="1303" spans="1:25" hidden="1" x14ac:dyDescent="0.25">
      <c r="A1303">
        <v>1301</v>
      </c>
      <c r="B1303">
        <v>1</v>
      </c>
      <c r="C1303" t="s">
        <v>2438</v>
      </c>
      <c r="D1303" t="s">
        <v>2095</v>
      </c>
      <c r="E1303">
        <v>1973</v>
      </c>
      <c r="F1303" t="s">
        <v>419</v>
      </c>
      <c r="G1303">
        <v>40.714599999999997</v>
      </c>
      <c r="H1303">
        <v>-74.007099999999994</v>
      </c>
      <c r="I1303" t="s">
        <v>195</v>
      </c>
      <c r="J1303" t="s">
        <v>28</v>
      </c>
      <c r="K1303" t="s">
        <v>33</v>
      </c>
      <c r="M1303">
        <v>3.37515325876E-4</v>
      </c>
      <c r="N1303">
        <v>0.48604700000000001</v>
      </c>
      <c r="O1303">
        <v>0.52834499999999995</v>
      </c>
      <c r="P1303">
        <v>199.66667000000001</v>
      </c>
      <c r="Q1303">
        <v>0.58422700000000005</v>
      </c>
      <c r="R1303">
        <v>0</v>
      </c>
      <c r="S1303">
        <v>3</v>
      </c>
      <c r="T1303">
        <v>0.13927200000000001</v>
      </c>
      <c r="U1303">
        <v>-11.983000000000001</v>
      </c>
      <c r="V1303">
        <v>1</v>
      </c>
      <c r="W1303">
        <v>7.4323E-2</v>
      </c>
      <c r="X1303">
        <v>179.755</v>
      </c>
      <c r="Y1303">
        <v>0.72532300000000005</v>
      </c>
    </row>
    <row r="1304" spans="1:25" hidden="1" x14ac:dyDescent="0.25">
      <c r="A1304">
        <v>1302</v>
      </c>
      <c r="B1304">
        <v>2</v>
      </c>
      <c r="C1304" t="s">
        <v>2439</v>
      </c>
      <c r="D1304" t="s">
        <v>2381</v>
      </c>
      <c r="E1304">
        <v>1973</v>
      </c>
      <c r="F1304" t="s">
        <v>2381</v>
      </c>
      <c r="G1304">
        <v>39.952300000000001</v>
      </c>
      <c r="H1304">
        <v>-75.162400000000005</v>
      </c>
      <c r="I1304" t="s">
        <v>62</v>
      </c>
      <c r="J1304" t="s">
        <v>28</v>
      </c>
      <c r="K1304" t="s">
        <v>33</v>
      </c>
      <c r="M1304">
        <v>0</v>
      </c>
      <c r="N1304">
        <v>0.55094500000000002</v>
      </c>
      <c r="O1304">
        <v>0.65597899999999998</v>
      </c>
      <c r="P1304">
        <v>179.55347</v>
      </c>
      <c r="Q1304">
        <v>0.78090099999999996</v>
      </c>
      <c r="R1304">
        <v>0</v>
      </c>
      <c r="S1304">
        <v>7</v>
      </c>
      <c r="T1304">
        <v>9.9761000000000002E-2</v>
      </c>
      <c r="U1304">
        <v>-9.7729999999999997</v>
      </c>
      <c r="V1304">
        <v>1</v>
      </c>
      <c r="W1304">
        <v>5.1708999999999998E-2</v>
      </c>
      <c r="X1304">
        <v>147.82900000000001</v>
      </c>
      <c r="Y1304">
        <v>0.87124199999999996</v>
      </c>
    </row>
    <row r="1305" spans="1:25" hidden="1" x14ac:dyDescent="0.25">
      <c r="A1305">
        <v>1303</v>
      </c>
      <c r="B1305">
        <v>3</v>
      </c>
      <c r="C1305" t="s">
        <v>2440</v>
      </c>
      <c r="D1305" t="s">
        <v>2258</v>
      </c>
      <c r="E1305">
        <v>1973</v>
      </c>
      <c r="F1305" t="s">
        <v>2258</v>
      </c>
      <c r="G1305">
        <v>35.618099999999998</v>
      </c>
      <c r="H1305">
        <v>-82.320499999999996</v>
      </c>
      <c r="I1305" t="s">
        <v>2259</v>
      </c>
      <c r="J1305" t="s">
        <v>33</v>
      </c>
      <c r="M1305">
        <v>0</v>
      </c>
      <c r="N1305">
        <v>0.85759700000000005</v>
      </c>
      <c r="O1305">
        <v>0.44465500000000002</v>
      </c>
      <c r="P1305">
        <v>311.44</v>
      </c>
      <c r="Q1305">
        <v>0.22794500000000001</v>
      </c>
      <c r="R1305">
        <v>0</v>
      </c>
      <c r="S1305">
        <v>5</v>
      </c>
      <c r="T1305">
        <v>0.88865000000000005</v>
      </c>
      <c r="U1305">
        <v>-14.673</v>
      </c>
      <c r="V1305">
        <v>0</v>
      </c>
      <c r="W1305">
        <v>3.9274000000000003E-2</v>
      </c>
      <c r="X1305">
        <v>137.52799999999999</v>
      </c>
      <c r="Y1305">
        <v>0.33870299999999998</v>
      </c>
    </row>
    <row r="1306" spans="1:25" hidden="1" x14ac:dyDescent="0.25">
      <c r="A1306">
        <v>1304</v>
      </c>
      <c r="B1306">
        <v>4</v>
      </c>
      <c r="C1306" t="s">
        <v>2441</v>
      </c>
      <c r="D1306" t="s">
        <v>812</v>
      </c>
      <c r="E1306">
        <v>1973</v>
      </c>
      <c r="F1306" t="s">
        <v>812</v>
      </c>
      <c r="G1306">
        <v>38.895111999999997</v>
      </c>
      <c r="H1306">
        <v>-77.036366000000001</v>
      </c>
      <c r="I1306" t="s">
        <v>813</v>
      </c>
      <c r="J1306" t="s">
        <v>28</v>
      </c>
      <c r="K1306" t="s">
        <v>56</v>
      </c>
      <c r="L1306" t="s">
        <v>33</v>
      </c>
      <c r="M1306">
        <v>0</v>
      </c>
      <c r="N1306">
        <v>0.244086</v>
      </c>
      <c r="O1306">
        <v>0.24395500000000001</v>
      </c>
      <c r="P1306">
        <v>291.90667000000002</v>
      </c>
      <c r="Q1306">
        <v>0.51847399999999999</v>
      </c>
      <c r="R1306">
        <v>6.2769999999999996E-3</v>
      </c>
      <c r="S1306">
        <v>8</v>
      </c>
      <c r="T1306">
        <v>0.44051699999999999</v>
      </c>
      <c r="U1306">
        <v>-14.624000000000001</v>
      </c>
      <c r="V1306">
        <v>1</v>
      </c>
      <c r="W1306">
        <v>5.9672000000000003E-2</v>
      </c>
      <c r="X1306">
        <v>175.642</v>
      </c>
      <c r="Y1306">
        <v>0.48661900000000002</v>
      </c>
    </row>
    <row r="1307" spans="1:25" x14ac:dyDescent="0.25">
      <c r="A1307">
        <v>1305</v>
      </c>
      <c r="B1307">
        <v>5</v>
      </c>
      <c r="C1307" t="s">
        <v>1274</v>
      </c>
      <c r="D1307" t="s">
        <v>2442</v>
      </c>
      <c r="E1307">
        <v>1973</v>
      </c>
      <c r="F1307" t="s">
        <v>2442</v>
      </c>
      <c r="G1307" t="str">
        <f>IFERROR(VLOOKUP(Table1[[#This Row],[Title]],$C$5507:$Y$5579,5, FALSE ),"")</f>
        <v/>
      </c>
      <c r="H1307" t="str">
        <f>IFERROR(VLOOKUP(Table1[[#This Row],[Title]],$C$5507:$Y$5579,6, FALSE ),"")</f>
        <v/>
      </c>
      <c r="I1307" t="str">
        <f>IFERROR(VLOOKUP(Table1[[#This Row],[Title]],$C$5507:$Y$5579,7, FALSE ),"")</f>
        <v/>
      </c>
      <c r="J1307" t="str">
        <f>IFERROR(VLOOKUP(Table1[[#This Row],[Title]],$C$5507:$Y$5579,8, FALSE ),"")</f>
        <v/>
      </c>
      <c r="K1307" t="str">
        <f>IFERROR(VLOOKUP(Table1[[#This Row],[Title]],$C$5507:$Y$5579,9, FALSE ),"")</f>
        <v/>
      </c>
      <c r="L1307" t="str">
        <f>IFERROR(VLOOKUP(Table1[[#This Row],[Title]],$C$5507:$Y$5579,10, FALSE ),"")</f>
        <v/>
      </c>
      <c r="M1307" t="str">
        <f>IFERROR(VLOOKUP(Table1[[#This Row],[Title]],$C$5507:$Y$5579,11, FALSE ),"")</f>
        <v/>
      </c>
      <c r="N1307" t="str">
        <f>IFERROR(VLOOKUP(Table1[[#This Row],[Title]],$C$5507:$Y$5579,12, FALSE ),"")</f>
        <v/>
      </c>
      <c r="O1307" t="str">
        <f>IFERROR(VLOOKUP(Table1[[#This Row],[Title]],$C$5507:$Y$5579,13, FALSE ),"")</f>
        <v/>
      </c>
      <c r="P1307" t="str">
        <f>IFERROR(VLOOKUP(Table1[[#This Row],[Title]],$C$5507:$Y$5579,14, FALSE ),"")</f>
        <v/>
      </c>
      <c r="Q1307" t="str">
        <f>IFERROR(VLOOKUP(Table1[[#This Row],[Title]],$C$5507:$Y$5579,15, FALSE ),"")</f>
        <v/>
      </c>
      <c r="R1307" t="str">
        <f>IFERROR(VLOOKUP(Table1[[#This Row],[Title]],$C$5507:$Y$5579,16, FALSE ),"")</f>
        <v/>
      </c>
      <c r="S1307" t="str">
        <f>IFERROR(VLOOKUP(Table1[[#This Row],[Title]],$C$5507:$Y$5579,17, FALSE ),"")</f>
        <v/>
      </c>
      <c r="T1307" t="str">
        <f>IFERROR(VLOOKUP(Table1[[#This Row],[Title]],$C$5507:$Y$5579,18, FALSE ),"")</f>
        <v/>
      </c>
      <c r="U1307" t="str">
        <f>IFERROR(VLOOKUP(Table1[[#This Row],[Title]],$C$5507:$Y$5579,19, FALSE ),"")</f>
        <v/>
      </c>
      <c r="V1307" t="str">
        <f>IFERROR(VLOOKUP(Table1[[#This Row],[Title]],$C$5507:$Y$5579,20, FALSE ),"")</f>
        <v/>
      </c>
      <c r="W1307" t="str">
        <f>IFERROR(VLOOKUP(Table1[[#This Row],[Title]],$C$5507:$Y$5579,21, FALSE ),"")</f>
        <v/>
      </c>
      <c r="X1307" t="str">
        <f>IFERROR(VLOOKUP(Table1[[#This Row],[Title]],$C$5507:$Y$5579,22, FALSE ),"")</f>
        <v/>
      </c>
      <c r="Y1307" t="str">
        <f>IFERROR(VLOOKUP(Table1[[#This Row],[Title]],$C$5507:$Y$5579,23, FALSE ),"")</f>
        <v/>
      </c>
    </row>
    <row r="1308" spans="1:25" hidden="1" x14ac:dyDescent="0.25">
      <c r="A1308">
        <v>1306</v>
      </c>
      <c r="B1308">
        <v>6</v>
      </c>
      <c r="C1308" t="s">
        <v>2443</v>
      </c>
      <c r="D1308" t="s">
        <v>2444</v>
      </c>
      <c r="E1308">
        <v>1973</v>
      </c>
      <c r="F1308" t="s">
        <v>2444</v>
      </c>
      <c r="G1308">
        <v>25.963263999999999</v>
      </c>
      <c r="H1308">
        <v>-97.550453000000005</v>
      </c>
      <c r="I1308" t="s">
        <v>2445</v>
      </c>
      <c r="J1308" t="s">
        <v>28</v>
      </c>
      <c r="K1308" t="s">
        <v>33</v>
      </c>
      <c r="M1308">
        <v>0</v>
      </c>
      <c r="N1308">
        <v>0.47498600000000002</v>
      </c>
      <c r="O1308">
        <v>0.37390200000000001</v>
      </c>
      <c r="P1308">
        <v>207.44</v>
      </c>
      <c r="Q1308">
        <v>0.40153800000000001</v>
      </c>
      <c r="R1308">
        <v>0</v>
      </c>
      <c r="S1308">
        <v>7</v>
      </c>
      <c r="T1308">
        <v>0.129415</v>
      </c>
      <c r="U1308">
        <v>-5.976</v>
      </c>
      <c r="V1308">
        <v>1</v>
      </c>
      <c r="W1308">
        <v>2.5042999999999999E-2</v>
      </c>
      <c r="X1308">
        <v>81.444000000000003</v>
      </c>
      <c r="Y1308">
        <v>0.33659699999999998</v>
      </c>
    </row>
    <row r="1309" spans="1:25" hidden="1" x14ac:dyDescent="0.25">
      <c r="A1309">
        <v>1307</v>
      </c>
      <c r="B1309">
        <v>7</v>
      </c>
      <c r="C1309" t="s">
        <v>2446</v>
      </c>
      <c r="D1309" t="s">
        <v>2337</v>
      </c>
      <c r="E1309">
        <v>1973</v>
      </c>
      <c r="F1309" t="s">
        <v>2337</v>
      </c>
      <c r="G1309">
        <v>51.596871200000002</v>
      </c>
      <c r="H1309">
        <v>-0.37701420000000002</v>
      </c>
      <c r="I1309" t="s">
        <v>2338</v>
      </c>
      <c r="J1309" t="s">
        <v>28</v>
      </c>
      <c r="K1309" t="s">
        <v>56</v>
      </c>
      <c r="L1309" t="s">
        <v>33</v>
      </c>
      <c r="M1309">
        <v>0</v>
      </c>
      <c r="N1309">
        <v>1.5890999999999999E-2</v>
      </c>
      <c r="O1309">
        <v>0.60647099999999998</v>
      </c>
      <c r="P1309">
        <v>236.84</v>
      </c>
      <c r="Q1309">
        <v>0.83345400000000003</v>
      </c>
      <c r="R1309" s="1">
        <v>6.0000000000000002E-6</v>
      </c>
      <c r="S1309">
        <v>3</v>
      </c>
      <c r="T1309">
        <v>4.6184000000000003E-2</v>
      </c>
      <c r="U1309">
        <v>-6.923</v>
      </c>
      <c r="V1309">
        <v>0</v>
      </c>
      <c r="W1309">
        <v>3.7971999999999999E-2</v>
      </c>
      <c r="X1309">
        <v>150.053</v>
      </c>
      <c r="Y1309">
        <v>0.96677999999999997</v>
      </c>
    </row>
    <row r="1310" spans="1:25" hidden="1" x14ac:dyDescent="0.25">
      <c r="A1310">
        <v>1308</v>
      </c>
      <c r="B1310">
        <v>8</v>
      </c>
      <c r="C1310" t="s">
        <v>2447</v>
      </c>
      <c r="D1310" t="s">
        <v>2302</v>
      </c>
      <c r="E1310">
        <v>1973</v>
      </c>
      <c r="F1310" t="s">
        <v>2302</v>
      </c>
      <c r="G1310">
        <v>29.7605</v>
      </c>
      <c r="H1310">
        <v>-95.369799999999998</v>
      </c>
      <c r="I1310" t="s">
        <v>1078</v>
      </c>
      <c r="J1310" t="s">
        <v>28</v>
      </c>
      <c r="K1310" t="s">
        <v>33</v>
      </c>
      <c r="M1310">
        <v>0</v>
      </c>
      <c r="N1310">
        <v>0.49103000000000002</v>
      </c>
      <c r="O1310">
        <v>0.65004200000000001</v>
      </c>
      <c r="P1310">
        <v>224.65333000000001</v>
      </c>
      <c r="Q1310">
        <v>0.91866999999999999</v>
      </c>
      <c r="R1310">
        <v>1.6699999999999999E-4</v>
      </c>
      <c r="S1310">
        <v>1</v>
      </c>
      <c r="T1310">
        <v>0.143041</v>
      </c>
      <c r="U1310">
        <v>-5.2320000000000002</v>
      </c>
      <c r="V1310">
        <v>1</v>
      </c>
      <c r="W1310">
        <v>3.0048999999999999E-2</v>
      </c>
      <c r="X1310">
        <v>97.84</v>
      </c>
      <c r="Y1310">
        <v>0.95982699999999999</v>
      </c>
    </row>
    <row r="1311" spans="1:25" hidden="1" x14ac:dyDescent="0.25">
      <c r="A1311">
        <v>1309</v>
      </c>
      <c r="B1311">
        <v>9</v>
      </c>
      <c r="C1311" t="s">
        <v>2448</v>
      </c>
      <c r="D1311" t="s">
        <v>2168</v>
      </c>
      <c r="E1311">
        <v>1973</v>
      </c>
      <c r="F1311" t="s">
        <v>2168</v>
      </c>
      <c r="G1311">
        <v>40.714269000000002</v>
      </c>
      <c r="H1311">
        <v>-74.005972999999997</v>
      </c>
      <c r="I1311" t="s">
        <v>113</v>
      </c>
      <c r="J1311" t="s">
        <v>28</v>
      </c>
      <c r="K1311" t="s">
        <v>56</v>
      </c>
      <c r="L1311" t="s">
        <v>33</v>
      </c>
      <c r="M1311">
        <v>0</v>
      </c>
      <c r="N1311">
        <v>0.16314500000000001</v>
      </c>
      <c r="O1311">
        <v>0.65903400000000001</v>
      </c>
      <c r="P1311">
        <v>259.14666999999997</v>
      </c>
      <c r="Q1311">
        <v>0.67100499999999996</v>
      </c>
      <c r="R1311" s="1">
        <v>9.0000000000000002E-6</v>
      </c>
      <c r="S1311">
        <v>0</v>
      </c>
      <c r="T1311">
        <v>7.4939000000000006E-2</v>
      </c>
      <c r="U1311">
        <v>-8.1929999999999996</v>
      </c>
      <c r="V1311">
        <v>1</v>
      </c>
      <c r="W1311">
        <v>3.0318000000000001E-2</v>
      </c>
      <c r="X1311">
        <v>106.099</v>
      </c>
      <c r="Y1311">
        <v>0.67061700000000002</v>
      </c>
    </row>
    <row r="1312" spans="1:25" hidden="1" x14ac:dyDescent="0.25">
      <c r="A1312">
        <v>1310</v>
      </c>
      <c r="B1312">
        <v>10</v>
      </c>
      <c r="C1312" t="s">
        <v>2449</v>
      </c>
      <c r="D1312" t="s">
        <v>1910</v>
      </c>
      <c r="E1312">
        <v>1973</v>
      </c>
      <c r="F1312" t="s">
        <v>1910</v>
      </c>
      <c r="G1312">
        <v>42.347020999999998</v>
      </c>
      <c r="H1312">
        <v>-83.060184000000007</v>
      </c>
      <c r="I1312" t="s">
        <v>1911</v>
      </c>
      <c r="J1312" t="s">
        <v>28</v>
      </c>
      <c r="K1312" t="s">
        <v>33</v>
      </c>
      <c r="M1312">
        <v>0</v>
      </c>
      <c r="N1312">
        <v>0.48617100000000002</v>
      </c>
      <c r="O1312">
        <v>0.44864799999999999</v>
      </c>
      <c r="P1312">
        <v>230.4</v>
      </c>
      <c r="Q1312">
        <v>0.59957099999999997</v>
      </c>
      <c r="R1312" s="1">
        <v>5.8999999999999998E-5</v>
      </c>
      <c r="S1312">
        <v>6</v>
      </c>
      <c r="T1312">
        <v>6.3902E-2</v>
      </c>
      <c r="U1312">
        <v>-5.34</v>
      </c>
      <c r="V1312">
        <v>1</v>
      </c>
      <c r="W1312">
        <v>3.2382000000000001E-2</v>
      </c>
      <c r="X1312">
        <v>137.011</v>
      </c>
      <c r="Y1312">
        <v>0.51365400000000005</v>
      </c>
    </row>
    <row r="1313" spans="1:25" hidden="1" x14ac:dyDescent="0.25">
      <c r="A1313">
        <v>1311</v>
      </c>
      <c r="B1313">
        <v>11</v>
      </c>
      <c r="C1313" t="s">
        <v>2450</v>
      </c>
      <c r="D1313" t="s">
        <v>2451</v>
      </c>
      <c r="E1313">
        <v>1973</v>
      </c>
      <c r="F1313" t="s">
        <v>2451</v>
      </c>
      <c r="G1313">
        <v>33.961799999999997</v>
      </c>
      <c r="H1313">
        <v>-118.35599999999999</v>
      </c>
      <c r="I1313" t="s">
        <v>2452</v>
      </c>
      <c r="J1313" t="s">
        <v>32</v>
      </c>
      <c r="K1313" t="s">
        <v>28</v>
      </c>
      <c r="L1313" t="s">
        <v>33</v>
      </c>
      <c r="M1313">
        <v>0</v>
      </c>
      <c r="N1313">
        <v>0.92656700000000003</v>
      </c>
      <c r="O1313">
        <v>0.45303100000000002</v>
      </c>
      <c r="P1313">
        <v>211.43465</v>
      </c>
      <c r="Q1313">
        <v>0.16929900000000001</v>
      </c>
      <c r="R1313">
        <v>0</v>
      </c>
      <c r="S1313">
        <v>5</v>
      </c>
      <c r="T1313">
        <v>0.234738</v>
      </c>
      <c r="U1313">
        <v>-23.513999999999999</v>
      </c>
      <c r="V1313">
        <v>0</v>
      </c>
      <c r="W1313">
        <v>0.14854999999999999</v>
      </c>
      <c r="X1313">
        <v>172.78299999999999</v>
      </c>
      <c r="Y1313">
        <v>0.56976800000000005</v>
      </c>
    </row>
    <row r="1314" spans="1:25" hidden="1" x14ac:dyDescent="0.25">
      <c r="A1314">
        <v>1312</v>
      </c>
      <c r="B1314">
        <v>12</v>
      </c>
      <c r="C1314" t="s">
        <v>2453</v>
      </c>
      <c r="D1314" t="s">
        <v>2454</v>
      </c>
      <c r="E1314">
        <v>1973</v>
      </c>
      <c r="F1314" t="s">
        <v>2454</v>
      </c>
      <c r="G1314">
        <v>50.720399999999998</v>
      </c>
      <c r="H1314">
        <v>-1.8809100000000001</v>
      </c>
      <c r="I1314" t="s">
        <v>2455</v>
      </c>
      <c r="J1314" t="s">
        <v>28</v>
      </c>
      <c r="K1314" t="s">
        <v>33</v>
      </c>
      <c r="M1314">
        <v>1.3041613018900001E-3</v>
      </c>
      <c r="N1314">
        <v>0.43132599999999999</v>
      </c>
      <c r="O1314">
        <v>0.70403099999999996</v>
      </c>
      <c r="P1314">
        <v>172.74666999999999</v>
      </c>
      <c r="Q1314">
        <v>0.68068099999999998</v>
      </c>
      <c r="R1314">
        <v>0</v>
      </c>
      <c r="S1314">
        <v>5</v>
      </c>
      <c r="T1314">
        <v>0.110042</v>
      </c>
      <c r="U1314">
        <v>-7.4</v>
      </c>
      <c r="V1314">
        <v>1</v>
      </c>
      <c r="W1314">
        <v>3.4301999999999999E-2</v>
      </c>
      <c r="X1314">
        <v>125.209</v>
      </c>
      <c r="Y1314">
        <v>0.93049899999999997</v>
      </c>
    </row>
    <row r="1315" spans="1:25" hidden="1" x14ac:dyDescent="0.25">
      <c r="A1315">
        <v>1313</v>
      </c>
      <c r="B1315">
        <v>13</v>
      </c>
      <c r="C1315" t="s">
        <v>2456</v>
      </c>
      <c r="D1315" t="s">
        <v>2457</v>
      </c>
      <c r="E1315">
        <v>1973</v>
      </c>
      <c r="F1315" t="s">
        <v>2457</v>
      </c>
      <c r="G1315">
        <v>-33.883333</v>
      </c>
      <c r="H1315">
        <v>151.216667</v>
      </c>
      <c r="I1315" t="s">
        <v>2458</v>
      </c>
      <c r="J1315" t="s">
        <v>28</v>
      </c>
      <c r="K1315" t="s">
        <v>56</v>
      </c>
      <c r="L1315" t="s">
        <v>33</v>
      </c>
      <c r="M1315">
        <v>1.49469893115E-3</v>
      </c>
      <c r="N1315">
        <v>0.101919</v>
      </c>
      <c r="O1315">
        <v>0.66409200000000002</v>
      </c>
      <c r="P1315">
        <v>237.90666999999999</v>
      </c>
      <c r="Q1315">
        <v>0.58998499999999998</v>
      </c>
      <c r="R1315">
        <v>2.04E-4</v>
      </c>
      <c r="S1315">
        <v>9</v>
      </c>
      <c r="T1315">
        <v>9.3895000000000006E-2</v>
      </c>
      <c r="U1315">
        <v>-5.8639999999999999</v>
      </c>
      <c r="V1315">
        <v>0</v>
      </c>
      <c r="W1315">
        <v>3.9225999999999997E-2</v>
      </c>
      <c r="X1315">
        <v>103.617</v>
      </c>
      <c r="Y1315">
        <v>0.86942799999999998</v>
      </c>
    </row>
    <row r="1316" spans="1:25" hidden="1" x14ac:dyDescent="0.25">
      <c r="A1316">
        <v>1314</v>
      </c>
      <c r="B1316">
        <v>14</v>
      </c>
      <c r="C1316" t="s">
        <v>2459</v>
      </c>
      <c r="D1316" t="s">
        <v>2171</v>
      </c>
      <c r="E1316">
        <v>1973</v>
      </c>
      <c r="F1316" t="s">
        <v>2171</v>
      </c>
      <c r="G1316">
        <v>-37.816667000000002</v>
      </c>
      <c r="H1316">
        <v>144.966667</v>
      </c>
      <c r="I1316" t="s">
        <v>2172</v>
      </c>
      <c r="J1316" t="s">
        <v>28</v>
      </c>
      <c r="K1316" t="s">
        <v>33</v>
      </c>
      <c r="M1316">
        <v>0</v>
      </c>
      <c r="N1316">
        <v>0.47343600000000002</v>
      </c>
      <c r="O1316">
        <v>0.56901299999999999</v>
      </c>
      <c r="P1316">
        <v>189.61332999999999</v>
      </c>
      <c r="Q1316">
        <v>0.82283700000000004</v>
      </c>
      <c r="R1316">
        <v>0</v>
      </c>
      <c r="S1316">
        <v>7</v>
      </c>
      <c r="T1316">
        <v>0.24685599999999999</v>
      </c>
      <c r="U1316">
        <v>-6.2750000000000004</v>
      </c>
      <c r="V1316">
        <v>1</v>
      </c>
      <c r="W1316">
        <v>0.130713</v>
      </c>
      <c r="X1316">
        <v>79.128</v>
      </c>
      <c r="Y1316">
        <v>0.78040200000000004</v>
      </c>
    </row>
    <row r="1317" spans="1:25" hidden="1" x14ac:dyDescent="0.25">
      <c r="A1317">
        <v>1315</v>
      </c>
      <c r="B1317">
        <v>15</v>
      </c>
      <c r="C1317" t="s">
        <v>2460</v>
      </c>
      <c r="D1317" t="s">
        <v>2461</v>
      </c>
      <c r="E1317">
        <v>1973</v>
      </c>
      <c r="F1317" t="s">
        <v>2461</v>
      </c>
      <c r="G1317">
        <v>39.952334999999998</v>
      </c>
      <c r="H1317">
        <v>-75.163788999999994</v>
      </c>
      <c r="I1317" t="s">
        <v>649</v>
      </c>
      <c r="J1317" t="s">
        <v>28</v>
      </c>
      <c r="K1317" t="s">
        <v>33</v>
      </c>
      <c r="M1317">
        <v>0</v>
      </c>
      <c r="N1317">
        <v>0.77131400000000006</v>
      </c>
      <c r="O1317">
        <v>0.24934000000000001</v>
      </c>
      <c r="P1317">
        <v>288.56</v>
      </c>
      <c r="Q1317">
        <v>0.57231399999999999</v>
      </c>
      <c r="R1317" s="1">
        <v>8.1000000000000004E-5</v>
      </c>
      <c r="S1317">
        <v>0</v>
      </c>
      <c r="T1317">
        <v>0.67586999999999997</v>
      </c>
      <c r="U1317">
        <v>-10.182</v>
      </c>
      <c r="V1317">
        <v>0</v>
      </c>
      <c r="W1317">
        <v>6.6723000000000005E-2</v>
      </c>
      <c r="X1317">
        <v>197.8</v>
      </c>
      <c r="Y1317">
        <v>0.41056199999999998</v>
      </c>
    </row>
    <row r="1318" spans="1:25" hidden="1" x14ac:dyDescent="0.25">
      <c r="A1318">
        <v>1316</v>
      </c>
      <c r="B1318">
        <v>16</v>
      </c>
      <c r="C1318" t="s">
        <v>2462</v>
      </c>
      <c r="D1318" t="s">
        <v>2463</v>
      </c>
      <c r="E1318">
        <v>1973</v>
      </c>
      <c r="F1318" t="s">
        <v>2463</v>
      </c>
      <c r="G1318">
        <v>30.073712</v>
      </c>
      <c r="H1318">
        <v>-94.109705000000005</v>
      </c>
      <c r="I1318" t="s">
        <v>2464</v>
      </c>
      <c r="J1318" t="s">
        <v>27</v>
      </c>
      <c r="K1318" t="s">
        <v>28</v>
      </c>
      <c r="L1318" t="s">
        <v>56</v>
      </c>
      <c r="M1318">
        <v>0</v>
      </c>
      <c r="N1318">
        <v>3.5740000000000001E-2</v>
      </c>
      <c r="O1318">
        <v>0.62484099999999998</v>
      </c>
      <c r="P1318">
        <v>286.36</v>
      </c>
      <c r="Q1318">
        <v>0.79474999999999996</v>
      </c>
      <c r="R1318">
        <v>0.83439200000000002</v>
      </c>
      <c r="S1318">
        <v>5</v>
      </c>
      <c r="T1318">
        <v>0.172822</v>
      </c>
      <c r="U1318">
        <v>-10.474</v>
      </c>
      <c r="V1318">
        <v>1</v>
      </c>
      <c r="W1318">
        <v>0.104007</v>
      </c>
      <c r="X1318">
        <v>95.096999999999994</v>
      </c>
      <c r="Y1318">
        <v>0.51009899999999997</v>
      </c>
    </row>
    <row r="1319" spans="1:25" hidden="1" x14ac:dyDescent="0.25">
      <c r="A1319">
        <v>1317</v>
      </c>
      <c r="B1319">
        <v>17</v>
      </c>
      <c r="C1319" t="s">
        <v>2465</v>
      </c>
      <c r="D1319" t="s">
        <v>2466</v>
      </c>
      <c r="E1319">
        <v>1973</v>
      </c>
      <c r="F1319" t="s">
        <v>2466</v>
      </c>
      <c r="G1319">
        <v>29.679400000000001</v>
      </c>
      <c r="H1319">
        <v>-95.976699999999994</v>
      </c>
      <c r="I1319" t="s">
        <v>2467</v>
      </c>
      <c r="J1319" t="s">
        <v>28</v>
      </c>
      <c r="K1319" t="s">
        <v>352</v>
      </c>
      <c r="L1319" t="s">
        <v>33</v>
      </c>
      <c r="M1319">
        <v>0</v>
      </c>
      <c r="N1319">
        <v>8.1424999999999997E-2</v>
      </c>
      <c r="O1319">
        <v>0.51802599999999999</v>
      </c>
      <c r="P1319">
        <v>233.67573999999999</v>
      </c>
      <c r="Q1319">
        <v>0.53294299999999994</v>
      </c>
      <c r="R1319">
        <v>2.4800000000000001E-4</v>
      </c>
      <c r="S1319">
        <v>11</v>
      </c>
      <c r="T1319">
        <v>0.122569</v>
      </c>
      <c r="U1319">
        <v>-11.036</v>
      </c>
      <c r="V1319">
        <v>1</v>
      </c>
      <c r="W1319">
        <v>3.9718000000000003E-2</v>
      </c>
      <c r="X1319">
        <v>75.373999999999995</v>
      </c>
      <c r="Y1319">
        <v>0.39212399999999997</v>
      </c>
    </row>
    <row r="1320" spans="1:25" hidden="1" x14ac:dyDescent="0.25">
      <c r="A1320">
        <v>1318</v>
      </c>
      <c r="B1320">
        <v>18</v>
      </c>
      <c r="C1320" t="s">
        <v>2468</v>
      </c>
      <c r="D1320" t="s">
        <v>2469</v>
      </c>
      <c r="E1320">
        <v>1973</v>
      </c>
      <c r="F1320" t="s">
        <v>2469</v>
      </c>
      <c r="G1320">
        <v>54.314100000000003</v>
      </c>
      <c r="H1320">
        <v>-2.23001</v>
      </c>
      <c r="I1320" t="s">
        <v>1101</v>
      </c>
      <c r="J1320" t="s">
        <v>28</v>
      </c>
      <c r="K1320" t="s">
        <v>56</v>
      </c>
      <c r="L1320" t="s">
        <v>33</v>
      </c>
      <c r="M1320">
        <v>0</v>
      </c>
      <c r="N1320">
        <v>0.21390000000000001</v>
      </c>
      <c r="O1320">
        <v>0.72421899999999995</v>
      </c>
      <c r="P1320">
        <v>193.33332999999999</v>
      </c>
      <c r="Q1320">
        <v>0.58201400000000003</v>
      </c>
      <c r="R1320">
        <v>0</v>
      </c>
      <c r="S1320">
        <v>11</v>
      </c>
      <c r="T1320">
        <v>0.25300499999999998</v>
      </c>
      <c r="U1320">
        <v>-11.678000000000001</v>
      </c>
      <c r="V1320">
        <v>1</v>
      </c>
      <c r="W1320">
        <v>3.1979E-2</v>
      </c>
      <c r="X1320">
        <v>125.229</v>
      </c>
      <c r="Y1320">
        <v>0.92769400000000002</v>
      </c>
    </row>
    <row r="1321" spans="1:25" hidden="1" x14ac:dyDescent="0.25">
      <c r="A1321">
        <v>1319</v>
      </c>
      <c r="B1321">
        <v>19</v>
      </c>
      <c r="C1321" t="s">
        <v>2470</v>
      </c>
      <c r="D1321" t="s">
        <v>1343</v>
      </c>
      <c r="E1321">
        <v>1973</v>
      </c>
      <c r="F1321" t="s">
        <v>1343</v>
      </c>
      <c r="G1321">
        <v>42.347020999999998</v>
      </c>
      <c r="H1321">
        <v>-83.060184000000007</v>
      </c>
      <c r="I1321" t="s">
        <v>1344</v>
      </c>
      <c r="J1321" t="s">
        <v>28</v>
      </c>
      <c r="K1321" t="s">
        <v>56</v>
      </c>
      <c r="L1321" t="s">
        <v>33</v>
      </c>
      <c r="M1321">
        <v>0</v>
      </c>
      <c r="N1321">
        <v>0.140429</v>
      </c>
      <c r="O1321">
        <v>0.36314099999999999</v>
      </c>
      <c r="P1321">
        <v>121.31955000000001</v>
      </c>
      <c r="Q1321">
        <v>0.722885</v>
      </c>
      <c r="R1321" s="1">
        <v>6.0000000000000002E-6</v>
      </c>
      <c r="S1321">
        <v>4</v>
      </c>
      <c r="T1321">
        <v>0.38712800000000003</v>
      </c>
      <c r="U1321">
        <v>-12.356999999999999</v>
      </c>
      <c r="V1321">
        <v>1</v>
      </c>
      <c r="W1321">
        <v>5.0108E-2</v>
      </c>
      <c r="X1321">
        <v>80.156000000000006</v>
      </c>
      <c r="Y1321">
        <v>0.46263900000000002</v>
      </c>
    </row>
    <row r="1322" spans="1:25" hidden="1" x14ac:dyDescent="0.25">
      <c r="A1322">
        <v>1320</v>
      </c>
      <c r="B1322">
        <v>20</v>
      </c>
      <c r="C1322" t="s">
        <v>2471</v>
      </c>
      <c r="D1322" t="s">
        <v>1211</v>
      </c>
      <c r="E1322">
        <v>1973</v>
      </c>
      <c r="F1322" t="s">
        <v>1211</v>
      </c>
      <c r="G1322">
        <v>33.973951</v>
      </c>
      <c r="H1322">
        <v>-118.24840500000001</v>
      </c>
      <c r="I1322" t="s">
        <v>605</v>
      </c>
      <c r="J1322" t="s">
        <v>28</v>
      </c>
      <c r="K1322" t="s">
        <v>56</v>
      </c>
      <c r="L1322" t="s">
        <v>33</v>
      </c>
      <c r="M1322">
        <v>0</v>
      </c>
      <c r="N1322">
        <v>1.3084E-2</v>
      </c>
      <c r="O1322">
        <v>0.60866699999999996</v>
      </c>
      <c r="P1322">
        <v>92.733329999999995</v>
      </c>
      <c r="Q1322">
        <v>0.77108600000000005</v>
      </c>
      <c r="R1322" s="1">
        <v>9.9999999999999995E-7</v>
      </c>
      <c r="S1322">
        <v>9</v>
      </c>
      <c r="T1322">
        <v>0.59324399999999999</v>
      </c>
      <c r="U1322">
        <v>-12.622</v>
      </c>
      <c r="V1322">
        <v>0</v>
      </c>
      <c r="W1322">
        <v>3.4541000000000002E-2</v>
      </c>
      <c r="X1322">
        <v>109.873</v>
      </c>
      <c r="Y1322">
        <v>0.64945699999999995</v>
      </c>
    </row>
    <row r="1323" spans="1:25" hidden="1" x14ac:dyDescent="0.25">
      <c r="A1323">
        <v>1321</v>
      </c>
      <c r="B1323">
        <v>21</v>
      </c>
      <c r="C1323" t="s">
        <v>2472</v>
      </c>
      <c r="D1323" t="s">
        <v>540</v>
      </c>
      <c r="E1323">
        <v>1973</v>
      </c>
      <c r="F1323" t="s">
        <v>540</v>
      </c>
      <c r="G1323">
        <v>39.166758999999999</v>
      </c>
      <c r="H1323">
        <v>-84.538219999999995</v>
      </c>
      <c r="I1323" t="s">
        <v>541</v>
      </c>
      <c r="J1323" t="s">
        <v>28</v>
      </c>
      <c r="K1323" t="s">
        <v>56</v>
      </c>
      <c r="L1323" t="s">
        <v>33</v>
      </c>
      <c r="M1323">
        <v>0</v>
      </c>
      <c r="N1323">
        <v>0.17003499999999999</v>
      </c>
      <c r="O1323">
        <v>0.33714899999999998</v>
      </c>
      <c r="P1323">
        <v>334.64</v>
      </c>
      <c r="Q1323">
        <v>0.85866500000000001</v>
      </c>
      <c r="R1323" s="1">
        <v>1.8E-5</v>
      </c>
      <c r="S1323">
        <v>5</v>
      </c>
      <c r="T1323">
        <v>0.19287099999999999</v>
      </c>
      <c r="U1323">
        <v>-6.7</v>
      </c>
      <c r="V1323">
        <v>0</v>
      </c>
      <c r="W1323">
        <v>7.1691000000000005E-2</v>
      </c>
      <c r="X1323">
        <v>126.18600000000001</v>
      </c>
      <c r="Y1323">
        <v>0.897984</v>
      </c>
    </row>
    <row r="1324" spans="1:25" hidden="1" x14ac:dyDescent="0.25">
      <c r="A1324">
        <v>1322</v>
      </c>
      <c r="B1324">
        <v>22</v>
      </c>
      <c r="C1324" t="s">
        <v>2473</v>
      </c>
      <c r="D1324" t="s">
        <v>2474</v>
      </c>
      <c r="E1324">
        <v>1973</v>
      </c>
      <c r="F1324" t="s">
        <v>2474</v>
      </c>
      <c r="G1324">
        <v>40.486499999999999</v>
      </c>
      <c r="H1324">
        <v>-86.126199999999997</v>
      </c>
      <c r="I1324" t="s">
        <v>2475</v>
      </c>
      <c r="J1324" t="s">
        <v>28</v>
      </c>
      <c r="K1324" t="s">
        <v>56</v>
      </c>
      <c r="L1324" t="s">
        <v>33</v>
      </c>
      <c r="M1324">
        <v>0</v>
      </c>
      <c r="N1324">
        <v>6.7674999999999999E-2</v>
      </c>
      <c r="O1324">
        <v>0.71437300000000004</v>
      </c>
      <c r="P1324">
        <v>230.37342000000001</v>
      </c>
      <c r="Q1324">
        <v>0.61794400000000005</v>
      </c>
      <c r="R1324">
        <v>0</v>
      </c>
      <c r="S1324">
        <v>2</v>
      </c>
      <c r="T1324">
        <v>0.13075700000000001</v>
      </c>
      <c r="U1324">
        <v>-10.843</v>
      </c>
      <c r="V1324">
        <v>1</v>
      </c>
      <c r="W1324">
        <v>3.4675999999999998E-2</v>
      </c>
      <c r="X1324">
        <v>109.646</v>
      </c>
      <c r="Y1324">
        <v>0.837202</v>
      </c>
    </row>
    <row r="1325" spans="1:25" hidden="1" x14ac:dyDescent="0.25">
      <c r="A1325">
        <v>1323</v>
      </c>
      <c r="B1325">
        <v>23</v>
      </c>
      <c r="C1325" t="s">
        <v>2476</v>
      </c>
      <c r="D1325" t="s">
        <v>2477</v>
      </c>
      <c r="E1325">
        <v>1973</v>
      </c>
      <c r="F1325" t="s">
        <v>2477</v>
      </c>
      <c r="G1325">
        <v>43.002600000000001</v>
      </c>
      <c r="H1325">
        <v>-83.782600000000002</v>
      </c>
      <c r="I1325" t="s">
        <v>2478</v>
      </c>
      <c r="J1325" t="s">
        <v>28</v>
      </c>
      <c r="K1325" t="s">
        <v>56</v>
      </c>
      <c r="L1325" t="s">
        <v>33</v>
      </c>
      <c r="M1325">
        <v>0</v>
      </c>
      <c r="N1325">
        <v>3.5378E-2</v>
      </c>
      <c r="O1325">
        <v>0.62921400000000005</v>
      </c>
      <c r="P1325">
        <v>206.88</v>
      </c>
      <c r="Q1325">
        <v>0.89465899999999998</v>
      </c>
      <c r="R1325">
        <v>2.13E-4</v>
      </c>
      <c r="S1325">
        <v>7</v>
      </c>
      <c r="T1325">
        <v>6.8567000000000003E-2</v>
      </c>
      <c r="U1325">
        <v>-4.0890000000000004</v>
      </c>
      <c r="V1325">
        <v>1</v>
      </c>
      <c r="W1325">
        <v>7.0171999999999998E-2</v>
      </c>
      <c r="X1325">
        <v>127.682</v>
      </c>
      <c r="Y1325">
        <v>0.93933999999999995</v>
      </c>
    </row>
    <row r="1326" spans="1:25" hidden="1" x14ac:dyDescent="0.25">
      <c r="A1326">
        <v>1324</v>
      </c>
      <c r="B1326">
        <v>24</v>
      </c>
      <c r="C1326" t="s">
        <v>2479</v>
      </c>
      <c r="D1326" t="s">
        <v>2480</v>
      </c>
      <c r="E1326">
        <v>1973</v>
      </c>
      <c r="F1326" t="s">
        <v>2480</v>
      </c>
      <c r="G1326">
        <v>29.953700000000001</v>
      </c>
      <c r="H1326">
        <v>-90.077699999999993</v>
      </c>
      <c r="I1326" t="s">
        <v>310</v>
      </c>
      <c r="J1326" t="s">
        <v>28</v>
      </c>
      <c r="K1326" t="s">
        <v>56</v>
      </c>
      <c r="L1326" t="s">
        <v>33</v>
      </c>
      <c r="M1326">
        <v>0</v>
      </c>
      <c r="N1326">
        <v>0.13805799999999999</v>
      </c>
      <c r="O1326">
        <v>0.77864699999999998</v>
      </c>
      <c r="P1326">
        <v>168.78621000000001</v>
      </c>
      <c r="Q1326">
        <v>0.68742999999999999</v>
      </c>
      <c r="R1326">
        <v>3.0899999999999998E-4</v>
      </c>
      <c r="S1326">
        <v>10</v>
      </c>
      <c r="T1326">
        <v>0.174511</v>
      </c>
      <c r="U1326">
        <v>-9.2100000000000009</v>
      </c>
      <c r="V1326">
        <v>0</v>
      </c>
      <c r="W1326">
        <v>6.7545999999999995E-2</v>
      </c>
      <c r="X1326">
        <v>105.066</v>
      </c>
      <c r="Y1326">
        <v>0.89765799999999996</v>
      </c>
    </row>
    <row r="1327" spans="1:25" hidden="1" x14ac:dyDescent="0.25">
      <c r="A1327">
        <v>1325</v>
      </c>
      <c r="B1327">
        <v>25</v>
      </c>
      <c r="C1327" t="s">
        <v>2481</v>
      </c>
      <c r="D1327" t="s">
        <v>2482</v>
      </c>
      <c r="E1327">
        <v>1973</v>
      </c>
      <c r="F1327" t="s">
        <v>2482</v>
      </c>
      <c r="G1327">
        <v>27.9758</v>
      </c>
      <c r="H1327">
        <v>-81.5411</v>
      </c>
      <c r="I1327" t="s">
        <v>2483</v>
      </c>
      <c r="J1327" t="s">
        <v>28</v>
      </c>
      <c r="K1327" t="s">
        <v>56</v>
      </c>
      <c r="L1327" t="s">
        <v>33</v>
      </c>
      <c r="M1327">
        <v>0</v>
      </c>
      <c r="N1327">
        <v>0.13506199999999999</v>
      </c>
      <c r="O1327">
        <v>0.47627599999999998</v>
      </c>
      <c r="P1327">
        <v>247.32</v>
      </c>
      <c r="Q1327">
        <v>0.30269400000000002</v>
      </c>
      <c r="R1327">
        <v>5.0799999999999999E-4</v>
      </c>
      <c r="S1327">
        <v>5</v>
      </c>
      <c r="T1327">
        <v>0.18357999999999999</v>
      </c>
      <c r="U1327">
        <v>-12.759</v>
      </c>
      <c r="V1327">
        <v>1</v>
      </c>
      <c r="W1327">
        <v>2.9975000000000002E-2</v>
      </c>
      <c r="X1327">
        <v>125.16800000000001</v>
      </c>
      <c r="Y1327">
        <v>0.51190199999999997</v>
      </c>
    </row>
    <row r="1328" spans="1:25" hidden="1" x14ac:dyDescent="0.25">
      <c r="A1328">
        <v>1326</v>
      </c>
      <c r="B1328">
        <v>26</v>
      </c>
      <c r="C1328" t="s">
        <v>2484</v>
      </c>
      <c r="D1328" t="s">
        <v>1343</v>
      </c>
      <c r="E1328">
        <v>1973</v>
      </c>
      <c r="F1328" t="s">
        <v>1343</v>
      </c>
      <c r="G1328">
        <v>42.347020999999998</v>
      </c>
      <c r="H1328">
        <v>-83.060184000000007</v>
      </c>
      <c r="I1328" t="s">
        <v>1344</v>
      </c>
      <c r="J1328" t="s">
        <v>28</v>
      </c>
      <c r="K1328" t="s">
        <v>56</v>
      </c>
      <c r="L1328" t="s">
        <v>33</v>
      </c>
      <c r="M1328">
        <v>0</v>
      </c>
      <c r="N1328">
        <v>0.23466799999999999</v>
      </c>
      <c r="O1328">
        <v>0.67139099999999996</v>
      </c>
      <c r="P1328">
        <v>242.0761</v>
      </c>
      <c r="Q1328">
        <v>0.36193900000000001</v>
      </c>
      <c r="R1328">
        <v>0.288547</v>
      </c>
      <c r="S1328">
        <v>8</v>
      </c>
      <c r="T1328">
        <v>6.4802999999999999E-2</v>
      </c>
      <c r="U1328">
        <v>-17.658999999999999</v>
      </c>
      <c r="V1328">
        <v>1</v>
      </c>
      <c r="W1328">
        <v>3.4828999999999999E-2</v>
      </c>
      <c r="X1328">
        <v>98.07</v>
      </c>
      <c r="Y1328">
        <v>0.9718</v>
      </c>
    </row>
    <row r="1329" spans="1:25" hidden="1" x14ac:dyDescent="0.25">
      <c r="A1329">
        <v>1327</v>
      </c>
      <c r="B1329">
        <v>27</v>
      </c>
      <c r="C1329" t="s">
        <v>2485</v>
      </c>
      <c r="D1329" t="s">
        <v>2366</v>
      </c>
      <c r="E1329">
        <v>1973</v>
      </c>
      <c r="F1329" t="s">
        <v>2366</v>
      </c>
      <c r="G1329">
        <v>40.736100999999998</v>
      </c>
      <c r="H1329">
        <v>-74.225089999999994</v>
      </c>
      <c r="I1329" t="s">
        <v>59</v>
      </c>
      <c r="J1329" t="s">
        <v>28</v>
      </c>
      <c r="K1329" t="s">
        <v>56</v>
      </c>
      <c r="L1329" t="s">
        <v>33</v>
      </c>
      <c r="M1329">
        <v>0</v>
      </c>
      <c r="N1329">
        <v>0.357904</v>
      </c>
      <c r="O1329">
        <v>0.67205300000000001</v>
      </c>
      <c r="P1329">
        <v>187.95057</v>
      </c>
      <c r="Q1329">
        <v>0.51995499999999995</v>
      </c>
      <c r="R1329" s="1">
        <v>5.0000000000000004E-6</v>
      </c>
      <c r="S1329">
        <v>7</v>
      </c>
      <c r="T1329">
        <v>9.6416000000000002E-2</v>
      </c>
      <c r="U1329">
        <v>-12.273</v>
      </c>
      <c r="V1329">
        <v>1</v>
      </c>
      <c r="W1329">
        <v>3.1555E-2</v>
      </c>
      <c r="X1329">
        <v>145.08799999999999</v>
      </c>
      <c r="Y1329">
        <v>0.82653600000000005</v>
      </c>
    </row>
    <row r="1330" spans="1:25" hidden="1" x14ac:dyDescent="0.25">
      <c r="A1330">
        <v>1328</v>
      </c>
      <c r="B1330">
        <v>28</v>
      </c>
      <c r="C1330" t="s">
        <v>2486</v>
      </c>
      <c r="D1330" t="s">
        <v>2487</v>
      </c>
      <c r="E1330">
        <v>1973</v>
      </c>
      <c r="F1330" t="s">
        <v>2487</v>
      </c>
      <c r="G1330">
        <v>41.098100000000002</v>
      </c>
      <c r="H1330">
        <v>-80.650800000000004</v>
      </c>
      <c r="I1330" t="s">
        <v>1701</v>
      </c>
      <c r="J1330" t="s">
        <v>28</v>
      </c>
      <c r="K1330" t="s">
        <v>56</v>
      </c>
      <c r="L1330" t="s">
        <v>33</v>
      </c>
      <c r="M1330">
        <v>0</v>
      </c>
      <c r="N1330">
        <v>0.378415</v>
      </c>
      <c r="O1330">
        <v>0.30806099999999997</v>
      </c>
      <c r="P1330">
        <v>143.76</v>
      </c>
      <c r="Q1330">
        <v>0.52903999999999995</v>
      </c>
      <c r="R1330">
        <v>0</v>
      </c>
      <c r="S1330">
        <v>11</v>
      </c>
      <c r="T1330">
        <v>0.59538100000000005</v>
      </c>
      <c r="U1330">
        <v>-7.2830000000000004</v>
      </c>
      <c r="V1330">
        <v>1</v>
      </c>
      <c r="W1330">
        <v>2.8861000000000001E-2</v>
      </c>
      <c r="X1330">
        <v>159.90600000000001</v>
      </c>
      <c r="Y1330">
        <v>0.42343399999999998</v>
      </c>
    </row>
    <row r="1331" spans="1:25" hidden="1" x14ac:dyDescent="0.25">
      <c r="A1331">
        <v>1329</v>
      </c>
      <c r="B1331">
        <v>29</v>
      </c>
      <c r="C1331" t="s">
        <v>2488</v>
      </c>
      <c r="D1331" t="s">
        <v>2091</v>
      </c>
      <c r="E1331">
        <v>1973</v>
      </c>
      <c r="F1331" t="s">
        <v>2091</v>
      </c>
      <c r="G1331">
        <v>39.169324000000003</v>
      </c>
      <c r="H1331">
        <v>-106.77674399999999</v>
      </c>
      <c r="I1331" t="s">
        <v>2092</v>
      </c>
      <c r="J1331" t="s">
        <v>246</v>
      </c>
      <c r="K1331" t="s">
        <v>33</v>
      </c>
      <c r="M1331">
        <v>0</v>
      </c>
      <c r="N1331">
        <v>0.70081000000000004</v>
      </c>
      <c r="O1331">
        <v>0.48248600000000003</v>
      </c>
      <c r="P1331">
        <v>262.62666999999999</v>
      </c>
      <c r="Q1331">
        <v>0.571774</v>
      </c>
      <c r="R1331" s="1">
        <v>1.9999999999999999E-6</v>
      </c>
      <c r="S1331">
        <v>4</v>
      </c>
      <c r="T1331">
        <v>0.99038099999999996</v>
      </c>
      <c r="U1331">
        <v>-9.6370000000000005</v>
      </c>
      <c r="V1331">
        <v>1</v>
      </c>
      <c r="W1331">
        <v>4.4825999999999998E-2</v>
      </c>
      <c r="X1331">
        <v>92.197000000000003</v>
      </c>
      <c r="Y1331">
        <v>0.75588999999999995</v>
      </c>
    </row>
    <row r="1332" spans="1:25" hidden="1" x14ac:dyDescent="0.25">
      <c r="A1332">
        <v>1330</v>
      </c>
      <c r="B1332">
        <v>30</v>
      </c>
      <c r="C1332" t="s">
        <v>2489</v>
      </c>
      <c r="D1332" t="s">
        <v>2490</v>
      </c>
      <c r="E1332">
        <v>1973</v>
      </c>
      <c r="F1332" t="s">
        <v>2490</v>
      </c>
      <c r="G1332">
        <v>55.8429</v>
      </c>
      <c r="H1332">
        <v>-4.4198399999999998</v>
      </c>
      <c r="I1332" t="s">
        <v>2491</v>
      </c>
      <c r="J1332" t="s">
        <v>28</v>
      </c>
      <c r="K1332" t="s">
        <v>56</v>
      </c>
      <c r="L1332" t="s">
        <v>33</v>
      </c>
      <c r="M1332">
        <v>0</v>
      </c>
      <c r="N1332">
        <v>6.4826999999999996E-2</v>
      </c>
      <c r="O1332">
        <v>0.74752200000000002</v>
      </c>
      <c r="P1332">
        <v>202.92</v>
      </c>
      <c r="Q1332">
        <v>0.71914999999999996</v>
      </c>
      <c r="R1332">
        <v>2.3800000000000001E-4</v>
      </c>
      <c r="S1332">
        <v>7</v>
      </c>
      <c r="T1332">
        <v>0.16619</v>
      </c>
      <c r="U1332">
        <v>-4.8890000000000002</v>
      </c>
      <c r="V1332">
        <v>1</v>
      </c>
      <c r="W1332">
        <v>3.3973999999999997E-2</v>
      </c>
      <c r="X1332">
        <v>124.432</v>
      </c>
      <c r="Y1332">
        <v>0.96364799999999995</v>
      </c>
    </row>
    <row r="1333" spans="1:25" hidden="1" x14ac:dyDescent="0.25">
      <c r="A1333">
        <v>1331</v>
      </c>
      <c r="B1333">
        <v>31</v>
      </c>
      <c r="C1333" t="s">
        <v>2492</v>
      </c>
      <c r="D1333" t="s">
        <v>1768</v>
      </c>
      <c r="E1333">
        <v>1973</v>
      </c>
      <c r="F1333" t="s">
        <v>1768</v>
      </c>
      <c r="G1333">
        <v>33.973951</v>
      </c>
      <c r="H1333">
        <v>-118.24840500000001</v>
      </c>
      <c r="I1333" t="s">
        <v>605</v>
      </c>
      <c r="J1333" t="s">
        <v>28</v>
      </c>
      <c r="K1333" t="s">
        <v>33</v>
      </c>
      <c r="M1333">
        <v>0</v>
      </c>
      <c r="N1333">
        <v>0.51396900000000001</v>
      </c>
      <c r="O1333">
        <v>0.51074399999999998</v>
      </c>
      <c r="P1333">
        <v>205.46666999999999</v>
      </c>
      <c r="Q1333">
        <v>0.52424999999999999</v>
      </c>
      <c r="R1333">
        <v>3.2600000000000001E-4</v>
      </c>
      <c r="S1333">
        <v>2</v>
      </c>
      <c r="T1333">
        <v>0.39012200000000002</v>
      </c>
      <c r="U1333">
        <v>-14.865</v>
      </c>
      <c r="V1333">
        <v>1</v>
      </c>
      <c r="W1333">
        <v>4.0169999999999997E-2</v>
      </c>
      <c r="X1333">
        <v>128.45699999999999</v>
      </c>
      <c r="Y1333">
        <v>0.83743699999999999</v>
      </c>
    </row>
    <row r="1334" spans="1:25" hidden="1" x14ac:dyDescent="0.25">
      <c r="A1334">
        <v>1332</v>
      </c>
      <c r="B1334">
        <v>32</v>
      </c>
      <c r="C1334" t="s">
        <v>2493</v>
      </c>
      <c r="D1334" t="s">
        <v>2326</v>
      </c>
      <c r="E1334">
        <v>1973</v>
      </c>
      <c r="F1334" t="s">
        <v>2326</v>
      </c>
      <c r="G1334">
        <v>40.797800000000002</v>
      </c>
      <c r="H1334">
        <v>-81.371600000000001</v>
      </c>
      <c r="I1334" t="s">
        <v>2327</v>
      </c>
      <c r="J1334" t="s">
        <v>28</v>
      </c>
      <c r="K1334" t="s">
        <v>56</v>
      </c>
      <c r="L1334" t="s">
        <v>33</v>
      </c>
      <c r="M1334">
        <v>0</v>
      </c>
      <c r="N1334">
        <v>3.1877999999999997E-2</v>
      </c>
      <c r="O1334">
        <v>0.68898099999999995</v>
      </c>
      <c r="P1334">
        <v>374</v>
      </c>
      <c r="Q1334">
        <v>0.66480899999999998</v>
      </c>
      <c r="R1334">
        <v>2.8540000000000002E-3</v>
      </c>
      <c r="S1334">
        <v>0</v>
      </c>
      <c r="T1334">
        <v>0.40389399999999998</v>
      </c>
      <c r="U1334">
        <v>-7.407</v>
      </c>
      <c r="V1334">
        <v>1</v>
      </c>
      <c r="W1334">
        <v>5.1733000000000001E-2</v>
      </c>
      <c r="X1334">
        <v>124.976</v>
      </c>
      <c r="Y1334">
        <v>0.39380700000000002</v>
      </c>
    </row>
    <row r="1335" spans="1:25" hidden="1" x14ac:dyDescent="0.25">
      <c r="A1335">
        <v>1333</v>
      </c>
      <c r="B1335">
        <v>33</v>
      </c>
      <c r="C1335" t="s">
        <v>2494</v>
      </c>
      <c r="D1335" t="s">
        <v>2495</v>
      </c>
      <c r="E1335">
        <v>1973</v>
      </c>
      <c r="F1335" t="s">
        <v>2495</v>
      </c>
      <c r="G1335">
        <v>29.295300000000001</v>
      </c>
      <c r="H1335">
        <v>-94.807900000000004</v>
      </c>
      <c r="I1335" t="s">
        <v>2496</v>
      </c>
      <c r="J1335" t="s">
        <v>930</v>
      </c>
      <c r="K1335" t="s">
        <v>28</v>
      </c>
      <c r="L1335" t="s">
        <v>56</v>
      </c>
      <c r="M1335">
        <v>0</v>
      </c>
      <c r="N1335">
        <v>1.1025999999999999E-2</v>
      </c>
      <c r="O1335">
        <v>0.70952800000000005</v>
      </c>
      <c r="P1335">
        <v>391.98667</v>
      </c>
      <c r="Q1335">
        <v>0.64581599999999995</v>
      </c>
      <c r="R1335">
        <v>6.1587999999999997E-2</v>
      </c>
      <c r="S1335">
        <v>8</v>
      </c>
      <c r="T1335">
        <v>0.11028399999999999</v>
      </c>
      <c r="U1335">
        <v>-7.7050000000000001</v>
      </c>
      <c r="V1335">
        <v>1</v>
      </c>
      <c r="W1335">
        <v>4.0392999999999998E-2</v>
      </c>
      <c r="X1335">
        <v>88.182000000000002</v>
      </c>
      <c r="Y1335">
        <v>0.80087699999999995</v>
      </c>
    </row>
    <row r="1336" spans="1:25" hidden="1" x14ac:dyDescent="0.25">
      <c r="A1336">
        <v>1334</v>
      </c>
      <c r="B1336">
        <v>34</v>
      </c>
      <c r="C1336" t="s">
        <v>2497</v>
      </c>
      <c r="D1336" t="s">
        <v>2095</v>
      </c>
      <c r="E1336">
        <v>1973</v>
      </c>
      <c r="F1336" t="s">
        <v>419</v>
      </c>
      <c r="G1336">
        <v>40.714599999999997</v>
      </c>
      <c r="H1336">
        <v>-74.007099999999994</v>
      </c>
      <c r="I1336" t="s">
        <v>195</v>
      </c>
      <c r="J1336" t="s">
        <v>28</v>
      </c>
      <c r="K1336" t="s">
        <v>56</v>
      </c>
      <c r="L1336" t="s">
        <v>33</v>
      </c>
      <c r="M1336">
        <v>0</v>
      </c>
      <c r="N1336">
        <v>0.33493200000000001</v>
      </c>
      <c r="O1336">
        <v>0.61432100000000001</v>
      </c>
      <c r="P1336">
        <v>187.34440000000001</v>
      </c>
      <c r="Q1336">
        <v>0.72183900000000001</v>
      </c>
      <c r="R1336">
        <v>0</v>
      </c>
      <c r="S1336">
        <v>1</v>
      </c>
      <c r="T1336">
        <v>0.688446</v>
      </c>
      <c r="U1336">
        <v>-9.7240000000000002</v>
      </c>
      <c r="V1336">
        <v>1</v>
      </c>
      <c r="W1336">
        <v>0.112314</v>
      </c>
      <c r="X1336">
        <v>98.638000000000005</v>
      </c>
      <c r="Y1336">
        <v>0.83177400000000001</v>
      </c>
    </row>
    <row r="1337" spans="1:25" hidden="1" x14ac:dyDescent="0.25">
      <c r="A1337">
        <v>1335</v>
      </c>
      <c r="B1337">
        <v>35</v>
      </c>
      <c r="C1337" t="s">
        <v>2498</v>
      </c>
      <c r="D1337" t="s">
        <v>2499</v>
      </c>
      <c r="E1337">
        <v>1973</v>
      </c>
      <c r="F1337" t="s">
        <v>2499</v>
      </c>
      <c r="G1337">
        <v>32.146099999999997</v>
      </c>
      <c r="H1337">
        <v>-85.712699999999998</v>
      </c>
      <c r="I1337" t="s">
        <v>2500</v>
      </c>
      <c r="J1337" t="s">
        <v>28</v>
      </c>
      <c r="K1337" t="s">
        <v>56</v>
      </c>
      <c r="L1337" t="s">
        <v>33</v>
      </c>
      <c r="M1337">
        <v>0</v>
      </c>
      <c r="N1337">
        <v>0.126913</v>
      </c>
      <c r="O1337">
        <v>0.451046</v>
      </c>
      <c r="P1337">
        <v>479.38103999999998</v>
      </c>
      <c r="Q1337">
        <v>0.80544499999999997</v>
      </c>
      <c r="R1337">
        <v>7.4660000000000004E-3</v>
      </c>
      <c r="S1337">
        <v>1</v>
      </c>
      <c r="T1337">
        <v>3.9513E-2</v>
      </c>
      <c r="U1337">
        <v>-9.984</v>
      </c>
      <c r="V1337">
        <v>1</v>
      </c>
      <c r="W1337">
        <v>4.6619000000000001E-2</v>
      </c>
      <c r="X1337">
        <v>101.57</v>
      </c>
      <c r="Y1337">
        <v>0.87936300000000001</v>
      </c>
    </row>
    <row r="1338" spans="1:25" hidden="1" x14ac:dyDescent="0.25">
      <c r="A1338">
        <v>1336</v>
      </c>
      <c r="B1338">
        <v>36</v>
      </c>
      <c r="C1338" t="s">
        <v>2501</v>
      </c>
      <c r="D1338" t="s">
        <v>2502</v>
      </c>
      <c r="E1338">
        <v>1973</v>
      </c>
      <c r="F1338" t="s">
        <v>2502</v>
      </c>
      <c r="G1338">
        <v>37.167900000000003</v>
      </c>
      <c r="H1338">
        <v>-95.844999999999999</v>
      </c>
      <c r="I1338" t="s">
        <v>240</v>
      </c>
      <c r="J1338" t="s">
        <v>28</v>
      </c>
      <c r="K1338" t="s">
        <v>56</v>
      </c>
      <c r="L1338" t="s">
        <v>33</v>
      </c>
      <c r="M1338">
        <v>0</v>
      </c>
      <c r="N1338">
        <v>0.123353</v>
      </c>
      <c r="O1338">
        <v>0.61572400000000005</v>
      </c>
      <c r="P1338">
        <v>175.98667</v>
      </c>
      <c r="Q1338">
        <v>0.71031599999999995</v>
      </c>
      <c r="R1338">
        <v>0</v>
      </c>
      <c r="S1338">
        <v>0</v>
      </c>
      <c r="T1338">
        <v>0.112666</v>
      </c>
      <c r="U1338">
        <v>-5.1589999999999998</v>
      </c>
      <c r="V1338">
        <v>0</v>
      </c>
      <c r="W1338">
        <v>3.0159999999999999E-2</v>
      </c>
      <c r="X1338">
        <v>135.952</v>
      </c>
      <c r="Y1338">
        <v>0.76494399999999996</v>
      </c>
    </row>
    <row r="1339" spans="1:25" hidden="1" x14ac:dyDescent="0.25">
      <c r="A1339">
        <v>1337</v>
      </c>
      <c r="B1339">
        <v>37</v>
      </c>
      <c r="C1339" t="s">
        <v>2503</v>
      </c>
      <c r="D1339" t="s">
        <v>1976</v>
      </c>
      <c r="E1339">
        <v>1973</v>
      </c>
      <c r="F1339" t="s">
        <v>1976</v>
      </c>
      <c r="G1339">
        <v>45.633333</v>
      </c>
      <c r="H1339">
        <v>-64.05</v>
      </c>
      <c r="I1339" t="s">
        <v>1977</v>
      </c>
      <c r="J1339" t="s">
        <v>28</v>
      </c>
      <c r="K1339" t="s">
        <v>33</v>
      </c>
      <c r="M1339">
        <v>0</v>
      </c>
      <c r="N1339">
        <v>0.60566399999999998</v>
      </c>
      <c r="O1339">
        <v>0.50426199999999999</v>
      </c>
      <c r="P1339">
        <v>184.93333000000001</v>
      </c>
      <c r="Q1339">
        <v>0.42278399999999999</v>
      </c>
      <c r="R1339">
        <v>2.92E-4</v>
      </c>
      <c r="S1339">
        <v>11</v>
      </c>
      <c r="T1339">
        <v>0.13572000000000001</v>
      </c>
      <c r="U1339">
        <v>-9.84</v>
      </c>
      <c r="V1339">
        <v>0</v>
      </c>
      <c r="W1339">
        <v>2.9576000000000002E-2</v>
      </c>
      <c r="X1339">
        <v>144.98400000000001</v>
      </c>
      <c r="Y1339">
        <v>0.51008799999999999</v>
      </c>
    </row>
    <row r="1340" spans="1:25" hidden="1" x14ac:dyDescent="0.25">
      <c r="A1340">
        <v>1338</v>
      </c>
      <c r="B1340">
        <v>38</v>
      </c>
      <c r="C1340" t="s">
        <v>2504</v>
      </c>
      <c r="D1340" t="s">
        <v>2505</v>
      </c>
      <c r="E1340">
        <v>1973</v>
      </c>
      <c r="F1340" t="s">
        <v>2506</v>
      </c>
      <c r="G1340">
        <v>42.380920000000003</v>
      </c>
      <c r="H1340">
        <v>-71.098895999999996</v>
      </c>
      <c r="I1340" t="s">
        <v>2507</v>
      </c>
      <c r="J1340" t="s">
        <v>28</v>
      </c>
      <c r="K1340" t="s">
        <v>56</v>
      </c>
      <c r="L1340" t="s">
        <v>33</v>
      </c>
      <c r="M1340">
        <v>0</v>
      </c>
      <c r="N1340">
        <v>0.28601799999999999</v>
      </c>
      <c r="O1340">
        <v>0.69243399999999999</v>
      </c>
      <c r="P1340">
        <v>222.04082</v>
      </c>
      <c r="Q1340">
        <v>0.72004500000000005</v>
      </c>
      <c r="R1340" s="1">
        <v>1.9000000000000001E-5</v>
      </c>
      <c r="S1340">
        <v>2</v>
      </c>
      <c r="T1340">
        <v>0.146365</v>
      </c>
      <c r="U1340">
        <v>-8.6620000000000008</v>
      </c>
      <c r="V1340">
        <v>1</v>
      </c>
      <c r="W1340">
        <v>0.26081100000000002</v>
      </c>
      <c r="X1340">
        <v>134.26900000000001</v>
      </c>
      <c r="Y1340">
        <v>0.74466399999999999</v>
      </c>
    </row>
    <row r="1341" spans="1:25" hidden="1" x14ac:dyDescent="0.25">
      <c r="A1341">
        <v>1339</v>
      </c>
      <c r="B1341">
        <v>39</v>
      </c>
      <c r="C1341" t="s">
        <v>2508</v>
      </c>
      <c r="D1341" t="s">
        <v>2509</v>
      </c>
      <c r="E1341">
        <v>1973</v>
      </c>
      <c r="F1341" t="s">
        <v>2509</v>
      </c>
      <c r="G1341">
        <v>39.102404</v>
      </c>
      <c r="H1341">
        <v>-94.598583000000005</v>
      </c>
      <c r="I1341" t="s">
        <v>2510</v>
      </c>
      <c r="J1341" t="s">
        <v>32</v>
      </c>
      <c r="K1341" t="s">
        <v>28</v>
      </c>
      <c r="L1341" t="s">
        <v>33</v>
      </c>
      <c r="M1341">
        <v>0</v>
      </c>
      <c r="N1341">
        <v>0.95774899999999996</v>
      </c>
      <c r="O1341">
        <v>0.43946299999999999</v>
      </c>
      <c r="P1341">
        <v>247.19628</v>
      </c>
      <c r="Q1341">
        <v>0.18082300000000001</v>
      </c>
      <c r="R1341">
        <v>5.0470000000000001E-2</v>
      </c>
      <c r="S1341">
        <v>4</v>
      </c>
      <c r="T1341">
        <v>0.14639199999999999</v>
      </c>
      <c r="U1341">
        <v>-18.597999999999999</v>
      </c>
      <c r="V1341">
        <v>1</v>
      </c>
      <c r="W1341">
        <v>3.1427999999999998E-2</v>
      </c>
      <c r="X1341">
        <v>85.567999999999998</v>
      </c>
      <c r="Y1341">
        <v>0.39280799999999999</v>
      </c>
    </row>
    <row r="1342" spans="1:25" hidden="1" x14ac:dyDescent="0.25">
      <c r="A1342">
        <v>1340</v>
      </c>
      <c r="B1342">
        <v>40</v>
      </c>
      <c r="C1342" t="s">
        <v>2511</v>
      </c>
      <c r="D1342" t="s">
        <v>2512</v>
      </c>
      <c r="E1342">
        <v>1973</v>
      </c>
      <c r="F1342" t="s">
        <v>2513</v>
      </c>
      <c r="G1342">
        <v>35.8307</v>
      </c>
      <c r="H1342">
        <v>-85.978700000000003</v>
      </c>
      <c r="I1342" t="s">
        <v>2514</v>
      </c>
      <c r="J1342" t="s">
        <v>28</v>
      </c>
      <c r="K1342" t="s">
        <v>56</v>
      </c>
      <c r="L1342" t="s">
        <v>33</v>
      </c>
      <c r="M1342">
        <v>0</v>
      </c>
      <c r="N1342">
        <v>0.29461799999999999</v>
      </c>
      <c r="O1342">
        <v>0.54054000000000002</v>
      </c>
      <c r="P1342">
        <v>251.04</v>
      </c>
      <c r="Q1342">
        <v>0.61108099999999999</v>
      </c>
      <c r="R1342">
        <v>2.4689999999999998E-3</v>
      </c>
      <c r="S1342">
        <v>4</v>
      </c>
      <c r="T1342">
        <v>7.8348000000000001E-2</v>
      </c>
      <c r="U1342">
        <v>-5.3760000000000003</v>
      </c>
      <c r="V1342">
        <v>0</v>
      </c>
      <c r="W1342">
        <v>2.8642000000000001E-2</v>
      </c>
      <c r="X1342">
        <v>138.001</v>
      </c>
      <c r="Y1342">
        <v>0.33865699999999999</v>
      </c>
    </row>
    <row r="1343" spans="1:25" hidden="1" x14ac:dyDescent="0.25">
      <c r="A1343">
        <v>1341</v>
      </c>
      <c r="B1343">
        <v>41</v>
      </c>
      <c r="C1343" t="s">
        <v>2515</v>
      </c>
      <c r="D1343" t="s">
        <v>2516</v>
      </c>
      <c r="E1343">
        <v>1973</v>
      </c>
      <c r="F1343" t="s">
        <v>2516</v>
      </c>
      <c r="G1343">
        <v>37.338500000000003</v>
      </c>
      <c r="H1343">
        <v>-121.886</v>
      </c>
      <c r="I1343" t="s">
        <v>1679</v>
      </c>
      <c r="J1343" t="s">
        <v>28</v>
      </c>
      <c r="K1343" t="s">
        <v>56</v>
      </c>
      <c r="L1343" t="s">
        <v>33</v>
      </c>
      <c r="M1343">
        <v>0</v>
      </c>
      <c r="N1343">
        <v>1.7076999999999998E-2</v>
      </c>
      <c r="O1343">
        <v>0.58603799999999995</v>
      </c>
      <c r="P1343">
        <v>350.75954999999999</v>
      </c>
      <c r="Q1343">
        <v>0.76614099999999996</v>
      </c>
      <c r="R1343">
        <v>0.39374399999999998</v>
      </c>
      <c r="S1343">
        <v>5</v>
      </c>
      <c r="T1343">
        <v>0.35717500000000002</v>
      </c>
      <c r="U1343">
        <v>-13.237</v>
      </c>
      <c r="V1343">
        <v>0</v>
      </c>
      <c r="W1343">
        <v>5.6387E-2</v>
      </c>
      <c r="X1343">
        <v>119.033</v>
      </c>
      <c r="Y1343">
        <v>0.75226999999999999</v>
      </c>
    </row>
    <row r="1344" spans="1:25" hidden="1" x14ac:dyDescent="0.25">
      <c r="A1344">
        <v>1342</v>
      </c>
      <c r="B1344">
        <v>42</v>
      </c>
      <c r="C1344" t="s">
        <v>2517</v>
      </c>
      <c r="D1344" t="s">
        <v>2136</v>
      </c>
      <c r="E1344">
        <v>1973</v>
      </c>
      <c r="F1344" t="s">
        <v>2136</v>
      </c>
      <c r="G1344">
        <v>53.409799999999997</v>
      </c>
      <c r="H1344">
        <v>-2.9784799999999998</v>
      </c>
      <c r="I1344" t="s">
        <v>865</v>
      </c>
      <c r="J1344" t="s">
        <v>28</v>
      </c>
      <c r="K1344" t="s">
        <v>56</v>
      </c>
      <c r="L1344" t="s">
        <v>33</v>
      </c>
      <c r="M1344">
        <v>0</v>
      </c>
      <c r="N1344">
        <v>0.35821700000000001</v>
      </c>
      <c r="O1344">
        <v>0.40418100000000001</v>
      </c>
      <c r="P1344">
        <v>218.85333</v>
      </c>
      <c r="Q1344">
        <v>0.61605200000000004</v>
      </c>
      <c r="R1344" s="1">
        <v>1.9999999999999999E-6</v>
      </c>
      <c r="S1344">
        <v>5</v>
      </c>
      <c r="T1344">
        <v>0.12543099999999999</v>
      </c>
      <c r="U1344">
        <v>-9.9990000000000006</v>
      </c>
      <c r="V1344">
        <v>1</v>
      </c>
      <c r="W1344">
        <v>4.7578000000000002E-2</v>
      </c>
      <c r="X1344">
        <v>80.992999999999995</v>
      </c>
      <c r="Y1344">
        <v>0.62089700000000003</v>
      </c>
    </row>
    <row r="1345" spans="1:25" hidden="1" x14ac:dyDescent="0.25">
      <c r="A1345">
        <v>1343</v>
      </c>
      <c r="B1345">
        <v>43</v>
      </c>
      <c r="C1345" t="s">
        <v>2518</v>
      </c>
      <c r="D1345" t="s">
        <v>1612</v>
      </c>
      <c r="E1345">
        <v>1973</v>
      </c>
      <c r="F1345" t="s">
        <v>1612</v>
      </c>
      <c r="G1345">
        <v>37.784827</v>
      </c>
      <c r="H1345">
        <v>-122.727802</v>
      </c>
      <c r="I1345" t="s">
        <v>1475</v>
      </c>
      <c r="J1345" t="s">
        <v>28</v>
      </c>
      <c r="K1345" t="s">
        <v>56</v>
      </c>
      <c r="L1345" t="s">
        <v>33</v>
      </c>
      <c r="M1345">
        <v>0</v>
      </c>
      <c r="N1345">
        <v>6.4046000000000006E-2</v>
      </c>
      <c r="O1345">
        <v>0.75144500000000003</v>
      </c>
      <c r="P1345">
        <v>212.44</v>
      </c>
      <c r="Q1345">
        <v>0.849742</v>
      </c>
      <c r="R1345" s="1">
        <v>2.1999999999999999E-5</v>
      </c>
      <c r="S1345">
        <v>6</v>
      </c>
      <c r="T1345">
        <v>0.21227699999999999</v>
      </c>
      <c r="U1345">
        <v>-5.6079999999999997</v>
      </c>
      <c r="V1345">
        <v>1</v>
      </c>
      <c r="W1345">
        <v>4.3677000000000001E-2</v>
      </c>
      <c r="X1345">
        <v>100.01300000000001</v>
      </c>
      <c r="Y1345">
        <v>0.91989399999999999</v>
      </c>
    </row>
    <row r="1346" spans="1:25" hidden="1" x14ac:dyDescent="0.25">
      <c r="A1346">
        <v>1344</v>
      </c>
      <c r="B1346">
        <v>44</v>
      </c>
      <c r="C1346" t="s">
        <v>353</v>
      </c>
      <c r="D1346" t="s">
        <v>2519</v>
      </c>
      <c r="E1346">
        <v>1973</v>
      </c>
      <c r="F1346" t="s">
        <v>2519</v>
      </c>
      <c r="G1346">
        <v>41.590685999999998</v>
      </c>
      <c r="H1346">
        <v>-87.319936999999996</v>
      </c>
      <c r="I1346" t="s">
        <v>1914</v>
      </c>
      <c r="J1346" t="s">
        <v>28</v>
      </c>
      <c r="K1346" t="s">
        <v>56</v>
      </c>
      <c r="L1346" t="s">
        <v>33</v>
      </c>
      <c r="M1346">
        <v>0</v>
      </c>
      <c r="N1346">
        <v>0.12878500000000001</v>
      </c>
      <c r="O1346">
        <v>0.62165400000000004</v>
      </c>
      <c r="P1346">
        <v>183.8</v>
      </c>
      <c r="Q1346">
        <v>0.46394000000000002</v>
      </c>
      <c r="R1346">
        <v>0</v>
      </c>
      <c r="S1346">
        <v>4</v>
      </c>
      <c r="T1346">
        <v>9.6130999999999994E-2</v>
      </c>
      <c r="U1346">
        <v>-8.9440000000000008</v>
      </c>
      <c r="V1346">
        <v>0</v>
      </c>
      <c r="W1346">
        <v>2.6190000000000001E-2</v>
      </c>
      <c r="X1346">
        <v>81.197999999999993</v>
      </c>
      <c r="Y1346">
        <v>0.60371399999999997</v>
      </c>
    </row>
    <row r="1347" spans="1:25" hidden="1" x14ac:dyDescent="0.25">
      <c r="A1347">
        <v>1345</v>
      </c>
      <c r="B1347">
        <v>45</v>
      </c>
      <c r="C1347" t="s">
        <v>2520</v>
      </c>
      <c r="D1347" t="s">
        <v>2241</v>
      </c>
      <c r="E1347">
        <v>1973</v>
      </c>
      <c r="F1347" t="s">
        <v>2241</v>
      </c>
      <c r="G1347">
        <v>33.844371000000002</v>
      </c>
      <c r="H1347">
        <v>-84.474050000000005</v>
      </c>
      <c r="I1347" t="s">
        <v>45</v>
      </c>
      <c r="J1347" t="s">
        <v>28</v>
      </c>
      <c r="K1347" t="s">
        <v>33</v>
      </c>
      <c r="M1347">
        <v>0</v>
      </c>
      <c r="N1347">
        <v>0.67167399999999999</v>
      </c>
      <c r="O1347">
        <v>0.52647200000000005</v>
      </c>
      <c r="P1347">
        <v>261.16000000000003</v>
      </c>
      <c r="Q1347">
        <v>0.46805000000000002</v>
      </c>
      <c r="R1347" s="1">
        <v>3.1000000000000001E-5</v>
      </c>
      <c r="S1347">
        <v>5</v>
      </c>
      <c r="T1347">
        <v>0.203181</v>
      </c>
      <c r="U1347">
        <v>-9.6950000000000003</v>
      </c>
      <c r="V1347">
        <v>1</v>
      </c>
      <c r="W1347">
        <v>3.5438999999999998E-2</v>
      </c>
      <c r="X1347">
        <v>140.21799999999999</v>
      </c>
      <c r="Y1347">
        <v>0.64049900000000004</v>
      </c>
    </row>
    <row r="1348" spans="1:25" hidden="1" x14ac:dyDescent="0.25">
      <c r="A1348">
        <v>1346</v>
      </c>
      <c r="B1348">
        <v>46</v>
      </c>
      <c r="C1348" t="s">
        <v>2521</v>
      </c>
      <c r="D1348" t="s">
        <v>2522</v>
      </c>
      <c r="E1348">
        <v>1973</v>
      </c>
      <c r="F1348" t="s">
        <v>2522</v>
      </c>
      <c r="G1348">
        <v>40.714599999999997</v>
      </c>
      <c r="H1348">
        <v>-74.007099999999994</v>
      </c>
      <c r="I1348" t="s">
        <v>195</v>
      </c>
      <c r="J1348" t="s">
        <v>28</v>
      </c>
      <c r="K1348" t="s">
        <v>56</v>
      </c>
      <c r="L1348" t="s">
        <v>33</v>
      </c>
      <c r="M1348">
        <v>1.2974036330499999E-3</v>
      </c>
      <c r="N1348">
        <v>2.4884E-2</v>
      </c>
      <c r="O1348">
        <v>0.84150800000000003</v>
      </c>
      <c r="P1348">
        <v>164.88</v>
      </c>
      <c r="Q1348">
        <v>0.64149100000000003</v>
      </c>
      <c r="R1348">
        <v>7.0080000000000003E-3</v>
      </c>
      <c r="S1348">
        <v>0</v>
      </c>
      <c r="T1348">
        <v>0.167682</v>
      </c>
      <c r="U1348">
        <v>-8.8260000000000005</v>
      </c>
      <c r="V1348">
        <v>1</v>
      </c>
      <c r="W1348">
        <v>3.9600000000000003E-2</v>
      </c>
      <c r="X1348">
        <v>117.194</v>
      </c>
      <c r="Y1348">
        <v>0.79635</v>
      </c>
    </row>
    <row r="1349" spans="1:25" hidden="1" x14ac:dyDescent="0.25">
      <c r="A1349">
        <v>1347</v>
      </c>
      <c r="B1349">
        <v>47</v>
      </c>
      <c r="C1349" t="s">
        <v>2523</v>
      </c>
      <c r="D1349" t="s">
        <v>2033</v>
      </c>
      <c r="E1349">
        <v>1973</v>
      </c>
      <c r="F1349" t="s">
        <v>2033</v>
      </c>
      <c r="G1349">
        <v>42.331699999999998</v>
      </c>
      <c r="H1349">
        <v>-83.047899999999998</v>
      </c>
      <c r="I1349" t="s">
        <v>145</v>
      </c>
      <c r="J1349" t="s">
        <v>28</v>
      </c>
      <c r="K1349" t="s">
        <v>33</v>
      </c>
      <c r="M1349">
        <v>0</v>
      </c>
      <c r="N1349">
        <v>0.72099500000000005</v>
      </c>
      <c r="O1349">
        <v>0.38288299999999997</v>
      </c>
      <c r="P1349">
        <v>249.72</v>
      </c>
      <c r="Q1349">
        <v>0.68296599999999996</v>
      </c>
      <c r="R1349">
        <v>0</v>
      </c>
      <c r="S1349">
        <v>9</v>
      </c>
      <c r="T1349">
        <v>0.10617699999999999</v>
      </c>
      <c r="U1349">
        <v>-7.9770000000000003</v>
      </c>
      <c r="V1349">
        <v>0</v>
      </c>
      <c r="W1349">
        <v>7.7748999999999999E-2</v>
      </c>
      <c r="X1349">
        <v>207.779</v>
      </c>
      <c r="Y1349">
        <v>0.790574</v>
      </c>
    </row>
    <row r="1350" spans="1:25" hidden="1" x14ac:dyDescent="0.25">
      <c r="A1350">
        <v>1348</v>
      </c>
      <c r="B1350">
        <v>48</v>
      </c>
      <c r="C1350" t="s">
        <v>2524</v>
      </c>
      <c r="D1350" t="s">
        <v>2337</v>
      </c>
      <c r="E1350">
        <v>1973</v>
      </c>
      <c r="F1350" t="s">
        <v>2337</v>
      </c>
      <c r="G1350">
        <v>51.596871200000002</v>
      </c>
      <c r="H1350">
        <v>-0.37701420000000002</v>
      </c>
      <c r="I1350" t="s">
        <v>2338</v>
      </c>
      <c r="J1350" t="s">
        <v>27</v>
      </c>
      <c r="K1350" t="s">
        <v>28</v>
      </c>
      <c r="L1350" t="s">
        <v>56</v>
      </c>
      <c r="M1350">
        <v>0</v>
      </c>
      <c r="N1350">
        <v>0.281692</v>
      </c>
      <c r="O1350">
        <v>0.56215499999999996</v>
      </c>
      <c r="P1350">
        <v>176.93333000000001</v>
      </c>
      <c r="Q1350">
        <v>0.35850700000000002</v>
      </c>
      <c r="R1350">
        <v>0.96973200000000004</v>
      </c>
      <c r="S1350">
        <v>0</v>
      </c>
      <c r="T1350">
        <v>0.1128</v>
      </c>
      <c r="U1350">
        <v>-13.38</v>
      </c>
      <c r="V1350">
        <v>1</v>
      </c>
      <c r="W1350">
        <v>3.9875000000000001E-2</v>
      </c>
      <c r="X1350">
        <v>119.992</v>
      </c>
      <c r="Y1350">
        <v>0.35608299999999998</v>
      </c>
    </row>
    <row r="1351" spans="1:25" hidden="1" x14ac:dyDescent="0.25">
      <c r="A1351">
        <v>1349</v>
      </c>
      <c r="B1351">
        <v>49</v>
      </c>
      <c r="C1351" t="s">
        <v>2525</v>
      </c>
      <c r="D1351" t="s">
        <v>2241</v>
      </c>
      <c r="E1351">
        <v>1973</v>
      </c>
      <c r="F1351" t="s">
        <v>2241</v>
      </c>
      <c r="G1351">
        <v>33.844371000000002</v>
      </c>
      <c r="H1351">
        <v>-84.474050000000005</v>
      </c>
      <c r="I1351" t="s">
        <v>45</v>
      </c>
      <c r="J1351" t="s">
        <v>28</v>
      </c>
      <c r="K1351" t="s">
        <v>56</v>
      </c>
      <c r="L1351" t="s">
        <v>33</v>
      </c>
      <c r="M1351">
        <v>0</v>
      </c>
      <c r="N1351">
        <v>0.36284699999999998</v>
      </c>
      <c r="O1351">
        <v>0.56368799999999997</v>
      </c>
      <c r="P1351">
        <v>273.93333000000001</v>
      </c>
      <c r="Q1351">
        <v>0.64168899999999995</v>
      </c>
      <c r="R1351">
        <v>0</v>
      </c>
      <c r="S1351">
        <v>1</v>
      </c>
      <c r="T1351">
        <v>0.176287</v>
      </c>
      <c r="U1351">
        <v>-4.1180000000000003</v>
      </c>
      <c r="V1351">
        <v>1</v>
      </c>
      <c r="W1351">
        <v>2.9974000000000001E-2</v>
      </c>
      <c r="X1351">
        <v>90.438000000000002</v>
      </c>
      <c r="Y1351">
        <v>0.60258699999999998</v>
      </c>
    </row>
    <row r="1352" spans="1:25" hidden="1" x14ac:dyDescent="0.25">
      <c r="A1352">
        <v>1350</v>
      </c>
      <c r="B1352">
        <v>50</v>
      </c>
      <c r="C1352" t="s">
        <v>2526</v>
      </c>
      <c r="D1352" t="s">
        <v>708</v>
      </c>
      <c r="E1352">
        <v>1973</v>
      </c>
      <c r="F1352" t="s">
        <v>708</v>
      </c>
      <c r="G1352">
        <v>51.84</v>
      </c>
      <c r="H1352">
        <v>-0.27510000000000001</v>
      </c>
      <c r="I1352" t="s">
        <v>2527</v>
      </c>
      <c r="J1352" t="s">
        <v>28</v>
      </c>
      <c r="K1352" t="s">
        <v>56</v>
      </c>
      <c r="M1352">
        <v>0</v>
      </c>
      <c r="N1352">
        <v>2.1599999999999999E-4</v>
      </c>
      <c r="O1352">
        <v>0.384187</v>
      </c>
      <c r="P1352">
        <v>445.24</v>
      </c>
      <c r="Q1352">
        <v>0.71687100000000004</v>
      </c>
      <c r="R1352">
        <v>0.64236499999999996</v>
      </c>
      <c r="S1352">
        <v>5</v>
      </c>
      <c r="T1352">
        <v>0.101671</v>
      </c>
      <c r="U1352">
        <v>-13.975</v>
      </c>
      <c r="V1352">
        <v>1</v>
      </c>
      <c r="W1352">
        <v>4.3957999999999997E-2</v>
      </c>
      <c r="X1352">
        <v>115.95399999999999</v>
      </c>
      <c r="Y1352">
        <v>0.56496199999999996</v>
      </c>
    </row>
    <row r="1353" spans="1:25" x14ac:dyDescent="0.25">
      <c r="A1353">
        <v>1351</v>
      </c>
      <c r="B1353">
        <v>51</v>
      </c>
      <c r="C1353" t="s">
        <v>2528</v>
      </c>
      <c r="D1353" t="s">
        <v>2377</v>
      </c>
      <c r="E1353">
        <v>1973</v>
      </c>
      <c r="F1353" t="s">
        <v>2377</v>
      </c>
      <c r="G1353" t="str">
        <f>IFERROR(VLOOKUP(Table1[[#This Row],[Title]],$C$5507:$Y$5579,5, FALSE ),"")</f>
        <v/>
      </c>
      <c r="H1353" t="str">
        <f>IFERROR(VLOOKUP(Table1[[#This Row],[Title]],$C$5507:$Y$5579,6, FALSE ),"")</f>
        <v/>
      </c>
      <c r="I1353" t="str">
        <f>IFERROR(VLOOKUP(Table1[[#This Row],[Title]],$C$5507:$Y$5579,7, FALSE ),"")</f>
        <v/>
      </c>
      <c r="J1353" t="str">
        <f>IFERROR(VLOOKUP(Table1[[#This Row],[Title]],$C$5507:$Y$5579,8, FALSE ),"")</f>
        <v/>
      </c>
      <c r="K1353" t="str">
        <f>IFERROR(VLOOKUP(Table1[[#This Row],[Title]],$C$5507:$Y$5579,9, FALSE ),"")</f>
        <v/>
      </c>
      <c r="L1353" t="str">
        <f>IFERROR(VLOOKUP(Table1[[#This Row],[Title]],$C$5507:$Y$5579,10, FALSE ),"")</f>
        <v/>
      </c>
      <c r="M1353" t="str">
        <f>IFERROR(VLOOKUP(Table1[[#This Row],[Title]],$C$5507:$Y$5579,11, FALSE ),"")</f>
        <v/>
      </c>
      <c r="N1353" t="str">
        <f>IFERROR(VLOOKUP(Table1[[#This Row],[Title]],$C$5507:$Y$5579,12, FALSE ),"")</f>
        <v/>
      </c>
      <c r="O1353" t="str">
        <f>IFERROR(VLOOKUP(Table1[[#This Row],[Title]],$C$5507:$Y$5579,13, FALSE ),"")</f>
        <v/>
      </c>
      <c r="P1353" t="str">
        <f>IFERROR(VLOOKUP(Table1[[#This Row],[Title]],$C$5507:$Y$5579,14, FALSE ),"")</f>
        <v/>
      </c>
      <c r="Q1353" t="str">
        <f>IFERROR(VLOOKUP(Table1[[#This Row],[Title]],$C$5507:$Y$5579,15, FALSE ),"")</f>
        <v/>
      </c>
      <c r="R1353" t="str">
        <f>IFERROR(VLOOKUP(Table1[[#This Row],[Title]],$C$5507:$Y$5579,16, FALSE ),"")</f>
        <v/>
      </c>
      <c r="S1353" t="str">
        <f>IFERROR(VLOOKUP(Table1[[#This Row],[Title]],$C$5507:$Y$5579,17, FALSE ),"")</f>
        <v/>
      </c>
      <c r="T1353" t="str">
        <f>IFERROR(VLOOKUP(Table1[[#This Row],[Title]],$C$5507:$Y$5579,18, FALSE ),"")</f>
        <v/>
      </c>
      <c r="U1353" t="str">
        <f>IFERROR(VLOOKUP(Table1[[#This Row],[Title]],$C$5507:$Y$5579,19, FALSE ),"")</f>
        <v/>
      </c>
      <c r="V1353" t="str">
        <f>IFERROR(VLOOKUP(Table1[[#This Row],[Title]],$C$5507:$Y$5579,20, FALSE ),"")</f>
        <v/>
      </c>
      <c r="W1353" t="str">
        <f>IFERROR(VLOOKUP(Table1[[#This Row],[Title]],$C$5507:$Y$5579,21, FALSE ),"")</f>
        <v/>
      </c>
      <c r="X1353" t="str">
        <f>IFERROR(VLOOKUP(Table1[[#This Row],[Title]],$C$5507:$Y$5579,22, FALSE ),"")</f>
        <v/>
      </c>
      <c r="Y1353" t="str">
        <f>IFERROR(VLOOKUP(Table1[[#This Row],[Title]],$C$5507:$Y$5579,23, FALSE ),"")</f>
        <v/>
      </c>
    </row>
    <row r="1354" spans="1:25" hidden="1" x14ac:dyDescent="0.25">
      <c r="A1354">
        <v>1352</v>
      </c>
      <c r="B1354">
        <v>52</v>
      </c>
      <c r="C1354" t="s">
        <v>2529</v>
      </c>
      <c r="D1354" t="s">
        <v>263</v>
      </c>
      <c r="E1354">
        <v>1973</v>
      </c>
      <c r="F1354" t="s">
        <v>263</v>
      </c>
      <c r="G1354">
        <v>35.088054999999997</v>
      </c>
      <c r="H1354">
        <v>-90.889488999999998</v>
      </c>
      <c r="I1354" t="s">
        <v>264</v>
      </c>
      <c r="J1354" t="s">
        <v>28</v>
      </c>
      <c r="K1354" t="s">
        <v>33</v>
      </c>
      <c r="M1354">
        <v>0</v>
      </c>
      <c r="N1354">
        <v>0.88524499999999995</v>
      </c>
      <c r="O1354">
        <v>0.52241899999999997</v>
      </c>
      <c r="P1354">
        <v>175.26667</v>
      </c>
      <c r="Q1354">
        <v>0.356157</v>
      </c>
      <c r="R1354">
        <v>6.2600000000000004E-4</v>
      </c>
      <c r="S1354">
        <v>2</v>
      </c>
      <c r="T1354">
        <v>6.9232000000000002E-2</v>
      </c>
      <c r="U1354">
        <v>-10.933999999999999</v>
      </c>
      <c r="V1354">
        <v>1</v>
      </c>
      <c r="W1354">
        <v>2.6876000000000001E-2</v>
      </c>
      <c r="X1354">
        <v>85.188000000000002</v>
      </c>
      <c r="Y1354">
        <v>0.52389699999999995</v>
      </c>
    </row>
    <row r="1355" spans="1:25" hidden="1" x14ac:dyDescent="0.25">
      <c r="A1355">
        <v>1353</v>
      </c>
      <c r="B1355">
        <v>53</v>
      </c>
      <c r="C1355" t="s">
        <v>2530</v>
      </c>
      <c r="D1355" t="s">
        <v>2531</v>
      </c>
      <c r="E1355">
        <v>1973</v>
      </c>
      <c r="F1355" t="s">
        <v>2532</v>
      </c>
      <c r="G1355">
        <v>37.167900000000003</v>
      </c>
      <c r="H1355">
        <v>-95.844999999999999</v>
      </c>
      <c r="I1355" t="s">
        <v>240</v>
      </c>
      <c r="J1355" t="s">
        <v>246</v>
      </c>
      <c r="K1355" t="s">
        <v>56</v>
      </c>
      <c r="L1355" t="s">
        <v>33</v>
      </c>
      <c r="M1355">
        <v>0</v>
      </c>
      <c r="N1355">
        <v>0.20946200000000001</v>
      </c>
      <c r="O1355">
        <v>0.45563999999999999</v>
      </c>
      <c r="P1355">
        <v>182.04399000000001</v>
      </c>
      <c r="Q1355">
        <v>0.95744799999999997</v>
      </c>
      <c r="R1355">
        <v>1.3285E-2</v>
      </c>
      <c r="S1355">
        <v>0</v>
      </c>
      <c r="T1355">
        <v>0.98003099999999999</v>
      </c>
      <c r="U1355">
        <v>-6.9139999999999997</v>
      </c>
      <c r="V1355">
        <v>1</v>
      </c>
      <c r="W1355">
        <v>0.13616800000000001</v>
      </c>
      <c r="X1355">
        <v>160.26599999999999</v>
      </c>
      <c r="Y1355">
        <v>0.58609900000000004</v>
      </c>
    </row>
    <row r="1356" spans="1:25" hidden="1" x14ac:dyDescent="0.25">
      <c r="A1356">
        <v>1354</v>
      </c>
      <c r="B1356">
        <v>54</v>
      </c>
      <c r="C1356" t="s">
        <v>2533</v>
      </c>
      <c r="D1356" t="s">
        <v>2006</v>
      </c>
      <c r="E1356">
        <v>1973</v>
      </c>
      <c r="F1356" t="s">
        <v>2006</v>
      </c>
      <c r="G1356">
        <v>41.850033000000003</v>
      </c>
      <c r="H1356">
        <v>-87.650052000000002</v>
      </c>
      <c r="I1356" t="s">
        <v>108</v>
      </c>
      <c r="J1356" t="s">
        <v>28</v>
      </c>
      <c r="K1356" t="s">
        <v>56</v>
      </c>
      <c r="L1356" t="s">
        <v>33</v>
      </c>
      <c r="M1356">
        <v>0</v>
      </c>
      <c r="N1356">
        <v>9.7059999999999994E-3</v>
      </c>
      <c r="O1356">
        <v>0.379778</v>
      </c>
      <c r="P1356">
        <v>254.93333000000001</v>
      </c>
      <c r="Q1356">
        <v>0.88329299999999999</v>
      </c>
      <c r="R1356">
        <v>1.7009E-2</v>
      </c>
      <c r="S1356">
        <v>9</v>
      </c>
      <c r="T1356">
        <v>0.25873499999999999</v>
      </c>
      <c r="U1356">
        <v>-6.0609999999999999</v>
      </c>
      <c r="V1356">
        <v>0</v>
      </c>
      <c r="W1356">
        <v>6.2698000000000004E-2</v>
      </c>
      <c r="X1356">
        <v>158.21100000000001</v>
      </c>
      <c r="Y1356">
        <v>0.630278</v>
      </c>
    </row>
    <row r="1357" spans="1:25" hidden="1" x14ac:dyDescent="0.25">
      <c r="A1357">
        <v>1355</v>
      </c>
      <c r="B1357">
        <v>55</v>
      </c>
      <c r="C1357" t="s">
        <v>2534</v>
      </c>
      <c r="D1357" t="s">
        <v>1909</v>
      </c>
      <c r="E1357">
        <v>1973</v>
      </c>
      <c r="F1357" t="s">
        <v>1909</v>
      </c>
      <c r="G1357">
        <v>33.803448000000003</v>
      </c>
      <c r="H1357">
        <v>-118.16813500000001</v>
      </c>
      <c r="I1357" t="s">
        <v>2304</v>
      </c>
      <c r="J1357" t="s">
        <v>28</v>
      </c>
      <c r="K1357" t="s">
        <v>56</v>
      </c>
      <c r="L1357" t="s">
        <v>33</v>
      </c>
      <c r="M1357">
        <v>0</v>
      </c>
      <c r="N1357">
        <v>0.21165999999999999</v>
      </c>
      <c r="O1357">
        <v>0.85003700000000004</v>
      </c>
      <c r="P1357">
        <v>223.79057</v>
      </c>
      <c r="Q1357">
        <v>0.65982399999999997</v>
      </c>
      <c r="R1357">
        <v>2.265E-2</v>
      </c>
      <c r="S1357">
        <v>9</v>
      </c>
      <c r="T1357">
        <v>4.6967000000000002E-2</v>
      </c>
      <c r="U1357">
        <v>-12.555999999999999</v>
      </c>
      <c r="V1357">
        <v>0</v>
      </c>
      <c r="W1357">
        <v>8.0639000000000002E-2</v>
      </c>
      <c r="X1357">
        <v>140.92699999999999</v>
      </c>
      <c r="Y1357">
        <v>0.96662999999999999</v>
      </c>
    </row>
    <row r="1358" spans="1:25" x14ac:dyDescent="0.25">
      <c r="A1358">
        <v>1356</v>
      </c>
      <c r="B1358">
        <v>56</v>
      </c>
      <c r="C1358" t="s">
        <v>2535</v>
      </c>
      <c r="D1358" t="s">
        <v>2442</v>
      </c>
      <c r="E1358">
        <v>1973</v>
      </c>
      <c r="F1358" t="s">
        <v>2442</v>
      </c>
      <c r="G1358" t="str">
        <f>IFERROR(VLOOKUP(Table1[[#This Row],[Title]],$C$5507:$Y$5579,5, FALSE ),"")</f>
        <v/>
      </c>
      <c r="H1358" t="str">
        <f>IFERROR(VLOOKUP(Table1[[#This Row],[Title]],$C$5507:$Y$5579,6, FALSE ),"")</f>
        <v/>
      </c>
      <c r="I1358" t="str">
        <f>IFERROR(VLOOKUP(Table1[[#This Row],[Title]],$C$5507:$Y$5579,7, FALSE ),"")</f>
        <v/>
      </c>
      <c r="J1358" t="str">
        <f>IFERROR(VLOOKUP(Table1[[#This Row],[Title]],$C$5507:$Y$5579,8, FALSE ),"")</f>
        <v/>
      </c>
      <c r="K1358" t="str">
        <f>IFERROR(VLOOKUP(Table1[[#This Row],[Title]],$C$5507:$Y$5579,9, FALSE ),"")</f>
        <v/>
      </c>
      <c r="L1358" t="str">
        <f>IFERROR(VLOOKUP(Table1[[#This Row],[Title]],$C$5507:$Y$5579,10, FALSE ),"")</f>
        <v/>
      </c>
      <c r="M1358" t="str">
        <f>IFERROR(VLOOKUP(Table1[[#This Row],[Title]],$C$5507:$Y$5579,11, FALSE ),"")</f>
        <v/>
      </c>
      <c r="N1358" t="str">
        <f>IFERROR(VLOOKUP(Table1[[#This Row],[Title]],$C$5507:$Y$5579,12, FALSE ),"")</f>
        <v/>
      </c>
      <c r="O1358" t="str">
        <f>IFERROR(VLOOKUP(Table1[[#This Row],[Title]],$C$5507:$Y$5579,13, FALSE ),"")</f>
        <v/>
      </c>
      <c r="P1358" t="str">
        <f>IFERROR(VLOOKUP(Table1[[#This Row],[Title]],$C$5507:$Y$5579,14, FALSE ),"")</f>
        <v/>
      </c>
      <c r="Q1358" t="str">
        <f>IFERROR(VLOOKUP(Table1[[#This Row],[Title]],$C$5507:$Y$5579,15, FALSE ),"")</f>
        <v/>
      </c>
      <c r="R1358" t="str">
        <f>IFERROR(VLOOKUP(Table1[[#This Row],[Title]],$C$5507:$Y$5579,16, FALSE ),"")</f>
        <v/>
      </c>
      <c r="S1358" t="str">
        <f>IFERROR(VLOOKUP(Table1[[#This Row],[Title]],$C$5507:$Y$5579,17, FALSE ),"")</f>
        <v/>
      </c>
      <c r="T1358" t="str">
        <f>IFERROR(VLOOKUP(Table1[[#This Row],[Title]],$C$5507:$Y$5579,18, FALSE ),"")</f>
        <v/>
      </c>
      <c r="U1358" t="str">
        <f>IFERROR(VLOOKUP(Table1[[#This Row],[Title]],$C$5507:$Y$5579,19, FALSE ),"")</f>
        <v/>
      </c>
      <c r="V1358" t="str">
        <f>IFERROR(VLOOKUP(Table1[[#This Row],[Title]],$C$5507:$Y$5579,20, FALSE ),"")</f>
        <v/>
      </c>
      <c r="W1358" t="str">
        <f>IFERROR(VLOOKUP(Table1[[#This Row],[Title]],$C$5507:$Y$5579,21, FALSE ),"")</f>
        <v/>
      </c>
      <c r="X1358" t="str">
        <f>IFERROR(VLOOKUP(Table1[[#This Row],[Title]],$C$5507:$Y$5579,22, FALSE ),"")</f>
        <v/>
      </c>
      <c r="Y1358" t="str">
        <f>IFERROR(VLOOKUP(Table1[[#This Row],[Title]],$C$5507:$Y$5579,23, FALSE ),"")</f>
        <v/>
      </c>
    </row>
    <row r="1359" spans="1:25" hidden="1" x14ac:dyDescent="0.25">
      <c r="A1359">
        <v>1357</v>
      </c>
      <c r="B1359">
        <v>57</v>
      </c>
      <c r="C1359" t="s">
        <v>2536</v>
      </c>
      <c r="D1359" t="s">
        <v>2537</v>
      </c>
      <c r="E1359">
        <v>1973</v>
      </c>
      <c r="F1359" t="s">
        <v>2537</v>
      </c>
      <c r="G1359">
        <v>52.883600000000001</v>
      </c>
      <c r="H1359">
        <v>-1.9740599999999999</v>
      </c>
      <c r="I1359" t="s">
        <v>2011</v>
      </c>
      <c r="J1359" t="s">
        <v>28</v>
      </c>
      <c r="K1359" t="s">
        <v>56</v>
      </c>
      <c r="L1359" t="s">
        <v>33</v>
      </c>
      <c r="M1359">
        <v>0</v>
      </c>
      <c r="N1359">
        <v>6.221E-3</v>
      </c>
      <c r="O1359">
        <v>0.71780999999999995</v>
      </c>
      <c r="P1359">
        <v>196.48</v>
      </c>
      <c r="Q1359">
        <v>0.810253</v>
      </c>
      <c r="R1359">
        <v>1.3680000000000001E-3</v>
      </c>
      <c r="S1359">
        <v>0</v>
      </c>
      <c r="T1359">
        <v>9.8254999999999995E-2</v>
      </c>
      <c r="U1359">
        <v>-4.5860000000000003</v>
      </c>
      <c r="V1359">
        <v>1</v>
      </c>
      <c r="W1359">
        <v>4.6420000000000003E-2</v>
      </c>
      <c r="X1359">
        <v>148.994</v>
      </c>
      <c r="Y1359">
        <v>0.71508099999999997</v>
      </c>
    </row>
    <row r="1360" spans="1:25" hidden="1" x14ac:dyDescent="0.25">
      <c r="A1360">
        <v>1358</v>
      </c>
      <c r="B1360">
        <v>58</v>
      </c>
      <c r="C1360" t="s">
        <v>2538</v>
      </c>
      <c r="D1360" t="s">
        <v>2539</v>
      </c>
      <c r="E1360">
        <v>1973</v>
      </c>
      <c r="F1360" t="s">
        <v>2539</v>
      </c>
      <c r="G1360">
        <v>35.232042</v>
      </c>
      <c r="H1360">
        <v>-90.358320000000006</v>
      </c>
      <c r="I1360" t="s">
        <v>2540</v>
      </c>
      <c r="J1360" t="s">
        <v>28</v>
      </c>
      <c r="K1360" t="s">
        <v>33</v>
      </c>
      <c r="M1360">
        <v>0</v>
      </c>
      <c r="N1360">
        <v>0.64491399999999999</v>
      </c>
      <c r="O1360">
        <v>0.67654800000000004</v>
      </c>
      <c r="P1360">
        <v>307.06666999999999</v>
      </c>
      <c r="Q1360">
        <v>0.37795699999999999</v>
      </c>
      <c r="R1360">
        <v>2.0709999999999999E-3</v>
      </c>
      <c r="S1360">
        <v>3</v>
      </c>
      <c r="T1360">
        <v>8.6303000000000005E-2</v>
      </c>
      <c r="U1360">
        <v>-12.667999999999999</v>
      </c>
      <c r="V1360">
        <v>1</v>
      </c>
      <c r="W1360">
        <v>4.8085999999999997E-2</v>
      </c>
      <c r="X1360">
        <v>96.376000000000005</v>
      </c>
      <c r="Y1360">
        <v>0.61935099999999998</v>
      </c>
    </row>
    <row r="1361" spans="1:25" hidden="1" x14ac:dyDescent="0.25">
      <c r="A1361">
        <v>1359</v>
      </c>
      <c r="B1361">
        <v>59</v>
      </c>
      <c r="C1361" t="s">
        <v>2541</v>
      </c>
      <c r="D1361" t="s">
        <v>1906</v>
      </c>
      <c r="E1361">
        <v>1973</v>
      </c>
      <c r="F1361" t="s">
        <v>1906</v>
      </c>
      <c r="G1361">
        <v>34.0535</v>
      </c>
      <c r="H1361">
        <v>-118.245</v>
      </c>
      <c r="I1361" t="s">
        <v>74</v>
      </c>
      <c r="J1361" t="s">
        <v>32</v>
      </c>
      <c r="K1361" t="s">
        <v>28</v>
      </c>
      <c r="L1361" t="s">
        <v>33</v>
      </c>
      <c r="M1361">
        <v>0</v>
      </c>
      <c r="N1361">
        <v>0.97109999999999996</v>
      </c>
      <c r="O1361">
        <v>0.4481</v>
      </c>
      <c r="P1361">
        <v>193.33332999999999</v>
      </c>
      <c r="Q1361">
        <v>0.301093</v>
      </c>
      <c r="R1361">
        <v>3.4551999999999999E-2</v>
      </c>
      <c r="S1361">
        <v>8</v>
      </c>
      <c r="T1361">
        <v>0.21199200000000001</v>
      </c>
      <c r="U1361">
        <v>-16.815999999999999</v>
      </c>
      <c r="V1361">
        <v>1</v>
      </c>
      <c r="W1361">
        <v>4.8954999999999999E-2</v>
      </c>
      <c r="X1361">
        <v>141.458</v>
      </c>
      <c r="Y1361">
        <v>0.33749899999999999</v>
      </c>
    </row>
    <row r="1362" spans="1:25" x14ac:dyDescent="0.25">
      <c r="A1362">
        <v>1360</v>
      </c>
      <c r="B1362">
        <v>60</v>
      </c>
      <c r="C1362" t="s">
        <v>2542</v>
      </c>
      <c r="D1362" t="s">
        <v>1239</v>
      </c>
      <c r="E1362">
        <v>1973</v>
      </c>
      <c r="F1362" t="s">
        <v>1239</v>
      </c>
      <c r="G1362" t="str">
        <f>IFERROR(VLOOKUP(Table1[[#This Row],[Title]],$C$5507:$Y$5579,5, FALSE ),"")</f>
        <v/>
      </c>
      <c r="H1362" t="str">
        <f>IFERROR(VLOOKUP(Table1[[#This Row],[Title]],$C$5507:$Y$5579,6, FALSE ),"")</f>
        <v/>
      </c>
      <c r="I1362" t="str">
        <f>IFERROR(VLOOKUP(Table1[[#This Row],[Title]],$C$5507:$Y$5579,7, FALSE ),"")</f>
        <v/>
      </c>
      <c r="J1362" t="str">
        <f>IFERROR(VLOOKUP(Table1[[#This Row],[Title]],$C$5507:$Y$5579,8, FALSE ),"")</f>
        <v/>
      </c>
      <c r="K1362" t="str">
        <f>IFERROR(VLOOKUP(Table1[[#This Row],[Title]],$C$5507:$Y$5579,9, FALSE ),"")</f>
        <v/>
      </c>
      <c r="L1362" t="str">
        <f>IFERROR(VLOOKUP(Table1[[#This Row],[Title]],$C$5507:$Y$5579,10, FALSE ),"")</f>
        <v/>
      </c>
      <c r="M1362" t="str">
        <f>IFERROR(VLOOKUP(Table1[[#This Row],[Title]],$C$5507:$Y$5579,11, FALSE ),"")</f>
        <v/>
      </c>
      <c r="N1362" t="str">
        <f>IFERROR(VLOOKUP(Table1[[#This Row],[Title]],$C$5507:$Y$5579,12, FALSE ),"")</f>
        <v/>
      </c>
      <c r="O1362" t="str">
        <f>IFERROR(VLOOKUP(Table1[[#This Row],[Title]],$C$5507:$Y$5579,13, FALSE ),"")</f>
        <v/>
      </c>
      <c r="P1362" t="str">
        <f>IFERROR(VLOOKUP(Table1[[#This Row],[Title]],$C$5507:$Y$5579,14, FALSE ),"")</f>
        <v/>
      </c>
      <c r="Q1362" t="str">
        <f>IFERROR(VLOOKUP(Table1[[#This Row],[Title]],$C$5507:$Y$5579,15, FALSE ),"")</f>
        <v/>
      </c>
      <c r="R1362" t="str">
        <f>IFERROR(VLOOKUP(Table1[[#This Row],[Title]],$C$5507:$Y$5579,16, FALSE ),"")</f>
        <v/>
      </c>
      <c r="S1362" t="str">
        <f>IFERROR(VLOOKUP(Table1[[#This Row],[Title]],$C$5507:$Y$5579,17, FALSE ),"")</f>
        <v/>
      </c>
      <c r="T1362" t="str">
        <f>IFERROR(VLOOKUP(Table1[[#This Row],[Title]],$C$5507:$Y$5579,18, FALSE ),"")</f>
        <v/>
      </c>
      <c r="U1362" t="str">
        <f>IFERROR(VLOOKUP(Table1[[#This Row],[Title]],$C$5507:$Y$5579,19, FALSE ),"")</f>
        <v/>
      </c>
      <c r="V1362" t="str">
        <f>IFERROR(VLOOKUP(Table1[[#This Row],[Title]],$C$5507:$Y$5579,20, FALSE ),"")</f>
        <v/>
      </c>
      <c r="W1362" t="str">
        <f>IFERROR(VLOOKUP(Table1[[#This Row],[Title]],$C$5507:$Y$5579,21, FALSE ),"")</f>
        <v/>
      </c>
      <c r="X1362" t="str">
        <f>IFERROR(VLOOKUP(Table1[[#This Row],[Title]],$C$5507:$Y$5579,22, FALSE ),"")</f>
        <v/>
      </c>
      <c r="Y1362" t="str">
        <f>IFERROR(VLOOKUP(Table1[[#This Row],[Title]],$C$5507:$Y$5579,23, FALSE ),"")</f>
        <v/>
      </c>
    </row>
    <row r="1363" spans="1:25" x14ac:dyDescent="0.25">
      <c r="A1363">
        <v>1361</v>
      </c>
      <c r="B1363">
        <v>61</v>
      </c>
      <c r="C1363" t="s">
        <v>2543</v>
      </c>
      <c r="D1363" t="s">
        <v>2544</v>
      </c>
      <c r="E1363">
        <v>1973</v>
      </c>
      <c r="F1363" t="s">
        <v>2544</v>
      </c>
      <c r="G1363" t="str">
        <f>IFERROR(VLOOKUP(Table1[[#This Row],[Title]],$C$5507:$Y$5579,5, FALSE ),"")</f>
        <v/>
      </c>
      <c r="H1363" t="str">
        <f>IFERROR(VLOOKUP(Table1[[#This Row],[Title]],$C$5507:$Y$5579,6, FALSE ),"")</f>
        <v/>
      </c>
      <c r="I1363" t="str">
        <f>IFERROR(VLOOKUP(Table1[[#This Row],[Title]],$C$5507:$Y$5579,7, FALSE ),"")</f>
        <v/>
      </c>
      <c r="J1363" t="str">
        <f>IFERROR(VLOOKUP(Table1[[#This Row],[Title]],$C$5507:$Y$5579,8, FALSE ),"")</f>
        <v/>
      </c>
      <c r="K1363" t="str">
        <f>IFERROR(VLOOKUP(Table1[[#This Row],[Title]],$C$5507:$Y$5579,9, FALSE ),"")</f>
        <v/>
      </c>
      <c r="L1363" t="str">
        <f>IFERROR(VLOOKUP(Table1[[#This Row],[Title]],$C$5507:$Y$5579,10, FALSE ),"")</f>
        <v/>
      </c>
      <c r="M1363" t="str">
        <f>IFERROR(VLOOKUP(Table1[[#This Row],[Title]],$C$5507:$Y$5579,11, FALSE ),"")</f>
        <v/>
      </c>
      <c r="N1363" t="str">
        <f>IFERROR(VLOOKUP(Table1[[#This Row],[Title]],$C$5507:$Y$5579,12, FALSE ),"")</f>
        <v/>
      </c>
      <c r="O1363" t="str">
        <f>IFERROR(VLOOKUP(Table1[[#This Row],[Title]],$C$5507:$Y$5579,13, FALSE ),"")</f>
        <v/>
      </c>
      <c r="P1363" t="str">
        <f>IFERROR(VLOOKUP(Table1[[#This Row],[Title]],$C$5507:$Y$5579,14, FALSE ),"")</f>
        <v/>
      </c>
      <c r="Q1363" t="str">
        <f>IFERROR(VLOOKUP(Table1[[#This Row],[Title]],$C$5507:$Y$5579,15, FALSE ),"")</f>
        <v/>
      </c>
      <c r="R1363" t="str">
        <f>IFERROR(VLOOKUP(Table1[[#This Row],[Title]],$C$5507:$Y$5579,16, FALSE ),"")</f>
        <v/>
      </c>
      <c r="S1363" t="str">
        <f>IFERROR(VLOOKUP(Table1[[#This Row],[Title]],$C$5507:$Y$5579,17, FALSE ),"")</f>
        <v/>
      </c>
      <c r="T1363" t="str">
        <f>IFERROR(VLOOKUP(Table1[[#This Row],[Title]],$C$5507:$Y$5579,18, FALSE ),"")</f>
        <v/>
      </c>
      <c r="U1363" t="str">
        <f>IFERROR(VLOOKUP(Table1[[#This Row],[Title]],$C$5507:$Y$5579,19, FALSE ),"")</f>
        <v/>
      </c>
      <c r="V1363" t="str">
        <f>IFERROR(VLOOKUP(Table1[[#This Row],[Title]],$C$5507:$Y$5579,20, FALSE ),"")</f>
        <v/>
      </c>
      <c r="W1363" t="str">
        <f>IFERROR(VLOOKUP(Table1[[#This Row],[Title]],$C$5507:$Y$5579,21, FALSE ),"")</f>
        <v/>
      </c>
      <c r="X1363" t="str">
        <f>IFERROR(VLOOKUP(Table1[[#This Row],[Title]],$C$5507:$Y$5579,22, FALSE ),"")</f>
        <v/>
      </c>
      <c r="Y1363" t="str">
        <f>IFERROR(VLOOKUP(Table1[[#This Row],[Title]],$C$5507:$Y$5579,23, FALSE ),"")</f>
        <v/>
      </c>
    </row>
    <row r="1364" spans="1:25" hidden="1" x14ac:dyDescent="0.25">
      <c r="A1364">
        <v>1362</v>
      </c>
      <c r="B1364">
        <v>62</v>
      </c>
      <c r="C1364" t="s">
        <v>2545</v>
      </c>
      <c r="D1364" t="s">
        <v>1343</v>
      </c>
      <c r="E1364">
        <v>1973</v>
      </c>
      <c r="F1364" t="s">
        <v>1343</v>
      </c>
      <c r="G1364">
        <v>42.347020999999998</v>
      </c>
      <c r="H1364">
        <v>-83.060184000000007</v>
      </c>
      <c r="I1364" t="s">
        <v>1344</v>
      </c>
      <c r="J1364" t="s">
        <v>246</v>
      </c>
      <c r="K1364" t="s">
        <v>56</v>
      </c>
      <c r="L1364" t="s">
        <v>33</v>
      </c>
      <c r="M1364">
        <v>0</v>
      </c>
      <c r="N1364">
        <v>4.0243000000000001E-2</v>
      </c>
      <c r="O1364">
        <v>0.59387699999999999</v>
      </c>
      <c r="P1364">
        <v>246.57333</v>
      </c>
      <c r="Q1364">
        <v>0.96223599999999998</v>
      </c>
      <c r="R1364" s="1">
        <v>1.8E-5</v>
      </c>
      <c r="S1364">
        <v>1</v>
      </c>
      <c r="T1364">
        <v>0.959337</v>
      </c>
      <c r="U1364">
        <v>-4.3049999999999997</v>
      </c>
      <c r="V1364">
        <v>1</v>
      </c>
      <c r="W1364">
        <v>7.3756000000000002E-2</v>
      </c>
      <c r="X1364">
        <v>126.679</v>
      </c>
      <c r="Y1364">
        <v>0.59848500000000004</v>
      </c>
    </row>
    <row r="1365" spans="1:25" hidden="1" x14ac:dyDescent="0.25">
      <c r="A1365">
        <v>1363</v>
      </c>
      <c r="B1365">
        <v>63</v>
      </c>
      <c r="C1365" t="s">
        <v>2546</v>
      </c>
      <c r="D1365" t="s">
        <v>2099</v>
      </c>
      <c r="E1365">
        <v>1973</v>
      </c>
      <c r="F1365" t="s">
        <v>2099</v>
      </c>
      <c r="G1365">
        <v>35.026271999999999</v>
      </c>
      <c r="H1365">
        <v>-90.859555</v>
      </c>
      <c r="I1365" t="s">
        <v>2100</v>
      </c>
      <c r="J1365" t="s">
        <v>28</v>
      </c>
      <c r="K1365" t="s">
        <v>56</v>
      </c>
      <c r="L1365" t="s">
        <v>33</v>
      </c>
      <c r="M1365">
        <v>0</v>
      </c>
      <c r="N1365">
        <v>0.265289</v>
      </c>
      <c r="O1365">
        <v>0.81922700000000004</v>
      </c>
      <c r="P1365">
        <v>255.50667000000001</v>
      </c>
      <c r="Q1365">
        <v>0.41507500000000003</v>
      </c>
      <c r="R1365" s="1">
        <v>7.7000000000000001E-5</v>
      </c>
      <c r="S1365">
        <v>11</v>
      </c>
      <c r="T1365">
        <v>8.8442000000000007E-2</v>
      </c>
      <c r="U1365">
        <v>-11.112</v>
      </c>
      <c r="V1365">
        <v>0</v>
      </c>
      <c r="W1365">
        <v>3.5423999999999997E-2</v>
      </c>
      <c r="X1365">
        <v>94.558999999999997</v>
      </c>
      <c r="Y1365">
        <v>0.86651500000000004</v>
      </c>
    </row>
    <row r="1366" spans="1:25" hidden="1" x14ac:dyDescent="0.25">
      <c r="A1366">
        <v>1364</v>
      </c>
      <c r="B1366">
        <v>64</v>
      </c>
      <c r="C1366" t="s">
        <v>2547</v>
      </c>
      <c r="D1366" t="s">
        <v>2548</v>
      </c>
      <c r="E1366">
        <v>1973</v>
      </c>
      <c r="F1366" t="s">
        <v>2548</v>
      </c>
      <c r="G1366">
        <v>34.073500000000003</v>
      </c>
      <c r="H1366">
        <v>-118.4</v>
      </c>
      <c r="I1366" t="s">
        <v>224</v>
      </c>
      <c r="J1366" t="s">
        <v>28</v>
      </c>
      <c r="K1366" t="s">
        <v>56</v>
      </c>
      <c r="L1366" t="s">
        <v>33</v>
      </c>
      <c r="M1366">
        <v>3.5492429074999998E-3</v>
      </c>
      <c r="N1366">
        <v>5.5107000000000003E-2</v>
      </c>
      <c r="O1366">
        <v>0.68808599999999998</v>
      </c>
      <c r="P1366">
        <v>152.70667</v>
      </c>
      <c r="Q1366">
        <v>0.67572699999999997</v>
      </c>
      <c r="R1366">
        <v>5.1879999999999999E-3</v>
      </c>
      <c r="S1366">
        <v>4</v>
      </c>
      <c r="T1366">
        <v>5.5155000000000003E-2</v>
      </c>
      <c r="U1366">
        <v>-7.452</v>
      </c>
      <c r="V1366">
        <v>1</v>
      </c>
      <c r="W1366">
        <v>3.9460000000000002E-2</v>
      </c>
      <c r="X1366">
        <v>121.849</v>
      </c>
      <c r="Y1366">
        <v>0.80657500000000004</v>
      </c>
    </row>
    <row r="1367" spans="1:25" hidden="1" x14ac:dyDescent="0.25">
      <c r="A1367">
        <v>1365</v>
      </c>
      <c r="B1367">
        <v>65</v>
      </c>
      <c r="C1367" t="s">
        <v>2549</v>
      </c>
      <c r="D1367" t="s">
        <v>2406</v>
      </c>
      <c r="E1367">
        <v>1973</v>
      </c>
      <c r="F1367" t="s">
        <v>2406</v>
      </c>
      <c r="G1367">
        <v>41.850033000000003</v>
      </c>
      <c r="H1367">
        <v>-87.650052000000002</v>
      </c>
      <c r="I1367" t="s">
        <v>108</v>
      </c>
      <c r="J1367" t="s">
        <v>28</v>
      </c>
      <c r="K1367" t="s">
        <v>33</v>
      </c>
      <c r="M1367">
        <v>0</v>
      </c>
      <c r="N1367">
        <v>0.64826499999999998</v>
      </c>
      <c r="O1367">
        <v>0.74269300000000005</v>
      </c>
      <c r="P1367">
        <v>226.23202000000001</v>
      </c>
      <c r="Q1367">
        <v>0.65099399999999996</v>
      </c>
      <c r="R1367">
        <v>3.2309999999999999E-3</v>
      </c>
      <c r="S1367">
        <v>9</v>
      </c>
      <c r="T1367">
        <v>0.14638399999999999</v>
      </c>
      <c r="U1367">
        <v>-9.5310000000000006</v>
      </c>
      <c r="V1367">
        <v>1</v>
      </c>
      <c r="W1367">
        <v>3.3037999999999998E-2</v>
      </c>
      <c r="X1367">
        <v>120.8</v>
      </c>
      <c r="Y1367">
        <v>0.82991099999999995</v>
      </c>
    </row>
    <row r="1368" spans="1:25" hidden="1" x14ac:dyDescent="0.25">
      <c r="A1368">
        <v>1366</v>
      </c>
      <c r="B1368">
        <v>66</v>
      </c>
      <c r="C1368" t="s">
        <v>2550</v>
      </c>
      <c r="D1368" t="s">
        <v>2261</v>
      </c>
      <c r="E1368">
        <v>1973</v>
      </c>
      <c r="F1368" t="s">
        <v>2261</v>
      </c>
      <c r="G1368">
        <v>52.262</v>
      </c>
      <c r="H1368">
        <v>-7.1108700000000002</v>
      </c>
      <c r="I1368" t="s">
        <v>2262</v>
      </c>
      <c r="J1368" t="s">
        <v>28</v>
      </c>
      <c r="K1368" t="s">
        <v>33</v>
      </c>
      <c r="M1368">
        <v>0</v>
      </c>
      <c r="N1368">
        <v>0.49086999999999997</v>
      </c>
      <c r="O1368">
        <v>0.72724500000000003</v>
      </c>
      <c r="P1368">
        <v>162.63999999999999</v>
      </c>
      <c r="Q1368">
        <v>0.96623199999999998</v>
      </c>
      <c r="R1368">
        <v>4.35E-4</v>
      </c>
      <c r="S1368">
        <v>1</v>
      </c>
      <c r="T1368">
        <v>3.8466E-2</v>
      </c>
      <c r="U1368">
        <v>-6.4539999999999997</v>
      </c>
      <c r="V1368">
        <v>1</v>
      </c>
      <c r="W1368">
        <v>6.0408999999999997E-2</v>
      </c>
      <c r="X1368">
        <v>123.32</v>
      </c>
      <c r="Y1368">
        <v>0.65654299999999999</v>
      </c>
    </row>
    <row r="1369" spans="1:25" hidden="1" x14ac:dyDescent="0.25">
      <c r="A1369">
        <v>1367</v>
      </c>
      <c r="B1369">
        <v>67</v>
      </c>
      <c r="C1369" t="s">
        <v>2551</v>
      </c>
      <c r="D1369" t="s">
        <v>2552</v>
      </c>
      <c r="E1369">
        <v>1973</v>
      </c>
      <c r="F1369" t="s">
        <v>2552</v>
      </c>
      <c r="G1369">
        <v>43.648600000000002</v>
      </c>
      <c r="H1369">
        <v>-79.385300000000001</v>
      </c>
      <c r="I1369" t="s">
        <v>26</v>
      </c>
      <c r="J1369" t="s">
        <v>28</v>
      </c>
      <c r="K1369" t="s">
        <v>33</v>
      </c>
      <c r="M1369">
        <v>0</v>
      </c>
      <c r="N1369">
        <v>0.51427199999999995</v>
      </c>
      <c r="O1369">
        <v>0.50070400000000004</v>
      </c>
      <c r="P1369">
        <v>194.29333</v>
      </c>
      <c r="Q1369">
        <v>0.716005</v>
      </c>
      <c r="R1369">
        <v>0</v>
      </c>
      <c r="S1369">
        <v>6</v>
      </c>
      <c r="T1369">
        <v>0.11412</v>
      </c>
      <c r="U1369">
        <v>-7.49</v>
      </c>
      <c r="V1369">
        <v>1</v>
      </c>
      <c r="W1369">
        <v>4.3345000000000002E-2</v>
      </c>
      <c r="X1369">
        <v>129.471</v>
      </c>
      <c r="Y1369">
        <v>0.69216800000000001</v>
      </c>
    </row>
    <row r="1370" spans="1:25" hidden="1" x14ac:dyDescent="0.25">
      <c r="A1370">
        <v>1368</v>
      </c>
      <c r="B1370">
        <v>68</v>
      </c>
      <c r="C1370" t="s">
        <v>2553</v>
      </c>
      <c r="D1370" t="s">
        <v>2554</v>
      </c>
      <c r="E1370">
        <v>1973</v>
      </c>
      <c r="F1370" t="s">
        <v>2554</v>
      </c>
      <c r="G1370">
        <v>42.012500000000003</v>
      </c>
      <c r="H1370">
        <v>-73.908299999999997</v>
      </c>
      <c r="I1370" t="s">
        <v>2555</v>
      </c>
      <c r="J1370" t="s">
        <v>246</v>
      </c>
      <c r="M1370">
        <v>0</v>
      </c>
      <c r="N1370">
        <v>0.54140900000000003</v>
      </c>
      <c r="O1370">
        <v>0.30629600000000001</v>
      </c>
      <c r="P1370">
        <v>375.24853000000002</v>
      </c>
      <c r="Q1370">
        <v>0.83334799999999998</v>
      </c>
      <c r="R1370">
        <v>0.85615600000000003</v>
      </c>
      <c r="S1370">
        <v>2</v>
      </c>
      <c r="T1370">
        <v>0.96856799999999998</v>
      </c>
      <c r="U1370">
        <v>-14.574</v>
      </c>
      <c r="V1370">
        <v>1</v>
      </c>
      <c r="W1370">
        <v>7.5579999999999994E-2</v>
      </c>
      <c r="X1370">
        <v>145.989</v>
      </c>
      <c r="Y1370">
        <v>0.43455199999999999</v>
      </c>
    </row>
    <row r="1371" spans="1:25" hidden="1" x14ac:dyDescent="0.25">
      <c r="A1371">
        <v>1369</v>
      </c>
      <c r="B1371">
        <v>69</v>
      </c>
      <c r="C1371" t="s">
        <v>2556</v>
      </c>
      <c r="D1371" t="s">
        <v>2557</v>
      </c>
      <c r="E1371">
        <v>1973</v>
      </c>
      <c r="F1371" t="s">
        <v>2557</v>
      </c>
      <c r="G1371">
        <v>52.108199999999997</v>
      </c>
      <c r="H1371">
        <v>5.32986</v>
      </c>
      <c r="I1371" t="s">
        <v>2308</v>
      </c>
      <c r="J1371" t="s">
        <v>28</v>
      </c>
      <c r="K1371" t="s">
        <v>56</v>
      </c>
      <c r="M1371">
        <v>0</v>
      </c>
      <c r="N1371">
        <v>3.8159999999999999E-3</v>
      </c>
      <c r="O1371">
        <v>0.41781200000000002</v>
      </c>
      <c r="P1371">
        <v>397.68770999999998</v>
      </c>
      <c r="Q1371">
        <v>0.47298600000000002</v>
      </c>
      <c r="R1371">
        <v>0.88641999999999999</v>
      </c>
      <c r="S1371">
        <v>2</v>
      </c>
      <c r="T1371">
        <v>0.30316100000000001</v>
      </c>
      <c r="U1371">
        <v>-16.619</v>
      </c>
      <c r="V1371">
        <v>1</v>
      </c>
      <c r="W1371">
        <v>4.8739999999999999E-2</v>
      </c>
      <c r="X1371">
        <v>92.176000000000002</v>
      </c>
      <c r="Y1371">
        <v>0.39623599999999998</v>
      </c>
    </row>
    <row r="1372" spans="1:25" hidden="1" x14ac:dyDescent="0.25">
      <c r="A1372">
        <v>1370</v>
      </c>
      <c r="B1372">
        <v>70</v>
      </c>
      <c r="C1372" t="s">
        <v>2558</v>
      </c>
      <c r="D1372" t="s">
        <v>1906</v>
      </c>
      <c r="E1372">
        <v>1973</v>
      </c>
      <c r="F1372" t="s">
        <v>1906</v>
      </c>
      <c r="G1372">
        <v>34.0535</v>
      </c>
      <c r="H1372">
        <v>-118.245</v>
      </c>
      <c r="I1372" t="s">
        <v>74</v>
      </c>
      <c r="J1372" t="s">
        <v>28</v>
      </c>
      <c r="K1372" t="s">
        <v>56</v>
      </c>
      <c r="L1372" t="s">
        <v>33</v>
      </c>
      <c r="M1372">
        <v>0</v>
      </c>
      <c r="N1372">
        <v>0.32293100000000002</v>
      </c>
      <c r="O1372">
        <v>0.277115</v>
      </c>
      <c r="P1372">
        <v>229.13333</v>
      </c>
      <c r="Q1372">
        <v>0.447017</v>
      </c>
      <c r="R1372">
        <v>0</v>
      </c>
      <c r="S1372">
        <v>4</v>
      </c>
      <c r="T1372">
        <v>0.47367599999999999</v>
      </c>
      <c r="U1372">
        <v>-10.294</v>
      </c>
      <c r="V1372">
        <v>1</v>
      </c>
      <c r="W1372">
        <v>3.0532E-2</v>
      </c>
      <c r="X1372">
        <v>166.00800000000001</v>
      </c>
      <c r="Y1372">
        <v>0.322851</v>
      </c>
    </row>
    <row r="1373" spans="1:25" hidden="1" x14ac:dyDescent="0.25">
      <c r="A1373">
        <v>1371</v>
      </c>
      <c r="B1373">
        <v>71</v>
      </c>
      <c r="C1373" t="s">
        <v>2559</v>
      </c>
      <c r="D1373" t="s">
        <v>2560</v>
      </c>
      <c r="E1373">
        <v>1973</v>
      </c>
      <c r="F1373" t="s">
        <v>2560</v>
      </c>
      <c r="G1373">
        <v>24.859832000000001</v>
      </c>
      <c r="H1373">
        <v>-168.021815</v>
      </c>
      <c r="I1373" t="s">
        <v>2561</v>
      </c>
      <c r="J1373" t="s">
        <v>28</v>
      </c>
      <c r="K1373" t="s">
        <v>33</v>
      </c>
      <c r="M1373">
        <v>0</v>
      </c>
      <c r="N1373">
        <v>0.75145899999999999</v>
      </c>
      <c r="O1373">
        <v>0.51686200000000004</v>
      </c>
      <c r="P1373">
        <v>145.77332999999999</v>
      </c>
      <c r="Q1373">
        <v>0.79535900000000004</v>
      </c>
      <c r="R1373">
        <v>0</v>
      </c>
      <c r="S1373">
        <v>0</v>
      </c>
      <c r="T1373">
        <v>0.18559200000000001</v>
      </c>
      <c r="U1373">
        <v>-6.1340000000000003</v>
      </c>
      <c r="V1373">
        <v>1</v>
      </c>
      <c r="W1373">
        <v>0.20943000000000001</v>
      </c>
      <c r="X1373">
        <v>190.72499999999999</v>
      </c>
      <c r="Y1373">
        <v>0.879633</v>
      </c>
    </row>
    <row r="1374" spans="1:25" hidden="1" x14ac:dyDescent="0.25">
      <c r="A1374">
        <v>1372</v>
      </c>
      <c r="B1374">
        <v>72</v>
      </c>
      <c r="C1374" t="s">
        <v>2562</v>
      </c>
      <c r="D1374" t="s">
        <v>2261</v>
      </c>
      <c r="E1374">
        <v>1973</v>
      </c>
      <c r="F1374" t="s">
        <v>2261</v>
      </c>
      <c r="G1374">
        <v>52.262</v>
      </c>
      <c r="H1374">
        <v>-7.1108700000000002</v>
      </c>
      <c r="I1374" t="s">
        <v>2262</v>
      </c>
      <c r="J1374" t="s">
        <v>28</v>
      </c>
      <c r="K1374" t="s">
        <v>33</v>
      </c>
      <c r="M1374">
        <v>0</v>
      </c>
      <c r="N1374">
        <v>0.40040900000000001</v>
      </c>
      <c r="O1374">
        <v>0.73657099999999998</v>
      </c>
      <c r="P1374">
        <v>179.25333000000001</v>
      </c>
      <c r="Q1374">
        <v>0.48694799999999999</v>
      </c>
      <c r="R1374">
        <v>0</v>
      </c>
      <c r="S1374">
        <v>9</v>
      </c>
      <c r="T1374">
        <v>0.368724</v>
      </c>
      <c r="U1374">
        <v>-8.43</v>
      </c>
      <c r="V1374">
        <v>1</v>
      </c>
      <c r="W1374">
        <v>2.8794E-2</v>
      </c>
      <c r="X1374">
        <v>106.155</v>
      </c>
      <c r="Y1374">
        <v>0.66453799999999996</v>
      </c>
    </row>
    <row r="1375" spans="1:25" hidden="1" x14ac:dyDescent="0.25">
      <c r="A1375">
        <v>1373</v>
      </c>
      <c r="B1375">
        <v>73</v>
      </c>
      <c r="C1375" t="s">
        <v>2563</v>
      </c>
      <c r="D1375" t="s">
        <v>2554</v>
      </c>
      <c r="E1375">
        <v>1973</v>
      </c>
      <c r="F1375" t="s">
        <v>2554</v>
      </c>
      <c r="G1375">
        <v>42.012500000000003</v>
      </c>
      <c r="H1375">
        <v>-73.908299999999997</v>
      </c>
      <c r="I1375" t="s">
        <v>2555</v>
      </c>
      <c r="J1375" t="s">
        <v>28</v>
      </c>
      <c r="K1375" t="s">
        <v>33</v>
      </c>
      <c r="M1375">
        <v>0</v>
      </c>
      <c r="N1375">
        <v>0.64896299999999996</v>
      </c>
      <c r="O1375">
        <v>0.68936699999999995</v>
      </c>
      <c r="P1375">
        <v>268.66892999999999</v>
      </c>
      <c r="Q1375">
        <v>0.32023600000000002</v>
      </c>
      <c r="R1375">
        <v>1.5075E-2</v>
      </c>
      <c r="S1375">
        <v>0</v>
      </c>
      <c r="T1375">
        <v>0.120279</v>
      </c>
      <c r="U1375">
        <v>-18.329999999999998</v>
      </c>
      <c r="V1375">
        <v>1</v>
      </c>
      <c r="W1375">
        <v>3.6650000000000002E-2</v>
      </c>
      <c r="X1375">
        <v>124.527</v>
      </c>
      <c r="Y1375">
        <v>0.980101</v>
      </c>
    </row>
    <row r="1376" spans="1:25" hidden="1" x14ac:dyDescent="0.25">
      <c r="A1376">
        <v>1374</v>
      </c>
      <c r="B1376">
        <v>74</v>
      </c>
      <c r="C1376" t="s">
        <v>2564</v>
      </c>
      <c r="D1376" t="s">
        <v>2366</v>
      </c>
      <c r="E1376">
        <v>1973</v>
      </c>
      <c r="F1376" t="s">
        <v>2366</v>
      </c>
      <c r="G1376">
        <v>40.736100999999998</v>
      </c>
      <c r="H1376">
        <v>-74.225089999999994</v>
      </c>
      <c r="I1376" t="s">
        <v>59</v>
      </c>
      <c r="J1376" t="s">
        <v>28</v>
      </c>
      <c r="K1376" t="s">
        <v>56</v>
      </c>
      <c r="L1376" t="s">
        <v>33</v>
      </c>
      <c r="M1376">
        <v>0</v>
      </c>
      <c r="N1376">
        <v>2.1498E-2</v>
      </c>
      <c r="O1376">
        <v>0.59156500000000001</v>
      </c>
      <c r="P1376">
        <v>213.96</v>
      </c>
      <c r="Q1376">
        <v>0.69846299999999995</v>
      </c>
      <c r="R1376" s="1">
        <v>1.2999999999999999E-5</v>
      </c>
      <c r="S1376">
        <v>1</v>
      </c>
      <c r="T1376">
        <v>4.5149000000000002E-2</v>
      </c>
      <c r="U1376">
        <v>-10.26</v>
      </c>
      <c r="V1376">
        <v>0</v>
      </c>
      <c r="W1376">
        <v>2.7942000000000002E-2</v>
      </c>
      <c r="X1376">
        <v>135.852</v>
      </c>
      <c r="Y1376">
        <v>0.92462200000000005</v>
      </c>
    </row>
    <row r="1377" spans="1:25" hidden="1" x14ac:dyDescent="0.25">
      <c r="A1377">
        <v>1375</v>
      </c>
      <c r="B1377">
        <v>75</v>
      </c>
      <c r="C1377" t="s">
        <v>2565</v>
      </c>
      <c r="D1377" t="s">
        <v>2566</v>
      </c>
      <c r="E1377">
        <v>1973</v>
      </c>
      <c r="F1377" t="s">
        <v>2566</v>
      </c>
      <c r="G1377">
        <v>37.976900000000001</v>
      </c>
      <c r="H1377">
        <v>-87.564099999999996</v>
      </c>
      <c r="I1377" t="s">
        <v>1000</v>
      </c>
      <c r="J1377" t="s">
        <v>28</v>
      </c>
      <c r="K1377" t="s">
        <v>56</v>
      </c>
      <c r="M1377">
        <v>0</v>
      </c>
      <c r="N1377">
        <v>7.5199999999999996E-4</v>
      </c>
      <c r="O1377">
        <v>0.65188299999999999</v>
      </c>
      <c r="P1377">
        <v>207.01333</v>
      </c>
      <c r="Q1377">
        <v>0.47348699999999999</v>
      </c>
      <c r="R1377">
        <v>0.809423</v>
      </c>
      <c r="S1377">
        <v>7</v>
      </c>
      <c r="T1377">
        <v>0.114304</v>
      </c>
      <c r="U1377">
        <v>-14.95</v>
      </c>
      <c r="V1377">
        <v>0</v>
      </c>
      <c r="W1377">
        <v>3.7780000000000001E-2</v>
      </c>
      <c r="X1377">
        <v>110.54</v>
      </c>
      <c r="Y1377">
        <v>0.522621</v>
      </c>
    </row>
    <row r="1378" spans="1:25" hidden="1" x14ac:dyDescent="0.25">
      <c r="A1378">
        <v>1376</v>
      </c>
      <c r="B1378">
        <v>76</v>
      </c>
      <c r="C1378" t="s">
        <v>2567</v>
      </c>
      <c r="D1378" t="s">
        <v>2568</v>
      </c>
      <c r="E1378">
        <v>1973</v>
      </c>
      <c r="F1378" t="s">
        <v>2568</v>
      </c>
      <c r="G1378">
        <v>37.805100000000003</v>
      </c>
      <c r="H1378">
        <v>-122.273</v>
      </c>
      <c r="I1378" t="s">
        <v>798</v>
      </c>
      <c r="J1378" t="s">
        <v>28</v>
      </c>
      <c r="K1378" t="s">
        <v>33</v>
      </c>
      <c r="M1378">
        <v>0</v>
      </c>
      <c r="N1378">
        <v>0.47482200000000002</v>
      </c>
      <c r="O1378">
        <v>0.59828499999999996</v>
      </c>
      <c r="P1378">
        <v>217.50667000000001</v>
      </c>
      <c r="Q1378">
        <v>0.69838999999999996</v>
      </c>
      <c r="R1378" s="1">
        <v>5.8E-5</v>
      </c>
      <c r="S1378">
        <v>10</v>
      </c>
      <c r="T1378">
        <v>0.23015099999999999</v>
      </c>
      <c r="U1378">
        <v>-6.59</v>
      </c>
      <c r="V1378">
        <v>1</v>
      </c>
      <c r="W1378">
        <v>4.1223999999999997E-2</v>
      </c>
      <c r="X1378">
        <v>95.21</v>
      </c>
      <c r="Y1378">
        <v>0.78286199999999995</v>
      </c>
    </row>
    <row r="1379" spans="1:25" hidden="1" x14ac:dyDescent="0.25">
      <c r="A1379">
        <v>1377</v>
      </c>
      <c r="B1379">
        <v>77</v>
      </c>
      <c r="C1379" t="s">
        <v>2569</v>
      </c>
      <c r="D1379" t="s">
        <v>2560</v>
      </c>
      <c r="E1379">
        <v>1973</v>
      </c>
      <c r="F1379" t="s">
        <v>2560</v>
      </c>
      <c r="G1379">
        <v>24.859832000000001</v>
      </c>
      <c r="H1379">
        <v>-168.021815</v>
      </c>
      <c r="I1379" t="s">
        <v>2561</v>
      </c>
      <c r="J1379" t="s">
        <v>246</v>
      </c>
      <c r="K1379" t="s">
        <v>33</v>
      </c>
      <c r="M1379">
        <v>0</v>
      </c>
      <c r="N1379">
        <v>0.76555300000000004</v>
      </c>
      <c r="O1379">
        <v>0.41766500000000001</v>
      </c>
      <c r="P1379">
        <v>842.02666999999997</v>
      </c>
      <c r="Q1379">
        <v>0.42295899999999997</v>
      </c>
      <c r="R1379">
        <v>0</v>
      </c>
      <c r="S1379">
        <v>2</v>
      </c>
      <c r="T1379">
        <v>0.97349399999999997</v>
      </c>
      <c r="U1379">
        <v>-13.148999999999999</v>
      </c>
      <c r="V1379">
        <v>1</v>
      </c>
      <c r="W1379">
        <v>0.16392499999999999</v>
      </c>
      <c r="X1379">
        <v>112.789</v>
      </c>
      <c r="Y1379">
        <v>0.31946400000000003</v>
      </c>
    </row>
    <row r="1380" spans="1:25" hidden="1" x14ac:dyDescent="0.25">
      <c r="A1380">
        <v>1378</v>
      </c>
      <c r="B1380">
        <v>78</v>
      </c>
      <c r="C1380" t="s">
        <v>2570</v>
      </c>
      <c r="D1380" t="s">
        <v>941</v>
      </c>
      <c r="E1380">
        <v>1973</v>
      </c>
      <c r="F1380" t="s">
        <v>941</v>
      </c>
      <c r="G1380">
        <v>30.44924</v>
      </c>
      <c r="H1380">
        <v>-91.185607000000005</v>
      </c>
      <c r="I1380" t="s">
        <v>942</v>
      </c>
      <c r="J1380" t="s">
        <v>33</v>
      </c>
      <c r="M1380">
        <v>0</v>
      </c>
      <c r="N1380">
        <v>0.496776</v>
      </c>
      <c r="O1380">
        <v>0.64587600000000001</v>
      </c>
      <c r="P1380">
        <v>200.8</v>
      </c>
      <c r="Q1380">
        <v>0.89368199999999998</v>
      </c>
      <c r="R1380">
        <v>4.0299999999999997E-3</v>
      </c>
      <c r="S1380">
        <v>7</v>
      </c>
      <c r="T1380">
        <v>0.71854399999999996</v>
      </c>
      <c r="U1380">
        <v>-6.4710000000000001</v>
      </c>
      <c r="V1380">
        <v>1</v>
      </c>
      <c r="W1380">
        <v>3.9211999999999997E-2</v>
      </c>
      <c r="X1380">
        <v>120.96899999999999</v>
      </c>
      <c r="Y1380">
        <v>0.84167000000000003</v>
      </c>
    </row>
    <row r="1381" spans="1:25" hidden="1" x14ac:dyDescent="0.25">
      <c r="A1381">
        <v>1379</v>
      </c>
      <c r="B1381">
        <v>79</v>
      </c>
      <c r="C1381" t="s">
        <v>2571</v>
      </c>
      <c r="D1381" t="s">
        <v>2572</v>
      </c>
      <c r="E1381">
        <v>1973</v>
      </c>
      <c r="F1381" t="s">
        <v>2572</v>
      </c>
      <c r="G1381">
        <v>32.804381999999997</v>
      </c>
      <c r="H1381">
        <v>-83.617553999999998</v>
      </c>
      <c r="I1381" t="s">
        <v>1583</v>
      </c>
      <c r="J1381" t="s">
        <v>28</v>
      </c>
      <c r="M1381">
        <v>0</v>
      </c>
      <c r="N1381">
        <v>0.49997900000000001</v>
      </c>
      <c r="O1381">
        <v>0.36740699999999998</v>
      </c>
      <c r="P1381">
        <v>295.57333</v>
      </c>
      <c r="Q1381">
        <v>0.80163200000000001</v>
      </c>
      <c r="R1381">
        <v>0.740568</v>
      </c>
      <c r="S1381">
        <v>1</v>
      </c>
      <c r="T1381">
        <v>0.434448</v>
      </c>
      <c r="U1381">
        <v>-7.1779999999999999</v>
      </c>
      <c r="V1381">
        <v>1</v>
      </c>
      <c r="W1381">
        <v>4.9355999999999997E-2</v>
      </c>
      <c r="X1381">
        <v>174.12100000000001</v>
      </c>
      <c r="Y1381">
        <v>0.93399200000000004</v>
      </c>
    </row>
    <row r="1382" spans="1:25" hidden="1" x14ac:dyDescent="0.25">
      <c r="A1382">
        <v>1380</v>
      </c>
      <c r="B1382">
        <v>80</v>
      </c>
      <c r="C1382" t="s">
        <v>2573</v>
      </c>
      <c r="D1382" t="s">
        <v>1002</v>
      </c>
      <c r="E1382">
        <v>1973</v>
      </c>
      <c r="F1382" t="s">
        <v>1002</v>
      </c>
      <c r="G1382">
        <v>42.347020999999998</v>
      </c>
      <c r="H1382">
        <v>-83.060184000000007</v>
      </c>
      <c r="I1382" t="s">
        <v>119</v>
      </c>
      <c r="J1382" t="s">
        <v>28</v>
      </c>
      <c r="K1382" t="s">
        <v>56</v>
      </c>
      <c r="M1382">
        <v>0</v>
      </c>
      <c r="N1382">
        <v>0.11669499999999999</v>
      </c>
      <c r="O1382">
        <v>0.79321299999999995</v>
      </c>
      <c r="P1382">
        <v>828.2</v>
      </c>
      <c r="Q1382">
        <v>0.45099800000000001</v>
      </c>
      <c r="R1382">
        <v>0.649702</v>
      </c>
      <c r="S1382">
        <v>10</v>
      </c>
      <c r="T1382">
        <v>4.3103000000000002E-2</v>
      </c>
      <c r="U1382">
        <v>-14.138</v>
      </c>
      <c r="V1382">
        <v>0</v>
      </c>
      <c r="W1382">
        <v>3.7858000000000003E-2</v>
      </c>
      <c r="X1382">
        <v>118.96899999999999</v>
      </c>
      <c r="Y1382">
        <v>0.86219800000000002</v>
      </c>
    </row>
    <row r="1383" spans="1:25" hidden="1" x14ac:dyDescent="0.25">
      <c r="A1383">
        <v>1381</v>
      </c>
      <c r="B1383">
        <v>81</v>
      </c>
      <c r="C1383" t="s">
        <v>2574</v>
      </c>
      <c r="D1383" t="s">
        <v>2171</v>
      </c>
      <c r="E1383">
        <v>1973</v>
      </c>
      <c r="F1383" t="s">
        <v>2171</v>
      </c>
      <c r="G1383">
        <f>IFERROR(VLOOKUP(Table1[[#This Row],[Title]],$C$5507:$Y$5579,5, FALSE ),"")</f>
        <v>-37.816667000000002</v>
      </c>
      <c r="H1383">
        <f>IFERROR(VLOOKUP(Table1[[#This Row],[Title]],$C$5507:$Y$5579,6, FALSE ),"")</f>
        <v>144.966667</v>
      </c>
      <c r="I1383" t="str">
        <f>IFERROR(VLOOKUP(Table1[[#This Row],[Title]],$C$5507:$Y$5579,7, FALSE ),"")</f>
        <v>melbourne, australia</v>
      </c>
      <c r="J1383" t="str">
        <f>IFERROR(VLOOKUP(Table1[[#This Row],[Title]],$C$5507:$Y$5579,8, FALSE ),"")</f>
        <v>studio</v>
      </c>
      <c r="K1383" t="str">
        <f>IFERROR(VLOOKUP(Table1[[#This Row],[Title]],$C$5507:$Y$5579,9, FALSE ),"")</f>
        <v>electric</v>
      </c>
      <c r="L1383" t="str">
        <f>IFERROR(VLOOKUP(Table1[[#This Row],[Title]],$C$5507:$Y$5579,10, FALSE ),"")</f>
        <v>vocal</v>
      </c>
      <c r="M1383">
        <f>IFERROR(VLOOKUP(Table1[[#This Row],[Title]],$C$5507:$Y$5579,11, FALSE ),"")</f>
        <v>0</v>
      </c>
      <c r="N1383">
        <f>IFERROR(VLOOKUP(Table1[[#This Row],[Title]],$C$5507:$Y$5579,12, FALSE ),"")</f>
        <v>0.202352</v>
      </c>
      <c r="O1383">
        <f>IFERROR(VLOOKUP(Table1[[#This Row],[Title]],$C$5507:$Y$5579,13, FALSE ),"")</f>
        <v>0.49809300000000001</v>
      </c>
      <c r="P1383">
        <f>IFERROR(VLOOKUP(Table1[[#This Row],[Title]],$C$5507:$Y$5579,14, FALSE ),"")</f>
        <v>170.33332999999999</v>
      </c>
      <c r="Q1383">
        <f>IFERROR(VLOOKUP(Table1[[#This Row],[Title]],$C$5507:$Y$5579,15, FALSE ),"")</f>
        <v>0.32702700000000001</v>
      </c>
      <c r="R1383">
        <f>IFERROR(VLOOKUP(Table1[[#This Row],[Title]],$C$5507:$Y$5579,16, FALSE ),"")</f>
        <v>3.9999999999999998E-6</v>
      </c>
      <c r="S1383">
        <f>IFERROR(VLOOKUP(Table1[[#This Row],[Title]],$C$5507:$Y$5579,17, FALSE ),"")</f>
        <v>7</v>
      </c>
      <c r="T1383">
        <f>IFERROR(VLOOKUP(Table1[[#This Row],[Title]],$C$5507:$Y$5579,18, FALSE ),"")</f>
        <v>0.14757600000000001</v>
      </c>
      <c r="U1383">
        <f>IFERROR(VLOOKUP(Table1[[#This Row],[Title]],$C$5507:$Y$5579,19, FALSE ),"")</f>
        <v>-14.000999999999999</v>
      </c>
      <c r="V1383">
        <f>IFERROR(VLOOKUP(Table1[[#This Row],[Title]],$C$5507:$Y$5579,20, FALSE ),"")</f>
        <v>1</v>
      </c>
      <c r="W1383">
        <f>IFERROR(VLOOKUP(Table1[[#This Row],[Title]],$C$5507:$Y$5579,21, FALSE ),"")</f>
        <v>2.9725999999999999E-2</v>
      </c>
      <c r="X1383">
        <f>IFERROR(VLOOKUP(Table1[[#This Row],[Title]],$C$5507:$Y$5579,22, FALSE ),"")</f>
        <v>139.56800000000001</v>
      </c>
      <c r="Y1383">
        <f>IFERROR(VLOOKUP(Table1[[#This Row],[Title]],$C$5507:$Y$5579,23, FALSE ),"")</f>
        <v>0.48791000000000001</v>
      </c>
    </row>
    <row r="1384" spans="1:25" hidden="1" x14ac:dyDescent="0.25">
      <c r="A1384">
        <v>1382</v>
      </c>
      <c r="B1384">
        <v>82</v>
      </c>
      <c r="C1384" t="s">
        <v>2575</v>
      </c>
      <c r="D1384" t="s">
        <v>2033</v>
      </c>
      <c r="E1384">
        <v>1973</v>
      </c>
      <c r="F1384" t="s">
        <v>2033</v>
      </c>
      <c r="G1384">
        <v>42.331699999999998</v>
      </c>
      <c r="H1384">
        <v>-83.047899999999998</v>
      </c>
      <c r="I1384" t="s">
        <v>145</v>
      </c>
      <c r="J1384" t="s">
        <v>28</v>
      </c>
      <c r="K1384" t="s">
        <v>56</v>
      </c>
      <c r="L1384" t="s">
        <v>33</v>
      </c>
      <c r="M1384">
        <v>0</v>
      </c>
      <c r="N1384">
        <v>0.26324599999999998</v>
      </c>
      <c r="O1384">
        <v>0.60811499999999996</v>
      </c>
      <c r="P1384">
        <v>214.14639</v>
      </c>
      <c r="Q1384">
        <v>0.42765300000000001</v>
      </c>
      <c r="R1384">
        <v>0</v>
      </c>
      <c r="S1384">
        <v>1</v>
      </c>
      <c r="T1384">
        <v>9.2987E-2</v>
      </c>
      <c r="U1384">
        <v>-11.625</v>
      </c>
      <c r="V1384">
        <v>1</v>
      </c>
      <c r="W1384">
        <v>0.10928400000000001</v>
      </c>
      <c r="X1384">
        <v>176.73500000000001</v>
      </c>
      <c r="Y1384">
        <v>0.87593900000000002</v>
      </c>
    </row>
    <row r="1385" spans="1:25" hidden="1" x14ac:dyDescent="0.25">
      <c r="A1385">
        <v>1383</v>
      </c>
      <c r="B1385">
        <v>83</v>
      </c>
      <c r="C1385" t="s">
        <v>2576</v>
      </c>
      <c r="D1385" t="s">
        <v>2361</v>
      </c>
      <c r="E1385">
        <v>1973</v>
      </c>
      <c r="F1385" t="s">
        <v>2361</v>
      </c>
      <c r="G1385">
        <v>36.444302999999998</v>
      </c>
      <c r="H1385">
        <v>-80.665406000000004</v>
      </c>
      <c r="I1385" t="s">
        <v>2362</v>
      </c>
      <c r="J1385" t="s">
        <v>28</v>
      </c>
      <c r="K1385" t="s">
        <v>33</v>
      </c>
      <c r="M1385">
        <v>0</v>
      </c>
      <c r="N1385">
        <v>0.66986199999999996</v>
      </c>
      <c r="O1385">
        <v>0.50645200000000001</v>
      </c>
      <c r="P1385">
        <v>164</v>
      </c>
      <c r="Q1385">
        <v>0.34822900000000001</v>
      </c>
      <c r="R1385">
        <v>2.5799999999999998E-4</v>
      </c>
      <c r="S1385">
        <v>2</v>
      </c>
      <c r="T1385">
        <v>5.7209000000000003E-2</v>
      </c>
      <c r="U1385">
        <v>-8.2100000000000009</v>
      </c>
      <c r="V1385">
        <v>1</v>
      </c>
      <c r="W1385">
        <v>2.8067999999999999E-2</v>
      </c>
      <c r="X1385">
        <v>95.751999999999995</v>
      </c>
      <c r="Y1385">
        <v>0.313141</v>
      </c>
    </row>
    <row r="1386" spans="1:25" hidden="1" x14ac:dyDescent="0.25">
      <c r="A1386">
        <v>1384</v>
      </c>
      <c r="B1386">
        <v>84</v>
      </c>
      <c r="C1386" t="s">
        <v>2577</v>
      </c>
      <c r="D1386" t="s">
        <v>2578</v>
      </c>
      <c r="E1386">
        <v>1973</v>
      </c>
      <c r="F1386" t="s">
        <v>2578</v>
      </c>
      <c r="G1386">
        <v>39.759099999999997</v>
      </c>
      <c r="H1386">
        <v>-84.194400000000002</v>
      </c>
      <c r="I1386" t="s">
        <v>276</v>
      </c>
      <c r="J1386" t="s">
        <v>28</v>
      </c>
      <c r="K1386" t="s">
        <v>56</v>
      </c>
      <c r="L1386" t="s">
        <v>33</v>
      </c>
      <c r="M1386">
        <v>0</v>
      </c>
      <c r="N1386">
        <v>5.2017000000000001E-2</v>
      </c>
      <c r="O1386">
        <v>0.61668199999999995</v>
      </c>
      <c r="P1386">
        <v>160.4</v>
      </c>
      <c r="Q1386">
        <v>0.765262</v>
      </c>
      <c r="R1386" s="1">
        <v>3.3000000000000003E-5</v>
      </c>
      <c r="S1386">
        <v>5</v>
      </c>
      <c r="T1386">
        <v>0.116443</v>
      </c>
      <c r="U1386">
        <v>-7.8689999999999998</v>
      </c>
      <c r="V1386">
        <v>1</v>
      </c>
      <c r="W1386">
        <v>8.2734000000000002E-2</v>
      </c>
      <c r="X1386">
        <v>85.731999999999999</v>
      </c>
      <c r="Y1386">
        <v>0.89155200000000001</v>
      </c>
    </row>
    <row r="1387" spans="1:25" hidden="1" x14ac:dyDescent="0.25">
      <c r="A1387">
        <v>1385</v>
      </c>
      <c r="B1387">
        <v>85</v>
      </c>
      <c r="C1387" t="s">
        <v>2579</v>
      </c>
      <c r="D1387" t="s">
        <v>1060</v>
      </c>
      <c r="E1387">
        <v>1973</v>
      </c>
      <c r="F1387" t="s">
        <v>1060</v>
      </c>
      <c r="G1387">
        <v>51.506300000000003</v>
      </c>
      <c r="H1387">
        <v>-0.12714</v>
      </c>
      <c r="I1387" t="s">
        <v>893</v>
      </c>
      <c r="J1387" t="s">
        <v>246</v>
      </c>
      <c r="K1387" t="s">
        <v>56</v>
      </c>
      <c r="L1387" t="s">
        <v>33</v>
      </c>
      <c r="M1387">
        <v>0</v>
      </c>
      <c r="N1387">
        <v>0.16697899999999999</v>
      </c>
      <c r="O1387">
        <v>0.44476100000000002</v>
      </c>
      <c r="P1387">
        <v>206.33705</v>
      </c>
      <c r="Q1387">
        <v>0.50133799999999995</v>
      </c>
      <c r="R1387">
        <v>0</v>
      </c>
      <c r="S1387">
        <v>0</v>
      </c>
      <c r="T1387">
        <v>0.909995</v>
      </c>
      <c r="U1387">
        <v>-12.188000000000001</v>
      </c>
      <c r="V1387">
        <v>1</v>
      </c>
      <c r="W1387">
        <v>3.3459999999999997E-2</v>
      </c>
      <c r="X1387">
        <v>78.975999999999999</v>
      </c>
      <c r="Y1387">
        <v>0.35520800000000002</v>
      </c>
    </row>
    <row r="1388" spans="1:25" x14ac:dyDescent="0.25">
      <c r="A1388">
        <v>1386</v>
      </c>
      <c r="B1388">
        <v>86</v>
      </c>
      <c r="C1388" t="s">
        <v>2580</v>
      </c>
      <c r="D1388" t="s">
        <v>2581</v>
      </c>
      <c r="E1388">
        <v>1973</v>
      </c>
      <c r="F1388" t="s">
        <v>2581</v>
      </c>
      <c r="G1388" t="str">
        <f>IFERROR(VLOOKUP(Table1[[#This Row],[Title]],$C$5507:$Y$5579,5, FALSE ),"")</f>
        <v/>
      </c>
      <c r="H1388" t="str">
        <f>IFERROR(VLOOKUP(Table1[[#This Row],[Title]],$C$5507:$Y$5579,6, FALSE ),"")</f>
        <v/>
      </c>
      <c r="I1388" t="str">
        <f>IFERROR(VLOOKUP(Table1[[#This Row],[Title]],$C$5507:$Y$5579,7, FALSE ),"")</f>
        <v/>
      </c>
      <c r="J1388" t="str">
        <f>IFERROR(VLOOKUP(Table1[[#This Row],[Title]],$C$5507:$Y$5579,8, FALSE ),"")</f>
        <v/>
      </c>
      <c r="K1388" t="str">
        <f>IFERROR(VLOOKUP(Table1[[#This Row],[Title]],$C$5507:$Y$5579,9, FALSE ),"")</f>
        <v/>
      </c>
      <c r="L1388" t="str">
        <f>IFERROR(VLOOKUP(Table1[[#This Row],[Title]],$C$5507:$Y$5579,10, FALSE ),"")</f>
        <v/>
      </c>
      <c r="M1388" t="str">
        <f>IFERROR(VLOOKUP(Table1[[#This Row],[Title]],$C$5507:$Y$5579,11, FALSE ),"")</f>
        <v/>
      </c>
      <c r="N1388" t="str">
        <f>IFERROR(VLOOKUP(Table1[[#This Row],[Title]],$C$5507:$Y$5579,12, FALSE ),"")</f>
        <v/>
      </c>
      <c r="O1388" t="str">
        <f>IFERROR(VLOOKUP(Table1[[#This Row],[Title]],$C$5507:$Y$5579,13, FALSE ),"")</f>
        <v/>
      </c>
      <c r="P1388" t="str">
        <f>IFERROR(VLOOKUP(Table1[[#This Row],[Title]],$C$5507:$Y$5579,14, FALSE ),"")</f>
        <v/>
      </c>
      <c r="Q1388" t="str">
        <f>IFERROR(VLOOKUP(Table1[[#This Row],[Title]],$C$5507:$Y$5579,15, FALSE ),"")</f>
        <v/>
      </c>
      <c r="R1388" t="str">
        <f>IFERROR(VLOOKUP(Table1[[#This Row],[Title]],$C$5507:$Y$5579,16, FALSE ),"")</f>
        <v/>
      </c>
      <c r="S1388" t="str">
        <f>IFERROR(VLOOKUP(Table1[[#This Row],[Title]],$C$5507:$Y$5579,17, FALSE ),"")</f>
        <v/>
      </c>
      <c r="T1388" t="str">
        <f>IFERROR(VLOOKUP(Table1[[#This Row],[Title]],$C$5507:$Y$5579,18, FALSE ),"")</f>
        <v/>
      </c>
      <c r="U1388" t="str">
        <f>IFERROR(VLOOKUP(Table1[[#This Row],[Title]],$C$5507:$Y$5579,19, FALSE ),"")</f>
        <v/>
      </c>
      <c r="V1388" t="str">
        <f>IFERROR(VLOOKUP(Table1[[#This Row],[Title]],$C$5507:$Y$5579,20, FALSE ),"")</f>
        <v/>
      </c>
      <c r="W1388" t="str">
        <f>IFERROR(VLOOKUP(Table1[[#This Row],[Title]],$C$5507:$Y$5579,21, FALSE ),"")</f>
        <v/>
      </c>
      <c r="X1388" t="str">
        <f>IFERROR(VLOOKUP(Table1[[#This Row],[Title]],$C$5507:$Y$5579,22, FALSE ),"")</f>
        <v/>
      </c>
      <c r="Y1388" t="str">
        <f>IFERROR(VLOOKUP(Table1[[#This Row],[Title]],$C$5507:$Y$5579,23, FALSE ),"")</f>
        <v/>
      </c>
    </row>
    <row r="1389" spans="1:25" hidden="1" x14ac:dyDescent="0.25">
      <c r="A1389">
        <v>1387</v>
      </c>
      <c r="B1389">
        <v>87</v>
      </c>
      <c r="C1389" t="s">
        <v>2582</v>
      </c>
      <c r="D1389" t="s">
        <v>2183</v>
      </c>
      <c r="E1389">
        <v>1973</v>
      </c>
      <c r="F1389" t="s">
        <v>2183</v>
      </c>
      <c r="G1389">
        <v>30.56683</v>
      </c>
      <c r="H1389">
        <v>-84.097649000000004</v>
      </c>
      <c r="I1389" t="s">
        <v>2184</v>
      </c>
      <c r="J1389" t="s">
        <v>28</v>
      </c>
      <c r="K1389" t="s">
        <v>33</v>
      </c>
      <c r="M1389">
        <v>0</v>
      </c>
      <c r="N1389">
        <v>0.53511699999999995</v>
      </c>
      <c r="O1389">
        <v>0.62307699999999999</v>
      </c>
      <c r="P1389">
        <v>214.84</v>
      </c>
      <c r="Q1389">
        <v>0.29862</v>
      </c>
      <c r="R1389">
        <v>1.322E-3</v>
      </c>
      <c r="S1389">
        <v>2</v>
      </c>
      <c r="T1389">
        <v>0.25303500000000001</v>
      </c>
      <c r="U1389">
        <v>-14.916</v>
      </c>
      <c r="V1389">
        <v>1</v>
      </c>
      <c r="W1389">
        <v>2.9201000000000001E-2</v>
      </c>
      <c r="X1389">
        <v>78.620999999999995</v>
      </c>
      <c r="Y1389">
        <v>0.49947900000000001</v>
      </c>
    </row>
    <row r="1390" spans="1:25" hidden="1" x14ac:dyDescent="0.25">
      <c r="A1390">
        <v>1388</v>
      </c>
      <c r="B1390">
        <v>88</v>
      </c>
      <c r="C1390" t="s">
        <v>2583</v>
      </c>
      <c r="D1390" t="s">
        <v>2294</v>
      </c>
      <c r="E1390">
        <v>1973</v>
      </c>
      <c r="F1390" t="s">
        <v>2294</v>
      </c>
      <c r="G1390">
        <v>39.952300000000001</v>
      </c>
      <c r="H1390">
        <v>-75.162400000000005</v>
      </c>
      <c r="I1390" t="s">
        <v>62</v>
      </c>
      <c r="J1390" t="s">
        <v>28</v>
      </c>
      <c r="K1390" t="s">
        <v>33</v>
      </c>
      <c r="M1390">
        <v>0</v>
      </c>
      <c r="N1390">
        <v>0.88258499999999995</v>
      </c>
      <c r="O1390">
        <v>0.58253600000000005</v>
      </c>
      <c r="P1390">
        <v>239.84</v>
      </c>
      <c r="Q1390">
        <v>0.30132300000000001</v>
      </c>
      <c r="R1390" s="1">
        <v>9.9999999999999995E-7</v>
      </c>
      <c r="S1390">
        <v>4</v>
      </c>
      <c r="T1390">
        <v>0.33439400000000002</v>
      </c>
      <c r="U1390">
        <v>-10.598000000000001</v>
      </c>
      <c r="V1390">
        <v>1</v>
      </c>
      <c r="W1390">
        <v>2.4341999999999999E-2</v>
      </c>
      <c r="X1390">
        <v>79.364000000000004</v>
      </c>
      <c r="Y1390">
        <v>0.33279999999999998</v>
      </c>
    </row>
    <row r="1391" spans="1:25" hidden="1" x14ac:dyDescent="0.25">
      <c r="A1391">
        <v>1389</v>
      </c>
      <c r="B1391">
        <v>89</v>
      </c>
      <c r="C1391" t="s">
        <v>2584</v>
      </c>
      <c r="D1391" t="s">
        <v>2585</v>
      </c>
      <c r="E1391">
        <v>1973</v>
      </c>
      <c r="F1391" t="s">
        <v>2585</v>
      </c>
      <c r="G1391">
        <v>42.0961</v>
      </c>
      <c r="H1391">
        <v>-79.237799999999993</v>
      </c>
      <c r="I1391" t="s">
        <v>2586</v>
      </c>
      <c r="J1391" t="s">
        <v>28</v>
      </c>
      <c r="K1391" t="s">
        <v>33</v>
      </c>
      <c r="M1391">
        <v>1.3137997022E-3</v>
      </c>
      <c r="N1391">
        <v>0.53302700000000003</v>
      </c>
      <c r="O1391">
        <v>0.35424099999999997</v>
      </c>
      <c r="P1391">
        <v>169.53333000000001</v>
      </c>
      <c r="Q1391">
        <v>0.48620099999999999</v>
      </c>
      <c r="R1391">
        <v>5.3949999999999996E-3</v>
      </c>
      <c r="S1391">
        <v>0</v>
      </c>
      <c r="T1391">
        <v>0.16381699999999999</v>
      </c>
      <c r="U1391">
        <v>-9.2769999999999992</v>
      </c>
      <c r="V1391">
        <v>1</v>
      </c>
      <c r="W1391">
        <v>3.6859000000000003E-2</v>
      </c>
      <c r="X1391">
        <v>176.70599999999999</v>
      </c>
      <c r="Y1391">
        <v>0.558755</v>
      </c>
    </row>
    <row r="1392" spans="1:25" hidden="1" x14ac:dyDescent="0.25">
      <c r="A1392">
        <v>1390</v>
      </c>
      <c r="B1392">
        <v>90</v>
      </c>
      <c r="C1392" t="s">
        <v>2587</v>
      </c>
      <c r="D1392" t="s">
        <v>2588</v>
      </c>
      <c r="E1392">
        <v>1973</v>
      </c>
      <c r="F1392" t="s">
        <v>2588</v>
      </c>
      <c r="G1392">
        <v>-14.242900000000001</v>
      </c>
      <c r="H1392">
        <v>-54.387799999999999</v>
      </c>
      <c r="I1392" t="s">
        <v>757</v>
      </c>
      <c r="J1392" t="s">
        <v>28</v>
      </c>
      <c r="M1392">
        <v>0</v>
      </c>
      <c r="N1392">
        <v>0.68072500000000002</v>
      </c>
      <c r="O1392">
        <v>0.42609900000000001</v>
      </c>
      <c r="P1392">
        <v>295.52280999999999</v>
      </c>
      <c r="Q1392">
        <v>0.42813600000000002</v>
      </c>
      <c r="R1392">
        <v>0.86745499999999998</v>
      </c>
      <c r="S1392">
        <v>0</v>
      </c>
      <c r="T1392">
        <v>0.111556</v>
      </c>
      <c r="U1392">
        <v>-18.195</v>
      </c>
      <c r="V1392">
        <v>1</v>
      </c>
      <c r="W1392">
        <v>4.4363E-2</v>
      </c>
      <c r="X1392">
        <v>133.82300000000001</v>
      </c>
      <c r="Y1392">
        <v>0.49922699999999998</v>
      </c>
    </row>
    <row r="1393" spans="1:25" hidden="1" x14ac:dyDescent="0.25">
      <c r="A1393">
        <v>1391</v>
      </c>
      <c r="B1393">
        <v>91</v>
      </c>
      <c r="C1393" t="s">
        <v>2589</v>
      </c>
      <c r="D1393" t="s">
        <v>1646</v>
      </c>
      <c r="E1393">
        <v>1973</v>
      </c>
      <c r="F1393" t="s">
        <v>1646</v>
      </c>
      <c r="G1393">
        <v>29.7605</v>
      </c>
      <c r="H1393">
        <v>-95.369799999999998</v>
      </c>
      <c r="I1393" t="s">
        <v>1078</v>
      </c>
      <c r="J1393" t="s">
        <v>28</v>
      </c>
      <c r="K1393" t="s">
        <v>56</v>
      </c>
      <c r="L1393" t="s">
        <v>33</v>
      </c>
      <c r="M1393">
        <v>0</v>
      </c>
      <c r="N1393">
        <v>0.16634499999999999</v>
      </c>
      <c r="O1393">
        <v>0.54315800000000003</v>
      </c>
      <c r="P1393">
        <v>170.22667000000001</v>
      </c>
      <c r="Q1393">
        <v>0.60314599999999996</v>
      </c>
      <c r="R1393">
        <v>1.5980999999999999E-2</v>
      </c>
      <c r="S1393">
        <v>2</v>
      </c>
      <c r="T1393">
        <v>5.3157000000000003E-2</v>
      </c>
      <c r="U1393">
        <v>-5.3310000000000004</v>
      </c>
      <c r="V1393">
        <v>1</v>
      </c>
      <c r="W1393">
        <v>9.8671999999999996E-2</v>
      </c>
      <c r="X1393">
        <v>169.31700000000001</v>
      </c>
      <c r="Y1393">
        <v>0.82196400000000003</v>
      </c>
    </row>
    <row r="1394" spans="1:25" hidden="1" x14ac:dyDescent="0.25">
      <c r="A1394">
        <v>1392</v>
      </c>
      <c r="B1394">
        <v>92</v>
      </c>
      <c r="C1394" t="s">
        <v>2590</v>
      </c>
      <c r="D1394" t="s">
        <v>2591</v>
      </c>
      <c r="E1394">
        <v>1973</v>
      </c>
      <c r="F1394" t="s">
        <v>2591</v>
      </c>
      <c r="G1394">
        <v>51.507264800000002</v>
      </c>
      <c r="H1394">
        <v>-0.1278328</v>
      </c>
      <c r="I1394" t="s">
        <v>439</v>
      </c>
      <c r="J1394" t="s">
        <v>246</v>
      </c>
      <c r="K1394" t="s">
        <v>33</v>
      </c>
      <c r="M1394">
        <v>0</v>
      </c>
      <c r="N1394">
        <v>0.46259899999999998</v>
      </c>
      <c r="O1394">
        <v>0.38872299999999999</v>
      </c>
      <c r="P1394">
        <v>401.10203999999999</v>
      </c>
      <c r="Q1394">
        <v>0.48869200000000002</v>
      </c>
      <c r="R1394">
        <v>4.8277E-2</v>
      </c>
      <c r="S1394">
        <v>11</v>
      </c>
      <c r="T1394">
        <v>0.99682599999999999</v>
      </c>
      <c r="U1394">
        <v>-14.555</v>
      </c>
      <c r="V1394">
        <v>0</v>
      </c>
      <c r="W1394">
        <v>6.6712999999999995E-2</v>
      </c>
      <c r="X1394">
        <v>123.801</v>
      </c>
      <c r="Y1394">
        <v>0.49784499999999998</v>
      </c>
    </row>
    <row r="1395" spans="1:25" hidden="1" x14ac:dyDescent="0.25">
      <c r="A1395">
        <v>1393</v>
      </c>
      <c r="B1395">
        <v>93</v>
      </c>
      <c r="C1395" t="s">
        <v>2592</v>
      </c>
      <c r="D1395" t="s">
        <v>1909</v>
      </c>
      <c r="E1395">
        <v>1973</v>
      </c>
      <c r="F1395" t="s">
        <v>1909</v>
      </c>
      <c r="G1395">
        <v>33.803448000000003</v>
      </c>
      <c r="H1395">
        <v>-118.16813500000001</v>
      </c>
      <c r="I1395" t="s">
        <v>2304</v>
      </c>
      <c r="J1395" t="s">
        <v>28</v>
      </c>
      <c r="K1395" t="s">
        <v>56</v>
      </c>
      <c r="L1395" t="s">
        <v>33</v>
      </c>
      <c r="M1395">
        <v>0</v>
      </c>
      <c r="N1395">
        <v>9.9509999999999998E-3</v>
      </c>
      <c r="O1395">
        <v>0.53253200000000001</v>
      </c>
      <c r="P1395">
        <v>324.04000000000002</v>
      </c>
      <c r="Q1395">
        <v>0.61336599999999997</v>
      </c>
      <c r="R1395">
        <v>4.1730000000000003E-2</v>
      </c>
      <c r="S1395">
        <v>9</v>
      </c>
      <c r="T1395">
        <v>0.281719</v>
      </c>
      <c r="U1395">
        <v>-10.949</v>
      </c>
      <c r="V1395">
        <v>0</v>
      </c>
      <c r="W1395">
        <v>5.3193999999999998E-2</v>
      </c>
      <c r="X1395">
        <v>126.651</v>
      </c>
      <c r="Y1395">
        <v>0.79296800000000001</v>
      </c>
    </row>
    <row r="1396" spans="1:25" hidden="1" x14ac:dyDescent="0.25">
      <c r="A1396">
        <v>1394</v>
      </c>
      <c r="B1396">
        <v>94</v>
      </c>
      <c r="C1396" t="s">
        <v>2593</v>
      </c>
      <c r="D1396" t="s">
        <v>1909</v>
      </c>
      <c r="E1396">
        <v>1973</v>
      </c>
      <c r="F1396" t="s">
        <v>1909</v>
      </c>
      <c r="G1396">
        <v>33.803448000000003</v>
      </c>
      <c r="H1396">
        <v>-118.16813500000001</v>
      </c>
      <c r="I1396" t="s">
        <v>2304</v>
      </c>
      <c r="J1396" t="s">
        <v>28</v>
      </c>
      <c r="K1396" t="s">
        <v>56</v>
      </c>
      <c r="M1396">
        <v>0</v>
      </c>
      <c r="N1396">
        <v>0.26104699999999997</v>
      </c>
      <c r="O1396">
        <v>0.60481300000000005</v>
      </c>
      <c r="P1396">
        <v>599.74485000000004</v>
      </c>
      <c r="Q1396">
        <v>0.215915</v>
      </c>
      <c r="R1396">
        <v>0.67907899999999999</v>
      </c>
      <c r="S1396">
        <v>9</v>
      </c>
      <c r="T1396">
        <v>0.20686499999999999</v>
      </c>
      <c r="U1396">
        <v>-19.46</v>
      </c>
      <c r="V1396">
        <v>1</v>
      </c>
      <c r="W1396">
        <v>2.8954000000000001E-2</v>
      </c>
      <c r="X1396">
        <v>91.12</v>
      </c>
      <c r="Y1396">
        <v>0.51435900000000001</v>
      </c>
    </row>
    <row r="1397" spans="1:25" hidden="1" x14ac:dyDescent="0.25">
      <c r="A1397">
        <v>1395</v>
      </c>
      <c r="B1397">
        <v>95</v>
      </c>
      <c r="C1397" t="s">
        <v>2594</v>
      </c>
      <c r="D1397" t="s">
        <v>2595</v>
      </c>
      <c r="E1397">
        <v>1973</v>
      </c>
      <c r="F1397" t="s">
        <v>2595</v>
      </c>
      <c r="G1397">
        <v>37.786026999999997</v>
      </c>
      <c r="H1397">
        <v>-122.22377899999999</v>
      </c>
      <c r="I1397" t="s">
        <v>2596</v>
      </c>
      <c r="J1397" t="s">
        <v>28</v>
      </c>
      <c r="K1397" t="s">
        <v>56</v>
      </c>
      <c r="L1397" t="s">
        <v>33</v>
      </c>
      <c r="M1397">
        <v>0</v>
      </c>
      <c r="N1397">
        <v>0.33094299999999999</v>
      </c>
      <c r="O1397">
        <v>0.46029199999999998</v>
      </c>
      <c r="P1397">
        <v>336.84</v>
      </c>
      <c r="Q1397">
        <v>0.82062500000000005</v>
      </c>
      <c r="R1397">
        <v>2.3699999999999999E-4</v>
      </c>
      <c r="S1397">
        <v>0</v>
      </c>
      <c r="T1397">
        <v>0.36130400000000001</v>
      </c>
      <c r="U1397">
        <v>-8.4290000000000003</v>
      </c>
      <c r="V1397">
        <v>1</v>
      </c>
      <c r="W1397">
        <v>0.25383299999999998</v>
      </c>
      <c r="X1397">
        <v>93.968999999999994</v>
      </c>
      <c r="Y1397">
        <v>0.70527399999999996</v>
      </c>
    </row>
    <row r="1398" spans="1:25" hidden="1" x14ac:dyDescent="0.25">
      <c r="A1398">
        <v>1396</v>
      </c>
      <c r="B1398">
        <v>96</v>
      </c>
      <c r="C1398" t="s">
        <v>2597</v>
      </c>
      <c r="D1398" t="s">
        <v>2463</v>
      </c>
      <c r="E1398">
        <v>1973</v>
      </c>
      <c r="F1398" t="s">
        <v>2463</v>
      </c>
      <c r="G1398">
        <v>30.073712</v>
      </c>
      <c r="H1398">
        <v>-94.109705000000005</v>
      </c>
      <c r="I1398" t="s">
        <v>2464</v>
      </c>
      <c r="J1398" t="s">
        <v>28</v>
      </c>
      <c r="K1398" t="s">
        <v>56</v>
      </c>
      <c r="L1398" t="s">
        <v>33</v>
      </c>
      <c r="M1398">
        <v>0</v>
      </c>
      <c r="N1398">
        <v>0.12931300000000001</v>
      </c>
      <c r="O1398">
        <v>0.55279999999999996</v>
      </c>
      <c r="P1398">
        <v>187.42621</v>
      </c>
      <c r="Q1398">
        <v>0.90779299999999996</v>
      </c>
      <c r="R1398">
        <v>1.0169999999999999E-3</v>
      </c>
      <c r="S1398">
        <v>2</v>
      </c>
      <c r="T1398">
        <v>9.4169000000000003E-2</v>
      </c>
      <c r="U1398">
        <v>-5.8479999999999999</v>
      </c>
      <c r="V1398">
        <v>1</v>
      </c>
      <c r="W1398">
        <v>8.8329000000000005E-2</v>
      </c>
      <c r="X1398">
        <v>124.94499999999999</v>
      </c>
      <c r="Y1398">
        <v>0.69172500000000003</v>
      </c>
    </row>
    <row r="1399" spans="1:25" hidden="1" x14ac:dyDescent="0.25">
      <c r="A1399">
        <v>1397</v>
      </c>
      <c r="B1399">
        <v>97</v>
      </c>
      <c r="C1399" t="s">
        <v>2598</v>
      </c>
      <c r="D1399" t="s">
        <v>2599</v>
      </c>
      <c r="E1399">
        <v>1973</v>
      </c>
      <c r="F1399" t="s">
        <v>2599</v>
      </c>
      <c r="G1399">
        <v>51.507264800000002</v>
      </c>
      <c r="H1399">
        <v>-0.1278328</v>
      </c>
      <c r="I1399" t="s">
        <v>439</v>
      </c>
      <c r="J1399" t="s">
        <v>28</v>
      </c>
      <c r="K1399" t="s">
        <v>56</v>
      </c>
      <c r="L1399" t="s">
        <v>33</v>
      </c>
      <c r="M1399">
        <v>0</v>
      </c>
      <c r="N1399">
        <v>1.2187E-2</v>
      </c>
      <c r="O1399">
        <v>0.29475499999999999</v>
      </c>
      <c r="P1399">
        <v>303.93556000000001</v>
      </c>
      <c r="Q1399">
        <v>0.21979000000000001</v>
      </c>
      <c r="R1399">
        <v>2.9100000000000003E-4</v>
      </c>
      <c r="S1399">
        <v>0</v>
      </c>
      <c r="T1399">
        <v>9.8375000000000004E-2</v>
      </c>
      <c r="U1399">
        <v>-23.73</v>
      </c>
      <c r="V1399">
        <v>1</v>
      </c>
      <c r="W1399">
        <v>3.4199E-2</v>
      </c>
      <c r="X1399">
        <v>135.75899999999999</v>
      </c>
      <c r="Y1399">
        <v>0.65176699999999999</v>
      </c>
    </row>
    <row r="1400" spans="1:25" hidden="1" x14ac:dyDescent="0.25">
      <c r="A1400">
        <v>1398</v>
      </c>
      <c r="B1400">
        <v>98</v>
      </c>
      <c r="C1400" t="s">
        <v>2600</v>
      </c>
      <c r="D1400" t="s">
        <v>2601</v>
      </c>
      <c r="E1400">
        <v>1973</v>
      </c>
      <c r="F1400" t="s">
        <v>2601</v>
      </c>
      <c r="G1400">
        <v>36.132100000000001</v>
      </c>
      <c r="H1400">
        <v>-5.3482900000000004</v>
      </c>
      <c r="I1400" t="s">
        <v>2602</v>
      </c>
      <c r="J1400" t="s">
        <v>246</v>
      </c>
      <c r="K1400" t="s">
        <v>56</v>
      </c>
      <c r="L1400" t="s">
        <v>33</v>
      </c>
      <c r="M1400">
        <v>0</v>
      </c>
      <c r="N1400">
        <v>0.36735000000000001</v>
      </c>
      <c r="O1400">
        <v>0.63165800000000005</v>
      </c>
      <c r="P1400">
        <v>273.72000000000003</v>
      </c>
      <c r="Q1400">
        <v>0.88042299999999996</v>
      </c>
      <c r="R1400" s="1">
        <v>1.9999999999999999E-6</v>
      </c>
      <c r="S1400">
        <v>9</v>
      </c>
      <c r="T1400">
        <v>0.93589599999999995</v>
      </c>
      <c r="U1400">
        <v>-6.7910000000000004</v>
      </c>
      <c r="V1400">
        <v>1</v>
      </c>
      <c r="W1400">
        <v>6.293E-2</v>
      </c>
      <c r="X1400">
        <v>115.986</v>
      </c>
      <c r="Y1400">
        <v>0.67270399999999997</v>
      </c>
    </row>
    <row r="1401" spans="1:25" hidden="1" x14ac:dyDescent="0.25">
      <c r="A1401">
        <v>1399</v>
      </c>
      <c r="B1401">
        <v>99</v>
      </c>
      <c r="C1401" t="s">
        <v>2603</v>
      </c>
      <c r="D1401" t="s">
        <v>2089</v>
      </c>
      <c r="E1401">
        <v>1973</v>
      </c>
      <c r="F1401" t="s">
        <v>2089</v>
      </c>
      <c r="G1401">
        <v>41.2224</v>
      </c>
      <c r="H1401">
        <v>-111.97</v>
      </c>
      <c r="I1401" t="s">
        <v>2084</v>
      </c>
      <c r="J1401" t="s">
        <v>28</v>
      </c>
      <c r="K1401" t="s">
        <v>33</v>
      </c>
      <c r="M1401">
        <v>0</v>
      </c>
      <c r="N1401">
        <v>0.46348200000000001</v>
      </c>
      <c r="O1401">
        <v>0.28600900000000001</v>
      </c>
      <c r="P1401">
        <v>161.42667</v>
      </c>
      <c r="Q1401">
        <v>0.472273</v>
      </c>
      <c r="R1401">
        <v>0</v>
      </c>
      <c r="S1401">
        <v>10</v>
      </c>
      <c r="T1401">
        <v>0.23422299999999999</v>
      </c>
      <c r="U1401">
        <v>-6.258</v>
      </c>
      <c r="V1401">
        <v>1</v>
      </c>
      <c r="W1401">
        <v>2.8725000000000001E-2</v>
      </c>
      <c r="X1401">
        <v>87.881</v>
      </c>
      <c r="Y1401">
        <v>0.29875600000000002</v>
      </c>
    </row>
    <row r="1402" spans="1:25" hidden="1" x14ac:dyDescent="0.25">
      <c r="A1402">
        <v>1400</v>
      </c>
      <c r="B1402">
        <v>100</v>
      </c>
      <c r="C1402" t="s">
        <v>2604</v>
      </c>
      <c r="D1402" t="s">
        <v>1002</v>
      </c>
      <c r="E1402">
        <v>1973</v>
      </c>
      <c r="F1402" t="s">
        <v>1002</v>
      </c>
      <c r="G1402">
        <v>42.347020999999998</v>
      </c>
      <c r="H1402">
        <v>-83.060184000000007</v>
      </c>
      <c r="I1402" t="s">
        <v>119</v>
      </c>
      <c r="J1402" t="s">
        <v>28</v>
      </c>
      <c r="K1402" t="s">
        <v>33</v>
      </c>
      <c r="M1402">
        <v>0</v>
      </c>
      <c r="N1402">
        <v>0.815612</v>
      </c>
      <c r="O1402">
        <v>0.68905799999999995</v>
      </c>
      <c r="P1402">
        <v>415.8</v>
      </c>
      <c r="Q1402">
        <v>0.315245</v>
      </c>
      <c r="R1402">
        <v>0.108598</v>
      </c>
      <c r="S1402">
        <v>5</v>
      </c>
      <c r="T1402">
        <v>9.0340000000000004E-2</v>
      </c>
      <c r="U1402">
        <v>-19.756</v>
      </c>
      <c r="V1402">
        <v>0</v>
      </c>
      <c r="W1402">
        <v>8.7428000000000006E-2</v>
      </c>
      <c r="X1402">
        <v>119.943</v>
      </c>
      <c r="Y1402">
        <v>0.72350400000000004</v>
      </c>
    </row>
    <row r="1403" spans="1:25" hidden="1" x14ac:dyDescent="0.25">
      <c r="A1403">
        <v>1401</v>
      </c>
      <c r="B1403">
        <v>1</v>
      </c>
      <c r="C1403" t="s">
        <v>2605</v>
      </c>
      <c r="D1403" t="s">
        <v>886</v>
      </c>
      <c r="E1403">
        <v>1974</v>
      </c>
      <c r="F1403" t="s">
        <v>886</v>
      </c>
      <c r="G1403">
        <v>40.714269000000002</v>
      </c>
      <c r="H1403">
        <v>-74.005972999999997</v>
      </c>
      <c r="I1403" t="s">
        <v>113</v>
      </c>
      <c r="J1403" t="s">
        <v>32</v>
      </c>
      <c r="K1403" t="s">
        <v>28</v>
      </c>
      <c r="M1403">
        <v>0</v>
      </c>
      <c r="N1403">
        <v>0.95949700000000004</v>
      </c>
      <c r="O1403">
        <v>0.19058600000000001</v>
      </c>
      <c r="P1403">
        <v>229.96</v>
      </c>
      <c r="Q1403">
        <v>0.15686800000000001</v>
      </c>
      <c r="R1403">
        <v>0.40227499999999999</v>
      </c>
      <c r="S1403">
        <v>9</v>
      </c>
      <c r="T1403">
        <v>9.9264000000000005E-2</v>
      </c>
      <c r="U1403">
        <v>-15.87</v>
      </c>
      <c r="V1403">
        <v>1</v>
      </c>
      <c r="W1403">
        <v>3.6615000000000002E-2</v>
      </c>
      <c r="X1403">
        <v>103.17</v>
      </c>
      <c r="Y1403">
        <v>3.7162000000000001E-2</v>
      </c>
    </row>
    <row r="1404" spans="1:25" hidden="1" x14ac:dyDescent="0.25">
      <c r="A1404">
        <v>1402</v>
      </c>
      <c r="B1404">
        <v>2</v>
      </c>
      <c r="C1404" t="s">
        <v>2606</v>
      </c>
      <c r="D1404" t="s">
        <v>2607</v>
      </c>
      <c r="E1404">
        <v>1974</v>
      </c>
      <c r="F1404" t="s">
        <v>2607</v>
      </c>
      <c r="G1404">
        <v>49.260399999999997</v>
      </c>
      <c r="H1404">
        <v>-123.114</v>
      </c>
      <c r="I1404" t="s">
        <v>1950</v>
      </c>
      <c r="J1404" t="s">
        <v>28</v>
      </c>
      <c r="K1404" t="s">
        <v>33</v>
      </c>
      <c r="M1404">
        <v>0</v>
      </c>
      <c r="N1404">
        <v>0.77668800000000005</v>
      </c>
      <c r="O1404">
        <v>0.67824300000000004</v>
      </c>
      <c r="P1404">
        <v>209.34666999999999</v>
      </c>
      <c r="Q1404">
        <v>0.61121800000000004</v>
      </c>
      <c r="R1404">
        <v>0</v>
      </c>
      <c r="S1404">
        <v>6</v>
      </c>
      <c r="T1404">
        <v>0.174926</v>
      </c>
      <c r="U1404">
        <v>-8.3059999999999992</v>
      </c>
      <c r="V1404">
        <v>1</v>
      </c>
      <c r="W1404">
        <v>5.0649E-2</v>
      </c>
      <c r="X1404">
        <v>98.948999999999998</v>
      </c>
      <c r="Y1404">
        <v>0.83428599999999997</v>
      </c>
    </row>
    <row r="1405" spans="1:25" hidden="1" x14ac:dyDescent="0.25">
      <c r="A1405">
        <v>1403</v>
      </c>
      <c r="B1405">
        <v>3</v>
      </c>
      <c r="C1405" t="s">
        <v>2608</v>
      </c>
      <c r="D1405" t="s">
        <v>2609</v>
      </c>
      <c r="E1405">
        <v>1974</v>
      </c>
      <c r="F1405" t="s">
        <v>2609</v>
      </c>
      <c r="G1405">
        <v>33.753087999999998</v>
      </c>
      <c r="H1405">
        <v>-118.25305299999999</v>
      </c>
      <c r="I1405" t="s">
        <v>2610</v>
      </c>
      <c r="J1405" t="s">
        <v>28</v>
      </c>
      <c r="K1405" t="s">
        <v>56</v>
      </c>
      <c r="L1405" t="s">
        <v>33</v>
      </c>
      <c r="M1405">
        <v>0</v>
      </c>
      <c r="N1405">
        <v>0.23519799999999999</v>
      </c>
      <c r="O1405">
        <v>0.62548400000000004</v>
      </c>
      <c r="P1405">
        <v>239.17332999999999</v>
      </c>
      <c r="Q1405">
        <v>0.90174799999999999</v>
      </c>
      <c r="R1405">
        <v>4.3947E-2</v>
      </c>
      <c r="S1405">
        <v>4</v>
      </c>
      <c r="T1405">
        <v>0.31624600000000003</v>
      </c>
      <c r="U1405">
        <v>-4.8659999999999997</v>
      </c>
      <c r="V1405">
        <v>0</v>
      </c>
      <c r="W1405">
        <v>4.7357999999999997E-2</v>
      </c>
      <c r="X1405">
        <v>103.209</v>
      </c>
      <c r="Y1405">
        <v>0.74903799999999998</v>
      </c>
    </row>
    <row r="1406" spans="1:25" hidden="1" x14ac:dyDescent="0.25">
      <c r="A1406">
        <v>1404</v>
      </c>
      <c r="B1406">
        <v>4</v>
      </c>
      <c r="C1406" t="s">
        <v>2611</v>
      </c>
      <c r="D1406" t="s">
        <v>2403</v>
      </c>
      <c r="E1406">
        <v>1974</v>
      </c>
      <c r="F1406" t="s">
        <v>2403</v>
      </c>
      <c r="G1406">
        <v>36.740699999999997</v>
      </c>
      <c r="H1406">
        <v>-119.786</v>
      </c>
      <c r="I1406" t="s">
        <v>2404</v>
      </c>
      <c r="J1406" t="s">
        <v>28</v>
      </c>
      <c r="K1406" t="s">
        <v>56</v>
      </c>
      <c r="L1406" t="s">
        <v>33</v>
      </c>
      <c r="M1406">
        <v>0</v>
      </c>
      <c r="N1406">
        <v>0.12681799999999999</v>
      </c>
      <c r="O1406">
        <v>0.67428100000000002</v>
      </c>
      <c r="P1406">
        <v>300.2</v>
      </c>
      <c r="Q1406">
        <v>0.78520999999999996</v>
      </c>
      <c r="R1406" s="1">
        <v>7.8999999999999996E-5</v>
      </c>
      <c r="S1406">
        <v>11</v>
      </c>
      <c r="T1406">
        <v>7.6441999999999996E-2</v>
      </c>
      <c r="U1406">
        <v>-6.1260000000000003</v>
      </c>
      <c r="V1406">
        <v>0</v>
      </c>
      <c r="W1406">
        <v>5.3471999999999999E-2</v>
      </c>
      <c r="X1406">
        <v>105.54300000000001</v>
      </c>
      <c r="Y1406">
        <v>0.86497100000000005</v>
      </c>
    </row>
    <row r="1407" spans="1:25" hidden="1" x14ac:dyDescent="0.25">
      <c r="A1407">
        <v>1405</v>
      </c>
      <c r="B1407">
        <v>5</v>
      </c>
      <c r="C1407" t="s">
        <v>2612</v>
      </c>
      <c r="D1407" t="s">
        <v>1913</v>
      </c>
      <c r="E1407">
        <v>1974</v>
      </c>
      <c r="F1407" t="s">
        <v>1913</v>
      </c>
      <c r="G1407">
        <v>41.590685999999998</v>
      </c>
      <c r="H1407">
        <v>-87.319936999999996</v>
      </c>
      <c r="I1407" t="s">
        <v>1914</v>
      </c>
      <c r="J1407" t="s">
        <v>28</v>
      </c>
      <c r="K1407" t="s">
        <v>56</v>
      </c>
      <c r="L1407" t="s">
        <v>33</v>
      </c>
      <c r="M1407">
        <v>0</v>
      </c>
      <c r="N1407">
        <v>4.2645000000000002E-2</v>
      </c>
      <c r="O1407">
        <v>0.72951200000000005</v>
      </c>
      <c r="P1407">
        <v>265.49333000000001</v>
      </c>
      <c r="Q1407">
        <v>0.85789000000000004</v>
      </c>
      <c r="R1407" s="1">
        <v>7.7999999999999999E-5</v>
      </c>
      <c r="S1407">
        <v>6</v>
      </c>
      <c r="T1407">
        <v>0.351331</v>
      </c>
      <c r="U1407">
        <v>-8.0030000000000001</v>
      </c>
      <c r="V1407">
        <v>1</v>
      </c>
      <c r="W1407">
        <v>4.9924999999999997E-2</v>
      </c>
      <c r="X1407">
        <v>110.164</v>
      </c>
      <c r="Y1407">
        <v>0.75178</v>
      </c>
    </row>
    <row r="1408" spans="1:25" hidden="1" x14ac:dyDescent="0.25">
      <c r="A1408">
        <v>1406</v>
      </c>
      <c r="B1408">
        <v>6</v>
      </c>
      <c r="C1408" t="s">
        <v>479</v>
      </c>
      <c r="D1408" t="s">
        <v>2477</v>
      </c>
      <c r="E1408">
        <v>1974</v>
      </c>
      <c r="F1408" t="s">
        <v>2477</v>
      </c>
      <c r="G1408">
        <v>43.002600000000001</v>
      </c>
      <c r="H1408">
        <v>-83.782600000000002</v>
      </c>
      <c r="I1408" t="s">
        <v>2478</v>
      </c>
      <c r="J1408" t="s">
        <v>246</v>
      </c>
      <c r="K1408" t="s">
        <v>56</v>
      </c>
      <c r="L1408" t="s">
        <v>33</v>
      </c>
      <c r="M1408">
        <v>0</v>
      </c>
      <c r="N1408">
        <v>4.1905999999999999E-2</v>
      </c>
      <c r="O1408">
        <v>0.68237000000000003</v>
      </c>
      <c r="P1408">
        <v>220.90666999999999</v>
      </c>
      <c r="Q1408">
        <v>0.84619999999999995</v>
      </c>
      <c r="R1408">
        <v>1.3420000000000001E-3</v>
      </c>
      <c r="S1408">
        <v>2</v>
      </c>
      <c r="T1408">
        <v>0.95979899999999996</v>
      </c>
      <c r="U1408">
        <v>-7.3250000000000002</v>
      </c>
      <c r="V1408">
        <v>1</v>
      </c>
      <c r="W1408">
        <v>9.4364000000000003E-2</v>
      </c>
      <c r="X1408">
        <v>123.946</v>
      </c>
      <c r="Y1408">
        <v>0.46315499999999998</v>
      </c>
    </row>
    <row r="1409" spans="1:25" hidden="1" x14ac:dyDescent="0.25">
      <c r="A1409">
        <v>1407</v>
      </c>
      <c r="B1409">
        <v>7</v>
      </c>
      <c r="C1409" t="s">
        <v>2613</v>
      </c>
      <c r="D1409" t="s">
        <v>2614</v>
      </c>
      <c r="E1409">
        <v>1974</v>
      </c>
      <c r="F1409" t="s">
        <v>2614</v>
      </c>
      <c r="G1409">
        <v>39.952300000000001</v>
      </c>
      <c r="H1409">
        <v>-75.162400000000005</v>
      </c>
      <c r="I1409" t="s">
        <v>62</v>
      </c>
      <c r="J1409" t="s">
        <v>28</v>
      </c>
      <c r="K1409" t="s">
        <v>56</v>
      </c>
      <c r="L1409" t="s">
        <v>33</v>
      </c>
      <c r="M1409">
        <v>0</v>
      </c>
      <c r="N1409">
        <v>0.122542</v>
      </c>
      <c r="O1409">
        <v>0.67786199999999996</v>
      </c>
      <c r="P1409">
        <v>209.49332999999999</v>
      </c>
      <c r="Q1409">
        <v>0.93651399999999996</v>
      </c>
      <c r="R1409">
        <v>0.12578600000000001</v>
      </c>
      <c r="S1409">
        <v>0</v>
      </c>
      <c r="T1409">
        <v>5.0663E-2</v>
      </c>
      <c r="U1409">
        <v>-4.7190000000000003</v>
      </c>
      <c r="V1409">
        <v>1</v>
      </c>
      <c r="W1409">
        <v>3.1215E-2</v>
      </c>
      <c r="X1409">
        <v>112.773</v>
      </c>
      <c r="Y1409">
        <v>0.96733499999999994</v>
      </c>
    </row>
    <row r="1410" spans="1:25" hidden="1" x14ac:dyDescent="0.25">
      <c r="A1410">
        <v>1408</v>
      </c>
      <c r="B1410">
        <v>8</v>
      </c>
      <c r="C1410" t="s">
        <v>2615</v>
      </c>
      <c r="D1410" t="s">
        <v>590</v>
      </c>
      <c r="E1410">
        <v>1974</v>
      </c>
      <c r="F1410" t="s">
        <v>590</v>
      </c>
      <c r="G1410">
        <v>33.831200000000003</v>
      </c>
      <c r="H1410">
        <v>-84.650099999999995</v>
      </c>
      <c r="I1410" t="s">
        <v>591</v>
      </c>
      <c r="J1410" t="s">
        <v>28</v>
      </c>
      <c r="K1410" t="s">
        <v>33</v>
      </c>
      <c r="M1410">
        <v>0</v>
      </c>
      <c r="N1410">
        <v>0.66857</v>
      </c>
      <c r="O1410">
        <v>0.47231499999999998</v>
      </c>
      <c r="P1410">
        <v>308.94666999999998</v>
      </c>
      <c r="Q1410">
        <v>0.86521599999999999</v>
      </c>
      <c r="R1410">
        <v>0</v>
      </c>
      <c r="S1410">
        <v>0</v>
      </c>
      <c r="T1410">
        <v>0.152777</v>
      </c>
      <c r="U1410">
        <v>-3.48</v>
      </c>
      <c r="V1410">
        <v>1</v>
      </c>
      <c r="W1410">
        <v>0.34603200000000001</v>
      </c>
      <c r="X1410">
        <v>130.886</v>
      </c>
      <c r="Y1410">
        <v>0.49847799999999998</v>
      </c>
    </row>
    <row r="1411" spans="1:25" hidden="1" x14ac:dyDescent="0.25">
      <c r="A1411">
        <v>1409</v>
      </c>
      <c r="B1411">
        <v>9</v>
      </c>
      <c r="C1411" t="s">
        <v>2616</v>
      </c>
      <c r="D1411" t="s">
        <v>2337</v>
      </c>
      <c r="E1411">
        <v>1974</v>
      </c>
      <c r="F1411" t="s">
        <v>2337</v>
      </c>
      <c r="G1411">
        <v>51.596871200000002</v>
      </c>
      <c r="H1411">
        <v>-0.37701420000000002</v>
      </c>
      <c r="I1411" t="s">
        <v>2338</v>
      </c>
      <c r="J1411" t="s">
        <v>28</v>
      </c>
      <c r="K1411" t="s">
        <v>56</v>
      </c>
      <c r="L1411" t="s">
        <v>33</v>
      </c>
      <c r="M1411">
        <v>0</v>
      </c>
      <c r="N1411">
        <v>0.256554</v>
      </c>
      <c r="O1411">
        <v>0.66719700000000004</v>
      </c>
      <c r="P1411">
        <v>320.89976999999999</v>
      </c>
      <c r="Q1411">
        <v>0.711696</v>
      </c>
      <c r="R1411" s="1">
        <v>3.9999999999999998E-6</v>
      </c>
      <c r="S1411">
        <v>0</v>
      </c>
      <c r="T1411">
        <v>0.50259799999999999</v>
      </c>
      <c r="U1411">
        <v>-7.1260000000000003</v>
      </c>
      <c r="V1411">
        <v>1</v>
      </c>
      <c r="W1411">
        <v>4.9017999999999999E-2</v>
      </c>
      <c r="X1411">
        <v>131.78</v>
      </c>
      <c r="Y1411">
        <v>0.76211899999999999</v>
      </c>
    </row>
    <row r="1412" spans="1:25" hidden="1" x14ac:dyDescent="0.25">
      <c r="A1412">
        <v>1410</v>
      </c>
      <c r="B1412">
        <v>10</v>
      </c>
      <c r="C1412" t="s">
        <v>2617</v>
      </c>
      <c r="D1412" t="s">
        <v>2270</v>
      </c>
      <c r="E1412">
        <v>1974</v>
      </c>
      <c r="F1412" t="s">
        <v>2270</v>
      </c>
      <c r="G1412">
        <v>33.592300000000002</v>
      </c>
      <c r="H1412">
        <v>-101.85599999999999</v>
      </c>
      <c r="I1412" t="s">
        <v>2271</v>
      </c>
      <c r="J1412" t="s">
        <v>28</v>
      </c>
      <c r="K1412" t="s">
        <v>56</v>
      </c>
      <c r="L1412" t="s">
        <v>33</v>
      </c>
      <c r="M1412">
        <v>0</v>
      </c>
      <c r="N1412">
        <v>0.13078999999999999</v>
      </c>
      <c r="O1412">
        <v>0.66131200000000001</v>
      </c>
      <c r="P1412">
        <v>170.66667000000001</v>
      </c>
      <c r="Q1412">
        <v>0.62684600000000001</v>
      </c>
      <c r="R1412">
        <v>1.413E-3</v>
      </c>
      <c r="S1412">
        <v>9</v>
      </c>
      <c r="T1412">
        <v>0.10248699999999999</v>
      </c>
      <c r="U1412">
        <v>-9.9169999999999998</v>
      </c>
      <c r="V1412">
        <v>1</v>
      </c>
      <c r="W1412">
        <v>3.6200000000000003E-2</v>
      </c>
      <c r="X1412">
        <v>120.119</v>
      </c>
      <c r="Y1412">
        <v>0.72546600000000006</v>
      </c>
    </row>
    <row r="1413" spans="1:25" x14ac:dyDescent="0.25">
      <c r="A1413">
        <v>1411</v>
      </c>
      <c r="B1413">
        <v>11</v>
      </c>
      <c r="C1413" t="s">
        <v>2618</v>
      </c>
      <c r="D1413" t="s">
        <v>1436</v>
      </c>
      <c r="E1413">
        <v>1974</v>
      </c>
      <c r="F1413" t="s">
        <v>1436</v>
      </c>
      <c r="G1413" t="str">
        <f>IFERROR(VLOOKUP(Table1[[#This Row],[Title]],$C$5507:$Y$5579,5, FALSE ),"")</f>
        <v/>
      </c>
      <c r="H1413" t="str">
        <f>IFERROR(VLOOKUP(Table1[[#This Row],[Title]],$C$5507:$Y$5579,6, FALSE ),"")</f>
        <v/>
      </c>
      <c r="I1413" t="str">
        <f>IFERROR(VLOOKUP(Table1[[#This Row],[Title]],$C$5507:$Y$5579,7, FALSE ),"")</f>
        <v/>
      </c>
      <c r="J1413" t="str">
        <f>IFERROR(VLOOKUP(Table1[[#This Row],[Title]],$C$5507:$Y$5579,8, FALSE ),"")</f>
        <v/>
      </c>
      <c r="K1413" t="str">
        <f>IFERROR(VLOOKUP(Table1[[#This Row],[Title]],$C$5507:$Y$5579,9, FALSE ),"")</f>
        <v/>
      </c>
      <c r="L1413" t="str">
        <f>IFERROR(VLOOKUP(Table1[[#This Row],[Title]],$C$5507:$Y$5579,10, FALSE ),"")</f>
        <v/>
      </c>
      <c r="M1413" t="str">
        <f>IFERROR(VLOOKUP(Table1[[#This Row],[Title]],$C$5507:$Y$5579,11, FALSE ),"")</f>
        <v/>
      </c>
      <c r="N1413" t="str">
        <f>IFERROR(VLOOKUP(Table1[[#This Row],[Title]],$C$5507:$Y$5579,12, FALSE ),"")</f>
        <v/>
      </c>
      <c r="O1413" t="str">
        <f>IFERROR(VLOOKUP(Table1[[#This Row],[Title]],$C$5507:$Y$5579,13, FALSE ),"")</f>
        <v/>
      </c>
      <c r="P1413" t="str">
        <f>IFERROR(VLOOKUP(Table1[[#This Row],[Title]],$C$5507:$Y$5579,14, FALSE ),"")</f>
        <v/>
      </c>
      <c r="Q1413" t="str">
        <f>IFERROR(VLOOKUP(Table1[[#This Row],[Title]],$C$5507:$Y$5579,15, FALSE ),"")</f>
        <v/>
      </c>
      <c r="R1413" t="str">
        <f>IFERROR(VLOOKUP(Table1[[#This Row],[Title]],$C$5507:$Y$5579,16, FALSE ),"")</f>
        <v/>
      </c>
      <c r="S1413" t="str">
        <f>IFERROR(VLOOKUP(Table1[[#This Row],[Title]],$C$5507:$Y$5579,17, FALSE ),"")</f>
        <v/>
      </c>
      <c r="T1413" t="str">
        <f>IFERROR(VLOOKUP(Table1[[#This Row],[Title]],$C$5507:$Y$5579,18, FALSE ),"")</f>
        <v/>
      </c>
      <c r="U1413" t="str">
        <f>IFERROR(VLOOKUP(Table1[[#This Row],[Title]],$C$5507:$Y$5579,19, FALSE ),"")</f>
        <v/>
      </c>
      <c r="V1413" t="str">
        <f>IFERROR(VLOOKUP(Table1[[#This Row],[Title]],$C$5507:$Y$5579,20, FALSE ),"")</f>
        <v/>
      </c>
      <c r="W1413" t="str">
        <f>IFERROR(VLOOKUP(Table1[[#This Row],[Title]],$C$5507:$Y$5579,21, FALSE ),"")</f>
        <v/>
      </c>
      <c r="X1413" t="str">
        <f>IFERROR(VLOOKUP(Table1[[#This Row],[Title]],$C$5507:$Y$5579,22, FALSE ),"")</f>
        <v/>
      </c>
      <c r="Y1413" t="str">
        <f>IFERROR(VLOOKUP(Table1[[#This Row],[Title]],$C$5507:$Y$5579,23, FALSE ),"")</f>
        <v/>
      </c>
    </row>
    <row r="1414" spans="1:25" hidden="1" x14ac:dyDescent="0.25">
      <c r="A1414">
        <v>1412</v>
      </c>
      <c r="B1414">
        <v>12</v>
      </c>
      <c r="C1414" t="s">
        <v>2619</v>
      </c>
      <c r="D1414" t="s">
        <v>2620</v>
      </c>
      <c r="E1414">
        <v>1974</v>
      </c>
      <c r="F1414" t="s">
        <v>2620</v>
      </c>
      <c r="G1414">
        <v>40.732759999999999</v>
      </c>
      <c r="H1414">
        <v>-74.075485</v>
      </c>
      <c r="I1414" t="s">
        <v>2621</v>
      </c>
      <c r="J1414" t="s">
        <v>28</v>
      </c>
      <c r="K1414" t="s">
        <v>56</v>
      </c>
      <c r="L1414" t="s">
        <v>33</v>
      </c>
      <c r="M1414">
        <v>0</v>
      </c>
      <c r="N1414">
        <v>4.3114E-2</v>
      </c>
      <c r="O1414">
        <v>0.56133900000000003</v>
      </c>
      <c r="P1414">
        <v>232.15946</v>
      </c>
      <c r="Q1414">
        <v>0.92064900000000005</v>
      </c>
      <c r="R1414">
        <v>8.1999999999999998E-4</v>
      </c>
      <c r="S1414">
        <v>5</v>
      </c>
      <c r="T1414">
        <v>0.49358200000000002</v>
      </c>
      <c r="U1414">
        <v>-8.0079999999999991</v>
      </c>
      <c r="V1414">
        <v>1</v>
      </c>
      <c r="W1414">
        <v>0.18975</v>
      </c>
      <c r="X1414">
        <v>112.041</v>
      </c>
      <c r="Y1414">
        <v>0.44075900000000001</v>
      </c>
    </row>
    <row r="1415" spans="1:25" hidden="1" x14ac:dyDescent="0.25">
      <c r="A1415">
        <v>1413</v>
      </c>
      <c r="B1415">
        <v>13</v>
      </c>
      <c r="C1415" t="s">
        <v>2622</v>
      </c>
      <c r="D1415" t="s">
        <v>2623</v>
      </c>
      <c r="E1415">
        <v>1974</v>
      </c>
      <c r="F1415" t="s">
        <v>2623</v>
      </c>
      <c r="G1415">
        <v>40.714269000000002</v>
      </c>
      <c r="H1415">
        <v>-74.005972999999997</v>
      </c>
      <c r="I1415" t="s">
        <v>113</v>
      </c>
      <c r="J1415" t="s">
        <v>56</v>
      </c>
      <c r="K1415" t="s">
        <v>33</v>
      </c>
      <c r="M1415">
        <v>0</v>
      </c>
      <c r="N1415">
        <v>0.21538299999999999</v>
      </c>
      <c r="O1415">
        <v>0.63732699999999998</v>
      </c>
      <c r="P1415">
        <v>242.16091</v>
      </c>
      <c r="Q1415">
        <v>0.47026699999999999</v>
      </c>
      <c r="R1415">
        <v>0</v>
      </c>
      <c r="S1415">
        <v>10</v>
      </c>
      <c r="T1415">
        <v>0.77720599999999995</v>
      </c>
      <c r="U1415">
        <v>-8.8170000000000002</v>
      </c>
      <c r="V1415">
        <v>0</v>
      </c>
      <c r="W1415">
        <v>4.8304E-2</v>
      </c>
      <c r="X1415">
        <v>96.543999999999997</v>
      </c>
      <c r="Y1415">
        <v>0.35736000000000001</v>
      </c>
    </row>
    <row r="1416" spans="1:25" hidden="1" x14ac:dyDescent="0.25">
      <c r="A1416">
        <v>1414</v>
      </c>
      <c r="B1416">
        <v>14</v>
      </c>
      <c r="C1416" t="s">
        <v>2624</v>
      </c>
      <c r="D1416" t="s">
        <v>2294</v>
      </c>
      <c r="E1416">
        <v>1974</v>
      </c>
      <c r="F1416" t="s">
        <v>2294</v>
      </c>
      <c r="G1416">
        <v>39.952300000000001</v>
      </c>
      <c r="H1416">
        <v>-75.162400000000005</v>
      </c>
      <c r="I1416" t="s">
        <v>62</v>
      </c>
      <c r="J1416" t="s">
        <v>28</v>
      </c>
      <c r="K1416" t="s">
        <v>33</v>
      </c>
      <c r="M1416">
        <v>0</v>
      </c>
      <c r="N1416">
        <v>0.66100199999999998</v>
      </c>
      <c r="O1416">
        <v>0.49851400000000001</v>
      </c>
      <c r="P1416">
        <v>523.93296999999995</v>
      </c>
      <c r="Q1416">
        <v>0.43198199999999998</v>
      </c>
      <c r="R1416">
        <v>0</v>
      </c>
      <c r="S1416">
        <v>7</v>
      </c>
      <c r="T1416">
        <v>0.15948699999999999</v>
      </c>
      <c r="U1416">
        <v>-8.1069999999999993</v>
      </c>
      <c r="V1416">
        <v>1</v>
      </c>
      <c r="W1416">
        <v>6.5656000000000006E-2</v>
      </c>
      <c r="X1416">
        <v>141.25700000000001</v>
      </c>
      <c r="Y1416">
        <v>0.29132400000000003</v>
      </c>
    </row>
    <row r="1417" spans="1:25" hidden="1" x14ac:dyDescent="0.25">
      <c r="A1417">
        <v>1415</v>
      </c>
      <c r="B1417">
        <v>15</v>
      </c>
      <c r="C1417" t="s">
        <v>2625</v>
      </c>
      <c r="D1417" t="s">
        <v>2626</v>
      </c>
      <c r="E1417">
        <v>1974</v>
      </c>
      <c r="F1417" t="s">
        <v>2626</v>
      </c>
      <c r="G1417">
        <v>35.613900000000001</v>
      </c>
      <c r="H1417">
        <v>-88.819400000000002</v>
      </c>
      <c r="I1417" t="s">
        <v>2289</v>
      </c>
      <c r="J1417" t="s">
        <v>28</v>
      </c>
      <c r="K1417" t="s">
        <v>33</v>
      </c>
      <c r="M1417">
        <v>0</v>
      </c>
      <c r="N1417">
        <v>0.67637000000000003</v>
      </c>
      <c r="O1417">
        <v>0.56479400000000002</v>
      </c>
      <c r="P1417">
        <v>209.76</v>
      </c>
      <c r="Q1417">
        <v>0.42766900000000002</v>
      </c>
      <c r="R1417" s="1">
        <v>3.0000000000000001E-6</v>
      </c>
      <c r="S1417">
        <v>2</v>
      </c>
      <c r="T1417">
        <v>0.14685699999999999</v>
      </c>
      <c r="U1417">
        <v>-11.066000000000001</v>
      </c>
      <c r="V1417">
        <v>1</v>
      </c>
      <c r="W1417">
        <v>2.4018000000000001E-2</v>
      </c>
      <c r="X1417">
        <v>87.528999999999996</v>
      </c>
      <c r="Y1417">
        <v>0.89625900000000003</v>
      </c>
    </row>
    <row r="1418" spans="1:25" x14ac:dyDescent="0.25">
      <c r="A1418">
        <v>1416</v>
      </c>
      <c r="B1418">
        <v>16</v>
      </c>
      <c r="C1418" t="s">
        <v>2627</v>
      </c>
      <c r="D1418" t="s">
        <v>2628</v>
      </c>
      <c r="E1418">
        <v>1974</v>
      </c>
      <c r="F1418" t="s">
        <v>2628</v>
      </c>
      <c r="G1418" t="str">
        <f>IFERROR(VLOOKUP(Table1[[#This Row],[Title]],$C$5507:$Y$5579,5, FALSE ),"")</f>
        <v/>
      </c>
      <c r="H1418" t="str">
        <f>IFERROR(VLOOKUP(Table1[[#This Row],[Title]],$C$5507:$Y$5579,6, FALSE ),"")</f>
        <v/>
      </c>
      <c r="I1418" t="str">
        <f>IFERROR(VLOOKUP(Table1[[#This Row],[Title]],$C$5507:$Y$5579,7, FALSE ),"")</f>
        <v/>
      </c>
      <c r="J1418" t="str">
        <f>IFERROR(VLOOKUP(Table1[[#This Row],[Title]],$C$5507:$Y$5579,8, FALSE ),"")</f>
        <v/>
      </c>
      <c r="K1418" t="str">
        <f>IFERROR(VLOOKUP(Table1[[#This Row],[Title]],$C$5507:$Y$5579,9, FALSE ),"")</f>
        <v/>
      </c>
      <c r="L1418" t="str">
        <f>IFERROR(VLOOKUP(Table1[[#This Row],[Title]],$C$5507:$Y$5579,10, FALSE ),"")</f>
        <v/>
      </c>
      <c r="M1418" t="str">
        <f>IFERROR(VLOOKUP(Table1[[#This Row],[Title]],$C$5507:$Y$5579,11, FALSE ),"")</f>
        <v/>
      </c>
      <c r="N1418" t="str">
        <f>IFERROR(VLOOKUP(Table1[[#This Row],[Title]],$C$5507:$Y$5579,12, FALSE ),"")</f>
        <v/>
      </c>
      <c r="O1418" t="str">
        <f>IFERROR(VLOOKUP(Table1[[#This Row],[Title]],$C$5507:$Y$5579,13, FALSE ),"")</f>
        <v/>
      </c>
      <c r="P1418" t="str">
        <f>IFERROR(VLOOKUP(Table1[[#This Row],[Title]],$C$5507:$Y$5579,14, FALSE ),"")</f>
        <v/>
      </c>
      <c r="Q1418" t="str">
        <f>IFERROR(VLOOKUP(Table1[[#This Row],[Title]],$C$5507:$Y$5579,15, FALSE ),"")</f>
        <v/>
      </c>
      <c r="R1418" t="str">
        <f>IFERROR(VLOOKUP(Table1[[#This Row],[Title]],$C$5507:$Y$5579,16, FALSE ),"")</f>
        <v/>
      </c>
      <c r="S1418" t="str">
        <f>IFERROR(VLOOKUP(Table1[[#This Row],[Title]],$C$5507:$Y$5579,17, FALSE ),"")</f>
        <v/>
      </c>
      <c r="T1418" t="str">
        <f>IFERROR(VLOOKUP(Table1[[#This Row],[Title]],$C$5507:$Y$5579,18, FALSE ),"")</f>
        <v/>
      </c>
      <c r="U1418" t="str">
        <f>IFERROR(VLOOKUP(Table1[[#This Row],[Title]],$C$5507:$Y$5579,19, FALSE ),"")</f>
        <v/>
      </c>
      <c r="V1418" t="str">
        <f>IFERROR(VLOOKUP(Table1[[#This Row],[Title]],$C$5507:$Y$5579,20, FALSE ),"")</f>
        <v/>
      </c>
      <c r="W1418" t="str">
        <f>IFERROR(VLOOKUP(Table1[[#This Row],[Title]],$C$5507:$Y$5579,21, FALSE ),"")</f>
        <v/>
      </c>
      <c r="X1418" t="str">
        <f>IFERROR(VLOOKUP(Table1[[#This Row],[Title]],$C$5507:$Y$5579,22, FALSE ),"")</f>
        <v/>
      </c>
      <c r="Y1418" t="str">
        <f>IFERROR(VLOOKUP(Table1[[#This Row],[Title]],$C$5507:$Y$5579,23, FALSE ),"")</f>
        <v/>
      </c>
    </row>
    <row r="1419" spans="1:25" hidden="1" x14ac:dyDescent="0.25">
      <c r="A1419">
        <v>1417</v>
      </c>
      <c r="B1419">
        <v>17</v>
      </c>
      <c r="C1419" t="s">
        <v>2629</v>
      </c>
      <c r="D1419" t="s">
        <v>2630</v>
      </c>
      <c r="E1419">
        <v>1974</v>
      </c>
      <c r="F1419" t="s">
        <v>2630</v>
      </c>
      <c r="G1419">
        <v>51.506300000000003</v>
      </c>
      <c r="H1419">
        <v>-0.12714</v>
      </c>
      <c r="I1419" t="s">
        <v>893</v>
      </c>
      <c r="J1419" t="s">
        <v>28</v>
      </c>
      <c r="K1419" t="s">
        <v>56</v>
      </c>
      <c r="L1419" t="s">
        <v>33</v>
      </c>
      <c r="M1419">
        <v>0</v>
      </c>
      <c r="N1419">
        <v>4.5254000000000003E-2</v>
      </c>
      <c r="O1419">
        <v>0.77938799999999997</v>
      </c>
      <c r="P1419">
        <v>193.05859000000001</v>
      </c>
      <c r="Q1419">
        <v>0.54409700000000005</v>
      </c>
      <c r="R1419" s="1">
        <v>1.1E-5</v>
      </c>
      <c r="S1419">
        <v>11</v>
      </c>
      <c r="T1419">
        <v>5.6259999999999998E-2</v>
      </c>
      <c r="U1419">
        <v>-6.8460000000000001</v>
      </c>
      <c r="V1419">
        <v>1</v>
      </c>
      <c r="W1419">
        <v>8.0045000000000005E-2</v>
      </c>
      <c r="X1419">
        <v>152.017</v>
      </c>
      <c r="Y1419">
        <v>0.35055599999999998</v>
      </c>
    </row>
    <row r="1420" spans="1:25" hidden="1" x14ac:dyDescent="0.25">
      <c r="A1420">
        <v>1418</v>
      </c>
      <c r="B1420">
        <v>18</v>
      </c>
      <c r="C1420" t="s">
        <v>2631</v>
      </c>
      <c r="D1420" t="s">
        <v>2091</v>
      </c>
      <c r="E1420">
        <v>1974</v>
      </c>
      <c r="F1420" t="s">
        <v>2091</v>
      </c>
      <c r="G1420">
        <v>39.169324000000003</v>
      </c>
      <c r="H1420">
        <v>-106.77674399999999</v>
      </c>
      <c r="I1420" t="s">
        <v>2092</v>
      </c>
      <c r="J1420" t="s">
        <v>28</v>
      </c>
      <c r="K1420" t="s">
        <v>33</v>
      </c>
      <c r="M1420">
        <v>0</v>
      </c>
      <c r="N1420">
        <v>0.59862000000000004</v>
      </c>
      <c r="O1420">
        <v>0.35378999999999999</v>
      </c>
      <c r="P1420">
        <v>295.30667</v>
      </c>
      <c r="Q1420">
        <v>0.30993500000000002</v>
      </c>
      <c r="R1420" s="1">
        <v>1.1E-5</v>
      </c>
      <c r="S1420">
        <v>8</v>
      </c>
      <c r="T1420">
        <v>0.103215</v>
      </c>
      <c r="U1420">
        <v>-11.888</v>
      </c>
      <c r="V1420">
        <v>1</v>
      </c>
      <c r="W1420">
        <v>2.7310000000000001E-2</v>
      </c>
      <c r="X1420">
        <v>81.718999999999994</v>
      </c>
      <c r="Y1420">
        <v>7.5639999999999999E-2</v>
      </c>
    </row>
    <row r="1421" spans="1:25" hidden="1" x14ac:dyDescent="0.25">
      <c r="A1421">
        <v>1419</v>
      </c>
      <c r="B1421">
        <v>19</v>
      </c>
      <c r="C1421" t="s">
        <v>2632</v>
      </c>
      <c r="D1421" t="s">
        <v>2633</v>
      </c>
      <c r="E1421">
        <v>1974</v>
      </c>
      <c r="F1421" t="s">
        <v>2633</v>
      </c>
      <c r="G1421">
        <v>39.952300000000001</v>
      </c>
      <c r="H1421">
        <v>-75.162400000000005</v>
      </c>
      <c r="I1421" t="s">
        <v>62</v>
      </c>
      <c r="J1421" t="s">
        <v>28</v>
      </c>
      <c r="K1421" t="s">
        <v>33</v>
      </c>
      <c r="M1421">
        <v>0</v>
      </c>
      <c r="N1421">
        <v>0.667798</v>
      </c>
      <c r="O1421">
        <v>0.580785</v>
      </c>
      <c r="P1421">
        <v>251.58667</v>
      </c>
      <c r="Q1421">
        <v>0.538744</v>
      </c>
      <c r="R1421">
        <v>0</v>
      </c>
      <c r="S1421">
        <v>7</v>
      </c>
      <c r="T1421">
        <v>0.53591699999999998</v>
      </c>
      <c r="U1421">
        <v>-7.0579999999999998</v>
      </c>
      <c r="V1421">
        <v>1</v>
      </c>
      <c r="W1421">
        <v>3.2561E-2</v>
      </c>
      <c r="X1421">
        <v>133.29300000000001</v>
      </c>
      <c r="Y1421">
        <v>0.61604599999999998</v>
      </c>
    </row>
    <row r="1422" spans="1:25" hidden="1" x14ac:dyDescent="0.25">
      <c r="A1422">
        <v>1420</v>
      </c>
      <c r="B1422">
        <v>20</v>
      </c>
      <c r="C1422" t="s">
        <v>1901</v>
      </c>
      <c r="D1422" t="s">
        <v>2634</v>
      </c>
      <c r="E1422">
        <v>1974</v>
      </c>
      <c r="F1422" t="s">
        <v>2634</v>
      </c>
      <c r="G1422">
        <v>59.3322</v>
      </c>
      <c r="H1422">
        <v>18.0624</v>
      </c>
      <c r="I1422" t="s">
        <v>2635</v>
      </c>
      <c r="J1422" t="s">
        <v>28</v>
      </c>
      <c r="K1422" t="s">
        <v>56</v>
      </c>
      <c r="L1422" t="s">
        <v>33</v>
      </c>
      <c r="M1422">
        <v>6.52229003618E-3</v>
      </c>
      <c r="N1422">
        <v>0.26106299999999999</v>
      </c>
      <c r="O1422">
        <v>0.54722000000000004</v>
      </c>
      <c r="P1422">
        <v>172.86667</v>
      </c>
      <c r="Q1422">
        <v>0.82002399999999998</v>
      </c>
      <c r="R1422">
        <v>0</v>
      </c>
      <c r="S1422">
        <v>8</v>
      </c>
      <c r="T1422">
        <v>0.30040299999999998</v>
      </c>
      <c r="U1422">
        <v>-6.7279999999999998</v>
      </c>
      <c r="V1422">
        <v>1</v>
      </c>
      <c r="W1422">
        <v>8.0490000000000006E-2</v>
      </c>
      <c r="X1422">
        <v>118.208</v>
      </c>
      <c r="Y1422">
        <v>0.93082399999999998</v>
      </c>
    </row>
    <row r="1423" spans="1:25" hidden="1" x14ac:dyDescent="0.25">
      <c r="A1423">
        <v>1421</v>
      </c>
      <c r="B1423">
        <v>21</v>
      </c>
      <c r="C1423" t="s">
        <v>2636</v>
      </c>
      <c r="D1423" t="s">
        <v>2637</v>
      </c>
      <c r="E1423">
        <v>1974</v>
      </c>
      <c r="F1423" t="s">
        <v>2638</v>
      </c>
      <c r="G1423">
        <v>39.106400000000001</v>
      </c>
      <c r="H1423">
        <v>-84.5047</v>
      </c>
      <c r="I1423" t="s">
        <v>267</v>
      </c>
      <c r="J1423" t="s">
        <v>28</v>
      </c>
      <c r="K1423" t="s">
        <v>56</v>
      </c>
      <c r="L1423" t="s">
        <v>33</v>
      </c>
      <c r="M1423">
        <v>4.61525267385E-4</v>
      </c>
      <c r="N1423">
        <v>1.6820999999999999E-2</v>
      </c>
      <c r="O1423">
        <v>0.71183099999999999</v>
      </c>
      <c r="P1423">
        <v>219.33332999999999</v>
      </c>
      <c r="Q1423">
        <v>0.76375800000000005</v>
      </c>
      <c r="R1423">
        <v>0</v>
      </c>
      <c r="S1423">
        <v>11</v>
      </c>
      <c r="T1423">
        <v>0.116479</v>
      </c>
      <c r="U1423">
        <v>-8.6210000000000004</v>
      </c>
      <c r="V1423">
        <v>1</v>
      </c>
      <c r="W1423">
        <v>3.7581000000000003E-2</v>
      </c>
      <c r="X1423">
        <v>123.23</v>
      </c>
      <c r="Y1423">
        <v>0.95953699999999997</v>
      </c>
    </row>
    <row r="1424" spans="1:25" x14ac:dyDescent="0.25">
      <c r="A1424">
        <v>1422</v>
      </c>
      <c r="B1424">
        <v>22</v>
      </c>
      <c r="C1424" t="s">
        <v>2639</v>
      </c>
      <c r="D1424" t="s">
        <v>2442</v>
      </c>
      <c r="E1424">
        <v>1974</v>
      </c>
      <c r="F1424" t="s">
        <v>2442</v>
      </c>
      <c r="G1424" t="str">
        <f>IFERROR(VLOOKUP(Table1[[#This Row],[Title]],$C$5507:$Y$5579,5, FALSE ),"")</f>
        <v/>
      </c>
      <c r="H1424" t="str">
        <f>IFERROR(VLOOKUP(Table1[[#This Row],[Title]],$C$5507:$Y$5579,6, FALSE ),"")</f>
        <v/>
      </c>
      <c r="I1424" t="str">
        <f>IFERROR(VLOOKUP(Table1[[#This Row],[Title]],$C$5507:$Y$5579,7, FALSE ),"")</f>
        <v/>
      </c>
      <c r="J1424" t="str">
        <f>IFERROR(VLOOKUP(Table1[[#This Row],[Title]],$C$5507:$Y$5579,8, FALSE ),"")</f>
        <v/>
      </c>
      <c r="K1424" t="str">
        <f>IFERROR(VLOOKUP(Table1[[#This Row],[Title]],$C$5507:$Y$5579,9, FALSE ),"")</f>
        <v/>
      </c>
      <c r="L1424" t="str">
        <f>IFERROR(VLOOKUP(Table1[[#This Row],[Title]],$C$5507:$Y$5579,10, FALSE ),"")</f>
        <v/>
      </c>
      <c r="M1424" t="str">
        <f>IFERROR(VLOOKUP(Table1[[#This Row],[Title]],$C$5507:$Y$5579,11, FALSE ),"")</f>
        <v/>
      </c>
      <c r="N1424" t="str">
        <f>IFERROR(VLOOKUP(Table1[[#This Row],[Title]],$C$5507:$Y$5579,12, FALSE ),"")</f>
        <v/>
      </c>
      <c r="O1424" t="str">
        <f>IFERROR(VLOOKUP(Table1[[#This Row],[Title]],$C$5507:$Y$5579,13, FALSE ),"")</f>
        <v/>
      </c>
      <c r="P1424" t="str">
        <f>IFERROR(VLOOKUP(Table1[[#This Row],[Title]],$C$5507:$Y$5579,14, FALSE ),"")</f>
        <v/>
      </c>
      <c r="Q1424" t="str">
        <f>IFERROR(VLOOKUP(Table1[[#This Row],[Title]],$C$5507:$Y$5579,15, FALSE ),"")</f>
        <v/>
      </c>
      <c r="R1424" t="str">
        <f>IFERROR(VLOOKUP(Table1[[#This Row],[Title]],$C$5507:$Y$5579,16, FALSE ),"")</f>
        <v/>
      </c>
      <c r="S1424" t="str">
        <f>IFERROR(VLOOKUP(Table1[[#This Row],[Title]],$C$5507:$Y$5579,17, FALSE ),"")</f>
        <v/>
      </c>
      <c r="T1424" t="str">
        <f>IFERROR(VLOOKUP(Table1[[#This Row],[Title]],$C$5507:$Y$5579,18, FALSE ),"")</f>
        <v/>
      </c>
      <c r="U1424" t="str">
        <f>IFERROR(VLOOKUP(Table1[[#This Row],[Title]],$C$5507:$Y$5579,19, FALSE ),"")</f>
        <v/>
      </c>
      <c r="V1424" t="str">
        <f>IFERROR(VLOOKUP(Table1[[#This Row],[Title]],$C$5507:$Y$5579,20, FALSE ),"")</f>
        <v/>
      </c>
      <c r="W1424" t="str">
        <f>IFERROR(VLOOKUP(Table1[[#This Row],[Title]],$C$5507:$Y$5579,21, FALSE ),"")</f>
        <v/>
      </c>
      <c r="X1424" t="str">
        <f>IFERROR(VLOOKUP(Table1[[#This Row],[Title]],$C$5507:$Y$5579,22, FALSE ),"")</f>
        <v/>
      </c>
      <c r="Y1424" t="str">
        <f>IFERROR(VLOOKUP(Table1[[#This Row],[Title]],$C$5507:$Y$5579,23, FALSE ),"")</f>
        <v/>
      </c>
    </row>
    <row r="1425" spans="1:25" hidden="1" x14ac:dyDescent="0.25">
      <c r="A1425">
        <v>1423</v>
      </c>
      <c r="B1425">
        <v>23</v>
      </c>
      <c r="C1425" t="s">
        <v>2640</v>
      </c>
      <c r="D1425" t="s">
        <v>263</v>
      </c>
      <c r="E1425">
        <v>1974</v>
      </c>
      <c r="F1425" t="s">
        <v>263</v>
      </c>
      <c r="G1425">
        <v>35.088054999999997</v>
      </c>
      <c r="H1425">
        <v>-90.889488999999998</v>
      </c>
      <c r="I1425" t="s">
        <v>264</v>
      </c>
      <c r="J1425" t="s">
        <v>28</v>
      </c>
      <c r="K1425" t="s">
        <v>33</v>
      </c>
      <c r="M1425">
        <v>0</v>
      </c>
      <c r="N1425">
        <v>0.45055200000000001</v>
      </c>
      <c r="O1425">
        <v>0.70663200000000004</v>
      </c>
      <c r="P1425">
        <v>172</v>
      </c>
      <c r="Q1425">
        <v>0.30238999999999999</v>
      </c>
      <c r="R1425" s="1">
        <v>7.9999999999999996E-6</v>
      </c>
      <c r="S1425">
        <v>7</v>
      </c>
      <c r="T1425">
        <v>5.8762000000000002E-2</v>
      </c>
      <c r="U1425">
        <v>-15.416</v>
      </c>
      <c r="V1425">
        <v>1</v>
      </c>
      <c r="W1425">
        <v>3.1905000000000003E-2</v>
      </c>
      <c r="X1425">
        <v>107.625</v>
      </c>
      <c r="Y1425">
        <v>0.64901200000000003</v>
      </c>
    </row>
    <row r="1426" spans="1:25" hidden="1" x14ac:dyDescent="0.25">
      <c r="A1426">
        <v>1424</v>
      </c>
      <c r="B1426">
        <v>24</v>
      </c>
      <c r="C1426" t="s">
        <v>2641</v>
      </c>
      <c r="D1426" t="s">
        <v>2381</v>
      </c>
      <c r="E1426">
        <v>1974</v>
      </c>
      <c r="F1426" t="s">
        <v>2381</v>
      </c>
      <c r="G1426">
        <v>39.952300000000001</v>
      </c>
      <c r="H1426">
        <v>-75.162400000000005</v>
      </c>
      <c r="I1426" t="s">
        <v>62</v>
      </c>
      <c r="J1426" t="s">
        <v>28</v>
      </c>
      <c r="K1426" t="s">
        <v>33</v>
      </c>
      <c r="M1426">
        <v>0</v>
      </c>
      <c r="N1426">
        <v>0.89749199999999996</v>
      </c>
      <c r="O1426">
        <v>0.56732800000000005</v>
      </c>
      <c r="P1426">
        <v>161.03954999999999</v>
      </c>
      <c r="Q1426">
        <v>0.24531600000000001</v>
      </c>
      <c r="R1426" s="1">
        <v>7.1000000000000005E-5</v>
      </c>
      <c r="S1426">
        <v>1</v>
      </c>
      <c r="T1426">
        <v>0.124069</v>
      </c>
      <c r="U1426">
        <v>-12.787000000000001</v>
      </c>
      <c r="V1426">
        <v>1</v>
      </c>
      <c r="W1426">
        <v>3.7151999999999998E-2</v>
      </c>
      <c r="X1426">
        <v>123.51600000000001</v>
      </c>
      <c r="Y1426">
        <v>0.46879999999999999</v>
      </c>
    </row>
    <row r="1427" spans="1:25" hidden="1" x14ac:dyDescent="0.25">
      <c r="A1427">
        <v>1425</v>
      </c>
      <c r="B1427">
        <v>25</v>
      </c>
      <c r="C1427" t="s">
        <v>2642</v>
      </c>
      <c r="D1427" t="s">
        <v>2091</v>
      </c>
      <c r="E1427">
        <v>1974</v>
      </c>
      <c r="F1427" t="s">
        <v>2091</v>
      </c>
      <c r="G1427">
        <v>39.169324000000003</v>
      </c>
      <c r="H1427">
        <v>-106.77674399999999</v>
      </c>
      <c r="I1427" t="s">
        <v>2092</v>
      </c>
      <c r="J1427" t="s">
        <v>28</v>
      </c>
      <c r="K1427" t="s">
        <v>33</v>
      </c>
      <c r="M1427">
        <v>0</v>
      </c>
      <c r="N1427">
        <v>0.59838199999999997</v>
      </c>
      <c r="O1427">
        <v>0.317693</v>
      </c>
      <c r="P1427">
        <v>191.29288</v>
      </c>
      <c r="Q1427">
        <v>0.39410800000000001</v>
      </c>
      <c r="R1427">
        <v>2.2100000000000001E-4</v>
      </c>
      <c r="S1427">
        <v>2</v>
      </c>
      <c r="T1427">
        <v>8.9279999999999998E-2</v>
      </c>
      <c r="U1427">
        <v>-7.7549999999999999</v>
      </c>
      <c r="V1427">
        <v>1</v>
      </c>
      <c r="W1427">
        <v>3.0353000000000002E-2</v>
      </c>
      <c r="X1427">
        <v>70.325999999999993</v>
      </c>
      <c r="Y1427">
        <v>0.286661</v>
      </c>
    </row>
    <row r="1428" spans="1:25" hidden="1" x14ac:dyDescent="0.25">
      <c r="A1428">
        <v>1426</v>
      </c>
      <c r="B1428">
        <v>26</v>
      </c>
      <c r="C1428" t="s">
        <v>2643</v>
      </c>
      <c r="D1428" t="s">
        <v>2215</v>
      </c>
      <c r="E1428">
        <v>1974</v>
      </c>
      <c r="F1428" t="s">
        <v>2215</v>
      </c>
      <c r="G1428">
        <v>-37.816667000000002</v>
      </c>
      <c r="H1428">
        <v>144.966667</v>
      </c>
      <c r="I1428" t="s">
        <v>2216</v>
      </c>
      <c r="J1428" t="s">
        <v>28</v>
      </c>
      <c r="K1428" t="s">
        <v>56</v>
      </c>
      <c r="L1428" t="s">
        <v>33</v>
      </c>
      <c r="M1428">
        <v>0</v>
      </c>
      <c r="N1428">
        <v>7.9500000000000005E-3</v>
      </c>
      <c r="O1428">
        <v>0.70222899999999999</v>
      </c>
      <c r="P1428">
        <v>208.14667</v>
      </c>
      <c r="Q1428">
        <v>0.75634999999999997</v>
      </c>
      <c r="R1428">
        <v>7.5302999999999995E-2</v>
      </c>
      <c r="S1428">
        <v>2</v>
      </c>
      <c r="T1428">
        <v>0.323293</v>
      </c>
      <c r="U1428">
        <v>-8.8719999999999999</v>
      </c>
      <c r="V1428">
        <v>1</v>
      </c>
      <c r="W1428">
        <v>2.6120000000000001E-2</v>
      </c>
      <c r="X1428">
        <v>128.39500000000001</v>
      </c>
      <c r="Y1428">
        <v>0.96118999999999999</v>
      </c>
    </row>
    <row r="1429" spans="1:25" hidden="1" x14ac:dyDescent="0.25">
      <c r="A1429">
        <v>1427</v>
      </c>
      <c r="B1429">
        <v>27</v>
      </c>
      <c r="C1429" t="s">
        <v>2644</v>
      </c>
      <c r="D1429" t="s">
        <v>2148</v>
      </c>
      <c r="E1429">
        <v>1974</v>
      </c>
      <c r="F1429" t="s">
        <v>2148</v>
      </c>
      <c r="G1429">
        <v>44.6</v>
      </c>
      <c r="H1429">
        <v>-79.416667000000004</v>
      </c>
      <c r="I1429" t="s">
        <v>2149</v>
      </c>
      <c r="J1429" t="s">
        <v>28</v>
      </c>
      <c r="K1429" t="s">
        <v>33</v>
      </c>
      <c r="M1429">
        <v>0</v>
      </c>
      <c r="N1429">
        <v>0.43485600000000002</v>
      </c>
      <c r="O1429">
        <v>0.755158</v>
      </c>
      <c r="P1429">
        <v>213.01333</v>
      </c>
      <c r="Q1429">
        <v>0.68317099999999997</v>
      </c>
      <c r="R1429" s="1">
        <v>1.9999999999999999E-6</v>
      </c>
      <c r="S1429">
        <v>11</v>
      </c>
      <c r="T1429">
        <v>9.5801999999999998E-2</v>
      </c>
      <c r="U1429">
        <v>-7.48</v>
      </c>
      <c r="V1429">
        <v>1</v>
      </c>
      <c r="W1429">
        <v>2.5468999999999999E-2</v>
      </c>
      <c r="X1429">
        <v>106.015</v>
      </c>
      <c r="Y1429">
        <v>0.65762100000000001</v>
      </c>
    </row>
    <row r="1430" spans="1:25" hidden="1" x14ac:dyDescent="0.25">
      <c r="A1430">
        <v>1428</v>
      </c>
      <c r="B1430">
        <v>28</v>
      </c>
      <c r="C1430" t="s">
        <v>2645</v>
      </c>
      <c r="D1430" t="s">
        <v>91</v>
      </c>
      <c r="E1430">
        <v>1974</v>
      </c>
      <c r="F1430" t="s">
        <v>91</v>
      </c>
      <c r="G1430">
        <v>45.416666999999997</v>
      </c>
      <c r="H1430">
        <v>-75.7</v>
      </c>
      <c r="I1430" t="s">
        <v>92</v>
      </c>
      <c r="J1430" t="s">
        <v>28</v>
      </c>
      <c r="K1430" t="s">
        <v>33</v>
      </c>
      <c r="M1430">
        <v>0</v>
      </c>
      <c r="N1430">
        <v>0.58450000000000002</v>
      </c>
      <c r="O1430">
        <v>0.599576</v>
      </c>
      <c r="P1430">
        <v>154.46666999999999</v>
      </c>
      <c r="Q1430">
        <v>0.47226600000000002</v>
      </c>
      <c r="R1430">
        <v>0</v>
      </c>
      <c r="S1430">
        <v>0</v>
      </c>
      <c r="T1430">
        <v>0.111164</v>
      </c>
      <c r="U1430">
        <v>-12.103</v>
      </c>
      <c r="V1430">
        <v>1</v>
      </c>
      <c r="W1430">
        <v>3.7187999999999999E-2</v>
      </c>
      <c r="X1430">
        <v>75.334000000000003</v>
      </c>
      <c r="Y1430">
        <v>0.628942</v>
      </c>
    </row>
    <row r="1431" spans="1:25" hidden="1" x14ac:dyDescent="0.25">
      <c r="A1431">
        <v>1429</v>
      </c>
      <c r="B1431">
        <v>29</v>
      </c>
      <c r="C1431" t="s">
        <v>2646</v>
      </c>
      <c r="D1431" t="s">
        <v>1795</v>
      </c>
      <c r="E1431">
        <v>1974</v>
      </c>
      <c r="F1431" t="s">
        <v>1795</v>
      </c>
      <c r="G1431">
        <v>45.512300000000003</v>
      </c>
      <c r="H1431">
        <v>-73.554400000000001</v>
      </c>
      <c r="I1431" t="s">
        <v>1796</v>
      </c>
      <c r="J1431" t="s">
        <v>28</v>
      </c>
      <c r="K1431" t="s">
        <v>56</v>
      </c>
      <c r="L1431" t="s">
        <v>33</v>
      </c>
      <c r="M1431">
        <v>0</v>
      </c>
      <c r="N1431">
        <v>0.21981100000000001</v>
      </c>
      <c r="O1431">
        <v>0.67802200000000001</v>
      </c>
      <c r="P1431">
        <v>208.50667000000001</v>
      </c>
      <c r="Q1431">
        <v>0.88552900000000001</v>
      </c>
      <c r="R1431" s="1">
        <v>3.0000000000000001E-6</v>
      </c>
      <c r="S1431">
        <v>0</v>
      </c>
      <c r="T1431">
        <v>0.52572200000000002</v>
      </c>
      <c r="U1431">
        <v>-4.4329999999999998</v>
      </c>
      <c r="V1431">
        <v>1</v>
      </c>
      <c r="W1431">
        <v>8.7777999999999995E-2</v>
      </c>
      <c r="X1431">
        <v>122.982</v>
      </c>
      <c r="Y1431">
        <v>0.68965699999999996</v>
      </c>
    </row>
    <row r="1432" spans="1:25" hidden="1" x14ac:dyDescent="0.25">
      <c r="A1432">
        <v>1430</v>
      </c>
      <c r="B1432">
        <v>30</v>
      </c>
      <c r="C1432" t="s">
        <v>2647</v>
      </c>
      <c r="D1432" t="s">
        <v>2499</v>
      </c>
      <c r="E1432">
        <v>1974</v>
      </c>
      <c r="F1432" t="s">
        <v>2499</v>
      </c>
      <c r="G1432">
        <v>32.146099999999997</v>
      </c>
      <c r="H1432">
        <v>-85.712699999999998</v>
      </c>
      <c r="I1432" t="s">
        <v>2500</v>
      </c>
      <c r="J1432" t="s">
        <v>28</v>
      </c>
      <c r="M1432">
        <v>0</v>
      </c>
      <c r="N1432">
        <v>0.56056300000000003</v>
      </c>
      <c r="O1432">
        <v>0.77842500000000003</v>
      </c>
      <c r="P1432">
        <v>418.13333</v>
      </c>
      <c r="Q1432">
        <v>0.62069799999999997</v>
      </c>
      <c r="R1432">
        <v>0.66458499999999998</v>
      </c>
      <c r="S1432">
        <v>5</v>
      </c>
      <c r="T1432">
        <v>4.607E-2</v>
      </c>
      <c r="U1432">
        <v>-11.112</v>
      </c>
      <c r="V1432">
        <v>0</v>
      </c>
      <c r="W1432">
        <v>3.9903000000000001E-2</v>
      </c>
      <c r="X1432">
        <v>115.44799999999999</v>
      </c>
      <c r="Y1432">
        <v>0.92508900000000005</v>
      </c>
    </row>
    <row r="1433" spans="1:25" hidden="1" x14ac:dyDescent="0.25">
      <c r="A1433">
        <v>1431</v>
      </c>
      <c r="B1433">
        <v>31</v>
      </c>
      <c r="C1433" t="s">
        <v>2648</v>
      </c>
      <c r="D1433" t="s">
        <v>2158</v>
      </c>
      <c r="E1433">
        <v>1974</v>
      </c>
      <c r="F1433" t="s">
        <v>2158</v>
      </c>
      <c r="G1433">
        <v>53.405471900000002</v>
      </c>
      <c r="H1433">
        <v>-2.9805392999999998</v>
      </c>
      <c r="I1433" t="s">
        <v>2159</v>
      </c>
      <c r="J1433" t="s">
        <v>28</v>
      </c>
      <c r="K1433" t="s">
        <v>56</v>
      </c>
      <c r="L1433" t="s">
        <v>33</v>
      </c>
      <c r="M1433">
        <v>0</v>
      </c>
      <c r="N1433">
        <v>4.4402999999999998E-2</v>
      </c>
      <c r="O1433">
        <v>0.63449599999999995</v>
      </c>
      <c r="P1433">
        <v>158.53668999999999</v>
      </c>
      <c r="Q1433">
        <v>0.490344</v>
      </c>
      <c r="R1433">
        <v>6.398E-3</v>
      </c>
      <c r="S1433">
        <v>8</v>
      </c>
      <c r="T1433">
        <v>0.140959</v>
      </c>
      <c r="U1433">
        <v>-16.992000000000001</v>
      </c>
      <c r="V1433">
        <v>1</v>
      </c>
      <c r="W1433">
        <v>4.8524999999999999E-2</v>
      </c>
      <c r="X1433">
        <v>127.83499999999999</v>
      </c>
      <c r="Y1433">
        <v>0.86185199999999995</v>
      </c>
    </row>
    <row r="1434" spans="1:25" hidden="1" x14ac:dyDescent="0.25">
      <c r="A1434">
        <v>1432</v>
      </c>
      <c r="B1434">
        <v>32</v>
      </c>
      <c r="C1434" t="s">
        <v>2649</v>
      </c>
      <c r="D1434" t="s">
        <v>2215</v>
      </c>
      <c r="E1434">
        <v>1974</v>
      </c>
      <c r="F1434" t="s">
        <v>2215</v>
      </c>
      <c r="G1434">
        <v>-37.816667000000002</v>
      </c>
      <c r="H1434">
        <v>144.966667</v>
      </c>
      <c r="I1434" t="s">
        <v>2216</v>
      </c>
      <c r="J1434" t="s">
        <v>28</v>
      </c>
      <c r="K1434" t="s">
        <v>56</v>
      </c>
      <c r="L1434" t="s">
        <v>33</v>
      </c>
      <c r="M1434">
        <v>0</v>
      </c>
      <c r="N1434">
        <v>0.355547</v>
      </c>
      <c r="O1434">
        <v>0.57708999999999999</v>
      </c>
      <c r="P1434">
        <v>192.35388</v>
      </c>
      <c r="Q1434">
        <v>0.72533700000000001</v>
      </c>
      <c r="R1434">
        <v>0</v>
      </c>
      <c r="S1434">
        <v>5</v>
      </c>
      <c r="T1434">
        <v>0.36417899999999997</v>
      </c>
      <c r="U1434">
        <v>-5.282</v>
      </c>
      <c r="V1434">
        <v>1</v>
      </c>
      <c r="W1434">
        <v>3.2328000000000003E-2</v>
      </c>
      <c r="X1434">
        <v>128.405</v>
      </c>
      <c r="Y1434">
        <v>0.76202400000000003</v>
      </c>
    </row>
    <row r="1435" spans="1:25" hidden="1" x14ac:dyDescent="0.25">
      <c r="A1435">
        <v>1433</v>
      </c>
      <c r="B1435">
        <v>33</v>
      </c>
      <c r="C1435" t="s">
        <v>2650</v>
      </c>
      <c r="D1435" t="s">
        <v>1211</v>
      </c>
      <c r="E1435">
        <v>1974</v>
      </c>
      <c r="F1435" t="s">
        <v>1211</v>
      </c>
      <c r="G1435">
        <v>33.973951</v>
      </c>
      <c r="H1435">
        <v>-118.24840500000001</v>
      </c>
      <c r="I1435" t="s">
        <v>605</v>
      </c>
      <c r="J1435" t="s">
        <v>28</v>
      </c>
      <c r="K1435" t="s">
        <v>56</v>
      </c>
      <c r="L1435" t="s">
        <v>33</v>
      </c>
      <c r="M1435">
        <v>0</v>
      </c>
      <c r="N1435">
        <v>0.30610599999999999</v>
      </c>
      <c r="O1435">
        <v>0.50933700000000004</v>
      </c>
      <c r="P1435">
        <v>204.35955000000001</v>
      </c>
      <c r="Q1435">
        <v>0.46222400000000002</v>
      </c>
      <c r="R1435">
        <v>0</v>
      </c>
      <c r="S1435">
        <v>8</v>
      </c>
      <c r="T1435">
        <v>0.12954299999999999</v>
      </c>
      <c r="U1435">
        <v>-13.063000000000001</v>
      </c>
      <c r="V1435">
        <v>1</v>
      </c>
      <c r="W1435">
        <v>3.3751999999999997E-2</v>
      </c>
      <c r="X1435">
        <v>147.28800000000001</v>
      </c>
      <c r="Y1435">
        <v>0.43909799999999999</v>
      </c>
    </row>
    <row r="1436" spans="1:25" hidden="1" x14ac:dyDescent="0.25">
      <c r="A1436">
        <v>1434</v>
      </c>
      <c r="B1436">
        <v>34</v>
      </c>
      <c r="C1436" t="s">
        <v>2651</v>
      </c>
      <c r="D1436" t="s">
        <v>2241</v>
      </c>
      <c r="E1436">
        <v>1974</v>
      </c>
      <c r="F1436" t="s">
        <v>2241</v>
      </c>
      <c r="G1436">
        <v>33.844371000000002</v>
      </c>
      <c r="H1436">
        <v>-84.474050000000005</v>
      </c>
      <c r="I1436" t="s">
        <v>45</v>
      </c>
      <c r="J1436" t="s">
        <v>28</v>
      </c>
      <c r="K1436" t="s">
        <v>33</v>
      </c>
      <c r="M1436">
        <v>0</v>
      </c>
      <c r="N1436">
        <v>0.65503500000000003</v>
      </c>
      <c r="O1436">
        <v>0.34174700000000002</v>
      </c>
      <c r="P1436">
        <v>224.89332999999999</v>
      </c>
      <c r="Q1436">
        <v>0.62385000000000002</v>
      </c>
      <c r="R1436">
        <v>1.8699999999999999E-3</v>
      </c>
      <c r="S1436">
        <v>1</v>
      </c>
      <c r="T1436">
        <v>0.119739</v>
      </c>
      <c r="U1436">
        <v>-7.57</v>
      </c>
      <c r="V1436">
        <v>0</v>
      </c>
      <c r="W1436">
        <v>6.8374000000000004E-2</v>
      </c>
      <c r="X1436">
        <v>189.85900000000001</v>
      </c>
      <c r="Y1436">
        <v>0.52327900000000005</v>
      </c>
    </row>
    <row r="1437" spans="1:25" hidden="1" x14ac:dyDescent="0.25">
      <c r="A1437">
        <v>1435</v>
      </c>
      <c r="B1437">
        <v>35</v>
      </c>
      <c r="C1437" t="s">
        <v>2652</v>
      </c>
      <c r="D1437" t="s">
        <v>2258</v>
      </c>
      <c r="E1437">
        <v>1974</v>
      </c>
      <c r="F1437" t="s">
        <v>2258</v>
      </c>
      <c r="G1437">
        <v>35.618099999999998</v>
      </c>
      <c r="H1437">
        <v>-82.320499999999996</v>
      </c>
      <c r="I1437" t="s">
        <v>2259</v>
      </c>
      <c r="J1437" t="s">
        <v>28</v>
      </c>
      <c r="K1437" t="s">
        <v>33</v>
      </c>
      <c r="M1437">
        <v>0</v>
      </c>
      <c r="N1437">
        <v>0.79263300000000003</v>
      </c>
      <c r="O1437">
        <v>0.68946499999999999</v>
      </c>
      <c r="P1437">
        <v>173.82667000000001</v>
      </c>
      <c r="Q1437">
        <v>0.240477</v>
      </c>
      <c r="R1437">
        <v>4.0968999999999998E-2</v>
      </c>
      <c r="S1437">
        <v>8</v>
      </c>
      <c r="T1437">
        <v>0.112414</v>
      </c>
      <c r="U1437">
        <v>-23.574000000000002</v>
      </c>
      <c r="V1437">
        <v>1</v>
      </c>
      <c r="W1437">
        <v>3.0505999999999998E-2</v>
      </c>
      <c r="X1437">
        <v>94.881</v>
      </c>
      <c r="Y1437">
        <v>0.62551500000000004</v>
      </c>
    </row>
    <row r="1438" spans="1:25" hidden="1" x14ac:dyDescent="0.25">
      <c r="A1438">
        <v>1436</v>
      </c>
      <c r="B1438">
        <v>36</v>
      </c>
      <c r="C1438" t="s">
        <v>2653</v>
      </c>
      <c r="D1438" t="s">
        <v>2316</v>
      </c>
      <c r="E1438">
        <v>1974</v>
      </c>
      <c r="F1438" t="s">
        <v>2316</v>
      </c>
      <c r="G1438">
        <v>40.808399999999999</v>
      </c>
      <c r="H1438">
        <v>-73.946899999999999</v>
      </c>
      <c r="I1438" t="s">
        <v>2317</v>
      </c>
      <c r="J1438" t="s">
        <v>28</v>
      </c>
      <c r="K1438" t="s">
        <v>33</v>
      </c>
      <c r="M1438">
        <v>0</v>
      </c>
      <c r="N1438">
        <v>0.56936799999999999</v>
      </c>
      <c r="O1438">
        <v>0.55396400000000001</v>
      </c>
      <c r="P1438">
        <v>212.29333</v>
      </c>
      <c r="Q1438">
        <v>0.57941799999999999</v>
      </c>
      <c r="R1438" s="1">
        <v>3.9999999999999998E-6</v>
      </c>
      <c r="S1438">
        <v>7</v>
      </c>
      <c r="T1438">
        <v>0.15679499999999999</v>
      </c>
      <c r="U1438">
        <v>-10.013</v>
      </c>
      <c r="V1438">
        <v>0</v>
      </c>
      <c r="W1438">
        <v>5.5044000000000003E-2</v>
      </c>
      <c r="X1438">
        <v>154.018</v>
      </c>
      <c r="Y1438">
        <v>0.81281599999999998</v>
      </c>
    </row>
    <row r="1439" spans="1:25" hidden="1" x14ac:dyDescent="0.25">
      <c r="A1439">
        <v>1437</v>
      </c>
      <c r="B1439">
        <v>37</v>
      </c>
      <c r="C1439" t="s">
        <v>2654</v>
      </c>
      <c r="D1439" t="s">
        <v>2302</v>
      </c>
      <c r="E1439">
        <v>1974</v>
      </c>
      <c r="F1439" t="s">
        <v>2302</v>
      </c>
      <c r="G1439">
        <v>29.7605</v>
      </c>
      <c r="H1439">
        <v>-95.369799999999998</v>
      </c>
      <c r="I1439" t="s">
        <v>1078</v>
      </c>
      <c r="J1439" t="s">
        <v>28</v>
      </c>
      <c r="K1439" t="s">
        <v>33</v>
      </c>
      <c r="M1439">
        <v>0</v>
      </c>
      <c r="N1439">
        <v>0.62722800000000001</v>
      </c>
      <c r="O1439">
        <v>0.71483600000000003</v>
      </c>
      <c r="P1439">
        <v>162.51955000000001</v>
      </c>
      <c r="Q1439">
        <v>0.90818100000000002</v>
      </c>
      <c r="R1439">
        <v>2.447E-3</v>
      </c>
      <c r="S1439">
        <v>6</v>
      </c>
      <c r="T1439">
        <v>0.218335</v>
      </c>
      <c r="U1439">
        <v>-4.625</v>
      </c>
      <c r="V1439">
        <v>0</v>
      </c>
      <c r="W1439">
        <v>4.6420000000000003E-2</v>
      </c>
      <c r="X1439">
        <v>98.207999999999998</v>
      </c>
      <c r="Y1439">
        <v>0.87731099999999995</v>
      </c>
    </row>
    <row r="1440" spans="1:25" hidden="1" x14ac:dyDescent="0.25">
      <c r="A1440">
        <v>1438</v>
      </c>
      <c r="B1440">
        <v>38</v>
      </c>
      <c r="C1440" t="s">
        <v>2655</v>
      </c>
      <c r="D1440" t="s">
        <v>2656</v>
      </c>
      <c r="E1440">
        <v>1974</v>
      </c>
      <c r="F1440" t="s">
        <v>2656</v>
      </c>
      <c r="G1440">
        <v>26.714400000000001</v>
      </c>
      <c r="H1440">
        <v>-80.052700000000002</v>
      </c>
      <c r="I1440" t="s">
        <v>2283</v>
      </c>
      <c r="J1440" t="s">
        <v>28</v>
      </c>
      <c r="K1440" t="s">
        <v>56</v>
      </c>
      <c r="M1440">
        <v>0</v>
      </c>
      <c r="N1440">
        <v>6.6930000000000002E-3</v>
      </c>
      <c r="O1440">
        <v>0.60160599999999997</v>
      </c>
      <c r="P1440">
        <v>228.72</v>
      </c>
      <c r="Q1440">
        <v>0.74032100000000001</v>
      </c>
      <c r="R1440">
        <v>0.86843000000000004</v>
      </c>
      <c r="S1440">
        <v>5</v>
      </c>
      <c r="T1440">
        <v>8.4099999999999994E-2</v>
      </c>
      <c r="U1440">
        <v>-9.0920000000000005</v>
      </c>
      <c r="V1440">
        <v>0</v>
      </c>
      <c r="W1440">
        <v>4.3020999999999997E-2</v>
      </c>
      <c r="X1440">
        <v>104.224</v>
      </c>
      <c r="Y1440">
        <v>0.96926500000000004</v>
      </c>
    </row>
    <row r="1441" spans="1:25" hidden="1" x14ac:dyDescent="0.25">
      <c r="A1441">
        <v>1439</v>
      </c>
      <c r="B1441">
        <v>39</v>
      </c>
      <c r="C1441" t="s">
        <v>2657</v>
      </c>
      <c r="D1441" t="s">
        <v>1906</v>
      </c>
      <c r="E1441">
        <v>1974</v>
      </c>
      <c r="F1441" t="s">
        <v>1906</v>
      </c>
      <c r="G1441">
        <v>34.0535</v>
      </c>
      <c r="H1441">
        <v>-118.245</v>
      </c>
      <c r="I1441" t="s">
        <v>74</v>
      </c>
      <c r="J1441" t="s">
        <v>28</v>
      </c>
      <c r="K1441" t="s">
        <v>33</v>
      </c>
      <c r="M1441">
        <v>0</v>
      </c>
      <c r="N1441">
        <v>0.57592399999999999</v>
      </c>
      <c r="O1441">
        <v>0.36306899999999998</v>
      </c>
      <c r="P1441">
        <v>178.37333000000001</v>
      </c>
      <c r="Q1441">
        <v>0.41923199999999999</v>
      </c>
      <c r="R1441">
        <v>0</v>
      </c>
      <c r="S1441">
        <v>10</v>
      </c>
      <c r="T1441">
        <v>0.104213</v>
      </c>
      <c r="U1441">
        <v>-16.158000000000001</v>
      </c>
      <c r="V1441">
        <v>1</v>
      </c>
      <c r="W1441">
        <v>6.3337000000000004E-2</v>
      </c>
      <c r="X1441">
        <v>184.25700000000001</v>
      </c>
      <c r="Y1441">
        <v>0.69810799999999995</v>
      </c>
    </row>
    <row r="1442" spans="1:25" hidden="1" x14ac:dyDescent="0.25">
      <c r="A1442">
        <v>1440</v>
      </c>
      <c r="B1442">
        <v>40</v>
      </c>
      <c r="C1442" t="s">
        <v>2658</v>
      </c>
      <c r="D1442" t="s">
        <v>2659</v>
      </c>
      <c r="E1442">
        <v>1974</v>
      </c>
      <c r="F1442" t="s">
        <v>2659</v>
      </c>
      <c r="G1442">
        <v>37.784827</v>
      </c>
      <c r="H1442">
        <v>-122.727802</v>
      </c>
      <c r="I1442" t="s">
        <v>1475</v>
      </c>
      <c r="J1442" t="s">
        <v>28</v>
      </c>
      <c r="K1442" t="s">
        <v>56</v>
      </c>
      <c r="L1442" t="s">
        <v>33</v>
      </c>
      <c r="M1442">
        <v>4.3335704675700002E-3</v>
      </c>
      <c r="N1442">
        <v>0.32557199999999997</v>
      </c>
      <c r="O1442">
        <v>0.45487899999999998</v>
      </c>
      <c r="P1442">
        <v>264.2</v>
      </c>
      <c r="Q1442">
        <v>0.35438799999999998</v>
      </c>
      <c r="R1442" s="1">
        <v>3.9999999999999998E-6</v>
      </c>
      <c r="S1442">
        <v>5</v>
      </c>
      <c r="T1442">
        <v>8.8356000000000004E-2</v>
      </c>
      <c r="U1442">
        <v>-13.901999999999999</v>
      </c>
      <c r="V1442">
        <v>1</v>
      </c>
      <c r="W1442">
        <v>4.8420999999999999E-2</v>
      </c>
      <c r="X1442">
        <v>164.386</v>
      </c>
      <c r="Y1442">
        <v>0.82304699999999997</v>
      </c>
    </row>
    <row r="1443" spans="1:25" hidden="1" x14ac:dyDescent="0.25">
      <c r="A1443">
        <v>1441</v>
      </c>
      <c r="B1443">
        <v>41</v>
      </c>
      <c r="C1443" t="s">
        <v>2660</v>
      </c>
      <c r="D1443" t="s">
        <v>2241</v>
      </c>
      <c r="E1443">
        <v>1974</v>
      </c>
      <c r="F1443" t="s">
        <v>2241</v>
      </c>
      <c r="G1443">
        <v>33.844371000000002</v>
      </c>
      <c r="H1443">
        <v>-84.474050000000005</v>
      </c>
      <c r="I1443" t="s">
        <v>45</v>
      </c>
      <c r="J1443" t="s">
        <v>28</v>
      </c>
      <c r="K1443" t="s">
        <v>56</v>
      </c>
      <c r="L1443" t="s">
        <v>33</v>
      </c>
      <c r="M1443">
        <v>0</v>
      </c>
      <c r="N1443">
        <v>0.14280200000000001</v>
      </c>
      <c r="O1443">
        <v>0.85019500000000003</v>
      </c>
      <c r="P1443">
        <v>204.26667</v>
      </c>
      <c r="Q1443">
        <v>0.87537100000000001</v>
      </c>
      <c r="R1443">
        <v>0</v>
      </c>
      <c r="S1443">
        <v>9</v>
      </c>
      <c r="T1443">
        <v>7.1034E-2</v>
      </c>
      <c r="U1443">
        <v>-7.66</v>
      </c>
      <c r="V1443">
        <v>0</v>
      </c>
      <c r="W1443">
        <v>7.6310000000000003E-2</v>
      </c>
      <c r="X1443">
        <v>121.783</v>
      </c>
      <c r="Y1443">
        <v>0.89653499999999997</v>
      </c>
    </row>
    <row r="1444" spans="1:25" hidden="1" x14ac:dyDescent="0.25">
      <c r="A1444">
        <v>1442</v>
      </c>
      <c r="B1444">
        <v>42</v>
      </c>
      <c r="C1444" t="s">
        <v>2661</v>
      </c>
      <c r="D1444" t="s">
        <v>1768</v>
      </c>
      <c r="E1444">
        <v>1974</v>
      </c>
      <c r="F1444" t="s">
        <v>1768</v>
      </c>
      <c r="G1444">
        <v>33.973951</v>
      </c>
      <c r="H1444">
        <v>-118.24840500000001</v>
      </c>
      <c r="I1444" t="s">
        <v>605</v>
      </c>
      <c r="J1444" t="s">
        <v>28</v>
      </c>
      <c r="K1444" t="s">
        <v>56</v>
      </c>
      <c r="L1444" t="s">
        <v>33</v>
      </c>
      <c r="M1444">
        <v>0</v>
      </c>
      <c r="N1444">
        <v>0.13197500000000001</v>
      </c>
      <c r="O1444">
        <v>0.37040800000000002</v>
      </c>
      <c r="P1444">
        <v>207.33332999999999</v>
      </c>
      <c r="Q1444">
        <v>0.66249899999999995</v>
      </c>
      <c r="R1444">
        <v>1.7719999999999999E-3</v>
      </c>
      <c r="S1444">
        <v>5</v>
      </c>
      <c r="T1444">
        <v>0.147566</v>
      </c>
      <c r="U1444">
        <v>-11.422000000000001</v>
      </c>
      <c r="V1444">
        <v>1</v>
      </c>
      <c r="W1444">
        <v>5.4352999999999999E-2</v>
      </c>
      <c r="X1444">
        <v>202.864</v>
      </c>
      <c r="Y1444">
        <v>0.77635500000000002</v>
      </c>
    </row>
    <row r="1445" spans="1:25" x14ac:dyDescent="0.25">
      <c r="A1445">
        <v>1443</v>
      </c>
      <c r="B1445">
        <v>43</v>
      </c>
      <c r="C1445" t="s">
        <v>2662</v>
      </c>
      <c r="D1445" t="s">
        <v>2663</v>
      </c>
      <c r="E1445">
        <v>1974</v>
      </c>
      <c r="F1445" t="s">
        <v>2663</v>
      </c>
      <c r="G1445" t="str">
        <f>IFERROR(VLOOKUP(Table1[[#This Row],[Title]],$C$5507:$Y$5579,5, FALSE ),"")</f>
        <v/>
      </c>
      <c r="H1445" t="str">
        <f>IFERROR(VLOOKUP(Table1[[#This Row],[Title]],$C$5507:$Y$5579,6, FALSE ),"")</f>
        <v/>
      </c>
      <c r="I1445" t="str">
        <f>IFERROR(VLOOKUP(Table1[[#This Row],[Title]],$C$5507:$Y$5579,7, FALSE ),"")</f>
        <v/>
      </c>
      <c r="J1445" t="str">
        <f>IFERROR(VLOOKUP(Table1[[#This Row],[Title]],$C$5507:$Y$5579,8, FALSE ),"")</f>
        <v/>
      </c>
      <c r="K1445" t="str">
        <f>IFERROR(VLOOKUP(Table1[[#This Row],[Title]],$C$5507:$Y$5579,9, FALSE ),"")</f>
        <v/>
      </c>
      <c r="L1445" t="str">
        <f>IFERROR(VLOOKUP(Table1[[#This Row],[Title]],$C$5507:$Y$5579,10, FALSE ),"")</f>
        <v/>
      </c>
      <c r="M1445" t="str">
        <f>IFERROR(VLOOKUP(Table1[[#This Row],[Title]],$C$5507:$Y$5579,11, FALSE ),"")</f>
        <v/>
      </c>
      <c r="N1445" t="str">
        <f>IFERROR(VLOOKUP(Table1[[#This Row],[Title]],$C$5507:$Y$5579,12, FALSE ),"")</f>
        <v/>
      </c>
      <c r="O1445" t="str">
        <f>IFERROR(VLOOKUP(Table1[[#This Row],[Title]],$C$5507:$Y$5579,13, FALSE ),"")</f>
        <v/>
      </c>
      <c r="P1445" t="str">
        <f>IFERROR(VLOOKUP(Table1[[#This Row],[Title]],$C$5507:$Y$5579,14, FALSE ),"")</f>
        <v/>
      </c>
      <c r="Q1445" t="str">
        <f>IFERROR(VLOOKUP(Table1[[#This Row],[Title]],$C$5507:$Y$5579,15, FALSE ),"")</f>
        <v/>
      </c>
      <c r="R1445" t="str">
        <f>IFERROR(VLOOKUP(Table1[[#This Row],[Title]],$C$5507:$Y$5579,16, FALSE ),"")</f>
        <v/>
      </c>
      <c r="S1445" t="str">
        <f>IFERROR(VLOOKUP(Table1[[#This Row],[Title]],$C$5507:$Y$5579,17, FALSE ),"")</f>
        <v/>
      </c>
      <c r="T1445" t="str">
        <f>IFERROR(VLOOKUP(Table1[[#This Row],[Title]],$C$5507:$Y$5579,18, FALSE ),"")</f>
        <v/>
      </c>
      <c r="U1445" t="str">
        <f>IFERROR(VLOOKUP(Table1[[#This Row],[Title]],$C$5507:$Y$5579,19, FALSE ),"")</f>
        <v/>
      </c>
      <c r="V1445" t="str">
        <f>IFERROR(VLOOKUP(Table1[[#This Row],[Title]],$C$5507:$Y$5579,20, FALSE ),"")</f>
        <v/>
      </c>
      <c r="W1445" t="str">
        <f>IFERROR(VLOOKUP(Table1[[#This Row],[Title]],$C$5507:$Y$5579,21, FALSE ),"")</f>
        <v/>
      </c>
      <c r="X1445" t="str">
        <f>IFERROR(VLOOKUP(Table1[[#This Row],[Title]],$C$5507:$Y$5579,22, FALSE ),"")</f>
        <v/>
      </c>
      <c r="Y1445" t="str">
        <f>IFERROR(VLOOKUP(Table1[[#This Row],[Title]],$C$5507:$Y$5579,23, FALSE ),"")</f>
        <v/>
      </c>
    </row>
    <row r="1446" spans="1:25" hidden="1" x14ac:dyDescent="0.25">
      <c r="A1446">
        <v>1444</v>
      </c>
      <c r="B1446">
        <v>44</v>
      </c>
      <c r="C1446" t="s">
        <v>2664</v>
      </c>
      <c r="D1446" t="s">
        <v>2665</v>
      </c>
      <c r="E1446">
        <v>1974</v>
      </c>
      <c r="F1446" t="s">
        <v>2665</v>
      </c>
      <c r="G1446">
        <v>42.328099999999999</v>
      </c>
      <c r="H1446">
        <v>-83.733599999999996</v>
      </c>
      <c r="I1446" t="s">
        <v>1357</v>
      </c>
      <c r="J1446" t="s">
        <v>28</v>
      </c>
      <c r="K1446" t="s">
        <v>56</v>
      </c>
      <c r="L1446" t="s">
        <v>33</v>
      </c>
      <c r="M1446">
        <v>0</v>
      </c>
      <c r="N1446">
        <v>8.5999999999999998E-4</v>
      </c>
      <c r="O1446">
        <v>0.58649600000000002</v>
      </c>
      <c r="P1446">
        <v>179.50667000000001</v>
      </c>
      <c r="Q1446">
        <v>0.92590899999999998</v>
      </c>
      <c r="R1446">
        <v>2.0590000000000001E-3</v>
      </c>
      <c r="S1446">
        <v>6</v>
      </c>
      <c r="T1446">
        <v>3.7777999999999999E-2</v>
      </c>
      <c r="U1446">
        <v>-4.5599999999999996</v>
      </c>
      <c r="V1446">
        <v>0</v>
      </c>
      <c r="W1446">
        <v>6.5224000000000004E-2</v>
      </c>
      <c r="X1446">
        <v>127.89700000000001</v>
      </c>
      <c r="Y1446">
        <v>0.58924200000000004</v>
      </c>
    </row>
    <row r="1447" spans="1:25" hidden="1" x14ac:dyDescent="0.25">
      <c r="A1447">
        <v>1445</v>
      </c>
      <c r="B1447">
        <v>45</v>
      </c>
      <c r="C1447" t="s">
        <v>2666</v>
      </c>
      <c r="D1447" t="s">
        <v>1343</v>
      </c>
      <c r="E1447">
        <v>1974</v>
      </c>
      <c r="F1447" t="s">
        <v>1343</v>
      </c>
      <c r="G1447">
        <v>42.347020999999998</v>
      </c>
      <c r="H1447">
        <v>-83.060184000000007</v>
      </c>
      <c r="I1447" t="s">
        <v>1344</v>
      </c>
      <c r="J1447" t="s">
        <v>28</v>
      </c>
      <c r="K1447" t="s">
        <v>33</v>
      </c>
      <c r="M1447">
        <v>0</v>
      </c>
      <c r="N1447">
        <v>0.45812999999999998</v>
      </c>
      <c r="O1447">
        <v>0.53994600000000004</v>
      </c>
      <c r="P1447">
        <v>433.94567000000001</v>
      </c>
      <c r="Q1447">
        <v>0.56786000000000003</v>
      </c>
      <c r="R1447" s="1">
        <v>4.3000000000000002E-5</v>
      </c>
      <c r="S1447">
        <v>6</v>
      </c>
      <c r="T1447">
        <v>0.29451699999999997</v>
      </c>
      <c r="U1447">
        <v>-10.528</v>
      </c>
      <c r="V1447">
        <v>1</v>
      </c>
      <c r="W1447">
        <v>6.9915000000000005E-2</v>
      </c>
      <c r="X1447">
        <v>99.046000000000006</v>
      </c>
      <c r="Y1447">
        <v>0.43982199999999999</v>
      </c>
    </row>
    <row r="1448" spans="1:25" hidden="1" x14ac:dyDescent="0.25">
      <c r="A1448">
        <v>1446</v>
      </c>
      <c r="B1448">
        <v>46</v>
      </c>
      <c r="C1448" t="s">
        <v>2667</v>
      </c>
      <c r="D1448" t="s">
        <v>2668</v>
      </c>
      <c r="E1448">
        <v>1974</v>
      </c>
      <c r="F1448" t="s">
        <v>2668</v>
      </c>
      <c r="G1448">
        <v>52.949199999999998</v>
      </c>
      <c r="H1448">
        <v>-1.14392</v>
      </c>
      <c r="I1448" t="s">
        <v>2669</v>
      </c>
      <c r="J1448" t="s">
        <v>28</v>
      </c>
      <c r="K1448" t="s">
        <v>56</v>
      </c>
      <c r="L1448" t="s">
        <v>33</v>
      </c>
      <c r="M1448">
        <v>0</v>
      </c>
      <c r="N1448">
        <v>0.349356</v>
      </c>
      <c r="O1448">
        <v>0.74249200000000004</v>
      </c>
      <c r="P1448">
        <v>203.88</v>
      </c>
      <c r="Q1448">
        <v>0.22017400000000001</v>
      </c>
      <c r="R1448">
        <v>0</v>
      </c>
      <c r="S1448">
        <v>0</v>
      </c>
      <c r="T1448">
        <v>6.6742999999999997E-2</v>
      </c>
      <c r="U1448">
        <v>-24.677</v>
      </c>
      <c r="V1448">
        <v>1</v>
      </c>
      <c r="W1448">
        <v>0.123387</v>
      </c>
      <c r="X1448">
        <v>106.646</v>
      </c>
      <c r="Y1448">
        <v>0.77810299999999999</v>
      </c>
    </row>
    <row r="1449" spans="1:25" hidden="1" x14ac:dyDescent="0.25">
      <c r="A1449">
        <v>1447</v>
      </c>
      <c r="B1449">
        <v>47</v>
      </c>
      <c r="C1449" t="s">
        <v>2670</v>
      </c>
      <c r="D1449" t="s">
        <v>2671</v>
      </c>
      <c r="E1449">
        <v>1974</v>
      </c>
      <c r="F1449" t="s">
        <v>2671</v>
      </c>
      <c r="G1449">
        <v>41.134810999999999</v>
      </c>
      <c r="H1449">
        <v>-104.821541</v>
      </c>
      <c r="I1449" t="s">
        <v>2672</v>
      </c>
      <c r="J1449" t="s">
        <v>28</v>
      </c>
      <c r="M1449">
        <v>4.2740076864699996E-3</v>
      </c>
      <c r="N1449">
        <v>0.83229699999999995</v>
      </c>
      <c r="O1449">
        <v>0.74402299999999999</v>
      </c>
      <c r="P1449">
        <v>188.3424</v>
      </c>
      <c r="Q1449">
        <v>0.539991</v>
      </c>
      <c r="R1449">
        <v>0.71287800000000001</v>
      </c>
      <c r="S1449">
        <v>7</v>
      </c>
      <c r="T1449">
        <v>0.149482</v>
      </c>
      <c r="U1449">
        <v>-14.03</v>
      </c>
      <c r="V1449">
        <v>1</v>
      </c>
      <c r="W1449">
        <v>0.103905</v>
      </c>
      <c r="X1449">
        <v>116.10899999999999</v>
      </c>
      <c r="Y1449">
        <v>0.75210100000000002</v>
      </c>
    </row>
    <row r="1450" spans="1:25" hidden="1" x14ac:dyDescent="0.25">
      <c r="A1450">
        <v>1448</v>
      </c>
      <c r="B1450">
        <v>48</v>
      </c>
      <c r="C1450" t="s">
        <v>2673</v>
      </c>
      <c r="D1450" t="s">
        <v>2674</v>
      </c>
      <c r="E1450">
        <v>1974</v>
      </c>
      <c r="F1450" t="s">
        <v>2674</v>
      </c>
      <c r="G1450">
        <v>40.714599999999997</v>
      </c>
      <c r="H1450">
        <v>-74.007099999999994</v>
      </c>
      <c r="I1450" t="s">
        <v>195</v>
      </c>
      <c r="J1450" t="s">
        <v>32</v>
      </c>
      <c r="K1450" t="s">
        <v>28</v>
      </c>
      <c r="M1450">
        <v>0</v>
      </c>
      <c r="N1450">
        <v>0.90858300000000003</v>
      </c>
      <c r="O1450">
        <v>0.61717200000000005</v>
      </c>
      <c r="P1450">
        <v>185.84</v>
      </c>
      <c r="Q1450">
        <v>0.43732399999999999</v>
      </c>
      <c r="R1450">
        <v>0.647038</v>
      </c>
      <c r="S1450">
        <v>0</v>
      </c>
      <c r="T1450">
        <v>9.2186000000000004E-2</v>
      </c>
      <c r="U1450">
        <v>-8.7430000000000003</v>
      </c>
      <c r="V1450">
        <v>1</v>
      </c>
      <c r="W1450">
        <v>0.103187</v>
      </c>
      <c r="X1450">
        <v>157.191</v>
      </c>
      <c r="Y1450">
        <v>0.36480499999999999</v>
      </c>
    </row>
    <row r="1451" spans="1:25" hidden="1" x14ac:dyDescent="0.25">
      <c r="A1451">
        <v>1449</v>
      </c>
      <c r="B1451">
        <v>49</v>
      </c>
      <c r="C1451" t="s">
        <v>2675</v>
      </c>
      <c r="D1451" t="s">
        <v>2676</v>
      </c>
      <c r="E1451">
        <v>1974</v>
      </c>
      <c r="F1451" t="s">
        <v>2676</v>
      </c>
      <c r="G1451">
        <v>59.3333333</v>
      </c>
      <c r="H1451">
        <v>18.05</v>
      </c>
      <c r="I1451" t="s">
        <v>2677</v>
      </c>
      <c r="J1451" t="s">
        <v>28</v>
      </c>
      <c r="K1451" t="s">
        <v>56</v>
      </c>
      <c r="L1451" t="s">
        <v>33</v>
      </c>
      <c r="M1451">
        <v>0</v>
      </c>
      <c r="N1451">
        <v>0.13331100000000001</v>
      </c>
      <c r="O1451">
        <v>0.420429</v>
      </c>
      <c r="P1451">
        <v>166.65333000000001</v>
      </c>
      <c r="Q1451">
        <v>0.83601099999999995</v>
      </c>
      <c r="R1451">
        <v>0</v>
      </c>
      <c r="S1451">
        <v>11</v>
      </c>
      <c r="T1451">
        <v>0.17704600000000001</v>
      </c>
      <c r="U1451">
        <v>-8.3640000000000008</v>
      </c>
      <c r="V1451">
        <v>0</v>
      </c>
      <c r="W1451">
        <v>4.8275999999999999E-2</v>
      </c>
      <c r="X1451">
        <v>148.37799999999999</v>
      </c>
      <c r="Y1451">
        <v>0.87978900000000004</v>
      </c>
    </row>
    <row r="1452" spans="1:25" hidden="1" x14ac:dyDescent="0.25">
      <c r="A1452">
        <v>1450</v>
      </c>
      <c r="B1452">
        <v>50</v>
      </c>
      <c r="C1452" t="s">
        <v>2678</v>
      </c>
      <c r="D1452" t="s">
        <v>1317</v>
      </c>
      <c r="E1452">
        <v>1974</v>
      </c>
      <c r="F1452" t="s">
        <v>1317</v>
      </c>
      <c r="G1452">
        <v>53.861199999999997</v>
      </c>
      <c r="H1452">
        <v>-2.5648300000000002</v>
      </c>
      <c r="I1452" t="s">
        <v>1318</v>
      </c>
      <c r="J1452" t="s">
        <v>28</v>
      </c>
      <c r="K1452" t="s">
        <v>56</v>
      </c>
      <c r="L1452" t="s">
        <v>33</v>
      </c>
      <c r="M1452">
        <v>0</v>
      </c>
      <c r="N1452">
        <v>0.227351</v>
      </c>
      <c r="O1452">
        <v>0.27033099999999999</v>
      </c>
      <c r="P1452">
        <v>244.45332999999999</v>
      </c>
      <c r="Q1452">
        <v>0.38686199999999998</v>
      </c>
      <c r="R1452">
        <v>8.9899999999999995E-4</v>
      </c>
      <c r="S1452">
        <v>4</v>
      </c>
      <c r="T1452">
        <v>0.17750099999999999</v>
      </c>
      <c r="U1452">
        <v>-11.305</v>
      </c>
      <c r="V1452">
        <v>0</v>
      </c>
      <c r="W1452">
        <v>3.0102E-2</v>
      </c>
      <c r="X1452">
        <v>170.66399999999999</v>
      </c>
      <c r="Y1452">
        <v>0.24601799999999999</v>
      </c>
    </row>
    <row r="1453" spans="1:25" hidden="1" x14ac:dyDescent="0.25">
      <c r="A1453">
        <v>1451</v>
      </c>
      <c r="B1453">
        <v>51</v>
      </c>
      <c r="C1453" t="s">
        <v>2679</v>
      </c>
      <c r="D1453" t="s">
        <v>2554</v>
      </c>
      <c r="E1453">
        <v>1974</v>
      </c>
      <c r="F1453" t="s">
        <v>2554</v>
      </c>
      <c r="G1453">
        <v>42.012500000000003</v>
      </c>
      <c r="H1453">
        <v>-73.908299999999997</v>
      </c>
      <c r="I1453" t="s">
        <v>2555</v>
      </c>
      <c r="J1453" t="s">
        <v>28</v>
      </c>
      <c r="K1453" t="s">
        <v>33</v>
      </c>
      <c r="M1453">
        <v>0</v>
      </c>
      <c r="N1453">
        <v>0.86672400000000005</v>
      </c>
      <c r="O1453">
        <v>0.65298100000000003</v>
      </c>
      <c r="P1453">
        <v>244.66667000000001</v>
      </c>
      <c r="Q1453">
        <v>0.38536399999999998</v>
      </c>
      <c r="R1453">
        <v>2.7539999999999999E-3</v>
      </c>
      <c r="S1453">
        <v>2</v>
      </c>
      <c r="T1453">
        <v>0.11708</v>
      </c>
      <c r="U1453">
        <v>-16.574999999999999</v>
      </c>
      <c r="V1453">
        <v>1</v>
      </c>
      <c r="W1453">
        <v>3.0720000000000001E-2</v>
      </c>
      <c r="X1453">
        <v>116.718</v>
      </c>
      <c r="Y1453">
        <v>0.79730999999999996</v>
      </c>
    </row>
    <row r="1454" spans="1:25" x14ac:dyDescent="0.25">
      <c r="A1454">
        <v>1452</v>
      </c>
      <c r="B1454">
        <v>52</v>
      </c>
      <c r="C1454" t="s">
        <v>719</v>
      </c>
      <c r="D1454" t="s">
        <v>2680</v>
      </c>
      <c r="E1454">
        <v>1974</v>
      </c>
      <c r="F1454" t="s">
        <v>2680</v>
      </c>
      <c r="G1454" t="str">
        <f>IFERROR(VLOOKUP(Table1[[#This Row],[Title]],$C$5507:$Y$5579,5, FALSE ),"")</f>
        <v/>
      </c>
      <c r="H1454" t="str">
        <f>IFERROR(VLOOKUP(Table1[[#This Row],[Title]],$C$5507:$Y$5579,6, FALSE ),"")</f>
        <v/>
      </c>
      <c r="I1454" t="str">
        <f>IFERROR(VLOOKUP(Table1[[#This Row],[Title]],$C$5507:$Y$5579,7, FALSE ),"")</f>
        <v/>
      </c>
      <c r="J1454" t="str">
        <f>IFERROR(VLOOKUP(Table1[[#This Row],[Title]],$C$5507:$Y$5579,8, FALSE ),"")</f>
        <v/>
      </c>
      <c r="K1454" t="str">
        <f>IFERROR(VLOOKUP(Table1[[#This Row],[Title]],$C$5507:$Y$5579,9, FALSE ),"")</f>
        <v/>
      </c>
      <c r="L1454" t="str">
        <f>IFERROR(VLOOKUP(Table1[[#This Row],[Title]],$C$5507:$Y$5579,10, FALSE ),"")</f>
        <v/>
      </c>
      <c r="M1454" t="str">
        <f>IFERROR(VLOOKUP(Table1[[#This Row],[Title]],$C$5507:$Y$5579,11, FALSE ),"")</f>
        <v/>
      </c>
      <c r="N1454" t="str">
        <f>IFERROR(VLOOKUP(Table1[[#This Row],[Title]],$C$5507:$Y$5579,12, FALSE ),"")</f>
        <v/>
      </c>
      <c r="O1454" t="str">
        <f>IFERROR(VLOOKUP(Table1[[#This Row],[Title]],$C$5507:$Y$5579,13, FALSE ),"")</f>
        <v/>
      </c>
      <c r="P1454" t="str">
        <f>IFERROR(VLOOKUP(Table1[[#This Row],[Title]],$C$5507:$Y$5579,14, FALSE ),"")</f>
        <v/>
      </c>
      <c r="Q1454" t="str">
        <f>IFERROR(VLOOKUP(Table1[[#This Row],[Title]],$C$5507:$Y$5579,15, FALSE ),"")</f>
        <v/>
      </c>
      <c r="R1454" t="str">
        <f>IFERROR(VLOOKUP(Table1[[#This Row],[Title]],$C$5507:$Y$5579,16, FALSE ),"")</f>
        <v/>
      </c>
      <c r="S1454" t="str">
        <f>IFERROR(VLOOKUP(Table1[[#This Row],[Title]],$C$5507:$Y$5579,17, FALSE ),"")</f>
        <v/>
      </c>
      <c r="T1454" t="str">
        <f>IFERROR(VLOOKUP(Table1[[#This Row],[Title]],$C$5507:$Y$5579,18, FALSE ),"")</f>
        <v/>
      </c>
      <c r="U1454" t="str">
        <f>IFERROR(VLOOKUP(Table1[[#This Row],[Title]],$C$5507:$Y$5579,19, FALSE ),"")</f>
        <v/>
      </c>
      <c r="V1454" t="str">
        <f>IFERROR(VLOOKUP(Table1[[#This Row],[Title]],$C$5507:$Y$5579,20, FALSE ),"")</f>
        <v/>
      </c>
      <c r="W1454" t="str">
        <f>IFERROR(VLOOKUP(Table1[[#This Row],[Title]],$C$5507:$Y$5579,21, FALSE ),"")</f>
        <v/>
      </c>
      <c r="X1454" t="str">
        <f>IFERROR(VLOOKUP(Table1[[#This Row],[Title]],$C$5507:$Y$5579,22, FALSE ),"")</f>
        <v/>
      </c>
      <c r="Y1454" t="str">
        <f>IFERROR(VLOOKUP(Table1[[#This Row],[Title]],$C$5507:$Y$5579,23, FALSE ),"")</f>
        <v/>
      </c>
    </row>
    <row r="1455" spans="1:25" hidden="1" x14ac:dyDescent="0.25">
      <c r="A1455">
        <v>1453</v>
      </c>
      <c r="B1455">
        <v>53</v>
      </c>
      <c r="C1455" t="s">
        <v>2681</v>
      </c>
      <c r="D1455" t="s">
        <v>2682</v>
      </c>
      <c r="E1455">
        <v>1974</v>
      </c>
      <c r="F1455" t="s">
        <v>2682</v>
      </c>
      <c r="G1455">
        <v>49.726100000000002</v>
      </c>
      <c r="H1455">
        <v>-113.396</v>
      </c>
      <c r="I1455" t="s">
        <v>2683</v>
      </c>
      <c r="J1455" t="s">
        <v>28</v>
      </c>
      <c r="K1455" t="s">
        <v>33</v>
      </c>
      <c r="M1455">
        <v>0</v>
      </c>
      <c r="N1455">
        <v>0.47479100000000002</v>
      </c>
      <c r="O1455">
        <v>0.58425300000000002</v>
      </c>
      <c r="P1455">
        <v>204.18666999999999</v>
      </c>
      <c r="Q1455">
        <v>0.52626899999999999</v>
      </c>
      <c r="R1455" s="1">
        <v>6.4999999999999994E-5</v>
      </c>
      <c r="S1455">
        <v>9</v>
      </c>
      <c r="T1455">
        <v>7.5564000000000006E-2</v>
      </c>
      <c r="U1455">
        <v>-10.08</v>
      </c>
      <c r="V1455">
        <v>0</v>
      </c>
      <c r="W1455">
        <v>3.9079000000000003E-2</v>
      </c>
      <c r="X1455">
        <v>82.028000000000006</v>
      </c>
      <c r="Y1455">
        <v>0.61872700000000003</v>
      </c>
    </row>
    <row r="1456" spans="1:25" hidden="1" x14ac:dyDescent="0.25">
      <c r="A1456">
        <v>1454</v>
      </c>
      <c r="B1456">
        <v>54</v>
      </c>
      <c r="C1456" t="s">
        <v>2684</v>
      </c>
      <c r="D1456" t="s">
        <v>1976</v>
      </c>
      <c r="E1456">
        <v>1974</v>
      </c>
      <c r="F1456" t="s">
        <v>1976</v>
      </c>
      <c r="G1456">
        <v>45.633333</v>
      </c>
      <c r="H1456">
        <v>-64.05</v>
      </c>
      <c r="I1456" t="s">
        <v>1977</v>
      </c>
      <c r="J1456" t="s">
        <v>28</v>
      </c>
      <c r="K1456" t="s">
        <v>33</v>
      </c>
      <c r="M1456">
        <v>0</v>
      </c>
      <c r="N1456">
        <v>0.54857599999999995</v>
      </c>
      <c r="O1456">
        <v>0.68819699999999995</v>
      </c>
      <c r="P1456">
        <v>181.39383000000001</v>
      </c>
      <c r="Q1456">
        <v>0.66148499999999999</v>
      </c>
      <c r="R1456" s="1">
        <v>9.9999999999999995E-7</v>
      </c>
      <c r="S1456">
        <v>4</v>
      </c>
      <c r="T1456">
        <v>6.5717999999999999E-2</v>
      </c>
      <c r="U1456">
        <v>-10.565</v>
      </c>
      <c r="V1456">
        <v>1</v>
      </c>
      <c r="W1456">
        <v>3.1812E-2</v>
      </c>
      <c r="X1456">
        <v>114.809</v>
      </c>
      <c r="Y1456">
        <v>0.80073799999999995</v>
      </c>
    </row>
    <row r="1457" spans="1:25" hidden="1" x14ac:dyDescent="0.25">
      <c r="A1457">
        <v>1455</v>
      </c>
      <c r="B1457">
        <v>55</v>
      </c>
      <c r="C1457" t="s">
        <v>2685</v>
      </c>
      <c r="D1457" t="s">
        <v>2495</v>
      </c>
      <c r="E1457">
        <v>1974</v>
      </c>
      <c r="F1457" t="s">
        <v>2495</v>
      </c>
      <c r="G1457">
        <v>29.295300000000001</v>
      </c>
      <c r="H1457">
        <v>-94.807900000000004</v>
      </c>
      <c r="I1457" t="s">
        <v>2496</v>
      </c>
      <c r="J1457" t="s">
        <v>246</v>
      </c>
      <c r="K1457" t="s">
        <v>56</v>
      </c>
      <c r="L1457" t="s">
        <v>33</v>
      </c>
      <c r="M1457">
        <v>0</v>
      </c>
      <c r="N1457">
        <v>0.20019400000000001</v>
      </c>
      <c r="O1457">
        <v>0.41886600000000002</v>
      </c>
      <c r="P1457">
        <v>299.48</v>
      </c>
      <c r="Q1457">
        <v>0.76900999999999997</v>
      </c>
      <c r="R1457" s="1">
        <v>2.1999999999999999E-5</v>
      </c>
      <c r="S1457">
        <v>5</v>
      </c>
      <c r="T1457">
        <v>0.95351200000000003</v>
      </c>
      <c r="U1457">
        <v>-7.4560000000000004</v>
      </c>
      <c r="V1457">
        <v>1</v>
      </c>
      <c r="W1457">
        <v>0.162554</v>
      </c>
      <c r="X1457">
        <v>96.382999999999996</v>
      </c>
      <c r="Y1457">
        <v>0.66830400000000001</v>
      </c>
    </row>
    <row r="1458" spans="1:25" hidden="1" x14ac:dyDescent="0.25">
      <c r="A1458">
        <v>1456</v>
      </c>
      <c r="B1458">
        <v>56</v>
      </c>
      <c r="C1458" t="s">
        <v>2686</v>
      </c>
      <c r="D1458" t="s">
        <v>2687</v>
      </c>
      <c r="E1458">
        <v>1974</v>
      </c>
      <c r="F1458" t="s">
        <v>2687</v>
      </c>
      <c r="G1458">
        <v>41.850033000000003</v>
      </c>
      <c r="H1458">
        <v>-87.650052000000002</v>
      </c>
      <c r="I1458" t="s">
        <v>108</v>
      </c>
      <c r="J1458" t="s">
        <v>28</v>
      </c>
      <c r="K1458" t="s">
        <v>33</v>
      </c>
      <c r="M1458">
        <v>0</v>
      </c>
      <c r="N1458">
        <v>0.60128899999999996</v>
      </c>
      <c r="O1458">
        <v>0.72562400000000005</v>
      </c>
      <c r="P1458">
        <v>213.16</v>
      </c>
      <c r="Q1458">
        <v>0.49061900000000003</v>
      </c>
      <c r="R1458">
        <v>0</v>
      </c>
      <c r="S1458">
        <v>1</v>
      </c>
      <c r="T1458">
        <v>0.154197</v>
      </c>
      <c r="U1458">
        <v>-8.2769999999999992</v>
      </c>
      <c r="V1458">
        <v>1</v>
      </c>
      <c r="W1458">
        <v>0.141209</v>
      </c>
      <c r="X1458">
        <v>73.266000000000005</v>
      </c>
      <c r="Y1458">
        <v>0.76552600000000004</v>
      </c>
    </row>
    <row r="1459" spans="1:25" hidden="1" x14ac:dyDescent="0.25">
      <c r="A1459">
        <v>1457</v>
      </c>
      <c r="B1459">
        <v>57</v>
      </c>
      <c r="C1459" t="s">
        <v>2688</v>
      </c>
      <c r="D1459" t="s">
        <v>2171</v>
      </c>
      <c r="E1459">
        <v>1974</v>
      </c>
      <c r="F1459" t="s">
        <v>2171</v>
      </c>
      <c r="G1459">
        <v>-37.816667000000002</v>
      </c>
      <c r="H1459">
        <v>144.966667</v>
      </c>
      <c r="I1459" t="s">
        <v>2172</v>
      </c>
      <c r="J1459" t="s">
        <v>28</v>
      </c>
      <c r="K1459" t="s">
        <v>33</v>
      </c>
      <c r="M1459">
        <v>0</v>
      </c>
      <c r="N1459">
        <v>0.54423100000000002</v>
      </c>
      <c r="O1459">
        <v>0.408441</v>
      </c>
      <c r="P1459">
        <v>190.04</v>
      </c>
      <c r="Q1459">
        <v>0.28502100000000002</v>
      </c>
      <c r="R1459" s="1">
        <v>9.9999999999999995E-7</v>
      </c>
      <c r="S1459">
        <v>9</v>
      </c>
      <c r="T1459">
        <v>0.16361800000000001</v>
      </c>
      <c r="U1459">
        <v>-15.548</v>
      </c>
      <c r="V1459">
        <v>1</v>
      </c>
      <c r="W1459">
        <v>2.8708000000000001E-2</v>
      </c>
      <c r="X1459">
        <v>78.974000000000004</v>
      </c>
      <c r="Y1459">
        <v>0.29955100000000001</v>
      </c>
    </row>
    <row r="1460" spans="1:25" hidden="1" x14ac:dyDescent="0.25">
      <c r="A1460">
        <v>1458</v>
      </c>
      <c r="B1460">
        <v>58</v>
      </c>
      <c r="C1460" t="s">
        <v>2689</v>
      </c>
      <c r="D1460" t="s">
        <v>1064</v>
      </c>
      <c r="E1460">
        <v>1974</v>
      </c>
      <c r="F1460" t="s">
        <v>1064</v>
      </c>
      <c r="G1460">
        <v>34.0535</v>
      </c>
      <c r="H1460">
        <v>-118.245</v>
      </c>
      <c r="I1460" t="s">
        <v>74</v>
      </c>
      <c r="J1460" t="s">
        <v>28</v>
      </c>
      <c r="K1460" t="s">
        <v>33</v>
      </c>
      <c r="M1460">
        <v>0</v>
      </c>
      <c r="N1460">
        <v>0.60810900000000001</v>
      </c>
      <c r="O1460">
        <v>0.53063199999999999</v>
      </c>
      <c r="P1460">
        <v>204.48</v>
      </c>
      <c r="Q1460">
        <v>0.63413799999999998</v>
      </c>
      <c r="R1460" s="1">
        <v>5.0000000000000004E-6</v>
      </c>
      <c r="S1460">
        <v>9</v>
      </c>
      <c r="T1460">
        <v>0.32982299999999998</v>
      </c>
      <c r="U1460">
        <v>-11.077999999999999</v>
      </c>
      <c r="V1460">
        <v>1</v>
      </c>
      <c r="W1460">
        <v>3.4233E-2</v>
      </c>
      <c r="X1460">
        <v>112.32899999999999</v>
      </c>
      <c r="Y1460">
        <v>0.85781700000000005</v>
      </c>
    </row>
    <row r="1461" spans="1:25" hidden="1" x14ac:dyDescent="0.25">
      <c r="A1461">
        <v>1459</v>
      </c>
      <c r="B1461">
        <v>59</v>
      </c>
      <c r="C1461" t="s">
        <v>2690</v>
      </c>
      <c r="D1461" t="s">
        <v>2620</v>
      </c>
      <c r="E1461">
        <v>1974</v>
      </c>
      <c r="F1461" t="s">
        <v>2620</v>
      </c>
      <c r="G1461">
        <v>40.732759999999999</v>
      </c>
      <c r="H1461">
        <v>-74.075485</v>
      </c>
      <c r="I1461" t="s">
        <v>2621</v>
      </c>
      <c r="J1461" t="s">
        <v>56</v>
      </c>
      <c r="K1461" t="s">
        <v>33</v>
      </c>
      <c r="M1461">
        <v>0</v>
      </c>
      <c r="N1461">
        <v>4.9023999999999998E-2</v>
      </c>
      <c r="O1461">
        <v>0.68265900000000002</v>
      </c>
      <c r="P1461">
        <v>308.44</v>
      </c>
      <c r="Q1461">
        <v>0.79535</v>
      </c>
      <c r="R1461">
        <v>5.156E-3</v>
      </c>
      <c r="S1461">
        <v>9</v>
      </c>
      <c r="T1461">
        <v>0.72634799999999999</v>
      </c>
      <c r="U1461">
        <v>-11.461</v>
      </c>
      <c r="V1461">
        <v>1</v>
      </c>
      <c r="W1461">
        <v>6.0141E-2</v>
      </c>
      <c r="X1461">
        <v>125.488</v>
      </c>
      <c r="Y1461">
        <v>0.375724</v>
      </c>
    </row>
    <row r="1462" spans="1:25" hidden="1" x14ac:dyDescent="0.25">
      <c r="A1462">
        <v>1460</v>
      </c>
      <c r="B1462">
        <v>60</v>
      </c>
      <c r="C1462" t="s">
        <v>2691</v>
      </c>
      <c r="D1462" t="s">
        <v>2692</v>
      </c>
      <c r="E1462">
        <v>1974</v>
      </c>
      <c r="F1462" t="s">
        <v>2692</v>
      </c>
      <c r="G1462">
        <v>38.899099999999997</v>
      </c>
      <c r="H1462">
        <v>-77.028999999999996</v>
      </c>
      <c r="I1462" t="s">
        <v>1536</v>
      </c>
      <c r="J1462" t="s">
        <v>28</v>
      </c>
      <c r="M1462">
        <v>0</v>
      </c>
      <c r="N1462">
        <v>0.62416000000000005</v>
      </c>
      <c r="O1462">
        <v>0.755992</v>
      </c>
      <c r="P1462">
        <v>428.57333</v>
      </c>
      <c r="Q1462">
        <v>0.46473399999999998</v>
      </c>
      <c r="R1462">
        <v>0.53483499999999995</v>
      </c>
      <c r="S1462">
        <v>11</v>
      </c>
      <c r="T1462">
        <v>0.21407699999999999</v>
      </c>
      <c r="U1462">
        <v>-13.103999999999999</v>
      </c>
      <c r="V1462">
        <v>0</v>
      </c>
      <c r="W1462">
        <v>6.6937999999999998E-2</v>
      </c>
      <c r="X1462">
        <v>93.230999999999995</v>
      </c>
      <c r="Y1462">
        <v>0.86799300000000001</v>
      </c>
    </row>
    <row r="1463" spans="1:25" hidden="1" x14ac:dyDescent="0.25">
      <c r="A1463">
        <v>1461</v>
      </c>
      <c r="B1463">
        <v>61</v>
      </c>
      <c r="C1463" t="s">
        <v>2693</v>
      </c>
      <c r="D1463" t="s">
        <v>2694</v>
      </c>
      <c r="E1463">
        <v>1974</v>
      </c>
      <c r="F1463" t="s">
        <v>2694</v>
      </c>
      <c r="G1463">
        <v>35.7468</v>
      </c>
      <c r="H1463">
        <v>-81.685900000000004</v>
      </c>
      <c r="I1463" t="s">
        <v>2695</v>
      </c>
      <c r="J1463" t="s">
        <v>28</v>
      </c>
      <c r="K1463" t="s">
        <v>33</v>
      </c>
      <c r="M1463">
        <v>0</v>
      </c>
      <c r="N1463">
        <v>0.49561899999999998</v>
      </c>
      <c r="O1463">
        <v>0.58089599999999997</v>
      </c>
      <c r="P1463">
        <v>202.47954999999999</v>
      </c>
      <c r="Q1463">
        <v>0.83260699999999999</v>
      </c>
      <c r="R1463" s="1">
        <v>1.7E-5</v>
      </c>
      <c r="S1463">
        <v>4</v>
      </c>
      <c r="T1463">
        <v>8.1882999999999997E-2</v>
      </c>
      <c r="U1463">
        <v>-11.673999999999999</v>
      </c>
      <c r="V1463">
        <v>0</v>
      </c>
      <c r="W1463">
        <v>5.6999000000000001E-2</v>
      </c>
      <c r="X1463">
        <v>96.792000000000002</v>
      </c>
      <c r="Y1463">
        <v>0.61110699999999996</v>
      </c>
    </row>
    <row r="1464" spans="1:25" hidden="1" x14ac:dyDescent="0.25">
      <c r="A1464">
        <v>1462</v>
      </c>
      <c r="B1464">
        <v>62</v>
      </c>
      <c r="C1464" t="s">
        <v>2696</v>
      </c>
      <c r="D1464" t="s">
        <v>2697</v>
      </c>
      <c r="E1464">
        <v>1974</v>
      </c>
      <c r="F1464" t="s">
        <v>2697</v>
      </c>
      <c r="G1464">
        <v>43.268700000000003</v>
      </c>
      <c r="H1464">
        <v>-2.9461200000000001</v>
      </c>
      <c r="I1464" t="s">
        <v>2698</v>
      </c>
      <c r="J1464" t="s">
        <v>28</v>
      </c>
      <c r="K1464" t="s">
        <v>33</v>
      </c>
      <c r="M1464">
        <v>0</v>
      </c>
      <c r="N1464">
        <v>0.48796499999999998</v>
      </c>
      <c r="O1464">
        <v>0.37843399999999999</v>
      </c>
      <c r="P1464">
        <v>207.09333000000001</v>
      </c>
      <c r="Q1464">
        <v>0.47257700000000002</v>
      </c>
      <c r="R1464">
        <v>7.8700000000000005E-4</v>
      </c>
      <c r="S1464">
        <v>2</v>
      </c>
      <c r="T1464">
        <v>0.51675599999999999</v>
      </c>
      <c r="U1464">
        <v>-10.515000000000001</v>
      </c>
      <c r="V1464">
        <v>1</v>
      </c>
      <c r="W1464">
        <v>2.9551000000000001E-2</v>
      </c>
      <c r="X1464">
        <v>83.138000000000005</v>
      </c>
      <c r="Y1464">
        <v>0.61768900000000004</v>
      </c>
    </row>
    <row r="1465" spans="1:25" hidden="1" x14ac:dyDescent="0.25">
      <c r="A1465">
        <v>1463</v>
      </c>
      <c r="B1465">
        <v>63</v>
      </c>
      <c r="C1465" t="s">
        <v>2699</v>
      </c>
      <c r="D1465" t="s">
        <v>2700</v>
      </c>
      <c r="E1465">
        <v>1974</v>
      </c>
      <c r="F1465" t="s">
        <v>2700</v>
      </c>
      <c r="G1465">
        <v>49.8994</v>
      </c>
      <c r="H1465">
        <v>-97.140799999999999</v>
      </c>
      <c r="I1465" t="s">
        <v>2701</v>
      </c>
      <c r="J1465" t="s">
        <v>28</v>
      </c>
      <c r="K1465" t="s">
        <v>56</v>
      </c>
      <c r="L1465" t="s">
        <v>33</v>
      </c>
      <c r="M1465">
        <v>0</v>
      </c>
      <c r="N1465">
        <v>4.4392000000000001E-2</v>
      </c>
      <c r="O1465">
        <v>0.72776200000000002</v>
      </c>
      <c r="P1465">
        <v>293.21332999999998</v>
      </c>
      <c r="Q1465">
        <v>0.90379900000000002</v>
      </c>
      <c r="R1465">
        <v>0</v>
      </c>
      <c r="S1465">
        <v>10</v>
      </c>
      <c r="T1465">
        <v>0.16347100000000001</v>
      </c>
      <c r="U1465">
        <v>-6.4969999999999999</v>
      </c>
      <c r="V1465">
        <v>1</v>
      </c>
      <c r="W1465">
        <v>5.6932999999999997E-2</v>
      </c>
      <c r="X1465">
        <v>129.37</v>
      </c>
      <c r="Y1465">
        <v>0.96199199999999996</v>
      </c>
    </row>
    <row r="1466" spans="1:25" hidden="1" x14ac:dyDescent="0.25">
      <c r="A1466">
        <v>1464</v>
      </c>
      <c r="B1466">
        <v>64</v>
      </c>
      <c r="C1466" t="s">
        <v>2702</v>
      </c>
      <c r="D1466" t="s">
        <v>2703</v>
      </c>
      <c r="E1466">
        <v>1974</v>
      </c>
      <c r="F1466" t="s">
        <v>2703</v>
      </c>
      <c r="G1466">
        <v>52.084000000000003</v>
      </c>
      <c r="H1466">
        <v>4.3174099999999997</v>
      </c>
      <c r="I1466" t="s">
        <v>1964</v>
      </c>
      <c r="J1466" t="s">
        <v>28</v>
      </c>
      <c r="K1466" t="s">
        <v>56</v>
      </c>
      <c r="L1466" t="s">
        <v>33</v>
      </c>
      <c r="M1466">
        <v>0</v>
      </c>
      <c r="N1466">
        <v>4.4097999999999998E-2</v>
      </c>
      <c r="O1466">
        <v>0.53924399999999995</v>
      </c>
      <c r="P1466">
        <v>289.69333</v>
      </c>
      <c r="Q1466">
        <v>0.62560099999999996</v>
      </c>
      <c r="R1466">
        <v>7.5500000000000003E-4</v>
      </c>
      <c r="S1466">
        <v>4</v>
      </c>
      <c r="T1466">
        <v>0.14976999999999999</v>
      </c>
      <c r="U1466">
        <v>-11.475</v>
      </c>
      <c r="V1466">
        <v>1</v>
      </c>
      <c r="W1466">
        <v>4.4343E-2</v>
      </c>
      <c r="X1466">
        <v>100.756</v>
      </c>
      <c r="Y1466">
        <v>0.25300699999999998</v>
      </c>
    </row>
    <row r="1467" spans="1:25" hidden="1" x14ac:dyDescent="0.25">
      <c r="A1467">
        <v>1465</v>
      </c>
      <c r="B1467">
        <v>65</v>
      </c>
      <c r="C1467" t="s">
        <v>2704</v>
      </c>
      <c r="D1467" t="s">
        <v>2705</v>
      </c>
      <c r="E1467">
        <v>1974</v>
      </c>
      <c r="F1467" t="s">
        <v>2705</v>
      </c>
      <c r="G1467">
        <v>36.4754</v>
      </c>
      <c r="H1467">
        <v>-81.809299999999993</v>
      </c>
      <c r="I1467" t="s">
        <v>2706</v>
      </c>
      <c r="J1467" t="s">
        <v>28</v>
      </c>
      <c r="K1467" t="s">
        <v>56</v>
      </c>
      <c r="L1467" t="s">
        <v>33</v>
      </c>
      <c r="M1467">
        <v>0</v>
      </c>
      <c r="N1467">
        <v>0.37284299999999998</v>
      </c>
      <c r="O1467">
        <v>0.58003700000000002</v>
      </c>
      <c r="P1467">
        <v>247.82667000000001</v>
      </c>
      <c r="Q1467">
        <v>0.30254700000000001</v>
      </c>
      <c r="R1467" s="1">
        <v>1.2E-5</v>
      </c>
      <c r="S1467">
        <v>4</v>
      </c>
      <c r="T1467">
        <v>0.10659</v>
      </c>
      <c r="U1467">
        <v>-9.9789999999999992</v>
      </c>
      <c r="V1467">
        <v>1</v>
      </c>
      <c r="W1467">
        <v>2.9478000000000001E-2</v>
      </c>
      <c r="X1467">
        <v>133.41999999999999</v>
      </c>
      <c r="Y1467">
        <v>0.40259499999999998</v>
      </c>
    </row>
    <row r="1468" spans="1:25" hidden="1" x14ac:dyDescent="0.25">
      <c r="A1468">
        <v>1466</v>
      </c>
      <c r="B1468">
        <v>66</v>
      </c>
      <c r="C1468" t="s">
        <v>2707</v>
      </c>
      <c r="D1468" t="s">
        <v>2708</v>
      </c>
      <c r="E1468">
        <v>1974</v>
      </c>
      <c r="F1468" t="s">
        <v>2708</v>
      </c>
      <c r="G1468">
        <v>30.701142000000001</v>
      </c>
      <c r="H1468">
        <v>-88.103183999999999</v>
      </c>
      <c r="I1468" t="s">
        <v>2709</v>
      </c>
      <c r="J1468" t="s">
        <v>33</v>
      </c>
      <c r="M1468">
        <v>0</v>
      </c>
      <c r="N1468">
        <v>0.45729500000000001</v>
      </c>
      <c r="O1468">
        <v>0.56518999999999997</v>
      </c>
      <c r="P1468">
        <v>349.22667000000001</v>
      </c>
      <c r="Q1468">
        <v>0.721854</v>
      </c>
      <c r="R1468" s="1">
        <v>3.4999999999999997E-5</v>
      </c>
      <c r="S1468">
        <v>7</v>
      </c>
      <c r="T1468">
        <v>0.756382</v>
      </c>
      <c r="U1468">
        <v>-6.9420000000000002</v>
      </c>
      <c r="V1468">
        <v>1</v>
      </c>
      <c r="W1468">
        <v>8.6595000000000005E-2</v>
      </c>
      <c r="X1468">
        <v>103.946</v>
      </c>
      <c r="Y1468">
        <v>0.73823300000000003</v>
      </c>
    </row>
    <row r="1469" spans="1:25" hidden="1" x14ac:dyDescent="0.25">
      <c r="A1469">
        <v>1467</v>
      </c>
      <c r="B1469">
        <v>67</v>
      </c>
      <c r="C1469" t="s">
        <v>2710</v>
      </c>
      <c r="D1469" t="s">
        <v>2711</v>
      </c>
      <c r="E1469">
        <v>1974</v>
      </c>
      <c r="F1469" t="s">
        <v>2711</v>
      </c>
      <c r="G1469">
        <v>41.5047</v>
      </c>
      <c r="H1469">
        <v>-81.690700000000007</v>
      </c>
      <c r="I1469" t="s">
        <v>955</v>
      </c>
      <c r="J1469" t="s">
        <v>28</v>
      </c>
      <c r="M1469">
        <v>0</v>
      </c>
      <c r="N1469">
        <v>0.72638400000000003</v>
      </c>
      <c r="O1469">
        <v>0.68952100000000005</v>
      </c>
      <c r="P1469">
        <v>152.09279000000001</v>
      </c>
      <c r="Q1469">
        <v>0.74770599999999998</v>
      </c>
      <c r="R1469">
        <v>0.42402000000000001</v>
      </c>
      <c r="S1469">
        <v>9</v>
      </c>
      <c r="T1469">
        <v>0.100318</v>
      </c>
      <c r="U1469">
        <v>-8.532</v>
      </c>
      <c r="V1469">
        <v>1</v>
      </c>
      <c r="W1469">
        <v>3.2135999999999998E-2</v>
      </c>
      <c r="X1469">
        <v>120.19499999999999</v>
      </c>
      <c r="Y1469">
        <v>0.94299500000000003</v>
      </c>
    </row>
    <row r="1470" spans="1:25" hidden="1" x14ac:dyDescent="0.25">
      <c r="A1470">
        <v>1468</v>
      </c>
      <c r="B1470">
        <v>68</v>
      </c>
      <c r="C1470" t="s">
        <v>2712</v>
      </c>
      <c r="D1470" t="s">
        <v>2326</v>
      </c>
      <c r="E1470">
        <v>1974</v>
      </c>
      <c r="F1470" t="s">
        <v>2326</v>
      </c>
      <c r="G1470">
        <v>40.797800000000002</v>
      </c>
      <c r="H1470">
        <v>-81.371600000000001</v>
      </c>
      <c r="I1470" t="s">
        <v>2327</v>
      </c>
      <c r="J1470" t="s">
        <v>28</v>
      </c>
      <c r="K1470" t="s">
        <v>56</v>
      </c>
      <c r="L1470" t="s">
        <v>33</v>
      </c>
      <c r="M1470">
        <v>0</v>
      </c>
      <c r="N1470">
        <v>0.120782</v>
      </c>
      <c r="O1470">
        <v>0.57543100000000003</v>
      </c>
      <c r="P1470">
        <v>246.13333</v>
      </c>
      <c r="Q1470">
        <v>0.77319199999999999</v>
      </c>
      <c r="R1470">
        <v>0</v>
      </c>
      <c r="S1470">
        <v>2</v>
      </c>
      <c r="T1470">
        <v>8.8764999999999997E-2</v>
      </c>
      <c r="U1470">
        <v>-6.3419999999999996</v>
      </c>
      <c r="V1470">
        <v>1</v>
      </c>
      <c r="W1470">
        <v>0.145123</v>
      </c>
      <c r="X1470">
        <v>141.37700000000001</v>
      </c>
      <c r="Y1470">
        <v>0.56982999999999995</v>
      </c>
    </row>
    <row r="1471" spans="1:25" hidden="1" x14ac:dyDescent="0.25">
      <c r="A1471">
        <v>1469</v>
      </c>
      <c r="B1471">
        <v>69</v>
      </c>
      <c r="C1471" t="s">
        <v>2713</v>
      </c>
      <c r="D1471" t="s">
        <v>2241</v>
      </c>
      <c r="E1471">
        <v>1974</v>
      </c>
      <c r="F1471" t="s">
        <v>2241</v>
      </c>
      <c r="G1471">
        <v>33.844371000000002</v>
      </c>
      <c r="H1471">
        <v>-84.474050000000005</v>
      </c>
      <c r="I1471" t="s">
        <v>45</v>
      </c>
      <c r="J1471" t="s">
        <v>28</v>
      </c>
      <c r="K1471" t="s">
        <v>56</v>
      </c>
      <c r="L1471" t="s">
        <v>33</v>
      </c>
      <c r="M1471">
        <v>0</v>
      </c>
      <c r="N1471">
        <v>0.398345</v>
      </c>
      <c r="O1471">
        <v>0.85536100000000004</v>
      </c>
      <c r="P1471">
        <v>256.56</v>
      </c>
      <c r="Q1471">
        <v>0.84137899999999999</v>
      </c>
      <c r="R1471">
        <v>2.3276000000000002E-2</v>
      </c>
      <c r="S1471">
        <v>9</v>
      </c>
      <c r="T1471">
        <v>0.57181300000000002</v>
      </c>
      <c r="U1471">
        <v>-8.3130000000000006</v>
      </c>
      <c r="V1471">
        <v>0</v>
      </c>
      <c r="W1471">
        <v>5.0456000000000001E-2</v>
      </c>
      <c r="X1471">
        <v>106.568</v>
      </c>
      <c r="Y1471">
        <v>0.85850899999999997</v>
      </c>
    </row>
    <row r="1472" spans="1:25" hidden="1" x14ac:dyDescent="0.25">
      <c r="A1472">
        <v>1470</v>
      </c>
      <c r="B1472">
        <v>70</v>
      </c>
      <c r="C1472" t="s">
        <v>2714</v>
      </c>
      <c r="D1472" t="s">
        <v>2209</v>
      </c>
      <c r="E1472">
        <v>1974</v>
      </c>
      <c r="F1472" t="s">
        <v>2209</v>
      </c>
      <c r="G1472">
        <v>51.507264800000002</v>
      </c>
      <c r="H1472">
        <v>-0.1278328</v>
      </c>
      <c r="I1472" t="s">
        <v>909</v>
      </c>
      <c r="J1472" t="s">
        <v>28</v>
      </c>
      <c r="K1472" t="s">
        <v>33</v>
      </c>
      <c r="M1472">
        <v>0</v>
      </c>
      <c r="N1472">
        <v>0.64790999999999999</v>
      </c>
      <c r="O1472">
        <v>0.66818599999999995</v>
      </c>
      <c r="P1472">
        <v>151.80000000000001</v>
      </c>
      <c r="Q1472">
        <v>0.58504299999999998</v>
      </c>
      <c r="R1472" s="1">
        <v>7.4999999999999993E-5</v>
      </c>
      <c r="S1472">
        <v>9</v>
      </c>
      <c r="T1472">
        <v>0.122043</v>
      </c>
      <c r="U1472">
        <v>-5.65</v>
      </c>
      <c r="V1472">
        <v>1</v>
      </c>
      <c r="W1472">
        <v>3.1813000000000001E-2</v>
      </c>
      <c r="X1472">
        <v>110.816</v>
      </c>
      <c r="Y1472">
        <v>0.68035299999999999</v>
      </c>
    </row>
    <row r="1473" spans="1:25" hidden="1" x14ac:dyDescent="0.25">
      <c r="A1473">
        <v>1471</v>
      </c>
      <c r="B1473">
        <v>71</v>
      </c>
      <c r="C1473" t="s">
        <v>2715</v>
      </c>
      <c r="D1473" t="s">
        <v>2171</v>
      </c>
      <c r="E1473">
        <v>1974</v>
      </c>
      <c r="F1473" t="s">
        <v>2171</v>
      </c>
      <c r="G1473">
        <v>-37.816667000000002</v>
      </c>
      <c r="H1473">
        <v>144.966667</v>
      </c>
      <c r="I1473" t="s">
        <v>2172</v>
      </c>
      <c r="J1473" t="s">
        <v>28</v>
      </c>
      <c r="K1473" t="s">
        <v>56</v>
      </c>
      <c r="L1473" t="s">
        <v>33</v>
      </c>
      <c r="M1473">
        <v>0</v>
      </c>
      <c r="N1473">
        <v>0.27970200000000001</v>
      </c>
      <c r="O1473">
        <v>0.62096899999999999</v>
      </c>
      <c r="P1473">
        <v>206.08</v>
      </c>
      <c r="Q1473">
        <v>0.80665299999999995</v>
      </c>
      <c r="R1473" s="1">
        <v>2.0000000000000002E-5</v>
      </c>
      <c r="S1473">
        <v>7</v>
      </c>
      <c r="T1473">
        <v>6.2031000000000003E-2</v>
      </c>
      <c r="U1473">
        <v>-5.9770000000000003</v>
      </c>
      <c r="V1473">
        <v>1</v>
      </c>
      <c r="W1473">
        <v>7.7951000000000006E-2</v>
      </c>
      <c r="X1473">
        <v>133.529</v>
      </c>
      <c r="Y1473">
        <v>0.80591000000000002</v>
      </c>
    </row>
    <row r="1474" spans="1:25" hidden="1" x14ac:dyDescent="0.25">
      <c r="A1474">
        <v>1472</v>
      </c>
      <c r="B1474">
        <v>72</v>
      </c>
      <c r="C1474" t="s">
        <v>2716</v>
      </c>
      <c r="D1474" t="s">
        <v>2337</v>
      </c>
      <c r="E1474">
        <v>1974</v>
      </c>
      <c r="F1474" t="s">
        <v>2337</v>
      </c>
      <c r="G1474">
        <v>51.596871200000002</v>
      </c>
      <c r="H1474">
        <v>-0.37701420000000002</v>
      </c>
      <c r="I1474" t="s">
        <v>2338</v>
      </c>
      <c r="J1474" t="s">
        <v>28</v>
      </c>
      <c r="K1474" t="s">
        <v>56</v>
      </c>
      <c r="L1474" t="s">
        <v>33</v>
      </c>
      <c r="M1474">
        <v>0</v>
      </c>
      <c r="N1474">
        <v>0.29327999999999999</v>
      </c>
      <c r="O1474">
        <v>0.58354099999999998</v>
      </c>
      <c r="P1474">
        <v>193.69750999999999</v>
      </c>
      <c r="Q1474">
        <v>0.25120700000000001</v>
      </c>
      <c r="R1474" s="1">
        <v>3.6000000000000001E-5</v>
      </c>
      <c r="S1474">
        <v>5</v>
      </c>
      <c r="T1474">
        <v>0.16980500000000001</v>
      </c>
      <c r="U1474">
        <v>-18.335000000000001</v>
      </c>
      <c r="V1474">
        <v>1</v>
      </c>
      <c r="W1474">
        <v>3.3008000000000003E-2</v>
      </c>
      <c r="X1474">
        <v>121.771</v>
      </c>
      <c r="Y1474">
        <v>0.34823599999999999</v>
      </c>
    </row>
    <row r="1475" spans="1:25" hidden="1" x14ac:dyDescent="0.25">
      <c r="A1475">
        <v>1473</v>
      </c>
      <c r="B1475">
        <v>73</v>
      </c>
      <c r="C1475" t="s">
        <v>2717</v>
      </c>
      <c r="D1475" t="s">
        <v>2006</v>
      </c>
      <c r="E1475">
        <v>1974</v>
      </c>
      <c r="F1475" t="s">
        <v>2006</v>
      </c>
      <c r="G1475">
        <v>41.850033000000003</v>
      </c>
      <c r="H1475">
        <v>-87.650052000000002</v>
      </c>
      <c r="I1475" t="s">
        <v>108</v>
      </c>
      <c r="J1475" t="s">
        <v>28</v>
      </c>
      <c r="K1475" t="s">
        <v>56</v>
      </c>
      <c r="L1475" t="s">
        <v>33</v>
      </c>
      <c r="M1475">
        <v>0</v>
      </c>
      <c r="N1475">
        <v>0.359456</v>
      </c>
      <c r="O1475">
        <v>0.23217199999999999</v>
      </c>
      <c r="P1475">
        <v>274.72000000000003</v>
      </c>
      <c r="Q1475">
        <v>0.44549699999999998</v>
      </c>
      <c r="R1475">
        <v>2.04E-4</v>
      </c>
      <c r="S1475">
        <v>0</v>
      </c>
      <c r="T1475">
        <v>0.100274</v>
      </c>
      <c r="U1475">
        <v>-7.4530000000000003</v>
      </c>
      <c r="V1475">
        <v>1</v>
      </c>
      <c r="W1475">
        <v>2.8694999999999998E-2</v>
      </c>
      <c r="X1475">
        <v>168.27199999999999</v>
      </c>
      <c r="Y1475">
        <v>0.23755499999999999</v>
      </c>
    </row>
    <row r="1476" spans="1:25" hidden="1" x14ac:dyDescent="0.25">
      <c r="A1476">
        <v>1474</v>
      </c>
      <c r="B1476">
        <v>74</v>
      </c>
      <c r="C1476" t="s">
        <v>2718</v>
      </c>
      <c r="D1476" t="s">
        <v>2158</v>
      </c>
      <c r="E1476">
        <v>1974</v>
      </c>
      <c r="F1476" t="s">
        <v>2158</v>
      </c>
      <c r="G1476">
        <v>53.405471900000002</v>
      </c>
      <c r="H1476">
        <v>-2.9805392999999998</v>
      </c>
      <c r="I1476" t="s">
        <v>2159</v>
      </c>
      <c r="J1476" t="s">
        <v>28</v>
      </c>
      <c r="K1476" t="s">
        <v>56</v>
      </c>
      <c r="L1476" t="s">
        <v>33</v>
      </c>
      <c r="M1476">
        <v>0</v>
      </c>
      <c r="N1476">
        <v>5.1202999999999999E-2</v>
      </c>
      <c r="O1476">
        <v>0.71202200000000004</v>
      </c>
      <c r="P1476">
        <v>255.18666999999999</v>
      </c>
      <c r="Q1476">
        <v>0.90704300000000004</v>
      </c>
      <c r="R1476">
        <v>2.029E-3</v>
      </c>
      <c r="S1476">
        <v>0</v>
      </c>
      <c r="T1476">
        <v>0.388154</v>
      </c>
      <c r="U1476">
        <v>-9.1489999999999991</v>
      </c>
      <c r="V1476">
        <v>1</v>
      </c>
      <c r="W1476">
        <v>4.3903999999999999E-2</v>
      </c>
      <c r="X1476">
        <v>120.755</v>
      </c>
      <c r="Y1476">
        <v>0.96143400000000001</v>
      </c>
    </row>
    <row r="1477" spans="1:25" hidden="1" x14ac:dyDescent="0.25">
      <c r="A1477">
        <v>1475</v>
      </c>
      <c r="B1477">
        <v>75</v>
      </c>
      <c r="C1477" t="s">
        <v>2719</v>
      </c>
      <c r="D1477" t="s">
        <v>2326</v>
      </c>
      <c r="E1477">
        <v>1974</v>
      </c>
      <c r="F1477" t="s">
        <v>2326</v>
      </c>
      <c r="G1477">
        <v>40.797800000000002</v>
      </c>
      <c r="H1477">
        <v>-81.371600000000001</v>
      </c>
      <c r="I1477" t="s">
        <v>2327</v>
      </c>
      <c r="J1477" t="s">
        <v>28</v>
      </c>
      <c r="K1477" t="s">
        <v>56</v>
      </c>
      <c r="L1477" t="s">
        <v>33</v>
      </c>
      <c r="M1477">
        <v>0</v>
      </c>
      <c r="N1477">
        <v>0.24871799999999999</v>
      </c>
      <c r="O1477">
        <v>0.682369</v>
      </c>
      <c r="P1477">
        <v>270.48</v>
      </c>
      <c r="Q1477">
        <v>0.79650399999999999</v>
      </c>
      <c r="R1477" s="1">
        <v>9.9999999999999995E-7</v>
      </c>
      <c r="S1477">
        <v>0</v>
      </c>
      <c r="T1477">
        <v>0.35942299999999999</v>
      </c>
      <c r="U1477">
        <v>-9.8369999999999997</v>
      </c>
      <c r="V1477">
        <v>1</v>
      </c>
      <c r="W1477">
        <v>4.0733999999999999E-2</v>
      </c>
      <c r="X1477">
        <v>109.566</v>
      </c>
      <c r="Y1477">
        <v>0.78589399999999998</v>
      </c>
    </row>
    <row r="1478" spans="1:25" hidden="1" x14ac:dyDescent="0.25">
      <c r="A1478">
        <v>1476</v>
      </c>
      <c r="B1478">
        <v>76</v>
      </c>
      <c r="C1478" t="s">
        <v>2720</v>
      </c>
      <c r="D1478" t="s">
        <v>2721</v>
      </c>
      <c r="E1478">
        <v>1974</v>
      </c>
      <c r="F1478" t="s">
        <v>2721</v>
      </c>
      <c r="G1478">
        <v>53.046799999999998</v>
      </c>
      <c r="H1478">
        <v>-1.4075200000000001</v>
      </c>
      <c r="I1478" t="s">
        <v>2722</v>
      </c>
      <c r="J1478" t="s">
        <v>28</v>
      </c>
      <c r="K1478" t="s">
        <v>56</v>
      </c>
      <c r="L1478" t="s">
        <v>33</v>
      </c>
      <c r="M1478">
        <v>0</v>
      </c>
      <c r="N1478">
        <v>1.1270000000000001E-2</v>
      </c>
      <c r="O1478">
        <v>0.69339799999999996</v>
      </c>
      <c r="P1478">
        <v>259.73333000000002</v>
      </c>
      <c r="Q1478">
        <v>0.59989000000000003</v>
      </c>
      <c r="R1478">
        <v>4.6384000000000002E-2</v>
      </c>
      <c r="S1478">
        <v>0</v>
      </c>
      <c r="T1478">
        <v>0.18382299999999999</v>
      </c>
      <c r="U1478">
        <v>-11.15</v>
      </c>
      <c r="V1478">
        <v>1</v>
      </c>
      <c r="W1478">
        <v>6.6907999999999995E-2</v>
      </c>
      <c r="X1478">
        <v>94.742999999999995</v>
      </c>
      <c r="Y1478">
        <v>0.53044100000000005</v>
      </c>
    </row>
    <row r="1479" spans="1:25" x14ac:dyDescent="0.25">
      <c r="A1479">
        <v>1477</v>
      </c>
      <c r="B1479">
        <v>77</v>
      </c>
      <c r="C1479" t="s">
        <v>2723</v>
      </c>
      <c r="D1479" t="s">
        <v>2442</v>
      </c>
      <c r="E1479">
        <v>1974</v>
      </c>
      <c r="F1479" t="s">
        <v>2442</v>
      </c>
      <c r="G1479" t="str">
        <f>IFERROR(VLOOKUP(Table1[[#This Row],[Title]],$C$5507:$Y$5579,5, FALSE ),"")</f>
        <v/>
      </c>
      <c r="H1479" t="str">
        <f>IFERROR(VLOOKUP(Table1[[#This Row],[Title]],$C$5507:$Y$5579,6, FALSE ),"")</f>
        <v/>
      </c>
      <c r="I1479" t="str">
        <f>IFERROR(VLOOKUP(Table1[[#This Row],[Title]],$C$5507:$Y$5579,7, FALSE ),"")</f>
        <v/>
      </c>
      <c r="J1479" t="str">
        <f>IFERROR(VLOOKUP(Table1[[#This Row],[Title]],$C$5507:$Y$5579,8, FALSE ),"")</f>
        <v/>
      </c>
      <c r="K1479" t="str">
        <f>IFERROR(VLOOKUP(Table1[[#This Row],[Title]],$C$5507:$Y$5579,9, FALSE ),"")</f>
        <v/>
      </c>
      <c r="L1479" t="str">
        <f>IFERROR(VLOOKUP(Table1[[#This Row],[Title]],$C$5507:$Y$5579,10, FALSE ),"")</f>
        <v/>
      </c>
      <c r="M1479" t="str">
        <f>IFERROR(VLOOKUP(Table1[[#This Row],[Title]],$C$5507:$Y$5579,11, FALSE ),"")</f>
        <v/>
      </c>
      <c r="N1479" t="str">
        <f>IFERROR(VLOOKUP(Table1[[#This Row],[Title]],$C$5507:$Y$5579,12, FALSE ),"")</f>
        <v/>
      </c>
      <c r="O1479" t="str">
        <f>IFERROR(VLOOKUP(Table1[[#This Row],[Title]],$C$5507:$Y$5579,13, FALSE ),"")</f>
        <v/>
      </c>
      <c r="P1479" t="str">
        <f>IFERROR(VLOOKUP(Table1[[#This Row],[Title]],$C$5507:$Y$5579,14, FALSE ),"")</f>
        <v/>
      </c>
      <c r="Q1479" t="str">
        <f>IFERROR(VLOOKUP(Table1[[#This Row],[Title]],$C$5507:$Y$5579,15, FALSE ),"")</f>
        <v/>
      </c>
      <c r="R1479" t="str">
        <f>IFERROR(VLOOKUP(Table1[[#This Row],[Title]],$C$5507:$Y$5579,16, FALSE ),"")</f>
        <v/>
      </c>
      <c r="S1479" t="str">
        <f>IFERROR(VLOOKUP(Table1[[#This Row],[Title]],$C$5507:$Y$5579,17, FALSE ),"")</f>
        <v/>
      </c>
      <c r="T1479" t="str">
        <f>IFERROR(VLOOKUP(Table1[[#This Row],[Title]],$C$5507:$Y$5579,18, FALSE ),"")</f>
        <v/>
      </c>
      <c r="U1479" t="str">
        <f>IFERROR(VLOOKUP(Table1[[#This Row],[Title]],$C$5507:$Y$5579,19, FALSE ),"")</f>
        <v/>
      </c>
      <c r="V1479" t="str">
        <f>IFERROR(VLOOKUP(Table1[[#This Row],[Title]],$C$5507:$Y$5579,20, FALSE ),"")</f>
        <v/>
      </c>
      <c r="W1479" t="str">
        <f>IFERROR(VLOOKUP(Table1[[#This Row],[Title]],$C$5507:$Y$5579,21, FALSE ),"")</f>
        <v/>
      </c>
      <c r="X1479" t="str">
        <f>IFERROR(VLOOKUP(Table1[[#This Row],[Title]],$C$5507:$Y$5579,22, FALSE ),"")</f>
        <v/>
      </c>
      <c r="Y1479" t="str">
        <f>IFERROR(VLOOKUP(Table1[[#This Row],[Title]],$C$5507:$Y$5579,23, FALSE ),"")</f>
        <v/>
      </c>
    </row>
    <row r="1480" spans="1:25" hidden="1" x14ac:dyDescent="0.25">
      <c r="A1480">
        <v>1478</v>
      </c>
      <c r="B1480">
        <v>78</v>
      </c>
      <c r="C1480" t="s">
        <v>2724</v>
      </c>
      <c r="D1480" t="s">
        <v>2337</v>
      </c>
      <c r="E1480">
        <v>1974</v>
      </c>
      <c r="F1480" t="s">
        <v>2337</v>
      </c>
      <c r="G1480">
        <v>51.596871200000002</v>
      </c>
      <c r="H1480">
        <v>-0.37701420000000002</v>
      </c>
      <c r="I1480" t="s">
        <v>2338</v>
      </c>
      <c r="J1480" t="s">
        <v>33</v>
      </c>
      <c r="M1480">
        <v>0</v>
      </c>
      <c r="N1480">
        <v>0.47097</v>
      </c>
      <c r="O1480">
        <v>0.38077499999999997</v>
      </c>
      <c r="P1480">
        <v>359.37333000000001</v>
      </c>
      <c r="Q1480">
        <v>0.65740399999999999</v>
      </c>
      <c r="R1480" s="1">
        <v>5.0000000000000004E-6</v>
      </c>
      <c r="S1480">
        <v>0</v>
      </c>
      <c r="T1480">
        <v>0.82790799999999998</v>
      </c>
      <c r="U1480">
        <v>-6.3360000000000003</v>
      </c>
      <c r="V1480">
        <v>1</v>
      </c>
      <c r="W1480">
        <v>3.6695999999999999E-2</v>
      </c>
      <c r="X1480">
        <v>140.66499999999999</v>
      </c>
      <c r="Y1480">
        <v>0.247865</v>
      </c>
    </row>
    <row r="1481" spans="1:25" hidden="1" x14ac:dyDescent="0.25">
      <c r="A1481">
        <v>1479</v>
      </c>
      <c r="B1481">
        <v>79</v>
      </c>
      <c r="C1481" t="s">
        <v>2725</v>
      </c>
      <c r="D1481" t="s">
        <v>2726</v>
      </c>
      <c r="E1481">
        <v>1974</v>
      </c>
      <c r="F1481" t="s">
        <v>2726</v>
      </c>
      <c r="G1481">
        <v>51.452399999999997</v>
      </c>
      <c r="H1481">
        <v>-0.99602999999999997</v>
      </c>
      <c r="I1481" t="s">
        <v>2727</v>
      </c>
      <c r="J1481" t="s">
        <v>28</v>
      </c>
      <c r="K1481" t="s">
        <v>56</v>
      </c>
      <c r="L1481" t="s">
        <v>33</v>
      </c>
      <c r="M1481">
        <v>0</v>
      </c>
      <c r="N1481">
        <v>0.15456800000000001</v>
      </c>
      <c r="O1481">
        <v>0.36285600000000001</v>
      </c>
      <c r="P1481">
        <v>27.706669999999999</v>
      </c>
      <c r="Q1481">
        <v>2.2009999999999998E-3</v>
      </c>
      <c r="R1481">
        <v>0</v>
      </c>
      <c r="S1481">
        <v>9</v>
      </c>
      <c r="T1481">
        <v>0.27750999999999998</v>
      </c>
      <c r="U1481">
        <v>-48.944000000000003</v>
      </c>
      <c r="V1481">
        <v>0</v>
      </c>
      <c r="W1481">
        <v>3.9576E-2</v>
      </c>
      <c r="X1481">
        <v>149.59899999999999</v>
      </c>
      <c r="Y1481">
        <v>0.96043599999999996</v>
      </c>
    </row>
    <row r="1482" spans="1:25" hidden="1" x14ac:dyDescent="0.25">
      <c r="A1482">
        <v>1480</v>
      </c>
      <c r="B1482">
        <v>80</v>
      </c>
      <c r="C1482" t="s">
        <v>2728</v>
      </c>
      <c r="D1482" t="s">
        <v>1976</v>
      </c>
      <c r="E1482">
        <v>1974</v>
      </c>
      <c r="F1482" t="s">
        <v>1976</v>
      </c>
      <c r="G1482">
        <v>45.633333</v>
      </c>
      <c r="H1482">
        <v>-64.05</v>
      </c>
      <c r="I1482" t="s">
        <v>1977</v>
      </c>
      <c r="J1482" t="s">
        <v>28</v>
      </c>
      <c r="K1482" t="s">
        <v>33</v>
      </c>
      <c r="M1482">
        <v>0</v>
      </c>
      <c r="N1482">
        <v>0.67843399999999998</v>
      </c>
      <c r="O1482">
        <v>0.51051899999999995</v>
      </c>
      <c r="P1482">
        <v>169.49332999999999</v>
      </c>
      <c r="Q1482">
        <v>0.416518</v>
      </c>
      <c r="R1482">
        <v>0</v>
      </c>
      <c r="S1482">
        <v>7</v>
      </c>
      <c r="T1482">
        <v>0.14455699999999999</v>
      </c>
      <c r="U1482">
        <v>-10.981999999999999</v>
      </c>
      <c r="V1482">
        <v>1</v>
      </c>
      <c r="W1482">
        <v>3.0720999999999998E-2</v>
      </c>
      <c r="X1482">
        <v>138.18</v>
      </c>
      <c r="Y1482">
        <v>0.69217799999999996</v>
      </c>
    </row>
    <row r="1483" spans="1:25" x14ac:dyDescent="0.25">
      <c r="A1483">
        <v>1481</v>
      </c>
      <c r="B1483">
        <v>81</v>
      </c>
      <c r="C1483" t="s">
        <v>704</v>
      </c>
      <c r="D1483" t="s">
        <v>2729</v>
      </c>
      <c r="E1483">
        <v>1974</v>
      </c>
      <c r="F1483" t="s">
        <v>2730</v>
      </c>
      <c r="G1483" t="str">
        <f>IFERROR(VLOOKUP(Table1[[#This Row],[Title]],$C$5507:$Y$5579,5, FALSE ),"")</f>
        <v/>
      </c>
      <c r="H1483" t="str">
        <f>IFERROR(VLOOKUP(Table1[[#This Row],[Title]],$C$5507:$Y$5579,6, FALSE ),"")</f>
        <v/>
      </c>
      <c r="I1483" t="str">
        <f>IFERROR(VLOOKUP(Table1[[#This Row],[Title]],$C$5507:$Y$5579,7, FALSE ),"")</f>
        <v/>
      </c>
      <c r="J1483" t="str">
        <f>IFERROR(VLOOKUP(Table1[[#This Row],[Title]],$C$5507:$Y$5579,8, FALSE ),"")</f>
        <v/>
      </c>
      <c r="K1483" t="str">
        <f>IFERROR(VLOOKUP(Table1[[#This Row],[Title]],$C$5507:$Y$5579,9, FALSE ),"")</f>
        <v/>
      </c>
      <c r="L1483" t="str">
        <f>IFERROR(VLOOKUP(Table1[[#This Row],[Title]],$C$5507:$Y$5579,10, FALSE ),"")</f>
        <v/>
      </c>
      <c r="M1483" t="str">
        <f>IFERROR(VLOOKUP(Table1[[#This Row],[Title]],$C$5507:$Y$5579,11, FALSE ),"")</f>
        <v/>
      </c>
      <c r="N1483" t="str">
        <f>IFERROR(VLOOKUP(Table1[[#This Row],[Title]],$C$5507:$Y$5579,12, FALSE ),"")</f>
        <v/>
      </c>
      <c r="O1483" t="str">
        <f>IFERROR(VLOOKUP(Table1[[#This Row],[Title]],$C$5507:$Y$5579,13, FALSE ),"")</f>
        <v/>
      </c>
      <c r="P1483" t="str">
        <f>IFERROR(VLOOKUP(Table1[[#This Row],[Title]],$C$5507:$Y$5579,14, FALSE ),"")</f>
        <v/>
      </c>
      <c r="Q1483" t="str">
        <f>IFERROR(VLOOKUP(Table1[[#This Row],[Title]],$C$5507:$Y$5579,15, FALSE ),"")</f>
        <v/>
      </c>
      <c r="R1483" t="str">
        <f>IFERROR(VLOOKUP(Table1[[#This Row],[Title]],$C$5507:$Y$5579,16, FALSE ),"")</f>
        <v/>
      </c>
      <c r="S1483" t="str">
        <f>IFERROR(VLOOKUP(Table1[[#This Row],[Title]],$C$5507:$Y$5579,17, FALSE ),"")</f>
        <v/>
      </c>
      <c r="T1483" t="str">
        <f>IFERROR(VLOOKUP(Table1[[#This Row],[Title]],$C$5507:$Y$5579,18, FALSE ),"")</f>
        <v/>
      </c>
      <c r="U1483" t="str">
        <f>IFERROR(VLOOKUP(Table1[[#This Row],[Title]],$C$5507:$Y$5579,19, FALSE ),"")</f>
        <v/>
      </c>
      <c r="V1483" t="str">
        <f>IFERROR(VLOOKUP(Table1[[#This Row],[Title]],$C$5507:$Y$5579,20, FALSE ),"")</f>
        <v/>
      </c>
      <c r="W1483" t="str">
        <f>IFERROR(VLOOKUP(Table1[[#This Row],[Title]],$C$5507:$Y$5579,21, FALSE ),"")</f>
        <v/>
      </c>
      <c r="X1483" t="str">
        <f>IFERROR(VLOOKUP(Table1[[#This Row],[Title]],$C$5507:$Y$5579,22, FALSE ),"")</f>
        <v/>
      </c>
      <c r="Y1483" t="str">
        <f>IFERROR(VLOOKUP(Table1[[#This Row],[Title]],$C$5507:$Y$5579,23, FALSE ),"")</f>
        <v/>
      </c>
    </row>
    <row r="1484" spans="1:25" hidden="1" x14ac:dyDescent="0.25">
      <c r="A1484">
        <v>1482</v>
      </c>
      <c r="B1484">
        <v>82</v>
      </c>
      <c r="C1484" t="s">
        <v>2731</v>
      </c>
      <c r="D1484" t="s">
        <v>2415</v>
      </c>
      <c r="E1484">
        <v>1974</v>
      </c>
      <c r="F1484" t="s">
        <v>2415</v>
      </c>
      <c r="G1484">
        <v>39.9602</v>
      </c>
      <c r="H1484">
        <v>-75.263199999999998</v>
      </c>
      <c r="I1484" t="s">
        <v>2416</v>
      </c>
      <c r="J1484" t="s">
        <v>930</v>
      </c>
      <c r="K1484" t="s">
        <v>28</v>
      </c>
      <c r="L1484" t="s">
        <v>56</v>
      </c>
      <c r="M1484">
        <v>0</v>
      </c>
      <c r="N1484">
        <v>6.5936999999999996E-2</v>
      </c>
      <c r="O1484">
        <v>0.76648000000000005</v>
      </c>
      <c r="P1484">
        <v>219.88</v>
      </c>
      <c r="Q1484">
        <v>0.82134700000000005</v>
      </c>
      <c r="R1484">
        <v>2.3649999999999999E-3</v>
      </c>
      <c r="S1484">
        <v>0</v>
      </c>
      <c r="T1484">
        <v>7.7646999999999994E-2</v>
      </c>
      <c r="U1484">
        <v>-8.2349999999999994</v>
      </c>
      <c r="V1484">
        <v>1</v>
      </c>
      <c r="W1484">
        <v>3.8621999999999997E-2</v>
      </c>
      <c r="X1484">
        <v>130.01</v>
      </c>
      <c r="Y1484">
        <v>0.81115099999999996</v>
      </c>
    </row>
    <row r="1485" spans="1:25" hidden="1" x14ac:dyDescent="0.25">
      <c r="A1485">
        <v>1483</v>
      </c>
      <c r="B1485">
        <v>83</v>
      </c>
      <c r="C1485" t="s">
        <v>2732</v>
      </c>
      <c r="D1485" t="s">
        <v>2733</v>
      </c>
      <c r="E1485">
        <v>1974</v>
      </c>
      <c r="F1485" t="s">
        <v>2733</v>
      </c>
      <c r="G1485">
        <v>38.300600000000003</v>
      </c>
      <c r="H1485">
        <v>-83.175299999999993</v>
      </c>
      <c r="I1485" t="s">
        <v>2734</v>
      </c>
      <c r="J1485" t="s">
        <v>32</v>
      </c>
      <c r="K1485" t="s">
        <v>28</v>
      </c>
      <c r="L1485" t="s">
        <v>33</v>
      </c>
      <c r="M1485">
        <v>0</v>
      </c>
      <c r="N1485">
        <v>0.900698</v>
      </c>
      <c r="O1485">
        <v>0.55093499999999995</v>
      </c>
      <c r="P1485">
        <v>125.64</v>
      </c>
      <c r="Q1485">
        <v>0.21409300000000001</v>
      </c>
      <c r="R1485">
        <v>0.17864099999999999</v>
      </c>
      <c r="S1485">
        <v>4</v>
      </c>
      <c r="T1485">
        <v>0.15322</v>
      </c>
      <c r="U1485">
        <v>-17.166</v>
      </c>
      <c r="V1485">
        <v>1</v>
      </c>
      <c r="W1485">
        <v>2.8282000000000002E-2</v>
      </c>
      <c r="X1485">
        <v>91.97</v>
      </c>
      <c r="Y1485">
        <v>0.51166100000000003</v>
      </c>
    </row>
    <row r="1486" spans="1:25" x14ac:dyDescent="0.25">
      <c r="A1486">
        <v>1484</v>
      </c>
      <c r="B1486">
        <v>84</v>
      </c>
      <c r="C1486" t="s">
        <v>2735</v>
      </c>
      <c r="D1486" t="s">
        <v>2736</v>
      </c>
      <c r="E1486">
        <v>1974</v>
      </c>
      <c r="F1486" t="s">
        <v>1815</v>
      </c>
      <c r="G1486" t="str">
        <f>IFERROR(VLOOKUP(Table1[[#This Row],[Title]],$C$5507:$Y$5579,5, FALSE ),"")</f>
        <v/>
      </c>
      <c r="H1486" t="str">
        <f>IFERROR(VLOOKUP(Table1[[#This Row],[Title]],$C$5507:$Y$5579,6, FALSE ),"")</f>
        <v/>
      </c>
      <c r="I1486" t="str">
        <f>IFERROR(VLOOKUP(Table1[[#This Row],[Title]],$C$5507:$Y$5579,7, FALSE ),"")</f>
        <v/>
      </c>
      <c r="J1486" t="str">
        <f>IFERROR(VLOOKUP(Table1[[#This Row],[Title]],$C$5507:$Y$5579,8, FALSE ),"")</f>
        <v/>
      </c>
      <c r="K1486" t="str">
        <f>IFERROR(VLOOKUP(Table1[[#This Row],[Title]],$C$5507:$Y$5579,9, FALSE ),"")</f>
        <v/>
      </c>
      <c r="L1486" t="str">
        <f>IFERROR(VLOOKUP(Table1[[#This Row],[Title]],$C$5507:$Y$5579,10, FALSE ),"")</f>
        <v/>
      </c>
      <c r="M1486" t="str">
        <f>IFERROR(VLOOKUP(Table1[[#This Row],[Title]],$C$5507:$Y$5579,11, FALSE ),"")</f>
        <v/>
      </c>
      <c r="N1486" t="str">
        <f>IFERROR(VLOOKUP(Table1[[#This Row],[Title]],$C$5507:$Y$5579,12, FALSE ),"")</f>
        <v/>
      </c>
      <c r="O1486" t="str">
        <f>IFERROR(VLOOKUP(Table1[[#This Row],[Title]],$C$5507:$Y$5579,13, FALSE ),"")</f>
        <v/>
      </c>
      <c r="P1486" t="str">
        <f>IFERROR(VLOOKUP(Table1[[#This Row],[Title]],$C$5507:$Y$5579,14, FALSE ),"")</f>
        <v/>
      </c>
      <c r="Q1486" t="str">
        <f>IFERROR(VLOOKUP(Table1[[#This Row],[Title]],$C$5507:$Y$5579,15, FALSE ),"")</f>
        <v/>
      </c>
      <c r="R1486" t="str">
        <f>IFERROR(VLOOKUP(Table1[[#This Row],[Title]],$C$5507:$Y$5579,16, FALSE ),"")</f>
        <v/>
      </c>
      <c r="S1486" t="str">
        <f>IFERROR(VLOOKUP(Table1[[#This Row],[Title]],$C$5507:$Y$5579,17, FALSE ),"")</f>
        <v/>
      </c>
      <c r="T1486" t="str">
        <f>IFERROR(VLOOKUP(Table1[[#This Row],[Title]],$C$5507:$Y$5579,18, FALSE ),"")</f>
        <v/>
      </c>
      <c r="U1486" t="str">
        <f>IFERROR(VLOOKUP(Table1[[#This Row],[Title]],$C$5507:$Y$5579,19, FALSE ),"")</f>
        <v/>
      </c>
      <c r="V1486" t="str">
        <f>IFERROR(VLOOKUP(Table1[[#This Row],[Title]],$C$5507:$Y$5579,20, FALSE ),"")</f>
        <v/>
      </c>
      <c r="W1486" t="str">
        <f>IFERROR(VLOOKUP(Table1[[#This Row],[Title]],$C$5507:$Y$5579,21, FALSE ),"")</f>
        <v/>
      </c>
      <c r="X1486" t="str">
        <f>IFERROR(VLOOKUP(Table1[[#This Row],[Title]],$C$5507:$Y$5579,22, FALSE ),"")</f>
        <v/>
      </c>
      <c r="Y1486" t="str">
        <f>IFERROR(VLOOKUP(Table1[[#This Row],[Title]],$C$5507:$Y$5579,23, FALSE ),"")</f>
        <v/>
      </c>
    </row>
    <row r="1487" spans="1:25" hidden="1" x14ac:dyDescent="0.25">
      <c r="A1487">
        <v>1485</v>
      </c>
      <c r="B1487">
        <v>85</v>
      </c>
      <c r="C1487" t="s">
        <v>2737</v>
      </c>
      <c r="D1487" t="s">
        <v>2381</v>
      </c>
      <c r="E1487">
        <v>1974</v>
      </c>
      <c r="F1487" t="s">
        <v>2381</v>
      </c>
      <c r="G1487">
        <v>39.952300000000001</v>
      </c>
      <c r="H1487">
        <v>-75.162400000000005</v>
      </c>
      <c r="I1487" t="s">
        <v>62</v>
      </c>
      <c r="J1487" t="s">
        <v>28</v>
      </c>
      <c r="K1487" t="s">
        <v>33</v>
      </c>
      <c r="M1487">
        <v>0</v>
      </c>
      <c r="N1487">
        <v>0.656246</v>
      </c>
      <c r="O1487">
        <v>0.51694300000000004</v>
      </c>
      <c r="P1487">
        <v>150.31415000000001</v>
      </c>
      <c r="Q1487">
        <v>0.59883299999999995</v>
      </c>
      <c r="R1487">
        <v>5.6280000000000002E-3</v>
      </c>
      <c r="S1487">
        <v>9</v>
      </c>
      <c r="T1487">
        <v>0.25654199999999999</v>
      </c>
      <c r="U1487">
        <v>-10.786</v>
      </c>
      <c r="V1487">
        <v>1</v>
      </c>
      <c r="W1487">
        <v>2.7733000000000001E-2</v>
      </c>
      <c r="X1487">
        <v>133.482</v>
      </c>
      <c r="Y1487">
        <v>0.69375100000000001</v>
      </c>
    </row>
    <row r="1488" spans="1:25" x14ac:dyDescent="0.25">
      <c r="A1488">
        <v>1486</v>
      </c>
      <c r="B1488">
        <v>86</v>
      </c>
      <c r="C1488" t="s">
        <v>2738</v>
      </c>
      <c r="D1488" t="s">
        <v>2739</v>
      </c>
      <c r="E1488">
        <v>1974</v>
      </c>
      <c r="F1488" t="s">
        <v>2739</v>
      </c>
      <c r="G1488" t="str">
        <f>IFERROR(VLOOKUP(Table1[[#This Row],[Title]],$C$5507:$Y$5579,5, FALSE ),"")</f>
        <v/>
      </c>
      <c r="H1488" t="str">
        <f>IFERROR(VLOOKUP(Table1[[#This Row],[Title]],$C$5507:$Y$5579,6, FALSE ),"")</f>
        <v/>
      </c>
      <c r="I1488" t="str">
        <f>IFERROR(VLOOKUP(Table1[[#This Row],[Title]],$C$5507:$Y$5579,7, FALSE ),"")</f>
        <v/>
      </c>
      <c r="J1488" t="str">
        <f>IFERROR(VLOOKUP(Table1[[#This Row],[Title]],$C$5507:$Y$5579,8, FALSE ),"")</f>
        <v/>
      </c>
      <c r="K1488" t="str">
        <f>IFERROR(VLOOKUP(Table1[[#This Row],[Title]],$C$5507:$Y$5579,9, FALSE ),"")</f>
        <v/>
      </c>
      <c r="L1488" t="str">
        <f>IFERROR(VLOOKUP(Table1[[#This Row],[Title]],$C$5507:$Y$5579,10, FALSE ),"")</f>
        <v/>
      </c>
      <c r="M1488" t="str">
        <f>IFERROR(VLOOKUP(Table1[[#This Row],[Title]],$C$5507:$Y$5579,11, FALSE ),"")</f>
        <v/>
      </c>
      <c r="N1488" t="str">
        <f>IFERROR(VLOOKUP(Table1[[#This Row],[Title]],$C$5507:$Y$5579,12, FALSE ),"")</f>
        <v/>
      </c>
      <c r="O1488" t="str">
        <f>IFERROR(VLOOKUP(Table1[[#This Row],[Title]],$C$5507:$Y$5579,13, FALSE ),"")</f>
        <v/>
      </c>
      <c r="P1488" t="str">
        <f>IFERROR(VLOOKUP(Table1[[#This Row],[Title]],$C$5507:$Y$5579,14, FALSE ),"")</f>
        <v/>
      </c>
      <c r="Q1488" t="str">
        <f>IFERROR(VLOOKUP(Table1[[#This Row],[Title]],$C$5507:$Y$5579,15, FALSE ),"")</f>
        <v/>
      </c>
      <c r="R1488" t="str">
        <f>IFERROR(VLOOKUP(Table1[[#This Row],[Title]],$C$5507:$Y$5579,16, FALSE ),"")</f>
        <v/>
      </c>
      <c r="S1488" t="str">
        <f>IFERROR(VLOOKUP(Table1[[#This Row],[Title]],$C$5507:$Y$5579,17, FALSE ),"")</f>
        <v/>
      </c>
      <c r="T1488" t="str">
        <f>IFERROR(VLOOKUP(Table1[[#This Row],[Title]],$C$5507:$Y$5579,18, FALSE ),"")</f>
        <v/>
      </c>
      <c r="U1488" t="str">
        <f>IFERROR(VLOOKUP(Table1[[#This Row],[Title]],$C$5507:$Y$5579,19, FALSE ),"")</f>
        <v/>
      </c>
      <c r="V1488" t="str">
        <f>IFERROR(VLOOKUP(Table1[[#This Row],[Title]],$C$5507:$Y$5579,20, FALSE ),"")</f>
        <v/>
      </c>
      <c r="W1488" t="str">
        <f>IFERROR(VLOOKUP(Table1[[#This Row],[Title]],$C$5507:$Y$5579,21, FALSE ),"")</f>
        <v/>
      </c>
      <c r="X1488" t="str">
        <f>IFERROR(VLOOKUP(Table1[[#This Row],[Title]],$C$5507:$Y$5579,22, FALSE ),"")</f>
        <v/>
      </c>
      <c r="Y1488" t="str">
        <f>IFERROR(VLOOKUP(Table1[[#This Row],[Title]],$C$5507:$Y$5579,23, FALSE ),"")</f>
        <v/>
      </c>
    </row>
    <row r="1489" spans="1:25" hidden="1" x14ac:dyDescent="0.25">
      <c r="A1489">
        <v>1487</v>
      </c>
      <c r="B1489">
        <v>87</v>
      </c>
      <c r="C1489" t="s">
        <v>2740</v>
      </c>
      <c r="D1489" t="s">
        <v>2741</v>
      </c>
      <c r="E1489">
        <v>1974</v>
      </c>
      <c r="F1489" t="s">
        <v>2741</v>
      </c>
      <c r="G1489">
        <v>42.331699999999998</v>
      </c>
      <c r="H1489">
        <v>-83.047899999999998</v>
      </c>
      <c r="I1489" t="s">
        <v>145</v>
      </c>
      <c r="J1489" t="s">
        <v>28</v>
      </c>
      <c r="K1489" t="s">
        <v>56</v>
      </c>
      <c r="L1489" t="s">
        <v>33</v>
      </c>
      <c r="M1489">
        <v>0</v>
      </c>
      <c r="N1489">
        <v>0.28429199999999999</v>
      </c>
      <c r="O1489">
        <v>0.417736</v>
      </c>
      <c r="P1489">
        <v>267.45332999999999</v>
      </c>
      <c r="Q1489">
        <v>0.447741</v>
      </c>
      <c r="R1489">
        <v>5.2099999999999998E-4</v>
      </c>
      <c r="S1489">
        <v>6</v>
      </c>
      <c r="T1489">
        <v>5.8977000000000002E-2</v>
      </c>
      <c r="U1489">
        <v>-12.936</v>
      </c>
      <c r="V1489">
        <v>1</v>
      </c>
      <c r="W1489">
        <v>3.6513999999999998E-2</v>
      </c>
      <c r="X1489">
        <v>126.43300000000001</v>
      </c>
      <c r="Y1489">
        <v>0.59025700000000003</v>
      </c>
    </row>
    <row r="1490" spans="1:25" hidden="1" x14ac:dyDescent="0.25">
      <c r="A1490">
        <v>1488</v>
      </c>
      <c r="B1490">
        <v>88</v>
      </c>
      <c r="C1490" t="s">
        <v>2742</v>
      </c>
      <c r="D1490" t="s">
        <v>1343</v>
      </c>
      <c r="E1490">
        <v>1974</v>
      </c>
      <c r="F1490" t="s">
        <v>1343</v>
      </c>
      <c r="G1490">
        <v>42.347020999999998</v>
      </c>
      <c r="H1490">
        <v>-83.060184000000007</v>
      </c>
      <c r="I1490" t="s">
        <v>1344</v>
      </c>
      <c r="J1490" t="s">
        <v>28</v>
      </c>
      <c r="K1490" t="s">
        <v>56</v>
      </c>
      <c r="L1490" t="s">
        <v>33</v>
      </c>
      <c r="M1490">
        <v>0</v>
      </c>
      <c r="N1490">
        <v>0.142098</v>
      </c>
      <c r="O1490">
        <v>0.70310899999999998</v>
      </c>
      <c r="P1490">
        <v>226.35057</v>
      </c>
      <c r="Q1490">
        <v>0.57687999999999995</v>
      </c>
      <c r="R1490">
        <v>0</v>
      </c>
      <c r="S1490">
        <v>11</v>
      </c>
      <c r="T1490">
        <v>0.348939</v>
      </c>
      <c r="U1490">
        <v>-12.128</v>
      </c>
      <c r="V1490">
        <v>1</v>
      </c>
      <c r="W1490">
        <v>5.0701999999999997E-2</v>
      </c>
      <c r="X1490">
        <v>124.387</v>
      </c>
      <c r="Y1490">
        <v>0.88371599999999995</v>
      </c>
    </row>
    <row r="1491" spans="1:25" hidden="1" x14ac:dyDescent="0.25">
      <c r="A1491">
        <v>1489</v>
      </c>
      <c r="B1491">
        <v>89</v>
      </c>
      <c r="C1491" t="s">
        <v>2743</v>
      </c>
      <c r="D1491" t="s">
        <v>263</v>
      </c>
      <c r="E1491">
        <v>1974</v>
      </c>
      <c r="F1491" t="s">
        <v>263</v>
      </c>
      <c r="G1491">
        <v>35.088054999999997</v>
      </c>
      <c r="H1491">
        <v>-90.889488999999998</v>
      </c>
      <c r="I1491" t="s">
        <v>264</v>
      </c>
      <c r="J1491" t="s">
        <v>32</v>
      </c>
      <c r="K1491" t="s">
        <v>28</v>
      </c>
      <c r="L1491" t="s">
        <v>33</v>
      </c>
      <c r="M1491">
        <v>0</v>
      </c>
      <c r="N1491">
        <v>0.94109699999999996</v>
      </c>
      <c r="O1491">
        <v>0.40386300000000003</v>
      </c>
      <c r="P1491">
        <v>164.30667</v>
      </c>
      <c r="Q1491">
        <v>0.29655999999999999</v>
      </c>
      <c r="R1491">
        <v>3.8999999999999998E-3</v>
      </c>
      <c r="S1491">
        <v>0</v>
      </c>
      <c r="T1491">
        <v>8.2127000000000006E-2</v>
      </c>
      <c r="U1491">
        <v>-12.757999999999999</v>
      </c>
      <c r="V1491">
        <v>1</v>
      </c>
      <c r="W1491">
        <v>2.6884000000000002E-2</v>
      </c>
      <c r="X1491">
        <v>77.614999999999995</v>
      </c>
      <c r="Y1491">
        <v>0.31244699999999997</v>
      </c>
    </row>
    <row r="1492" spans="1:25" hidden="1" x14ac:dyDescent="0.25">
      <c r="A1492">
        <v>1490</v>
      </c>
      <c r="B1492">
        <v>90</v>
      </c>
      <c r="C1492" t="s">
        <v>2744</v>
      </c>
      <c r="D1492" t="s">
        <v>2628</v>
      </c>
      <c r="E1492">
        <v>1974</v>
      </c>
      <c r="F1492" t="s">
        <v>2628</v>
      </c>
      <c r="G1492">
        <v>27.994299999999999</v>
      </c>
      <c r="H1492">
        <v>-81.7376</v>
      </c>
      <c r="I1492" t="s">
        <v>2745</v>
      </c>
      <c r="J1492" t="s">
        <v>28</v>
      </c>
      <c r="M1492">
        <v>0</v>
      </c>
      <c r="N1492">
        <v>0.83230800000000005</v>
      </c>
      <c r="O1492">
        <v>0.72129100000000002</v>
      </c>
      <c r="P1492">
        <v>184.03219999999999</v>
      </c>
      <c r="Q1492">
        <v>0.233817</v>
      </c>
      <c r="R1492">
        <v>0.402084</v>
      </c>
      <c r="S1492">
        <v>5</v>
      </c>
      <c r="T1492">
        <v>0.17923700000000001</v>
      </c>
      <c r="U1492">
        <v>-18.218</v>
      </c>
      <c r="V1492">
        <v>1</v>
      </c>
      <c r="W1492">
        <v>3.3418999999999997E-2</v>
      </c>
      <c r="X1492">
        <v>121.985</v>
      </c>
      <c r="Y1492">
        <v>0.70057000000000003</v>
      </c>
    </row>
    <row r="1493" spans="1:25" x14ac:dyDescent="0.25">
      <c r="A1493">
        <v>1491</v>
      </c>
      <c r="B1493">
        <v>91</v>
      </c>
      <c r="C1493" t="s">
        <v>2746</v>
      </c>
      <c r="D1493" t="s">
        <v>2747</v>
      </c>
      <c r="E1493">
        <v>1974</v>
      </c>
      <c r="F1493" t="s">
        <v>2747</v>
      </c>
      <c r="G1493" t="str">
        <f>IFERROR(VLOOKUP(Table1[[#This Row],[Title]],$C$5507:$Y$5579,5, FALSE ),"")</f>
        <v/>
      </c>
      <c r="H1493" t="str">
        <f>IFERROR(VLOOKUP(Table1[[#This Row],[Title]],$C$5507:$Y$5579,6, FALSE ),"")</f>
        <v/>
      </c>
      <c r="I1493" t="str">
        <f>IFERROR(VLOOKUP(Table1[[#This Row],[Title]],$C$5507:$Y$5579,7, FALSE ),"")</f>
        <v/>
      </c>
      <c r="J1493" t="str">
        <f>IFERROR(VLOOKUP(Table1[[#This Row],[Title]],$C$5507:$Y$5579,8, FALSE ),"")</f>
        <v/>
      </c>
      <c r="K1493" t="str">
        <f>IFERROR(VLOOKUP(Table1[[#This Row],[Title]],$C$5507:$Y$5579,9, FALSE ),"")</f>
        <v/>
      </c>
      <c r="L1493" t="str">
        <f>IFERROR(VLOOKUP(Table1[[#This Row],[Title]],$C$5507:$Y$5579,10, FALSE ),"")</f>
        <v/>
      </c>
      <c r="M1493" t="str">
        <f>IFERROR(VLOOKUP(Table1[[#This Row],[Title]],$C$5507:$Y$5579,11, FALSE ),"")</f>
        <v/>
      </c>
      <c r="N1493" t="str">
        <f>IFERROR(VLOOKUP(Table1[[#This Row],[Title]],$C$5507:$Y$5579,12, FALSE ),"")</f>
        <v/>
      </c>
      <c r="O1493" t="str">
        <f>IFERROR(VLOOKUP(Table1[[#This Row],[Title]],$C$5507:$Y$5579,13, FALSE ),"")</f>
        <v/>
      </c>
      <c r="P1493" t="str">
        <f>IFERROR(VLOOKUP(Table1[[#This Row],[Title]],$C$5507:$Y$5579,14, FALSE ),"")</f>
        <v/>
      </c>
      <c r="Q1493" t="str">
        <f>IFERROR(VLOOKUP(Table1[[#This Row],[Title]],$C$5507:$Y$5579,15, FALSE ),"")</f>
        <v/>
      </c>
      <c r="R1493" t="str">
        <f>IFERROR(VLOOKUP(Table1[[#This Row],[Title]],$C$5507:$Y$5579,16, FALSE ),"")</f>
        <v/>
      </c>
      <c r="S1493" t="str">
        <f>IFERROR(VLOOKUP(Table1[[#This Row],[Title]],$C$5507:$Y$5579,17, FALSE ),"")</f>
        <v/>
      </c>
      <c r="T1493" t="str">
        <f>IFERROR(VLOOKUP(Table1[[#This Row],[Title]],$C$5507:$Y$5579,18, FALSE ),"")</f>
        <v/>
      </c>
      <c r="U1493" t="str">
        <f>IFERROR(VLOOKUP(Table1[[#This Row],[Title]],$C$5507:$Y$5579,19, FALSE ),"")</f>
        <v/>
      </c>
      <c r="V1493" t="str">
        <f>IFERROR(VLOOKUP(Table1[[#This Row],[Title]],$C$5507:$Y$5579,20, FALSE ),"")</f>
        <v/>
      </c>
      <c r="W1493" t="str">
        <f>IFERROR(VLOOKUP(Table1[[#This Row],[Title]],$C$5507:$Y$5579,21, FALSE ),"")</f>
        <v/>
      </c>
      <c r="X1493" t="str">
        <f>IFERROR(VLOOKUP(Table1[[#This Row],[Title]],$C$5507:$Y$5579,22, FALSE ),"")</f>
        <v/>
      </c>
      <c r="Y1493" t="str">
        <f>IFERROR(VLOOKUP(Table1[[#This Row],[Title]],$C$5507:$Y$5579,23, FALSE ),"")</f>
        <v/>
      </c>
    </row>
    <row r="1494" spans="1:25" x14ac:dyDescent="0.25">
      <c r="A1494">
        <v>1492</v>
      </c>
      <c r="B1494">
        <v>92</v>
      </c>
      <c r="C1494" t="s">
        <v>2748</v>
      </c>
      <c r="D1494" t="s">
        <v>2442</v>
      </c>
      <c r="E1494">
        <v>1974</v>
      </c>
      <c r="F1494" t="s">
        <v>2442</v>
      </c>
      <c r="G1494" t="str">
        <f>IFERROR(VLOOKUP(Table1[[#This Row],[Title]],$C$5507:$Y$5579,5, FALSE ),"")</f>
        <v/>
      </c>
      <c r="H1494" t="str">
        <f>IFERROR(VLOOKUP(Table1[[#This Row],[Title]],$C$5507:$Y$5579,6, FALSE ),"")</f>
        <v/>
      </c>
      <c r="I1494" t="str">
        <f>IFERROR(VLOOKUP(Table1[[#This Row],[Title]],$C$5507:$Y$5579,7, FALSE ),"")</f>
        <v/>
      </c>
      <c r="J1494" t="str">
        <f>IFERROR(VLOOKUP(Table1[[#This Row],[Title]],$C$5507:$Y$5579,8, FALSE ),"")</f>
        <v/>
      </c>
      <c r="K1494" t="str">
        <f>IFERROR(VLOOKUP(Table1[[#This Row],[Title]],$C$5507:$Y$5579,9, FALSE ),"")</f>
        <v/>
      </c>
      <c r="L1494" t="str">
        <f>IFERROR(VLOOKUP(Table1[[#This Row],[Title]],$C$5507:$Y$5579,10, FALSE ),"")</f>
        <v/>
      </c>
      <c r="M1494" t="str">
        <f>IFERROR(VLOOKUP(Table1[[#This Row],[Title]],$C$5507:$Y$5579,11, FALSE ),"")</f>
        <v/>
      </c>
      <c r="N1494" t="str">
        <f>IFERROR(VLOOKUP(Table1[[#This Row],[Title]],$C$5507:$Y$5579,12, FALSE ),"")</f>
        <v/>
      </c>
      <c r="O1494" t="str">
        <f>IFERROR(VLOOKUP(Table1[[#This Row],[Title]],$C$5507:$Y$5579,13, FALSE ),"")</f>
        <v/>
      </c>
      <c r="P1494" t="str">
        <f>IFERROR(VLOOKUP(Table1[[#This Row],[Title]],$C$5507:$Y$5579,14, FALSE ),"")</f>
        <v/>
      </c>
      <c r="Q1494" t="str">
        <f>IFERROR(VLOOKUP(Table1[[#This Row],[Title]],$C$5507:$Y$5579,15, FALSE ),"")</f>
        <v/>
      </c>
      <c r="R1494" t="str">
        <f>IFERROR(VLOOKUP(Table1[[#This Row],[Title]],$C$5507:$Y$5579,16, FALSE ),"")</f>
        <v/>
      </c>
      <c r="S1494" t="str">
        <f>IFERROR(VLOOKUP(Table1[[#This Row],[Title]],$C$5507:$Y$5579,17, FALSE ),"")</f>
        <v/>
      </c>
      <c r="T1494" t="str">
        <f>IFERROR(VLOOKUP(Table1[[#This Row],[Title]],$C$5507:$Y$5579,18, FALSE ),"")</f>
        <v/>
      </c>
      <c r="U1494" t="str">
        <f>IFERROR(VLOOKUP(Table1[[#This Row],[Title]],$C$5507:$Y$5579,19, FALSE ),"")</f>
        <v/>
      </c>
      <c r="V1494" t="str">
        <f>IFERROR(VLOOKUP(Table1[[#This Row],[Title]],$C$5507:$Y$5579,20, FALSE ),"")</f>
        <v/>
      </c>
      <c r="W1494" t="str">
        <f>IFERROR(VLOOKUP(Table1[[#This Row],[Title]],$C$5507:$Y$5579,21, FALSE ),"")</f>
        <v/>
      </c>
      <c r="X1494" t="str">
        <f>IFERROR(VLOOKUP(Table1[[#This Row],[Title]],$C$5507:$Y$5579,22, FALSE ),"")</f>
        <v/>
      </c>
      <c r="Y1494" t="str">
        <f>IFERROR(VLOOKUP(Table1[[#This Row],[Title]],$C$5507:$Y$5579,23, FALSE ),"")</f>
        <v/>
      </c>
    </row>
    <row r="1495" spans="1:25" x14ac:dyDescent="0.25">
      <c r="A1495">
        <v>1493</v>
      </c>
      <c r="B1495">
        <v>93</v>
      </c>
      <c r="C1495" t="s">
        <v>2749</v>
      </c>
      <c r="D1495" t="s">
        <v>2628</v>
      </c>
      <c r="E1495">
        <v>1974</v>
      </c>
      <c r="F1495" t="s">
        <v>2628</v>
      </c>
      <c r="G1495" t="str">
        <f>IFERROR(VLOOKUP(Table1[[#This Row],[Title]],$C$5507:$Y$5579,5, FALSE ),"")</f>
        <v/>
      </c>
      <c r="H1495" t="str">
        <f>IFERROR(VLOOKUP(Table1[[#This Row],[Title]],$C$5507:$Y$5579,6, FALSE ),"")</f>
        <v/>
      </c>
      <c r="I1495" t="str">
        <f>IFERROR(VLOOKUP(Table1[[#This Row],[Title]],$C$5507:$Y$5579,7, FALSE ),"")</f>
        <v/>
      </c>
      <c r="J1495" t="str">
        <f>IFERROR(VLOOKUP(Table1[[#This Row],[Title]],$C$5507:$Y$5579,8, FALSE ),"")</f>
        <v/>
      </c>
      <c r="K1495" t="str">
        <f>IFERROR(VLOOKUP(Table1[[#This Row],[Title]],$C$5507:$Y$5579,9, FALSE ),"")</f>
        <v/>
      </c>
      <c r="L1495" t="str">
        <f>IFERROR(VLOOKUP(Table1[[#This Row],[Title]],$C$5507:$Y$5579,10, FALSE ),"")</f>
        <v/>
      </c>
      <c r="M1495" t="str">
        <f>IFERROR(VLOOKUP(Table1[[#This Row],[Title]],$C$5507:$Y$5579,11, FALSE ),"")</f>
        <v/>
      </c>
      <c r="N1495" t="str">
        <f>IFERROR(VLOOKUP(Table1[[#This Row],[Title]],$C$5507:$Y$5579,12, FALSE ),"")</f>
        <v/>
      </c>
      <c r="O1495" t="str">
        <f>IFERROR(VLOOKUP(Table1[[#This Row],[Title]],$C$5507:$Y$5579,13, FALSE ),"")</f>
        <v/>
      </c>
      <c r="P1495" t="str">
        <f>IFERROR(VLOOKUP(Table1[[#This Row],[Title]],$C$5507:$Y$5579,14, FALSE ),"")</f>
        <v/>
      </c>
      <c r="Q1495" t="str">
        <f>IFERROR(VLOOKUP(Table1[[#This Row],[Title]],$C$5507:$Y$5579,15, FALSE ),"")</f>
        <v/>
      </c>
      <c r="R1495" t="str">
        <f>IFERROR(VLOOKUP(Table1[[#This Row],[Title]],$C$5507:$Y$5579,16, FALSE ),"")</f>
        <v/>
      </c>
      <c r="S1495" t="str">
        <f>IFERROR(VLOOKUP(Table1[[#This Row],[Title]],$C$5507:$Y$5579,17, FALSE ),"")</f>
        <v/>
      </c>
      <c r="T1495" t="str">
        <f>IFERROR(VLOOKUP(Table1[[#This Row],[Title]],$C$5507:$Y$5579,18, FALSE ),"")</f>
        <v/>
      </c>
      <c r="U1495" t="str">
        <f>IFERROR(VLOOKUP(Table1[[#This Row],[Title]],$C$5507:$Y$5579,19, FALSE ),"")</f>
        <v/>
      </c>
      <c r="V1495" t="str">
        <f>IFERROR(VLOOKUP(Table1[[#This Row],[Title]],$C$5507:$Y$5579,20, FALSE ),"")</f>
        <v/>
      </c>
      <c r="W1495" t="str">
        <f>IFERROR(VLOOKUP(Table1[[#This Row],[Title]],$C$5507:$Y$5579,21, FALSE ),"")</f>
        <v/>
      </c>
      <c r="X1495" t="str">
        <f>IFERROR(VLOOKUP(Table1[[#This Row],[Title]],$C$5507:$Y$5579,22, FALSE ),"")</f>
        <v/>
      </c>
      <c r="Y1495" t="str">
        <f>IFERROR(VLOOKUP(Table1[[#This Row],[Title]],$C$5507:$Y$5579,23, FALSE ),"")</f>
        <v/>
      </c>
    </row>
    <row r="1496" spans="1:25" x14ac:dyDescent="0.25">
      <c r="A1496">
        <v>1494</v>
      </c>
      <c r="B1496">
        <v>94</v>
      </c>
      <c r="C1496" t="s">
        <v>2750</v>
      </c>
      <c r="D1496" t="s">
        <v>2751</v>
      </c>
      <c r="E1496">
        <v>1974</v>
      </c>
      <c r="F1496" t="s">
        <v>2751</v>
      </c>
      <c r="G1496" t="str">
        <f>IFERROR(VLOOKUP(Table1[[#This Row],[Title]],$C$5507:$Y$5579,5, FALSE ),"")</f>
        <v/>
      </c>
      <c r="H1496" t="str">
        <f>IFERROR(VLOOKUP(Table1[[#This Row],[Title]],$C$5507:$Y$5579,6, FALSE ),"")</f>
        <v/>
      </c>
      <c r="I1496" t="str">
        <f>IFERROR(VLOOKUP(Table1[[#This Row],[Title]],$C$5507:$Y$5579,7, FALSE ),"")</f>
        <v/>
      </c>
      <c r="J1496" t="str">
        <f>IFERROR(VLOOKUP(Table1[[#This Row],[Title]],$C$5507:$Y$5579,8, FALSE ),"")</f>
        <v/>
      </c>
      <c r="K1496" t="str">
        <f>IFERROR(VLOOKUP(Table1[[#This Row],[Title]],$C$5507:$Y$5579,9, FALSE ),"")</f>
        <v/>
      </c>
      <c r="L1496" t="str">
        <f>IFERROR(VLOOKUP(Table1[[#This Row],[Title]],$C$5507:$Y$5579,10, FALSE ),"")</f>
        <v/>
      </c>
      <c r="M1496" t="str">
        <f>IFERROR(VLOOKUP(Table1[[#This Row],[Title]],$C$5507:$Y$5579,11, FALSE ),"")</f>
        <v/>
      </c>
      <c r="N1496" t="str">
        <f>IFERROR(VLOOKUP(Table1[[#This Row],[Title]],$C$5507:$Y$5579,12, FALSE ),"")</f>
        <v/>
      </c>
      <c r="O1496" t="str">
        <f>IFERROR(VLOOKUP(Table1[[#This Row],[Title]],$C$5507:$Y$5579,13, FALSE ),"")</f>
        <v/>
      </c>
      <c r="P1496" t="str">
        <f>IFERROR(VLOOKUP(Table1[[#This Row],[Title]],$C$5507:$Y$5579,14, FALSE ),"")</f>
        <v/>
      </c>
      <c r="Q1496" t="str">
        <f>IFERROR(VLOOKUP(Table1[[#This Row],[Title]],$C$5507:$Y$5579,15, FALSE ),"")</f>
        <v/>
      </c>
      <c r="R1496" t="str">
        <f>IFERROR(VLOOKUP(Table1[[#This Row],[Title]],$C$5507:$Y$5579,16, FALSE ),"")</f>
        <v/>
      </c>
      <c r="S1496" t="str">
        <f>IFERROR(VLOOKUP(Table1[[#This Row],[Title]],$C$5507:$Y$5579,17, FALSE ),"")</f>
        <v/>
      </c>
      <c r="T1496" t="str">
        <f>IFERROR(VLOOKUP(Table1[[#This Row],[Title]],$C$5507:$Y$5579,18, FALSE ),"")</f>
        <v/>
      </c>
      <c r="U1496" t="str">
        <f>IFERROR(VLOOKUP(Table1[[#This Row],[Title]],$C$5507:$Y$5579,19, FALSE ),"")</f>
        <v/>
      </c>
      <c r="V1496" t="str">
        <f>IFERROR(VLOOKUP(Table1[[#This Row],[Title]],$C$5507:$Y$5579,20, FALSE ),"")</f>
        <v/>
      </c>
      <c r="W1496" t="str">
        <f>IFERROR(VLOOKUP(Table1[[#This Row],[Title]],$C$5507:$Y$5579,21, FALSE ),"")</f>
        <v/>
      </c>
      <c r="X1496" t="str">
        <f>IFERROR(VLOOKUP(Table1[[#This Row],[Title]],$C$5507:$Y$5579,22, FALSE ),"")</f>
        <v/>
      </c>
      <c r="Y1496" t="str">
        <f>IFERROR(VLOOKUP(Table1[[#This Row],[Title]],$C$5507:$Y$5579,23, FALSE ),"")</f>
        <v/>
      </c>
    </row>
    <row r="1497" spans="1:25" hidden="1" x14ac:dyDescent="0.25">
      <c r="A1497">
        <v>1495</v>
      </c>
      <c r="B1497">
        <v>95</v>
      </c>
      <c r="C1497" t="s">
        <v>2752</v>
      </c>
      <c r="D1497" t="s">
        <v>1909</v>
      </c>
      <c r="E1497">
        <v>1974</v>
      </c>
      <c r="F1497" t="s">
        <v>1909</v>
      </c>
      <c r="G1497">
        <v>33.803448000000003</v>
      </c>
      <c r="H1497">
        <v>-118.16813500000001</v>
      </c>
      <c r="I1497" t="s">
        <v>2304</v>
      </c>
      <c r="J1497" t="s">
        <v>246</v>
      </c>
      <c r="K1497" t="s">
        <v>33</v>
      </c>
      <c r="M1497">
        <v>0</v>
      </c>
      <c r="N1497">
        <v>0.55644000000000005</v>
      </c>
      <c r="O1497">
        <v>0.53403900000000004</v>
      </c>
      <c r="P1497">
        <v>304.27999999999997</v>
      </c>
      <c r="Q1497">
        <v>0.64402999999999999</v>
      </c>
      <c r="R1497">
        <v>1.2780000000000001E-3</v>
      </c>
      <c r="S1497">
        <v>5</v>
      </c>
      <c r="T1497">
        <v>0.94429099999999999</v>
      </c>
      <c r="U1497">
        <v>-9.1189999999999998</v>
      </c>
      <c r="V1497">
        <v>1</v>
      </c>
      <c r="W1497">
        <v>0.106184</v>
      </c>
      <c r="X1497">
        <v>116.28</v>
      </c>
      <c r="Y1497">
        <v>0.30107699999999998</v>
      </c>
    </row>
    <row r="1498" spans="1:25" hidden="1" x14ac:dyDescent="0.25">
      <c r="A1498">
        <v>1496</v>
      </c>
      <c r="B1498">
        <v>96</v>
      </c>
      <c r="C1498" t="s">
        <v>2753</v>
      </c>
      <c r="D1498" t="s">
        <v>2294</v>
      </c>
      <c r="E1498">
        <v>1974</v>
      </c>
      <c r="F1498" t="s">
        <v>2294</v>
      </c>
      <c r="G1498">
        <v>39.952300000000001</v>
      </c>
      <c r="H1498">
        <v>-75.162400000000005</v>
      </c>
      <c r="I1498" t="s">
        <v>62</v>
      </c>
      <c r="J1498" t="s">
        <v>28</v>
      </c>
      <c r="K1498" t="s">
        <v>33</v>
      </c>
      <c r="M1498">
        <v>0</v>
      </c>
      <c r="N1498">
        <v>0.40542699999999998</v>
      </c>
      <c r="O1498">
        <v>0.830646</v>
      </c>
      <c r="P1498">
        <v>196.12</v>
      </c>
      <c r="Q1498">
        <v>0.68661700000000003</v>
      </c>
      <c r="R1498">
        <v>1.11E-4</v>
      </c>
      <c r="S1498">
        <v>2</v>
      </c>
      <c r="T1498">
        <v>3.2003999999999998E-2</v>
      </c>
      <c r="U1498">
        <v>-9.173</v>
      </c>
      <c r="V1498">
        <v>1</v>
      </c>
      <c r="W1498">
        <v>3.3449E-2</v>
      </c>
      <c r="X1498">
        <v>123.65900000000001</v>
      </c>
      <c r="Y1498">
        <v>0.96491000000000005</v>
      </c>
    </row>
    <row r="1499" spans="1:25" hidden="1" x14ac:dyDescent="0.25">
      <c r="A1499">
        <v>1497</v>
      </c>
      <c r="B1499">
        <v>97</v>
      </c>
      <c r="C1499" t="s">
        <v>2754</v>
      </c>
      <c r="D1499" t="s">
        <v>2215</v>
      </c>
      <c r="E1499">
        <v>1974</v>
      </c>
      <c r="F1499" t="s">
        <v>2215</v>
      </c>
      <c r="G1499">
        <v>-37.816667000000002</v>
      </c>
      <c r="H1499">
        <v>144.966667</v>
      </c>
      <c r="I1499" t="s">
        <v>2216</v>
      </c>
      <c r="J1499" t="s">
        <v>32</v>
      </c>
      <c r="K1499" t="s">
        <v>28</v>
      </c>
      <c r="L1499" t="s">
        <v>33</v>
      </c>
      <c r="M1499">
        <v>0</v>
      </c>
      <c r="N1499">
        <v>0.929064</v>
      </c>
      <c r="O1499">
        <v>0.35097800000000001</v>
      </c>
      <c r="P1499">
        <v>216.94054</v>
      </c>
      <c r="Q1499">
        <v>0.26755299999999999</v>
      </c>
      <c r="R1499" s="1">
        <v>3.0000000000000001E-6</v>
      </c>
      <c r="S1499">
        <v>10</v>
      </c>
      <c r="T1499">
        <v>8.1689999999999999E-2</v>
      </c>
      <c r="U1499">
        <v>-8.2940000000000005</v>
      </c>
      <c r="V1499">
        <v>1</v>
      </c>
      <c r="W1499">
        <v>3.3552999999999999E-2</v>
      </c>
      <c r="X1499">
        <v>134.559</v>
      </c>
      <c r="Y1499">
        <v>0.144952</v>
      </c>
    </row>
    <row r="1500" spans="1:25" hidden="1" x14ac:dyDescent="0.25">
      <c r="A1500">
        <v>1498</v>
      </c>
      <c r="B1500">
        <v>98</v>
      </c>
      <c r="C1500" t="s">
        <v>2755</v>
      </c>
      <c r="D1500" t="s">
        <v>2006</v>
      </c>
      <c r="E1500">
        <v>1974</v>
      </c>
      <c r="F1500" t="s">
        <v>2006</v>
      </c>
      <c r="G1500">
        <v>41.850033000000003</v>
      </c>
      <c r="H1500">
        <v>-87.650052000000002</v>
      </c>
      <c r="I1500" t="s">
        <v>108</v>
      </c>
      <c r="J1500" t="s">
        <v>56</v>
      </c>
      <c r="K1500" t="s">
        <v>33</v>
      </c>
      <c r="M1500">
        <v>0</v>
      </c>
      <c r="N1500">
        <v>9.4839000000000007E-2</v>
      </c>
      <c r="O1500">
        <v>0.43643199999999999</v>
      </c>
      <c r="P1500">
        <v>303.49333000000001</v>
      </c>
      <c r="Q1500">
        <v>0.89748399999999995</v>
      </c>
      <c r="R1500">
        <v>3.2529999999999998E-3</v>
      </c>
      <c r="S1500">
        <v>11</v>
      </c>
      <c r="T1500">
        <v>0.87764500000000001</v>
      </c>
      <c r="U1500">
        <v>-9.1379999999999999</v>
      </c>
      <c r="V1500">
        <v>0</v>
      </c>
      <c r="W1500">
        <v>0.11673799999999999</v>
      </c>
      <c r="X1500">
        <v>125.61199999999999</v>
      </c>
      <c r="Y1500">
        <v>0.424676</v>
      </c>
    </row>
    <row r="1501" spans="1:25" hidden="1" x14ac:dyDescent="0.25">
      <c r="A1501">
        <v>1499</v>
      </c>
      <c r="B1501">
        <v>99</v>
      </c>
      <c r="C1501" t="s">
        <v>1276</v>
      </c>
      <c r="D1501" t="s">
        <v>2756</v>
      </c>
      <c r="E1501">
        <v>1974</v>
      </c>
      <c r="F1501" t="s">
        <v>2756</v>
      </c>
      <c r="G1501">
        <v>52.883600000000001</v>
      </c>
      <c r="H1501">
        <v>-1.9740599999999999</v>
      </c>
      <c r="I1501" t="s">
        <v>2011</v>
      </c>
      <c r="J1501" t="s">
        <v>28</v>
      </c>
      <c r="K1501" t="s">
        <v>56</v>
      </c>
      <c r="M1501">
        <v>0</v>
      </c>
      <c r="N1501">
        <v>0.11246200000000001</v>
      </c>
      <c r="O1501">
        <v>0.77866500000000005</v>
      </c>
      <c r="P1501">
        <v>177.44</v>
      </c>
      <c r="Q1501">
        <v>0.59785699999999997</v>
      </c>
      <c r="R1501">
        <v>0.53469199999999995</v>
      </c>
      <c r="S1501">
        <v>11</v>
      </c>
      <c r="T1501">
        <v>5.6481999999999997E-2</v>
      </c>
      <c r="U1501">
        <v>-14.218999999999999</v>
      </c>
      <c r="V1501">
        <v>0</v>
      </c>
      <c r="W1501">
        <v>0.173928</v>
      </c>
      <c r="X1501">
        <v>104.035</v>
      </c>
      <c r="Y1501">
        <v>0.30376799999999998</v>
      </c>
    </row>
    <row r="1502" spans="1:25" hidden="1" x14ac:dyDescent="0.25">
      <c r="A1502">
        <v>1500</v>
      </c>
      <c r="B1502">
        <v>100</v>
      </c>
      <c r="C1502" t="s">
        <v>2757</v>
      </c>
      <c r="D1502" t="s">
        <v>2033</v>
      </c>
      <c r="E1502">
        <v>1974</v>
      </c>
      <c r="F1502" t="s">
        <v>2033</v>
      </c>
      <c r="G1502">
        <v>42.331699999999998</v>
      </c>
      <c r="H1502">
        <v>-83.047899999999998</v>
      </c>
      <c r="I1502" t="s">
        <v>145</v>
      </c>
      <c r="J1502" t="s">
        <v>32</v>
      </c>
      <c r="K1502" t="s">
        <v>28</v>
      </c>
      <c r="M1502">
        <v>0</v>
      </c>
      <c r="N1502">
        <v>0.93624700000000005</v>
      </c>
      <c r="O1502">
        <v>0.76691299999999996</v>
      </c>
      <c r="P1502">
        <v>177.44934000000001</v>
      </c>
      <c r="Q1502">
        <v>0.36791400000000002</v>
      </c>
      <c r="R1502">
        <v>0.75467499999999998</v>
      </c>
      <c r="S1502">
        <v>7</v>
      </c>
      <c r="T1502">
        <v>9.6046999999999993E-2</v>
      </c>
      <c r="U1502">
        <v>-19.141999999999999</v>
      </c>
      <c r="V1502">
        <v>1</v>
      </c>
      <c r="W1502">
        <v>4.6552000000000003E-2</v>
      </c>
      <c r="X1502">
        <v>110.309</v>
      </c>
      <c r="Y1502">
        <v>0.698909</v>
      </c>
    </row>
    <row r="1503" spans="1:25" hidden="1" x14ac:dyDescent="0.25">
      <c r="A1503">
        <v>1501</v>
      </c>
      <c r="B1503">
        <v>1</v>
      </c>
      <c r="C1503" t="s">
        <v>2758</v>
      </c>
      <c r="D1503" t="s">
        <v>2759</v>
      </c>
      <c r="E1503">
        <v>1975</v>
      </c>
      <c r="F1503" t="s">
        <v>2759</v>
      </c>
      <c r="G1503">
        <v>33.973951</v>
      </c>
      <c r="H1503">
        <v>-118.24840500000001</v>
      </c>
      <c r="I1503" t="s">
        <v>605</v>
      </c>
      <c r="J1503" t="s">
        <v>28</v>
      </c>
      <c r="K1503" t="s">
        <v>56</v>
      </c>
      <c r="L1503" t="s">
        <v>33</v>
      </c>
      <c r="M1503">
        <v>0</v>
      </c>
      <c r="N1503">
        <v>0.24459600000000001</v>
      </c>
      <c r="O1503">
        <v>0.67103199999999996</v>
      </c>
      <c r="P1503">
        <v>204.73278999999999</v>
      </c>
      <c r="Q1503">
        <v>0.57697299999999996</v>
      </c>
      <c r="R1503">
        <v>0</v>
      </c>
      <c r="S1503">
        <v>4</v>
      </c>
      <c r="T1503">
        <v>0.50398600000000005</v>
      </c>
      <c r="U1503">
        <v>-9.7040000000000006</v>
      </c>
      <c r="V1503">
        <v>1</v>
      </c>
      <c r="W1503">
        <v>3.4893E-2</v>
      </c>
      <c r="X1503">
        <v>129.845</v>
      </c>
      <c r="Y1503">
        <v>0.937832</v>
      </c>
    </row>
    <row r="1504" spans="1:25" hidden="1" x14ac:dyDescent="0.25">
      <c r="A1504">
        <v>1502</v>
      </c>
      <c r="B1504">
        <v>2</v>
      </c>
      <c r="C1504" t="s">
        <v>2760</v>
      </c>
      <c r="D1504" t="s">
        <v>1835</v>
      </c>
      <c r="E1504">
        <v>1975</v>
      </c>
      <c r="F1504" t="s">
        <v>1835</v>
      </c>
      <c r="G1504">
        <v>34.031388900000003</v>
      </c>
      <c r="H1504">
        <v>-93.502777800000004</v>
      </c>
      <c r="I1504" t="s">
        <v>1836</v>
      </c>
      <c r="J1504" t="s">
        <v>28</v>
      </c>
      <c r="K1504" t="s">
        <v>56</v>
      </c>
      <c r="L1504" t="s">
        <v>33</v>
      </c>
      <c r="M1504">
        <v>0</v>
      </c>
      <c r="N1504">
        <v>5.8734000000000001E-2</v>
      </c>
      <c r="O1504">
        <v>0.62318300000000004</v>
      </c>
      <c r="P1504">
        <v>182.46666999999999</v>
      </c>
      <c r="Q1504">
        <v>0.55803199999999997</v>
      </c>
      <c r="R1504">
        <v>0</v>
      </c>
      <c r="S1504">
        <v>0</v>
      </c>
      <c r="T1504">
        <v>6.7587999999999995E-2</v>
      </c>
      <c r="U1504">
        <v>-10.433</v>
      </c>
      <c r="V1504">
        <v>1</v>
      </c>
      <c r="W1504">
        <v>3.4882000000000003E-2</v>
      </c>
      <c r="X1504">
        <v>115.688</v>
      </c>
      <c r="Y1504">
        <v>0.57752000000000003</v>
      </c>
    </row>
    <row r="1505" spans="1:25" hidden="1" x14ac:dyDescent="0.25">
      <c r="A1505">
        <v>1503</v>
      </c>
      <c r="B1505">
        <v>3</v>
      </c>
      <c r="C1505" t="s">
        <v>2761</v>
      </c>
      <c r="D1505" t="s">
        <v>2337</v>
      </c>
      <c r="E1505">
        <v>1975</v>
      </c>
      <c r="F1505" t="s">
        <v>2337</v>
      </c>
      <c r="G1505">
        <v>51.596871200000002</v>
      </c>
      <c r="H1505">
        <v>-0.37701420000000002</v>
      </c>
      <c r="I1505" t="s">
        <v>2338</v>
      </c>
      <c r="J1505" t="s">
        <v>28</v>
      </c>
      <c r="K1505" t="s">
        <v>56</v>
      </c>
      <c r="L1505" t="s">
        <v>33</v>
      </c>
      <c r="M1505">
        <v>0</v>
      </c>
      <c r="N1505">
        <v>2.6984000000000001E-2</v>
      </c>
      <c r="O1505">
        <v>0.69787699999999997</v>
      </c>
      <c r="P1505">
        <v>319.22793999999999</v>
      </c>
      <c r="Q1505">
        <v>0.71120799999999995</v>
      </c>
      <c r="R1505">
        <v>1.8599999999999999E-4</v>
      </c>
      <c r="S1505">
        <v>0</v>
      </c>
      <c r="T1505">
        <v>7.4588000000000002E-2</v>
      </c>
      <c r="U1505">
        <v>-5.5910000000000002</v>
      </c>
      <c r="V1505">
        <v>0</v>
      </c>
      <c r="W1505">
        <v>2.8568E-2</v>
      </c>
      <c r="X1505">
        <v>125.47799999999999</v>
      </c>
      <c r="Y1505">
        <v>0.797539</v>
      </c>
    </row>
    <row r="1506" spans="1:25" hidden="1" x14ac:dyDescent="0.25">
      <c r="A1506">
        <v>1504</v>
      </c>
      <c r="B1506">
        <v>4</v>
      </c>
      <c r="C1506" t="s">
        <v>2762</v>
      </c>
      <c r="D1506" t="s">
        <v>2763</v>
      </c>
      <c r="E1506">
        <v>1975</v>
      </c>
      <c r="F1506" t="s">
        <v>2763</v>
      </c>
      <c r="G1506">
        <v>26.152353000000002</v>
      </c>
      <c r="H1506">
        <v>-97.531750000000002</v>
      </c>
      <c r="I1506" t="s">
        <v>2764</v>
      </c>
      <c r="J1506" t="s">
        <v>28</v>
      </c>
      <c r="K1506" t="s">
        <v>33</v>
      </c>
      <c r="M1506">
        <v>0</v>
      </c>
      <c r="N1506">
        <v>0.71428800000000003</v>
      </c>
      <c r="O1506">
        <v>0.79366899999999996</v>
      </c>
      <c r="P1506">
        <v>158.68</v>
      </c>
      <c r="Q1506">
        <v>0.26054300000000002</v>
      </c>
      <c r="R1506" s="1">
        <v>3.8999999999999999E-5</v>
      </c>
      <c r="S1506">
        <v>10</v>
      </c>
      <c r="T1506">
        <v>0.12898899999999999</v>
      </c>
      <c r="U1506">
        <v>-16.338000000000001</v>
      </c>
      <c r="V1506">
        <v>1</v>
      </c>
      <c r="W1506">
        <v>2.9044E-2</v>
      </c>
      <c r="X1506">
        <v>90.385000000000005</v>
      </c>
      <c r="Y1506">
        <v>0.73408499999999999</v>
      </c>
    </row>
    <row r="1507" spans="1:25" hidden="1" x14ac:dyDescent="0.25">
      <c r="A1507">
        <v>1505</v>
      </c>
      <c r="B1507">
        <v>5</v>
      </c>
      <c r="C1507" t="s">
        <v>2765</v>
      </c>
      <c r="D1507" t="s">
        <v>1430</v>
      </c>
      <c r="E1507">
        <v>1975</v>
      </c>
      <c r="F1507" t="s">
        <v>1430</v>
      </c>
      <c r="G1507">
        <v>40.736100999999998</v>
      </c>
      <c r="H1507">
        <v>-74.225089999999994</v>
      </c>
      <c r="I1507" t="s">
        <v>59</v>
      </c>
      <c r="J1507" t="s">
        <v>28</v>
      </c>
      <c r="K1507" t="s">
        <v>56</v>
      </c>
      <c r="L1507" t="s">
        <v>33</v>
      </c>
      <c r="M1507">
        <v>0</v>
      </c>
      <c r="N1507">
        <v>0.26236799999999999</v>
      </c>
      <c r="O1507">
        <v>0.441193</v>
      </c>
      <c r="P1507">
        <v>212.62666999999999</v>
      </c>
      <c r="Q1507">
        <v>0.48602600000000001</v>
      </c>
      <c r="R1507">
        <v>0</v>
      </c>
      <c r="S1507">
        <v>11</v>
      </c>
      <c r="T1507">
        <v>0.16003400000000001</v>
      </c>
      <c r="U1507">
        <v>-10.247999999999999</v>
      </c>
      <c r="V1507">
        <v>0</v>
      </c>
      <c r="W1507">
        <v>3.1954999999999997E-2</v>
      </c>
      <c r="X1507">
        <v>137.89500000000001</v>
      </c>
      <c r="Y1507">
        <v>0.38903399999999999</v>
      </c>
    </row>
    <row r="1508" spans="1:25" hidden="1" x14ac:dyDescent="0.25">
      <c r="A1508">
        <v>1506</v>
      </c>
      <c r="B1508">
        <v>6</v>
      </c>
      <c r="C1508" t="s">
        <v>2766</v>
      </c>
      <c r="D1508" t="s">
        <v>2767</v>
      </c>
      <c r="E1508">
        <v>1975</v>
      </c>
      <c r="F1508" t="s">
        <v>2767</v>
      </c>
      <c r="G1508">
        <v>41.850033000000003</v>
      </c>
      <c r="H1508">
        <v>-87.650052000000002</v>
      </c>
      <c r="I1508" t="s">
        <v>108</v>
      </c>
      <c r="J1508" t="s">
        <v>28</v>
      </c>
      <c r="K1508" t="s">
        <v>56</v>
      </c>
      <c r="M1508">
        <v>0</v>
      </c>
      <c r="N1508">
        <v>6.607E-3</v>
      </c>
      <c r="O1508">
        <v>0.66330500000000003</v>
      </c>
      <c r="P1508">
        <v>65.693330000000003</v>
      </c>
      <c r="Q1508">
        <v>0.260355</v>
      </c>
      <c r="R1508">
        <v>0.86324599999999996</v>
      </c>
      <c r="S1508">
        <v>2</v>
      </c>
      <c r="T1508">
        <v>7.5839000000000004E-2</v>
      </c>
      <c r="U1508">
        <v>-16.530999999999999</v>
      </c>
      <c r="V1508">
        <v>1</v>
      </c>
      <c r="W1508">
        <v>0.100346</v>
      </c>
      <c r="X1508">
        <v>91.090999999999994</v>
      </c>
      <c r="Y1508">
        <v>0.71537099999999998</v>
      </c>
    </row>
    <row r="1509" spans="1:25" hidden="1" x14ac:dyDescent="0.25">
      <c r="A1509">
        <v>1507</v>
      </c>
      <c r="B1509">
        <v>7</v>
      </c>
      <c r="C1509" t="s">
        <v>2768</v>
      </c>
      <c r="D1509" t="s">
        <v>2599</v>
      </c>
      <c r="E1509">
        <v>1975</v>
      </c>
      <c r="F1509" t="s">
        <v>2599</v>
      </c>
      <c r="G1509">
        <v>51.507264800000002</v>
      </c>
      <c r="H1509">
        <v>-0.1278328</v>
      </c>
      <c r="I1509" t="s">
        <v>439</v>
      </c>
      <c r="J1509" t="s">
        <v>28</v>
      </c>
      <c r="K1509" t="s">
        <v>56</v>
      </c>
      <c r="L1509" t="s">
        <v>33</v>
      </c>
      <c r="M1509">
        <v>0</v>
      </c>
      <c r="N1509">
        <v>0.35209400000000002</v>
      </c>
      <c r="O1509">
        <v>0.84831400000000001</v>
      </c>
      <c r="P1509">
        <v>245.91628</v>
      </c>
      <c r="Q1509">
        <v>0.379888</v>
      </c>
      <c r="R1509">
        <v>5.7460999999999998E-2</v>
      </c>
      <c r="S1509">
        <v>10</v>
      </c>
      <c r="T1509">
        <v>4.1824E-2</v>
      </c>
      <c r="U1509">
        <v>-12.811999999999999</v>
      </c>
      <c r="V1509">
        <v>1</v>
      </c>
      <c r="W1509">
        <v>8.9771000000000004E-2</v>
      </c>
      <c r="X1509">
        <v>95.744</v>
      </c>
      <c r="Y1509">
        <v>0.66750600000000004</v>
      </c>
    </row>
    <row r="1510" spans="1:25" hidden="1" x14ac:dyDescent="0.25">
      <c r="A1510">
        <v>1508</v>
      </c>
      <c r="B1510">
        <v>8</v>
      </c>
      <c r="C1510" t="s">
        <v>2769</v>
      </c>
      <c r="D1510" t="s">
        <v>207</v>
      </c>
      <c r="E1510">
        <v>1975</v>
      </c>
      <c r="F1510" t="s">
        <v>207</v>
      </c>
      <c r="G1510">
        <v>40.694481000000003</v>
      </c>
      <c r="H1510">
        <v>-73.989318999999995</v>
      </c>
      <c r="I1510" t="s">
        <v>208</v>
      </c>
      <c r="J1510" t="s">
        <v>32</v>
      </c>
      <c r="K1510" t="s">
        <v>28</v>
      </c>
      <c r="L1510" t="s">
        <v>33</v>
      </c>
      <c r="M1510">
        <v>0</v>
      </c>
      <c r="N1510">
        <v>0.92474100000000004</v>
      </c>
      <c r="O1510">
        <v>0.58350299999999999</v>
      </c>
      <c r="P1510">
        <v>285.62240000000003</v>
      </c>
      <c r="Q1510">
        <v>0.64622000000000002</v>
      </c>
      <c r="R1510">
        <v>9.5860000000000008E-3</v>
      </c>
      <c r="S1510">
        <v>8</v>
      </c>
      <c r="T1510">
        <v>0.55971700000000002</v>
      </c>
      <c r="U1510">
        <v>-8.9169999999999998</v>
      </c>
      <c r="V1510">
        <v>1</v>
      </c>
      <c r="W1510">
        <v>2.6883000000000001E-2</v>
      </c>
      <c r="X1510">
        <v>94.944999999999993</v>
      </c>
      <c r="Y1510">
        <v>0.61618899999999999</v>
      </c>
    </row>
    <row r="1511" spans="1:25" hidden="1" x14ac:dyDescent="0.25">
      <c r="A1511">
        <v>1509</v>
      </c>
      <c r="B1511">
        <v>9</v>
      </c>
      <c r="C1511" t="s">
        <v>2770</v>
      </c>
      <c r="D1511" t="s">
        <v>2771</v>
      </c>
      <c r="E1511">
        <v>1975</v>
      </c>
      <c r="F1511" t="s">
        <v>2771</v>
      </c>
      <c r="G1511">
        <v>34.0535</v>
      </c>
      <c r="H1511">
        <v>-118.245</v>
      </c>
      <c r="I1511" t="s">
        <v>74</v>
      </c>
      <c r="J1511" t="s">
        <v>28</v>
      </c>
      <c r="M1511">
        <v>0</v>
      </c>
      <c r="N1511">
        <v>0.40465499999999999</v>
      </c>
      <c r="O1511">
        <v>0.72789700000000002</v>
      </c>
      <c r="P1511">
        <v>212.81914</v>
      </c>
      <c r="Q1511">
        <v>0.39616099999999999</v>
      </c>
      <c r="R1511">
        <v>0.87422999999999995</v>
      </c>
      <c r="S1511">
        <v>9</v>
      </c>
      <c r="T1511">
        <v>0.218639</v>
      </c>
      <c r="U1511">
        <v>-18.297999999999998</v>
      </c>
      <c r="V1511">
        <v>0</v>
      </c>
      <c r="W1511">
        <v>3.1630999999999999E-2</v>
      </c>
      <c r="X1511">
        <v>109.586</v>
      </c>
      <c r="Y1511">
        <v>0.81917799999999996</v>
      </c>
    </row>
    <row r="1512" spans="1:25" hidden="1" x14ac:dyDescent="0.25">
      <c r="A1512">
        <v>1510</v>
      </c>
      <c r="B1512">
        <v>10</v>
      </c>
      <c r="C1512" t="s">
        <v>2772</v>
      </c>
      <c r="D1512" t="s">
        <v>2091</v>
      </c>
      <c r="E1512">
        <v>1975</v>
      </c>
      <c r="F1512" t="s">
        <v>2091</v>
      </c>
      <c r="G1512">
        <v>39.169324000000003</v>
      </c>
      <c r="H1512">
        <v>-106.77674399999999</v>
      </c>
      <c r="I1512" t="s">
        <v>2092</v>
      </c>
      <c r="J1512" t="s">
        <v>246</v>
      </c>
      <c r="K1512" t="s">
        <v>33</v>
      </c>
      <c r="M1512">
        <v>0</v>
      </c>
      <c r="N1512">
        <v>0.75176799999999999</v>
      </c>
      <c r="O1512">
        <v>0.60388299999999995</v>
      </c>
      <c r="P1512">
        <v>234.86667</v>
      </c>
      <c r="Q1512">
        <v>0.781501</v>
      </c>
      <c r="R1512">
        <v>0</v>
      </c>
      <c r="S1512">
        <v>9</v>
      </c>
      <c r="T1512">
        <v>0.970275</v>
      </c>
      <c r="U1512">
        <v>-9.0549999999999997</v>
      </c>
      <c r="V1512">
        <v>1</v>
      </c>
      <c r="W1512">
        <v>0.19186800000000001</v>
      </c>
      <c r="X1512">
        <v>103.83199999999999</v>
      </c>
      <c r="Y1512">
        <v>0.92929499999999998</v>
      </c>
    </row>
    <row r="1513" spans="1:25" hidden="1" x14ac:dyDescent="0.25">
      <c r="A1513">
        <v>1511</v>
      </c>
      <c r="B1513">
        <v>11</v>
      </c>
      <c r="C1513" t="s">
        <v>2773</v>
      </c>
      <c r="D1513" t="s">
        <v>2086</v>
      </c>
      <c r="E1513">
        <v>1975</v>
      </c>
      <c r="F1513" t="s">
        <v>2086</v>
      </c>
      <c r="G1513">
        <v>-27.222200000000001</v>
      </c>
      <c r="H1513">
        <v>153.107</v>
      </c>
      <c r="I1513" t="s">
        <v>2087</v>
      </c>
      <c r="J1513" t="s">
        <v>28</v>
      </c>
      <c r="K1513" t="s">
        <v>33</v>
      </c>
      <c r="M1513">
        <v>0</v>
      </c>
      <c r="N1513">
        <v>0.72740800000000005</v>
      </c>
      <c r="O1513">
        <v>0.83348699999999998</v>
      </c>
      <c r="P1513">
        <v>212.58403999999999</v>
      </c>
      <c r="Q1513">
        <v>0.46316099999999999</v>
      </c>
      <c r="R1513">
        <v>0.38736300000000001</v>
      </c>
      <c r="S1513">
        <v>10</v>
      </c>
      <c r="T1513">
        <v>8.6692000000000005E-2</v>
      </c>
      <c r="U1513">
        <v>-17.981999999999999</v>
      </c>
      <c r="V1513">
        <v>0</v>
      </c>
      <c r="W1513">
        <v>4.07E-2</v>
      </c>
      <c r="X1513">
        <v>106.271</v>
      </c>
      <c r="Y1513">
        <v>0.86447099999999999</v>
      </c>
    </row>
    <row r="1514" spans="1:25" hidden="1" x14ac:dyDescent="0.25">
      <c r="A1514">
        <v>1512</v>
      </c>
      <c r="B1514">
        <v>12</v>
      </c>
      <c r="C1514" t="s">
        <v>2774</v>
      </c>
      <c r="D1514" t="s">
        <v>2771</v>
      </c>
      <c r="E1514">
        <v>1975</v>
      </c>
      <c r="F1514" t="s">
        <v>2771</v>
      </c>
      <c r="G1514">
        <v>34.0535</v>
      </c>
      <c r="H1514">
        <v>-118.245</v>
      </c>
      <c r="I1514" t="s">
        <v>74</v>
      </c>
      <c r="J1514" t="s">
        <v>28</v>
      </c>
      <c r="M1514">
        <v>0</v>
      </c>
      <c r="N1514">
        <v>0.73728199999999999</v>
      </c>
      <c r="O1514">
        <v>0.49131900000000001</v>
      </c>
      <c r="P1514">
        <v>246.6</v>
      </c>
      <c r="Q1514">
        <v>0.277563</v>
      </c>
      <c r="R1514">
        <v>0.70095600000000002</v>
      </c>
      <c r="S1514">
        <v>0</v>
      </c>
      <c r="T1514">
        <v>0.14343600000000001</v>
      </c>
      <c r="U1514">
        <v>-15.007999999999999</v>
      </c>
      <c r="V1514">
        <v>1</v>
      </c>
      <c r="W1514">
        <v>2.6967000000000001E-2</v>
      </c>
      <c r="X1514">
        <v>175.99600000000001</v>
      </c>
      <c r="Y1514">
        <v>0.33778999999999998</v>
      </c>
    </row>
    <row r="1515" spans="1:25" x14ac:dyDescent="0.25">
      <c r="A1515">
        <v>1513</v>
      </c>
      <c r="B1515">
        <v>13</v>
      </c>
      <c r="C1515" t="s">
        <v>2775</v>
      </c>
      <c r="D1515" t="s">
        <v>2776</v>
      </c>
      <c r="E1515">
        <v>1975</v>
      </c>
      <c r="F1515" t="s">
        <v>2776</v>
      </c>
      <c r="G1515" t="str">
        <f>IFERROR(VLOOKUP(Table1[[#This Row],[Title]],$C$5507:$Y$5579,5, FALSE ),"")</f>
        <v/>
      </c>
      <c r="H1515" t="str">
        <f>IFERROR(VLOOKUP(Table1[[#This Row],[Title]],$C$5507:$Y$5579,6, FALSE ),"")</f>
        <v/>
      </c>
      <c r="I1515" t="str">
        <f>IFERROR(VLOOKUP(Table1[[#This Row],[Title]],$C$5507:$Y$5579,7, FALSE ),"")</f>
        <v/>
      </c>
      <c r="J1515" t="str">
        <f>IFERROR(VLOOKUP(Table1[[#This Row],[Title]],$C$5507:$Y$5579,8, FALSE ),"")</f>
        <v/>
      </c>
      <c r="K1515" t="str">
        <f>IFERROR(VLOOKUP(Table1[[#This Row],[Title]],$C$5507:$Y$5579,9, FALSE ),"")</f>
        <v/>
      </c>
      <c r="L1515" t="str">
        <f>IFERROR(VLOOKUP(Table1[[#This Row],[Title]],$C$5507:$Y$5579,10, FALSE ),"")</f>
        <v/>
      </c>
      <c r="M1515" t="str">
        <f>IFERROR(VLOOKUP(Table1[[#This Row],[Title]],$C$5507:$Y$5579,11, FALSE ),"")</f>
        <v/>
      </c>
      <c r="N1515" t="str">
        <f>IFERROR(VLOOKUP(Table1[[#This Row],[Title]],$C$5507:$Y$5579,12, FALSE ),"")</f>
        <v/>
      </c>
      <c r="O1515" t="str">
        <f>IFERROR(VLOOKUP(Table1[[#This Row],[Title]],$C$5507:$Y$5579,13, FALSE ),"")</f>
        <v/>
      </c>
      <c r="P1515" t="str">
        <f>IFERROR(VLOOKUP(Table1[[#This Row],[Title]],$C$5507:$Y$5579,14, FALSE ),"")</f>
        <v/>
      </c>
      <c r="Q1515" t="str">
        <f>IFERROR(VLOOKUP(Table1[[#This Row],[Title]],$C$5507:$Y$5579,15, FALSE ),"")</f>
        <v/>
      </c>
      <c r="R1515" t="str">
        <f>IFERROR(VLOOKUP(Table1[[#This Row],[Title]],$C$5507:$Y$5579,16, FALSE ),"")</f>
        <v/>
      </c>
      <c r="S1515" t="str">
        <f>IFERROR(VLOOKUP(Table1[[#This Row],[Title]],$C$5507:$Y$5579,17, FALSE ),"")</f>
        <v/>
      </c>
      <c r="T1515" t="str">
        <f>IFERROR(VLOOKUP(Table1[[#This Row],[Title]],$C$5507:$Y$5579,18, FALSE ),"")</f>
        <v/>
      </c>
      <c r="U1515" t="str">
        <f>IFERROR(VLOOKUP(Table1[[#This Row],[Title]],$C$5507:$Y$5579,19, FALSE ),"")</f>
        <v/>
      </c>
      <c r="V1515" t="str">
        <f>IFERROR(VLOOKUP(Table1[[#This Row],[Title]],$C$5507:$Y$5579,20, FALSE ),"")</f>
        <v/>
      </c>
      <c r="W1515" t="str">
        <f>IFERROR(VLOOKUP(Table1[[#This Row],[Title]],$C$5507:$Y$5579,21, FALSE ),"")</f>
        <v/>
      </c>
      <c r="X1515" t="str">
        <f>IFERROR(VLOOKUP(Table1[[#This Row],[Title]],$C$5507:$Y$5579,22, FALSE ),"")</f>
        <v/>
      </c>
      <c r="Y1515" t="str">
        <f>IFERROR(VLOOKUP(Table1[[#This Row],[Title]],$C$5507:$Y$5579,23, FALSE ),"")</f>
        <v/>
      </c>
    </row>
    <row r="1516" spans="1:25" hidden="1" x14ac:dyDescent="0.25">
      <c r="A1516">
        <v>1514</v>
      </c>
      <c r="B1516">
        <v>14</v>
      </c>
      <c r="C1516" t="s">
        <v>2777</v>
      </c>
      <c r="D1516" t="s">
        <v>2778</v>
      </c>
      <c r="E1516">
        <v>1975</v>
      </c>
      <c r="F1516" t="s">
        <v>2778</v>
      </c>
      <c r="G1516">
        <v>18</v>
      </c>
      <c r="H1516">
        <v>-76.8</v>
      </c>
      <c r="I1516" t="s">
        <v>2779</v>
      </c>
      <c r="J1516" t="s">
        <v>28</v>
      </c>
      <c r="K1516" t="s">
        <v>56</v>
      </c>
      <c r="L1516" t="s">
        <v>33</v>
      </c>
      <c r="M1516">
        <v>0</v>
      </c>
      <c r="N1516">
        <v>3.8781999999999997E-2</v>
      </c>
      <c r="O1516">
        <v>0.68400000000000005</v>
      </c>
      <c r="P1516">
        <v>210.29333</v>
      </c>
      <c r="Q1516">
        <v>0.82227799999999995</v>
      </c>
      <c r="R1516">
        <v>0</v>
      </c>
      <c r="S1516">
        <v>2</v>
      </c>
      <c r="T1516">
        <v>4.8943E-2</v>
      </c>
      <c r="U1516">
        <v>-13.477</v>
      </c>
      <c r="V1516">
        <v>1</v>
      </c>
      <c r="W1516">
        <v>3.4889999999999997E-2</v>
      </c>
      <c r="X1516">
        <v>112.98099999999999</v>
      </c>
      <c r="Y1516">
        <v>0.59249300000000005</v>
      </c>
    </row>
    <row r="1517" spans="1:25" hidden="1" x14ac:dyDescent="0.25">
      <c r="A1517">
        <v>1515</v>
      </c>
      <c r="B1517">
        <v>15</v>
      </c>
      <c r="C1517" t="s">
        <v>2780</v>
      </c>
      <c r="D1517" t="s">
        <v>2516</v>
      </c>
      <c r="E1517">
        <v>1975</v>
      </c>
      <c r="F1517" t="s">
        <v>2516</v>
      </c>
      <c r="G1517">
        <v>37.338500000000003</v>
      </c>
      <c r="H1517">
        <v>-121.886</v>
      </c>
      <c r="I1517" t="s">
        <v>1679</v>
      </c>
      <c r="J1517" t="s">
        <v>28</v>
      </c>
      <c r="K1517" t="s">
        <v>56</v>
      </c>
      <c r="L1517" t="s">
        <v>33</v>
      </c>
      <c r="M1517">
        <v>0</v>
      </c>
      <c r="N1517">
        <v>0.22788800000000001</v>
      </c>
      <c r="O1517">
        <v>0.53189399999999998</v>
      </c>
      <c r="P1517">
        <v>255.26667</v>
      </c>
      <c r="Q1517">
        <v>0.440805</v>
      </c>
      <c r="R1517">
        <v>0</v>
      </c>
      <c r="S1517">
        <v>2</v>
      </c>
      <c r="T1517">
        <v>8.4622000000000003E-2</v>
      </c>
      <c r="U1517">
        <v>-12.866</v>
      </c>
      <c r="V1517">
        <v>1</v>
      </c>
      <c r="W1517">
        <v>4.3445999999999999E-2</v>
      </c>
      <c r="X1517">
        <v>169.27500000000001</v>
      </c>
      <c r="Y1517">
        <v>0.66801500000000003</v>
      </c>
    </row>
    <row r="1518" spans="1:25" hidden="1" x14ac:dyDescent="0.25">
      <c r="A1518">
        <v>1516</v>
      </c>
      <c r="B1518">
        <v>16</v>
      </c>
      <c r="C1518" t="s">
        <v>2781</v>
      </c>
      <c r="D1518" t="s">
        <v>2469</v>
      </c>
      <c r="E1518">
        <v>1975</v>
      </c>
      <c r="F1518" t="s">
        <v>2469</v>
      </c>
      <c r="G1518">
        <v>54.314100000000003</v>
      </c>
      <c r="H1518">
        <v>-2.23001</v>
      </c>
      <c r="I1518" t="s">
        <v>1101</v>
      </c>
      <c r="J1518" t="s">
        <v>28</v>
      </c>
      <c r="K1518" t="s">
        <v>56</v>
      </c>
      <c r="L1518" t="s">
        <v>33</v>
      </c>
      <c r="M1518">
        <v>0</v>
      </c>
      <c r="N1518">
        <v>1.9530000000000001E-3</v>
      </c>
      <c r="O1518">
        <v>0.62549600000000005</v>
      </c>
      <c r="P1518">
        <v>240.62666999999999</v>
      </c>
      <c r="Q1518">
        <v>0.91662900000000003</v>
      </c>
      <c r="R1518">
        <v>7.3099999999999999E-4</v>
      </c>
      <c r="S1518">
        <v>11</v>
      </c>
      <c r="T1518">
        <v>4.4308E-2</v>
      </c>
      <c r="U1518">
        <v>-3.71</v>
      </c>
      <c r="V1518">
        <v>0</v>
      </c>
      <c r="W1518">
        <v>9.2510999999999996E-2</v>
      </c>
      <c r="X1518">
        <v>108.58199999999999</v>
      </c>
      <c r="Y1518">
        <v>0.78140399999999999</v>
      </c>
    </row>
    <row r="1519" spans="1:25" hidden="1" x14ac:dyDescent="0.25">
      <c r="A1519">
        <v>1517</v>
      </c>
      <c r="B1519">
        <v>17</v>
      </c>
      <c r="C1519" t="s">
        <v>2782</v>
      </c>
      <c r="D1519" t="s">
        <v>1323</v>
      </c>
      <c r="E1519">
        <v>1975</v>
      </c>
      <c r="F1519" t="s">
        <v>1323</v>
      </c>
      <c r="G1519">
        <v>34.010899999999999</v>
      </c>
      <c r="H1519">
        <v>-95.513499999999993</v>
      </c>
      <c r="I1519" t="s">
        <v>1324</v>
      </c>
      <c r="J1519" t="s">
        <v>28</v>
      </c>
      <c r="K1519" t="s">
        <v>33</v>
      </c>
      <c r="M1519">
        <v>0</v>
      </c>
      <c r="N1519">
        <v>0.69836500000000001</v>
      </c>
      <c r="O1519">
        <v>0.61566600000000005</v>
      </c>
      <c r="P1519">
        <v>200.41333</v>
      </c>
      <c r="Q1519">
        <v>0.56725599999999998</v>
      </c>
      <c r="R1519">
        <v>0</v>
      </c>
      <c r="S1519">
        <v>4</v>
      </c>
      <c r="T1519">
        <v>0.475715</v>
      </c>
      <c r="U1519">
        <v>-10.436999999999999</v>
      </c>
      <c r="V1519">
        <v>1</v>
      </c>
      <c r="W1519">
        <v>4.1931000000000003E-2</v>
      </c>
      <c r="X1519">
        <v>124.919</v>
      </c>
      <c r="Y1519">
        <v>0.67623500000000003</v>
      </c>
    </row>
    <row r="1520" spans="1:25" hidden="1" x14ac:dyDescent="0.25">
      <c r="A1520">
        <v>1518</v>
      </c>
      <c r="B1520">
        <v>18</v>
      </c>
      <c r="C1520" t="s">
        <v>2783</v>
      </c>
      <c r="D1520" t="s">
        <v>2095</v>
      </c>
      <c r="E1520">
        <v>1975</v>
      </c>
      <c r="F1520" t="s">
        <v>419</v>
      </c>
      <c r="G1520">
        <v>40.714599999999997</v>
      </c>
      <c r="H1520">
        <v>-74.007099999999994</v>
      </c>
      <c r="I1520" t="s">
        <v>195</v>
      </c>
      <c r="J1520" t="s">
        <v>56</v>
      </c>
      <c r="K1520" t="s">
        <v>33</v>
      </c>
      <c r="M1520">
        <v>0</v>
      </c>
      <c r="N1520">
        <v>0.25596799999999997</v>
      </c>
      <c r="O1520">
        <v>0.69561799999999996</v>
      </c>
      <c r="P1520">
        <v>202.5941</v>
      </c>
      <c r="Q1520">
        <v>0.47285700000000003</v>
      </c>
      <c r="R1520" s="1">
        <v>3.0000000000000001E-6</v>
      </c>
      <c r="S1520">
        <v>10</v>
      </c>
      <c r="T1520">
        <v>0.73836199999999996</v>
      </c>
      <c r="U1520">
        <v>-11.728</v>
      </c>
      <c r="V1520">
        <v>0</v>
      </c>
      <c r="W1520">
        <v>6.4297999999999994E-2</v>
      </c>
      <c r="X1520">
        <v>129.27000000000001</v>
      </c>
      <c r="Y1520">
        <v>0.56774199999999997</v>
      </c>
    </row>
    <row r="1521" spans="1:25" hidden="1" x14ac:dyDescent="0.25">
      <c r="A1521">
        <v>1519</v>
      </c>
      <c r="B1521">
        <v>19</v>
      </c>
      <c r="C1521" t="s">
        <v>2784</v>
      </c>
      <c r="D1521" t="s">
        <v>1555</v>
      </c>
      <c r="E1521">
        <v>1975</v>
      </c>
      <c r="F1521" t="s">
        <v>1555</v>
      </c>
      <c r="G1521">
        <v>40.714599999999997</v>
      </c>
      <c r="H1521">
        <v>-74.007099999999994</v>
      </c>
      <c r="I1521" t="s">
        <v>195</v>
      </c>
      <c r="J1521" t="s">
        <v>32</v>
      </c>
      <c r="K1521" t="s">
        <v>33</v>
      </c>
      <c r="M1521">
        <v>0</v>
      </c>
      <c r="N1521">
        <v>0.93538100000000002</v>
      </c>
      <c r="O1521">
        <v>0.56203599999999998</v>
      </c>
      <c r="P1521">
        <v>377.52417000000003</v>
      </c>
      <c r="Q1521">
        <v>0.14119100000000001</v>
      </c>
      <c r="R1521" s="1">
        <v>9.0000000000000002E-6</v>
      </c>
      <c r="S1521">
        <v>0</v>
      </c>
      <c r="T1521">
        <v>0.70676099999999997</v>
      </c>
      <c r="U1521">
        <v>-22.591000000000001</v>
      </c>
      <c r="V1521">
        <v>1</v>
      </c>
      <c r="W1521">
        <v>0.112097</v>
      </c>
      <c r="X1521">
        <v>130.42599999999999</v>
      </c>
      <c r="Y1521">
        <v>0.40822199999999997</v>
      </c>
    </row>
    <row r="1522" spans="1:25" hidden="1" x14ac:dyDescent="0.25">
      <c r="A1522">
        <v>1520</v>
      </c>
      <c r="B1522">
        <v>20</v>
      </c>
      <c r="C1522" t="s">
        <v>2785</v>
      </c>
      <c r="D1522" t="s">
        <v>2786</v>
      </c>
      <c r="E1522">
        <v>1975</v>
      </c>
      <c r="F1522" t="s">
        <v>2786</v>
      </c>
      <c r="G1522">
        <v>56.461399999999998</v>
      </c>
      <c r="H1522">
        <v>-2.9676100000000001</v>
      </c>
      <c r="I1522" t="s">
        <v>2787</v>
      </c>
      <c r="J1522" t="s">
        <v>246</v>
      </c>
      <c r="K1522" t="s">
        <v>56</v>
      </c>
      <c r="M1522">
        <v>0</v>
      </c>
      <c r="N1522">
        <v>0.17816000000000001</v>
      </c>
      <c r="O1522">
        <v>0.44680799999999998</v>
      </c>
      <c r="P1522">
        <v>1101.77333</v>
      </c>
      <c r="Q1522">
        <v>0.89474500000000001</v>
      </c>
      <c r="R1522">
        <v>0.77973700000000001</v>
      </c>
      <c r="S1522">
        <v>10</v>
      </c>
      <c r="T1522">
        <v>0.935195</v>
      </c>
      <c r="U1522">
        <v>-10.787000000000001</v>
      </c>
      <c r="V1522">
        <v>0</v>
      </c>
      <c r="W1522">
        <v>7.5123999999999996E-2</v>
      </c>
      <c r="X1522">
        <v>120.913</v>
      </c>
      <c r="Y1522">
        <v>0.42163899999999999</v>
      </c>
    </row>
    <row r="1523" spans="1:25" hidden="1" x14ac:dyDescent="0.25">
      <c r="A1523">
        <v>1521</v>
      </c>
      <c r="B1523">
        <v>21</v>
      </c>
      <c r="C1523" t="s">
        <v>2788</v>
      </c>
      <c r="D1523" t="s">
        <v>2789</v>
      </c>
      <c r="E1523">
        <v>1975</v>
      </c>
      <c r="F1523" t="s">
        <v>2789</v>
      </c>
      <c r="G1523">
        <v>38.899101000000002</v>
      </c>
      <c r="H1523">
        <v>-77.028998999999999</v>
      </c>
      <c r="I1523" t="s">
        <v>2790</v>
      </c>
      <c r="J1523" t="s">
        <v>28</v>
      </c>
      <c r="K1523" t="s">
        <v>56</v>
      </c>
      <c r="M1523">
        <v>4.9893104936200002E-3</v>
      </c>
      <c r="N1523">
        <v>5.7617000000000002E-2</v>
      </c>
      <c r="O1523">
        <v>0.62432699999999997</v>
      </c>
      <c r="P1523">
        <v>197.11955</v>
      </c>
      <c r="Q1523">
        <v>0.74223700000000004</v>
      </c>
      <c r="R1523">
        <v>0.77145399999999997</v>
      </c>
      <c r="S1523">
        <v>9</v>
      </c>
      <c r="T1523">
        <v>0.11000799999999999</v>
      </c>
      <c r="U1523">
        <v>-13.476000000000001</v>
      </c>
      <c r="V1523">
        <v>0</v>
      </c>
      <c r="W1523">
        <v>0.111191</v>
      </c>
      <c r="X1523">
        <v>111.443</v>
      </c>
      <c r="Y1523">
        <v>0.79371899999999995</v>
      </c>
    </row>
    <row r="1524" spans="1:25" hidden="1" x14ac:dyDescent="0.25">
      <c r="A1524">
        <v>1522</v>
      </c>
      <c r="B1524">
        <v>22</v>
      </c>
      <c r="C1524" t="s">
        <v>2791</v>
      </c>
      <c r="D1524" t="s">
        <v>2792</v>
      </c>
      <c r="E1524">
        <v>1975</v>
      </c>
      <c r="F1524" t="s">
        <v>2792</v>
      </c>
      <c r="G1524">
        <v>39.952300000000001</v>
      </c>
      <c r="H1524">
        <v>-75.162400000000005</v>
      </c>
      <c r="I1524" t="s">
        <v>62</v>
      </c>
      <c r="J1524" t="s">
        <v>246</v>
      </c>
      <c r="K1524" t="s">
        <v>33</v>
      </c>
      <c r="M1524">
        <v>0</v>
      </c>
      <c r="N1524">
        <v>0.72589899999999996</v>
      </c>
      <c r="O1524">
        <v>0.57498000000000005</v>
      </c>
      <c r="P1524">
        <v>199.32</v>
      </c>
      <c r="Q1524">
        <v>0.70369599999999999</v>
      </c>
      <c r="R1524" s="1">
        <v>3.0000000000000001E-6</v>
      </c>
      <c r="S1524">
        <v>7</v>
      </c>
      <c r="T1524">
        <v>0.96666700000000005</v>
      </c>
      <c r="U1524">
        <v>-7.1</v>
      </c>
      <c r="V1524">
        <v>0</v>
      </c>
      <c r="W1524">
        <v>7.2034000000000001E-2</v>
      </c>
      <c r="X1524">
        <v>115.929</v>
      </c>
      <c r="Y1524">
        <v>0.83539099999999999</v>
      </c>
    </row>
    <row r="1525" spans="1:25" hidden="1" x14ac:dyDescent="0.25">
      <c r="A1525">
        <v>1523</v>
      </c>
      <c r="B1525">
        <v>23</v>
      </c>
      <c r="C1525" t="s">
        <v>2793</v>
      </c>
      <c r="D1525" t="s">
        <v>1909</v>
      </c>
      <c r="E1525">
        <v>1975</v>
      </c>
      <c r="F1525" t="s">
        <v>1909</v>
      </c>
      <c r="G1525">
        <v>33.803448000000003</v>
      </c>
      <c r="H1525">
        <v>-118.16813500000001</v>
      </c>
      <c r="I1525" t="s">
        <v>2304</v>
      </c>
      <c r="J1525" t="s">
        <v>28</v>
      </c>
      <c r="K1525" t="s">
        <v>56</v>
      </c>
      <c r="L1525" t="s">
        <v>33</v>
      </c>
      <c r="M1525">
        <v>0</v>
      </c>
      <c r="N1525">
        <v>0.29720600000000003</v>
      </c>
      <c r="O1525">
        <v>0.82459400000000005</v>
      </c>
      <c r="P1525">
        <v>225.93333000000001</v>
      </c>
      <c r="Q1525">
        <v>0.56713499999999994</v>
      </c>
      <c r="R1525">
        <v>0</v>
      </c>
      <c r="S1525">
        <v>10</v>
      </c>
      <c r="T1525">
        <v>0.296072</v>
      </c>
      <c r="U1525">
        <v>-7.2919999999999998</v>
      </c>
      <c r="V1525">
        <v>1</v>
      </c>
      <c r="W1525">
        <v>4.6191999999999997E-2</v>
      </c>
      <c r="X1525">
        <v>92.52</v>
      </c>
      <c r="Y1525">
        <v>0.85813700000000004</v>
      </c>
    </row>
    <row r="1526" spans="1:25" hidden="1" x14ac:dyDescent="0.25">
      <c r="A1526">
        <v>1524</v>
      </c>
      <c r="B1526">
        <v>24</v>
      </c>
      <c r="C1526" t="s">
        <v>2794</v>
      </c>
      <c r="D1526" t="s">
        <v>2795</v>
      </c>
      <c r="E1526">
        <v>1975</v>
      </c>
      <c r="F1526" t="s">
        <v>2795</v>
      </c>
      <c r="G1526">
        <v>37.779600000000002</v>
      </c>
      <c r="H1526">
        <v>-122.42</v>
      </c>
      <c r="I1526" t="s">
        <v>343</v>
      </c>
      <c r="J1526" t="s">
        <v>32</v>
      </c>
      <c r="K1526" t="s">
        <v>28</v>
      </c>
      <c r="L1526" t="s">
        <v>33</v>
      </c>
      <c r="M1526">
        <v>0</v>
      </c>
      <c r="N1526">
        <v>0.95280100000000001</v>
      </c>
      <c r="O1526">
        <v>0.58246299999999995</v>
      </c>
      <c r="P1526">
        <v>225.22667000000001</v>
      </c>
      <c r="Q1526">
        <v>0.250301</v>
      </c>
      <c r="R1526" s="1">
        <v>5.7000000000000003E-5</v>
      </c>
      <c r="S1526">
        <v>11</v>
      </c>
      <c r="T1526">
        <v>0.118714</v>
      </c>
      <c r="U1526">
        <v>-14.228999999999999</v>
      </c>
      <c r="V1526">
        <v>0</v>
      </c>
      <c r="W1526">
        <v>3.2368000000000001E-2</v>
      </c>
      <c r="X1526">
        <v>116.273</v>
      </c>
      <c r="Y1526">
        <v>0.23166400000000001</v>
      </c>
    </row>
    <row r="1527" spans="1:25" hidden="1" x14ac:dyDescent="0.25">
      <c r="A1527">
        <v>1525</v>
      </c>
      <c r="B1527">
        <v>25</v>
      </c>
      <c r="C1527" t="s">
        <v>2796</v>
      </c>
      <c r="D1527" t="s">
        <v>1343</v>
      </c>
      <c r="E1527">
        <v>1975</v>
      </c>
      <c r="F1527" t="s">
        <v>1343</v>
      </c>
      <c r="G1527">
        <v>42.347020999999998</v>
      </c>
      <c r="H1527">
        <v>-83.060184000000007</v>
      </c>
      <c r="I1527" t="s">
        <v>1344</v>
      </c>
      <c r="J1527" t="s">
        <v>28</v>
      </c>
      <c r="K1527" t="s">
        <v>33</v>
      </c>
      <c r="M1527">
        <v>0</v>
      </c>
      <c r="N1527">
        <v>0.49674400000000002</v>
      </c>
      <c r="O1527">
        <v>0.88809099999999996</v>
      </c>
      <c r="P1527">
        <v>290.39999999999998</v>
      </c>
      <c r="Q1527">
        <v>0.812446</v>
      </c>
      <c r="R1527">
        <v>0.28068700000000002</v>
      </c>
      <c r="S1527">
        <v>10</v>
      </c>
      <c r="T1527">
        <v>8.0072000000000004E-2</v>
      </c>
      <c r="U1527">
        <v>-11.367000000000001</v>
      </c>
      <c r="V1527">
        <v>0</v>
      </c>
      <c r="W1527">
        <v>6.0183E-2</v>
      </c>
      <c r="X1527">
        <v>107.956</v>
      </c>
      <c r="Y1527">
        <v>0.81803300000000001</v>
      </c>
    </row>
    <row r="1528" spans="1:25" hidden="1" x14ac:dyDescent="0.25">
      <c r="A1528">
        <v>1526</v>
      </c>
      <c r="B1528">
        <v>26</v>
      </c>
      <c r="C1528" t="s">
        <v>2797</v>
      </c>
      <c r="D1528" t="s">
        <v>2763</v>
      </c>
      <c r="E1528">
        <v>1975</v>
      </c>
      <c r="F1528" t="s">
        <v>2763</v>
      </c>
      <c r="G1528">
        <v>26.152353000000002</v>
      </c>
      <c r="H1528">
        <v>-97.531750000000002</v>
      </c>
      <c r="I1528" t="s">
        <v>2764</v>
      </c>
      <c r="J1528" t="s">
        <v>28</v>
      </c>
      <c r="K1528" t="s">
        <v>56</v>
      </c>
      <c r="L1528" t="s">
        <v>33</v>
      </c>
      <c r="M1528">
        <v>0</v>
      </c>
      <c r="N1528">
        <v>0.224303</v>
      </c>
      <c r="O1528">
        <v>0.40043699999999999</v>
      </c>
      <c r="P1528">
        <v>162.42639</v>
      </c>
      <c r="Q1528">
        <v>0.74697199999999997</v>
      </c>
      <c r="R1528" s="1">
        <v>1.1E-5</v>
      </c>
      <c r="S1528">
        <v>4</v>
      </c>
      <c r="T1528">
        <v>0.67421399999999998</v>
      </c>
      <c r="U1528">
        <v>-3.5129999999999999</v>
      </c>
      <c r="V1528">
        <v>1</v>
      </c>
      <c r="W1528">
        <v>3.7807E-2</v>
      </c>
      <c r="X1528">
        <v>130.92099999999999</v>
      </c>
      <c r="Y1528">
        <v>0.76197800000000004</v>
      </c>
    </row>
    <row r="1529" spans="1:25" hidden="1" x14ac:dyDescent="0.25">
      <c r="A1529">
        <v>1527</v>
      </c>
      <c r="B1529">
        <v>27</v>
      </c>
      <c r="C1529" t="s">
        <v>2798</v>
      </c>
      <c r="D1529" t="s">
        <v>540</v>
      </c>
      <c r="E1529">
        <v>1975</v>
      </c>
      <c r="F1529" t="s">
        <v>540</v>
      </c>
      <c r="G1529">
        <v>39.166758999999999</v>
      </c>
      <c r="H1529">
        <v>-84.538219999999995</v>
      </c>
      <c r="I1529" t="s">
        <v>541</v>
      </c>
      <c r="J1529" t="s">
        <v>28</v>
      </c>
      <c r="K1529" t="s">
        <v>56</v>
      </c>
      <c r="L1529" t="s">
        <v>33</v>
      </c>
      <c r="M1529">
        <v>0</v>
      </c>
      <c r="N1529">
        <v>7.2136000000000006E-2</v>
      </c>
      <c r="O1529">
        <v>0.78011399999999997</v>
      </c>
      <c r="P1529">
        <v>317.42667</v>
      </c>
      <c r="Q1529">
        <v>0.86672899999999997</v>
      </c>
      <c r="R1529">
        <v>2.1100000000000001E-4</v>
      </c>
      <c r="S1529">
        <v>11</v>
      </c>
      <c r="T1529">
        <v>0.116184</v>
      </c>
      <c r="U1529">
        <v>-6.2670000000000003</v>
      </c>
      <c r="V1529">
        <v>0</v>
      </c>
      <c r="W1529">
        <v>0.26417200000000002</v>
      </c>
      <c r="X1529">
        <v>126.54300000000001</v>
      </c>
      <c r="Y1529">
        <v>0.81878499999999999</v>
      </c>
    </row>
    <row r="1530" spans="1:25" hidden="1" x14ac:dyDescent="0.25">
      <c r="A1530">
        <v>1528</v>
      </c>
      <c r="B1530">
        <v>28</v>
      </c>
      <c r="C1530" t="s">
        <v>2799</v>
      </c>
      <c r="D1530" t="s">
        <v>2171</v>
      </c>
      <c r="E1530">
        <v>1975</v>
      </c>
      <c r="F1530" t="s">
        <v>2171</v>
      </c>
      <c r="G1530">
        <v>-37.816667000000002</v>
      </c>
      <c r="H1530">
        <v>144.966667</v>
      </c>
      <c r="I1530" t="s">
        <v>2172</v>
      </c>
      <c r="J1530" t="s">
        <v>28</v>
      </c>
      <c r="K1530" t="s">
        <v>56</v>
      </c>
      <c r="L1530" t="s">
        <v>33</v>
      </c>
      <c r="M1530">
        <v>0</v>
      </c>
      <c r="N1530">
        <v>0.11332</v>
      </c>
      <c r="O1530">
        <v>0.720889</v>
      </c>
      <c r="P1530">
        <v>240.06666999999999</v>
      </c>
      <c r="Q1530">
        <v>0.48994100000000002</v>
      </c>
      <c r="R1530" s="1">
        <v>2.5000000000000001E-5</v>
      </c>
      <c r="S1530">
        <v>7</v>
      </c>
      <c r="T1530">
        <v>9.5805000000000001E-2</v>
      </c>
      <c r="U1530">
        <v>-8.173</v>
      </c>
      <c r="V1530">
        <v>0</v>
      </c>
      <c r="W1530">
        <v>8.0299999999999996E-2</v>
      </c>
      <c r="X1530">
        <v>76.411000000000001</v>
      </c>
      <c r="Y1530">
        <v>0.589862</v>
      </c>
    </row>
    <row r="1531" spans="1:25" hidden="1" x14ac:dyDescent="0.25">
      <c r="A1531">
        <v>1529</v>
      </c>
      <c r="B1531">
        <v>29</v>
      </c>
      <c r="C1531" t="s">
        <v>2800</v>
      </c>
      <c r="D1531" t="s">
        <v>2801</v>
      </c>
      <c r="E1531">
        <v>1975</v>
      </c>
      <c r="F1531" t="s">
        <v>2801</v>
      </c>
      <c r="G1531">
        <v>37.209000000000003</v>
      </c>
      <c r="H1531">
        <v>-93.291600000000003</v>
      </c>
      <c r="I1531" t="s">
        <v>2802</v>
      </c>
      <c r="J1531" t="s">
        <v>28</v>
      </c>
      <c r="K1531" t="s">
        <v>56</v>
      </c>
      <c r="L1531" t="s">
        <v>33</v>
      </c>
      <c r="M1531">
        <v>0</v>
      </c>
      <c r="N1531">
        <v>0.35401899999999997</v>
      </c>
      <c r="O1531">
        <v>0.56964199999999998</v>
      </c>
      <c r="P1531">
        <v>250.12</v>
      </c>
      <c r="Q1531">
        <v>0.53434300000000001</v>
      </c>
      <c r="R1531">
        <v>3.4640000000000001E-3</v>
      </c>
      <c r="S1531">
        <v>1</v>
      </c>
      <c r="T1531">
        <v>3.9476999999999998E-2</v>
      </c>
      <c r="U1531">
        <v>-9.7850000000000001</v>
      </c>
      <c r="V1531">
        <v>1</v>
      </c>
      <c r="W1531">
        <v>2.8049000000000001E-2</v>
      </c>
      <c r="X1531">
        <v>107.119</v>
      </c>
      <c r="Y1531">
        <v>0.96183300000000005</v>
      </c>
    </row>
    <row r="1532" spans="1:25" hidden="1" x14ac:dyDescent="0.25">
      <c r="A1532">
        <v>1530</v>
      </c>
      <c r="B1532">
        <v>30</v>
      </c>
      <c r="C1532" t="s">
        <v>1650</v>
      </c>
      <c r="D1532" t="s">
        <v>2578</v>
      </c>
      <c r="E1532">
        <v>1975</v>
      </c>
      <c r="F1532" t="s">
        <v>2578</v>
      </c>
      <c r="G1532">
        <v>39.759099999999997</v>
      </c>
      <c r="H1532">
        <v>-84.194400000000002</v>
      </c>
      <c r="I1532" t="s">
        <v>276</v>
      </c>
      <c r="J1532" t="s">
        <v>28</v>
      </c>
      <c r="K1532" t="s">
        <v>33</v>
      </c>
      <c r="M1532">
        <v>0</v>
      </c>
      <c r="N1532">
        <v>0.40870800000000002</v>
      </c>
      <c r="O1532">
        <v>0.61535600000000001</v>
      </c>
      <c r="P1532">
        <v>273.16000000000003</v>
      </c>
      <c r="Q1532">
        <v>0.75414400000000004</v>
      </c>
      <c r="R1532">
        <v>6.1107000000000002E-2</v>
      </c>
      <c r="S1532">
        <v>5</v>
      </c>
      <c r="T1532">
        <v>0.298404</v>
      </c>
      <c r="U1532">
        <v>-11.79</v>
      </c>
      <c r="V1532">
        <v>1</v>
      </c>
      <c r="W1532">
        <v>5.5132E-2</v>
      </c>
      <c r="X1532">
        <v>107.121</v>
      </c>
      <c r="Y1532">
        <v>0.84494000000000002</v>
      </c>
    </row>
    <row r="1533" spans="1:25" hidden="1" x14ac:dyDescent="0.25">
      <c r="A1533">
        <v>1531</v>
      </c>
      <c r="B1533">
        <v>31</v>
      </c>
      <c r="C1533" t="s">
        <v>2803</v>
      </c>
      <c r="D1533" t="s">
        <v>2804</v>
      </c>
      <c r="E1533">
        <v>1975</v>
      </c>
      <c r="F1533" t="s">
        <v>2804</v>
      </c>
      <c r="G1533">
        <v>55.9542</v>
      </c>
      <c r="H1533">
        <v>-3.2027700000000001</v>
      </c>
      <c r="I1533" t="s">
        <v>2805</v>
      </c>
      <c r="J1533" t="s">
        <v>28</v>
      </c>
      <c r="K1533" t="s">
        <v>33</v>
      </c>
      <c r="M1533">
        <v>0</v>
      </c>
      <c r="N1533">
        <v>0.58196000000000003</v>
      </c>
      <c r="O1533">
        <v>0.719912</v>
      </c>
      <c r="P1533">
        <v>91.428120000000007</v>
      </c>
      <c r="Q1533">
        <v>0.51644800000000002</v>
      </c>
      <c r="R1533">
        <v>0.33147199999999999</v>
      </c>
      <c r="S1533">
        <v>4</v>
      </c>
      <c r="T1533">
        <v>0.114609</v>
      </c>
      <c r="U1533">
        <v>-14.279</v>
      </c>
      <c r="V1533">
        <v>1</v>
      </c>
      <c r="W1533">
        <v>3.0127999999999999E-2</v>
      </c>
      <c r="X1533">
        <v>104.67400000000001</v>
      </c>
      <c r="Y1533">
        <v>0.95829699999999995</v>
      </c>
    </row>
    <row r="1534" spans="1:25" hidden="1" x14ac:dyDescent="0.25">
      <c r="A1534">
        <v>1532</v>
      </c>
      <c r="B1534">
        <v>32</v>
      </c>
      <c r="C1534" t="s">
        <v>2806</v>
      </c>
      <c r="D1534" t="s">
        <v>1906</v>
      </c>
      <c r="E1534">
        <v>1975</v>
      </c>
      <c r="F1534" t="s">
        <v>1906</v>
      </c>
      <c r="G1534">
        <v>34.0535</v>
      </c>
      <c r="H1534">
        <v>-118.245</v>
      </c>
      <c r="I1534" t="s">
        <v>74</v>
      </c>
      <c r="J1534" t="s">
        <v>28</v>
      </c>
      <c r="K1534" t="s">
        <v>56</v>
      </c>
      <c r="L1534" t="s">
        <v>33</v>
      </c>
      <c r="M1534">
        <v>0</v>
      </c>
      <c r="N1534">
        <v>8.3769999999999997E-2</v>
      </c>
      <c r="O1534">
        <v>0.67122999999999999</v>
      </c>
      <c r="P1534">
        <v>173.66667000000001</v>
      </c>
      <c r="Q1534">
        <v>0.79599500000000001</v>
      </c>
      <c r="R1534" s="1">
        <v>1.4E-5</v>
      </c>
      <c r="S1534">
        <v>9</v>
      </c>
      <c r="T1534">
        <v>3.2925999999999997E-2</v>
      </c>
      <c r="U1534">
        <v>-11.984</v>
      </c>
      <c r="V1534">
        <v>1</v>
      </c>
      <c r="W1534">
        <v>6.7304000000000003E-2</v>
      </c>
      <c r="X1534">
        <v>132.631</v>
      </c>
      <c r="Y1534">
        <v>0.35445100000000002</v>
      </c>
    </row>
    <row r="1535" spans="1:25" hidden="1" x14ac:dyDescent="0.25">
      <c r="A1535">
        <v>1533</v>
      </c>
      <c r="B1535">
        <v>33</v>
      </c>
      <c r="C1535" t="s">
        <v>2807</v>
      </c>
      <c r="D1535" t="s">
        <v>2311</v>
      </c>
      <c r="E1535">
        <v>1975</v>
      </c>
      <c r="F1535" t="s">
        <v>2311</v>
      </c>
      <c r="G1535">
        <v>51.506300000000003</v>
      </c>
      <c r="H1535">
        <v>-0.12714</v>
      </c>
      <c r="I1535" t="s">
        <v>893</v>
      </c>
      <c r="J1535" t="s">
        <v>28</v>
      </c>
      <c r="K1535" t="s">
        <v>56</v>
      </c>
      <c r="L1535" t="s">
        <v>33</v>
      </c>
      <c r="M1535">
        <v>0</v>
      </c>
      <c r="N1535">
        <v>0.20863799999999999</v>
      </c>
      <c r="O1535">
        <v>0.32563399999999998</v>
      </c>
      <c r="P1535">
        <v>208.19546</v>
      </c>
      <c r="Q1535">
        <v>0.66827300000000001</v>
      </c>
      <c r="R1535" s="1">
        <v>9.9999999999999995E-7</v>
      </c>
      <c r="S1535">
        <v>9</v>
      </c>
      <c r="T1535">
        <v>0.69334700000000005</v>
      </c>
      <c r="U1535">
        <v>-12.445</v>
      </c>
      <c r="V1535">
        <v>1</v>
      </c>
      <c r="W1535">
        <v>5.0768000000000001E-2</v>
      </c>
      <c r="X1535">
        <v>136.02600000000001</v>
      </c>
      <c r="Y1535">
        <v>0.40873700000000002</v>
      </c>
    </row>
    <row r="1536" spans="1:25" hidden="1" x14ac:dyDescent="0.25">
      <c r="A1536">
        <v>1534</v>
      </c>
      <c r="B1536">
        <v>34</v>
      </c>
      <c r="C1536" t="s">
        <v>2808</v>
      </c>
      <c r="D1536" t="s">
        <v>2337</v>
      </c>
      <c r="E1536">
        <v>1975</v>
      </c>
      <c r="F1536" t="s">
        <v>2337</v>
      </c>
      <c r="G1536">
        <v>51.596871200000002</v>
      </c>
      <c r="H1536">
        <v>-0.37701420000000002</v>
      </c>
      <c r="I1536" t="s">
        <v>2338</v>
      </c>
      <c r="J1536" t="s">
        <v>28</v>
      </c>
      <c r="K1536" t="s">
        <v>56</v>
      </c>
      <c r="L1536" t="s">
        <v>33</v>
      </c>
      <c r="M1536">
        <v>0</v>
      </c>
      <c r="N1536">
        <v>9.5024999999999998E-2</v>
      </c>
      <c r="O1536">
        <v>0.38749800000000001</v>
      </c>
      <c r="P1536">
        <v>377.57333</v>
      </c>
      <c r="Q1536">
        <v>0.56178499999999998</v>
      </c>
      <c r="R1536" s="1">
        <v>5.5000000000000002E-5</v>
      </c>
      <c r="S1536">
        <v>0</v>
      </c>
      <c r="T1536">
        <v>8.5531999999999997E-2</v>
      </c>
      <c r="U1536">
        <v>-8.09</v>
      </c>
      <c r="V1536">
        <v>1</v>
      </c>
      <c r="W1536">
        <v>3.9953000000000002E-2</v>
      </c>
      <c r="X1536">
        <v>165.17500000000001</v>
      </c>
      <c r="Y1536">
        <v>0.55774000000000001</v>
      </c>
    </row>
    <row r="1537" spans="1:25" hidden="1" x14ac:dyDescent="0.25">
      <c r="A1537">
        <v>1535</v>
      </c>
      <c r="B1537">
        <v>35</v>
      </c>
      <c r="C1537" t="s">
        <v>2809</v>
      </c>
      <c r="D1537" t="s">
        <v>2810</v>
      </c>
      <c r="E1537">
        <v>1975</v>
      </c>
      <c r="F1537" t="s">
        <v>2810</v>
      </c>
      <c r="G1537">
        <v>40.694481000000003</v>
      </c>
      <c r="H1537">
        <v>-73.989318999999995</v>
      </c>
      <c r="I1537" t="s">
        <v>208</v>
      </c>
      <c r="J1537" t="s">
        <v>246</v>
      </c>
      <c r="K1537" t="s">
        <v>56</v>
      </c>
      <c r="L1537" t="s">
        <v>33</v>
      </c>
      <c r="M1537">
        <v>0</v>
      </c>
      <c r="N1537">
        <v>0.31195800000000001</v>
      </c>
      <c r="O1537">
        <v>0.28026499999999999</v>
      </c>
      <c r="P1537">
        <v>199.54667000000001</v>
      </c>
      <c r="Q1537">
        <v>0.44488699999999998</v>
      </c>
      <c r="R1537">
        <v>0</v>
      </c>
      <c r="S1537">
        <v>10</v>
      </c>
      <c r="T1537">
        <v>0.95839600000000003</v>
      </c>
      <c r="U1537">
        <v>-8.5340000000000007</v>
      </c>
      <c r="V1537">
        <v>1</v>
      </c>
      <c r="W1537">
        <v>3.6576999999999998E-2</v>
      </c>
      <c r="X1537">
        <v>97.281999999999996</v>
      </c>
      <c r="Y1537">
        <v>0.19700500000000001</v>
      </c>
    </row>
    <row r="1538" spans="1:25" hidden="1" x14ac:dyDescent="0.25">
      <c r="A1538">
        <v>1536</v>
      </c>
      <c r="B1538">
        <v>36</v>
      </c>
      <c r="C1538" t="s">
        <v>2811</v>
      </c>
      <c r="D1538" t="s">
        <v>2215</v>
      </c>
      <c r="E1538">
        <v>1975</v>
      </c>
      <c r="F1538" t="s">
        <v>2215</v>
      </c>
      <c r="G1538">
        <v>-37.816667000000002</v>
      </c>
      <c r="H1538">
        <v>144.966667</v>
      </c>
      <c r="I1538" t="s">
        <v>2216</v>
      </c>
      <c r="J1538" t="s">
        <v>28</v>
      </c>
      <c r="K1538" t="s">
        <v>56</v>
      </c>
      <c r="L1538" t="s">
        <v>33</v>
      </c>
      <c r="M1538">
        <v>0</v>
      </c>
      <c r="N1538">
        <v>0.29241200000000001</v>
      </c>
      <c r="O1538">
        <v>0.53110599999999997</v>
      </c>
      <c r="P1538">
        <v>213.21098000000001</v>
      </c>
      <c r="Q1538">
        <v>0.47577799999999998</v>
      </c>
      <c r="R1538" s="1">
        <v>6.0000000000000002E-6</v>
      </c>
      <c r="S1538">
        <v>0</v>
      </c>
      <c r="T1538">
        <v>0.21914400000000001</v>
      </c>
      <c r="U1538">
        <v>-10.518000000000001</v>
      </c>
      <c r="V1538">
        <v>1</v>
      </c>
      <c r="W1538">
        <v>2.8282000000000002E-2</v>
      </c>
      <c r="X1538">
        <v>121.81</v>
      </c>
      <c r="Y1538">
        <v>0.53244800000000003</v>
      </c>
    </row>
    <row r="1539" spans="1:25" hidden="1" x14ac:dyDescent="0.25">
      <c r="A1539">
        <v>1537</v>
      </c>
      <c r="B1539">
        <v>37</v>
      </c>
      <c r="C1539" t="s">
        <v>2812</v>
      </c>
      <c r="D1539" t="s">
        <v>2810</v>
      </c>
      <c r="E1539">
        <v>1975</v>
      </c>
      <c r="F1539" t="s">
        <v>2810</v>
      </c>
      <c r="G1539">
        <v>40.694481000000003</v>
      </c>
      <c r="H1539">
        <v>-73.989318999999995</v>
      </c>
      <c r="I1539" t="s">
        <v>208</v>
      </c>
      <c r="J1539" t="s">
        <v>32</v>
      </c>
      <c r="K1539" t="s">
        <v>28</v>
      </c>
      <c r="L1539" t="s">
        <v>33</v>
      </c>
      <c r="M1539">
        <v>0</v>
      </c>
      <c r="N1539">
        <v>0.913242</v>
      </c>
      <c r="O1539">
        <v>0.31999</v>
      </c>
      <c r="P1539">
        <v>408.6</v>
      </c>
      <c r="Q1539">
        <v>0.33723599999999998</v>
      </c>
      <c r="R1539">
        <v>7.0241999999999999E-2</v>
      </c>
      <c r="S1539">
        <v>0</v>
      </c>
      <c r="T1539">
        <v>9.9996000000000002E-2</v>
      </c>
      <c r="U1539">
        <v>-11.742000000000001</v>
      </c>
      <c r="V1539">
        <v>0</v>
      </c>
      <c r="W1539">
        <v>3.2877000000000003E-2</v>
      </c>
      <c r="X1539">
        <v>121.235</v>
      </c>
      <c r="Y1539">
        <v>0.25700000000000001</v>
      </c>
    </row>
    <row r="1540" spans="1:25" hidden="1" x14ac:dyDescent="0.25">
      <c r="A1540">
        <v>1538</v>
      </c>
      <c r="B1540">
        <v>38</v>
      </c>
      <c r="C1540" t="s">
        <v>2813</v>
      </c>
      <c r="D1540" t="s">
        <v>2411</v>
      </c>
      <c r="E1540">
        <v>1975</v>
      </c>
      <c r="F1540" t="s">
        <v>2411</v>
      </c>
      <c r="G1540">
        <v>40.655099999999997</v>
      </c>
      <c r="H1540">
        <v>-73.948899999999995</v>
      </c>
      <c r="I1540" t="s">
        <v>89</v>
      </c>
      <c r="J1540" t="s">
        <v>33</v>
      </c>
      <c r="M1540">
        <v>0</v>
      </c>
      <c r="N1540">
        <v>0.73906300000000003</v>
      </c>
      <c r="O1540">
        <v>0.52899200000000002</v>
      </c>
      <c r="P1540">
        <v>230.36</v>
      </c>
      <c r="Q1540">
        <v>0.473437</v>
      </c>
      <c r="R1540">
        <v>5.8699999999999996E-4</v>
      </c>
      <c r="S1540">
        <v>10</v>
      </c>
      <c r="T1540">
        <v>0.85753299999999999</v>
      </c>
      <c r="U1540">
        <v>-9.5020000000000007</v>
      </c>
      <c r="V1540">
        <v>1</v>
      </c>
      <c r="W1540">
        <v>4.4920000000000002E-2</v>
      </c>
      <c r="X1540">
        <v>79.623999999999995</v>
      </c>
      <c r="Y1540">
        <v>0.51255799999999996</v>
      </c>
    </row>
    <row r="1541" spans="1:25" hidden="1" x14ac:dyDescent="0.25">
      <c r="A1541">
        <v>1539</v>
      </c>
      <c r="B1541">
        <v>39</v>
      </c>
      <c r="C1541" t="s">
        <v>2814</v>
      </c>
      <c r="D1541" t="s">
        <v>2815</v>
      </c>
      <c r="E1541">
        <v>1975</v>
      </c>
      <c r="F1541" t="s">
        <v>2815</v>
      </c>
      <c r="G1541">
        <v>32.781179000000002</v>
      </c>
      <c r="H1541">
        <v>-96.790329</v>
      </c>
      <c r="I1541" t="s">
        <v>749</v>
      </c>
      <c r="J1541" t="s">
        <v>28</v>
      </c>
      <c r="K1541" t="s">
        <v>33</v>
      </c>
      <c r="M1541">
        <v>0</v>
      </c>
      <c r="N1541">
        <v>0.633911</v>
      </c>
      <c r="O1541">
        <v>0.49722100000000002</v>
      </c>
      <c r="P1541">
        <v>287.97332999999998</v>
      </c>
      <c r="Q1541">
        <v>0.37445600000000001</v>
      </c>
      <c r="R1541">
        <v>1.534E-3</v>
      </c>
      <c r="S1541">
        <v>4</v>
      </c>
      <c r="T1541">
        <v>0.16622500000000001</v>
      </c>
      <c r="U1541">
        <v>-12.11</v>
      </c>
      <c r="V1541">
        <v>1</v>
      </c>
      <c r="W1541">
        <v>2.928E-2</v>
      </c>
      <c r="X1541">
        <v>83.331000000000003</v>
      </c>
      <c r="Y1541">
        <v>0.161408</v>
      </c>
    </row>
    <row r="1542" spans="1:25" hidden="1" x14ac:dyDescent="0.25">
      <c r="A1542">
        <v>1540</v>
      </c>
      <c r="B1542">
        <v>40</v>
      </c>
      <c r="C1542" t="s">
        <v>2816</v>
      </c>
      <c r="D1542" t="s">
        <v>2817</v>
      </c>
      <c r="E1542">
        <v>1975</v>
      </c>
      <c r="F1542" t="s">
        <v>2817</v>
      </c>
      <c r="G1542">
        <v>33.448300000000003</v>
      </c>
      <c r="H1542">
        <v>-112.07599999999999</v>
      </c>
      <c r="I1542" t="s">
        <v>2818</v>
      </c>
      <c r="J1542" t="s">
        <v>32</v>
      </c>
      <c r="K1542" t="s">
        <v>246</v>
      </c>
      <c r="L1542" t="s">
        <v>33</v>
      </c>
      <c r="M1542">
        <v>0</v>
      </c>
      <c r="N1542">
        <v>0.94867299999999999</v>
      </c>
      <c r="O1542">
        <v>0.42522199999999999</v>
      </c>
      <c r="P1542">
        <v>220.14839000000001</v>
      </c>
      <c r="Q1542">
        <v>1.4848E-2</v>
      </c>
      <c r="R1542" s="1">
        <v>2.4000000000000001E-5</v>
      </c>
      <c r="S1542">
        <v>5</v>
      </c>
      <c r="T1542">
        <v>0.94110400000000005</v>
      </c>
      <c r="U1542">
        <v>-28.042999999999999</v>
      </c>
      <c r="V1542">
        <v>1</v>
      </c>
      <c r="W1542">
        <v>3.4022999999999998E-2</v>
      </c>
      <c r="X1542">
        <v>75.150000000000006</v>
      </c>
      <c r="Y1542">
        <v>0.13622600000000001</v>
      </c>
    </row>
    <row r="1543" spans="1:25" hidden="1" x14ac:dyDescent="0.25">
      <c r="A1543">
        <v>1541</v>
      </c>
      <c r="B1543">
        <v>41</v>
      </c>
      <c r="C1543" t="s">
        <v>2819</v>
      </c>
      <c r="D1543" t="s">
        <v>2820</v>
      </c>
      <c r="E1543">
        <v>1975</v>
      </c>
      <c r="F1543" t="s">
        <v>2820</v>
      </c>
      <c r="G1543">
        <v>54</v>
      </c>
      <c r="H1543">
        <v>-2</v>
      </c>
      <c r="I1543" t="s">
        <v>2821</v>
      </c>
      <c r="J1543" t="s">
        <v>28</v>
      </c>
      <c r="K1543" t="s">
        <v>56</v>
      </c>
      <c r="L1543" t="s">
        <v>33</v>
      </c>
      <c r="M1543">
        <v>0</v>
      </c>
      <c r="N1543">
        <v>0.18282100000000001</v>
      </c>
      <c r="O1543">
        <v>0.52038200000000001</v>
      </c>
      <c r="P1543">
        <v>240.98667</v>
      </c>
      <c r="Q1543">
        <v>0.59721000000000002</v>
      </c>
      <c r="R1543" s="1">
        <v>8.2000000000000001E-5</v>
      </c>
      <c r="S1543">
        <v>7</v>
      </c>
      <c r="T1543">
        <v>0.55623</v>
      </c>
      <c r="U1543">
        <v>-8.2759999999999998</v>
      </c>
      <c r="V1543">
        <v>1</v>
      </c>
      <c r="W1543">
        <v>3.8393999999999998E-2</v>
      </c>
      <c r="X1543">
        <v>113.273</v>
      </c>
      <c r="Y1543">
        <v>0.637324</v>
      </c>
    </row>
    <row r="1544" spans="1:25" hidden="1" x14ac:dyDescent="0.25">
      <c r="A1544">
        <v>1542</v>
      </c>
      <c r="B1544">
        <v>42</v>
      </c>
      <c r="C1544" t="s">
        <v>2822</v>
      </c>
      <c r="D1544" t="s">
        <v>2823</v>
      </c>
      <c r="E1544">
        <v>1975</v>
      </c>
      <c r="F1544" t="s">
        <v>2823</v>
      </c>
      <c r="G1544">
        <v>53.407745499999997</v>
      </c>
      <c r="H1544">
        <v>-2.1601108</v>
      </c>
      <c r="I1544" t="s">
        <v>2824</v>
      </c>
      <c r="J1544" t="s">
        <v>28</v>
      </c>
      <c r="K1544" t="s">
        <v>56</v>
      </c>
      <c r="L1544" t="s">
        <v>33</v>
      </c>
      <c r="M1544">
        <v>0</v>
      </c>
      <c r="N1544">
        <v>0.38009900000000002</v>
      </c>
      <c r="O1544">
        <v>0.42730899999999999</v>
      </c>
      <c r="P1544">
        <v>206.14667</v>
      </c>
      <c r="Q1544">
        <v>0.43736999999999998</v>
      </c>
      <c r="R1544">
        <v>2.0100000000000001E-4</v>
      </c>
      <c r="S1544">
        <v>4</v>
      </c>
      <c r="T1544">
        <v>8.0377000000000004E-2</v>
      </c>
      <c r="U1544">
        <v>-8.6020000000000003</v>
      </c>
      <c r="V1544">
        <v>1</v>
      </c>
      <c r="W1544">
        <v>2.5453E-2</v>
      </c>
      <c r="X1544">
        <v>73.811999999999998</v>
      </c>
      <c r="Y1544">
        <v>0.150926</v>
      </c>
    </row>
    <row r="1545" spans="1:25" hidden="1" x14ac:dyDescent="0.25">
      <c r="A1545">
        <v>1543</v>
      </c>
      <c r="B1545">
        <v>43</v>
      </c>
      <c r="C1545" t="s">
        <v>2825</v>
      </c>
      <c r="D1545" t="s">
        <v>2826</v>
      </c>
      <c r="E1545">
        <v>1975</v>
      </c>
      <c r="F1545" t="s">
        <v>2826</v>
      </c>
      <c r="G1545">
        <v>37.302700000000002</v>
      </c>
      <c r="H1545">
        <v>-89.544499999999999</v>
      </c>
      <c r="I1545" t="s">
        <v>2827</v>
      </c>
      <c r="J1545" t="s">
        <v>56</v>
      </c>
      <c r="K1545" t="s">
        <v>33</v>
      </c>
      <c r="M1545">
        <v>0</v>
      </c>
      <c r="N1545">
        <v>0.301259</v>
      </c>
      <c r="O1545">
        <v>0.61452099999999998</v>
      </c>
      <c r="P1545">
        <v>204.96</v>
      </c>
      <c r="Q1545">
        <v>0.52946300000000002</v>
      </c>
      <c r="R1545" s="1">
        <v>1.9999999999999999E-6</v>
      </c>
      <c r="S1545">
        <v>7</v>
      </c>
      <c r="T1545">
        <v>0.84880100000000003</v>
      </c>
      <c r="U1545">
        <v>-14.946999999999999</v>
      </c>
      <c r="V1545">
        <v>1</v>
      </c>
      <c r="W1545">
        <v>0.10076</v>
      </c>
      <c r="X1545">
        <v>124.923</v>
      </c>
      <c r="Y1545">
        <v>0.70675900000000003</v>
      </c>
    </row>
    <row r="1546" spans="1:25" hidden="1" x14ac:dyDescent="0.25">
      <c r="A1546">
        <v>1544</v>
      </c>
      <c r="B1546">
        <v>44</v>
      </c>
      <c r="C1546" t="s">
        <v>2828</v>
      </c>
      <c r="D1546" t="s">
        <v>2156</v>
      </c>
      <c r="E1546">
        <v>1975</v>
      </c>
      <c r="F1546" t="s">
        <v>2156</v>
      </c>
      <c r="G1546">
        <v>34.0535</v>
      </c>
      <c r="H1546">
        <v>-118.245</v>
      </c>
      <c r="I1546" t="s">
        <v>74</v>
      </c>
      <c r="J1546" t="s">
        <v>28</v>
      </c>
      <c r="K1546" t="s">
        <v>33</v>
      </c>
      <c r="M1546">
        <v>0</v>
      </c>
      <c r="N1546">
        <v>0.50377499999999997</v>
      </c>
      <c r="O1546">
        <v>0.624749</v>
      </c>
      <c r="P1546">
        <v>180.23329000000001</v>
      </c>
      <c r="Q1546">
        <v>0.43645800000000001</v>
      </c>
      <c r="R1546" s="1">
        <v>1.9999999999999999E-6</v>
      </c>
      <c r="S1546">
        <v>8</v>
      </c>
      <c r="T1546">
        <v>0.12869700000000001</v>
      </c>
      <c r="U1546">
        <v>-13.217000000000001</v>
      </c>
      <c r="V1546">
        <v>1</v>
      </c>
      <c r="W1546">
        <v>2.9381000000000001E-2</v>
      </c>
      <c r="X1546">
        <v>90.301000000000002</v>
      </c>
      <c r="Y1546">
        <v>0.75286299999999995</v>
      </c>
    </row>
    <row r="1547" spans="1:25" hidden="1" x14ac:dyDescent="0.25">
      <c r="A1547">
        <v>1545</v>
      </c>
      <c r="B1547">
        <v>45</v>
      </c>
      <c r="C1547" t="s">
        <v>2829</v>
      </c>
      <c r="D1547" t="s">
        <v>2830</v>
      </c>
      <c r="E1547">
        <v>1975</v>
      </c>
      <c r="F1547" t="s">
        <v>2830</v>
      </c>
      <c r="G1547">
        <v>-14.242900000000001</v>
      </c>
      <c r="H1547">
        <v>-54.387799999999999</v>
      </c>
      <c r="I1547" t="s">
        <v>757</v>
      </c>
      <c r="J1547" t="s">
        <v>32</v>
      </c>
      <c r="K1547" t="s">
        <v>28</v>
      </c>
      <c r="M1547">
        <v>0</v>
      </c>
      <c r="N1547">
        <v>0.99404400000000004</v>
      </c>
      <c r="O1547">
        <v>0.370197</v>
      </c>
      <c r="P1547">
        <v>546.59955000000002</v>
      </c>
      <c r="Q1547">
        <v>0.111779</v>
      </c>
      <c r="R1547">
        <v>0.85882499999999995</v>
      </c>
      <c r="S1547">
        <v>11</v>
      </c>
      <c r="T1547">
        <v>0.104493</v>
      </c>
      <c r="U1547">
        <v>-16.062000000000001</v>
      </c>
      <c r="V1547">
        <v>0</v>
      </c>
      <c r="W1547">
        <v>4.8073999999999999E-2</v>
      </c>
      <c r="X1547">
        <v>131.93600000000001</v>
      </c>
      <c r="Y1547">
        <v>3.9513E-2</v>
      </c>
    </row>
    <row r="1548" spans="1:25" hidden="1" x14ac:dyDescent="0.25">
      <c r="A1548">
        <v>1546</v>
      </c>
      <c r="B1548">
        <v>46</v>
      </c>
      <c r="C1548" t="s">
        <v>2831</v>
      </c>
      <c r="D1548" t="s">
        <v>2832</v>
      </c>
      <c r="E1548">
        <v>1975</v>
      </c>
      <c r="F1548" t="s">
        <v>2832</v>
      </c>
      <c r="G1548">
        <v>35.2196</v>
      </c>
      <c r="H1548">
        <v>-80.019499999999994</v>
      </c>
      <c r="I1548" t="s">
        <v>2833</v>
      </c>
      <c r="J1548" t="s">
        <v>28</v>
      </c>
      <c r="K1548" t="s">
        <v>56</v>
      </c>
      <c r="L1548" t="s">
        <v>33</v>
      </c>
      <c r="M1548">
        <v>0</v>
      </c>
      <c r="N1548">
        <v>0.186112</v>
      </c>
      <c r="O1548">
        <v>0.31457099999999999</v>
      </c>
      <c r="P1548">
        <v>175.11332999999999</v>
      </c>
      <c r="Q1548">
        <v>0.69513899999999995</v>
      </c>
      <c r="R1548">
        <v>0</v>
      </c>
      <c r="S1548">
        <v>2</v>
      </c>
      <c r="T1548">
        <v>8.1134999999999999E-2</v>
      </c>
      <c r="U1548">
        <v>-7.484</v>
      </c>
      <c r="V1548">
        <v>1</v>
      </c>
      <c r="W1548">
        <v>3.3929000000000001E-2</v>
      </c>
      <c r="X1548">
        <v>151.51499999999999</v>
      </c>
      <c r="Y1548">
        <v>0.61482499999999995</v>
      </c>
    </row>
    <row r="1549" spans="1:25" hidden="1" x14ac:dyDescent="0.25">
      <c r="A1549">
        <v>1547</v>
      </c>
      <c r="B1549">
        <v>47</v>
      </c>
      <c r="C1549" t="s">
        <v>245</v>
      </c>
      <c r="D1549" t="s">
        <v>2834</v>
      </c>
      <c r="E1549">
        <v>1975</v>
      </c>
      <c r="F1549" t="s">
        <v>2834</v>
      </c>
      <c r="G1549">
        <v>32.221499999999999</v>
      </c>
      <c r="H1549">
        <v>-110.97</v>
      </c>
      <c r="I1549" t="s">
        <v>2835</v>
      </c>
      <c r="J1549" t="s">
        <v>28</v>
      </c>
      <c r="K1549" t="s">
        <v>56</v>
      </c>
      <c r="L1549" t="s">
        <v>33</v>
      </c>
      <c r="M1549">
        <v>0</v>
      </c>
      <c r="N1549">
        <v>0.13130700000000001</v>
      </c>
      <c r="O1549">
        <v>0.53093800000000002</v>
      </c>
      <c r="P1549">
        <v>128.10667000000001</v>
      </c>
      <c r="Q1549">
        <v>0.72580199999999995</v>
      </c>
      <c r="R1549" s="1">
        <v>1.9999999999999999E-6</v>
      </c>
      <c r="S1549">
        <v>4</v>
      </c>
      <c r="T1549">
        <v>6.2281000000000003E-2</v>
      </c>
      <c r="U1549">
        <v>-5.2869999999999999</v>
      </c>
      <c r="V1549">
        <v>1</v>
      </c>
      <c r="W1549">
        <v>3.3357999999999999E-2</v>
      </c>
      <c r="X1549">
        <v>132.46100000000001</v>
      </c>
      <c r="Y1549">
        <v>0.69339700000000004</v>
      </c>
    </row>
    <row r="1550" spans="1:25" hidden="1" x14ac:dyDescent="0.25">
      <c r="A1550">
        <v>1548</v>
      </c>
      <c r="B1550">
        <v>48</v>
      </c>
      <c r="C1550" t="s">
        <v>2836</v>
      </c>
      <c r="D1550" t="s">
        <v>2495</v>
      </c>
      <c r="E1550">
        <v>1975</v>
      </c>
      <c r="F1550" t="s">
        <v>2495</v>
      </c>
      <c r="G1550">
        <v>29.295300000000001</v>
      </c>
      <c r="H1550">
        <v>-94.807900000000004</v>
      </c>
      <c r="I1550" t="s">
        <v>2496</v>
      </c>
      <c r="J1550" t="s">
        <v>28</v>
      </c>
      <c r="K1550" t="s">
        <v>56</v>
      </c>
      <c r="L1550" t="s">
        <v>33</v>
      </c>
      <c r="M1550">
        <v>0</v>
      </c>
      <c r="N1550">
        <v>5.2689E-2</v>
      </c>
      <c r="O1550">
        <v>0.66563700000000003</v>
      </c>
      <c r="P1550">
        <v>256.36525999999998</v>
      </c>
      <c r="Q1550">
        <v>0.60304999999999997</v>
      </c>
      <c r="R1550">
        <v>5.4739999999999997E-3</v>
      </c>
      <c r="S1550">
        <v>5</v>
      </c>
      <c r="T1550">
        <v>0.349916</v>
      </c>
      <c r="U1550">
        <v>-9.2040000000000006</v>
      </c>
      <c r="V1550">
        <v>1</v>
      </c>
      <c r="W1550">
        <v>3.3938999999999997E-2</v>
      </c>
      <c r="X1550">
        <v>130.26900000000001</v>
      </c>
      <c r="Y1550">
        <v>0.84053199999999995</v>
      </c>
    </row>
    <row r="1551" spans="1:25" hidden="1" x14ac:dyDescent="0.25">
      <c r="A1551">
        <v>1549</v>
      </c>
      <c r="B1551">
        <v>49</v>
      </c>
      <c r="C1551" t="s">
        <v>2837</v>
      </c>
      <c r="D1551" t="s">
        <v>2215</v>
      </c>
      <c r="E1551">
        <v>1975</v>
      </c>
      <c r="F1551" t="s">
        <v>2215</v>
      </c>
      <c r="G1551">
        <v>-37.816667000000002</v>
      </c>
      <c r="H1551">
        <v>144.966667</v>
      </c>
      <c r="I1551" t="s">
        <v>2216</v>
      </c>
      <c r="J1551" t="s">
        <v>28</v>
      </c>
      <c r="K1551" t="s">
        <v>33</v>
      </c>
      <c r="M1551">
        <v>0</v>
      </c>
      <c r="N1551">
        <v>0.51717299999999999</v>
      </c>
      <c r="O1551">
        <v>0.43195800000000001</v>
      </c>
      <c r="P1551">
        <v>195.65669</v>
      </c>
      <c r="Q1551">
        <v>0.40508300000000003</v>
      </c>
      <c r="R1551">
        <v>0</v>
      </c>
      <c r="S1551">
        <v>5</v>
      </c>
      <c r="T1551">
        <v>0.18463199999999999</v>
      </c>
      <c r="U1551">
        <v>-16.998999999999999</v>
      </c>
      <c r="V1551">
        <v>1</v>
      </c>
      <c r="W1551">
        <v>4.4842E-2</v>
      </c>
      <c r="X1551">
        <v>149.69</v>
      </c>
      <c r="Y1551">
        <v>0.53366899999999995</v>
      </c>
    </row>
    <row r="1552" spans="1:25" hidden="1" x14ac:dyDescent="0.25">
      <c r="A1552">
        <v>1550</v>
      </c>
      <c r="B1552">
        <v>50</v>
      </c>
      <c r="C1552" t="s">
        <v>2838</v>
      </c>
      <c r="D1552" t="s">
        <v>2834</v>
      </c>
      <c r="E1552">
        <v>1975</v>
      </c>
      <c r="F1552" t="s">
        <v>2834</v>
      </c>
      <c r="G1552">
        <v>32.221499999999999</v>
      </c>
      <c r="H1552">
        <v>-110.97</v>
      </c>
      <c r="I1552" t="s">
        <v>2835</v>
      </c>
      <c r="J1552" t="s">
        <v>246</v>
      </c>
      <c r="K1552" t="s">
        <v>56</v>
      </c>
      <c r="L1552" t="s">
        <v>33</v>
      </c>
      <c r="M1552">
        <v>0</v>
      </c>
      <c r="N1552">
        <v>6.8055000000000004E-2</v>
      </c>
      <c r="O1552">
        <v>0.240927</v>
      </c>
      <c r="P1552">
        <v>374.38693999999998</v>
      </c>
      <c r="Q1552">
        <v>0.88172300000000003</v>
      </c>
      <c r="R1552">
        <v>0.25032900000000002</v>
      </c>
      <c r="S1552">
        <v>5</v>
      </c>
      <c r="T1552">
        <v>0.95670699999999997</v>
      </c>
      <c r="U1552">
        <v>-9.7420000000000009</v>
      </c>
      <c r="V1552">
        <v>0</v>
      </c>
      <c r="W1552">
        <v>0.12514800000000001</v>
      </c>
      <c r="X1552">
        <v>108.127</v>
      </c>
      <c r="Y1552">
        <v>0.29263400000000001</v>
      </c>
    </row>
    <row r="1553" spans="1:25" x14ac:dyDescent="0.25">
      <c r="A1553">
        <v>1551</v>
      </c>
      <c r="B1553">
        <v>51</v>
      </c>
      <c r="C1553" t="s">
        <v>2839</v>
      </c>
      <c r="D1553" t="s">
        <v>2840</v>
      </c>
      <c r="E1553">
        <v>1975</v>
      </c>
      <c r="F1553" t="s">
        <v>2840</v>
      </c>
      <c r="G1553" t="str">
        <f>IFERROR(VLOOKUP(Table1[[#This Row],[Title]],$C$5507:$Y$5579,5, FALSE ),"")</f>
        <v/>
      </c>
      <c r="H1553" t="str">
        <f>IFERROR(VLOOKUP(Table1[[#This Row],[Title]],$C$5507:$Y$5579,6, FALSE ),"")</f>
        <v/>
      </c>
      <c r="I1553" t="str">
        <f>IFERROR(VLOOKUP(Table1[[#This Row],[Title]],$C$5507:$Y$5579,7, FALSE ),"")</f>
        <v/>
      </c>
      <c r="J1553" t="str">
        <f>IFERROR(VLOOKUP(Table1[[#This Row],[Title]],$C$5507:$Y$5579,8, FALSE ),"")</f>
        <v/>
      </c>
      <c r="K1553" t="str">
        <f>IFERROR(VLOOKUP(Table1[[#This Row],[Title]],$C$5507:$Y$5579,9, FALSE ),"")</f>
        <v/>
      </c>
      <c r="L1553" t="str">
        <f>IFERROR(VLOOKUP(Table1[[#This Row],[Title]],$C$5507:$Y$5579,10, FALSE ),"")</f>
        <v/>
      </c>
      <c r="M1553" t="str">
        <f>IFERROR(VLOOKUP(Table1[[#This Row],[Title]],$C$5507:$Y$5579,11, FALSE ),"")</f>
        <v/>
      </c>
      <c r="N1553" t="str">
        <f>IFERROR(VLOOKUP(Table1[[#This Row],[Title]],$C$5507:$Y$5579,12, FALSE ),"")</f>
        <v/>
      </c>
      <c r="O1553" t="str">
        <f>IFERROR(VLOOKUP(Table1[[#This Row],[Title]],$C$5507:$Y$5579,13, FALSE ),"")</f>
        <v/>
      </c>
      <c r="P1553" t="str">
        <f>IFERROR(VLOOKUP(Table1[[#This Row],[Title]],$C$5507:$Y$5579,14, FALSE ),"")</f>
        <v/>
      </c>
      <c r="Q1553" t="str">
        <f>IFERROR(VLOOKUP(Table1[[#This Row],[Title]],$C$5507:$Y$5579,15, FALSE ),"")</f>
        <v/>
      </c>
      <c r="R1553" t="str">
        <f>IFERROR(VLOOKUP(Table1[[#This Row],[Title]],$C$5507:$Y$5579,16, FALSE ),"")</f>
        <v/>
      </c>
      <c r="S1553" t="str">
        <f>IFERROR(VLOOKUP(Table1[[#This Row],[Title]],$C$5507:$Y$5579,17, FALSE ),"")</f>
        <v/>
      </c>
      <c r="T1553" t="str">
        <f>IFERROR(VLOOKUP(Table1[[#This Row],[Title]],$C$5507:$Y$5579,18, FALSE ),"")</f>
        <v/>
      </c>
      <c r="U1553" t="str">
        <f>IFERROR(VLOOKUP(Table1[[#This Row],[Title]],$C$5507:$Y$5579,19, FALSE ),"")</f>
        <v/>
      </c>
      <c r="V1553" t="str">
        <f>IFERROR(VLOOKUP(Table1[[#This Row],[Title]],$C$5507:$Y$5579,20, FALSE ),"")</f>
        <v/>
      </c>
      <c r="W1553" t="str">
        <f>IFERROR(VLOOKUP(Table1[[#This Row],[Title]],$C$5507:$Y$5579,21, FALSE ),"")</f>
        <v/>
      </c>
      <c r="X1553" t="str">
        <f>IFERROR(VLOOKUP(Table1[[#This Row],[Title]],$C$5507:$Y$5579,22, FALSE ),"")</f>
        <v/>
      </c>
      <c r="Y1553" t="str">
        <f>IFERROR(VLOOKUP(Table1[[#This Row],[Title]],$C$5507:$Y$5579,23, FALSE ),"")</f>
        <v/>
      </c>
    </row>
    <row r="1554" spans="1:25" hidden="1" x14ac:dyDescent="0.25">
      <c r="A1554">
        <v>1552</v>
      </c>
      <c r="B1554">
        <v>52</v>
      </c>
      <c r="C1554" t="s">
        <v>2841</v>
      </c>
      <c r="D1554" t="s">
        <v>2842</v>
      </c>
      <c r="E1554">
        <v>1975</v>
      </c>
      <c r="F1554" t="s">
        <v>2842</v>
      </c>
      <c r="G1554">
        <v>38.899099999999997</v>
      </c>
      <c r="H1554">
        <v>-77.028999999999996</v>
      </c>
      <c r="I1554" t="s">
        <v>1536</v>
      </c>
      <c r="J1554" t="s">
        <v>28</v>
      </c>
      <c r="K1554" t="s">
        <v>56</v>
      </c>
      <c r="L1554" t="s">
        <v>33</v>
      </c>
      <c r="M1554">
        <v>0</v>
      </c>
      <c r="N1554">
        <v>1.9179999999999999E-2</v>
      </c>
      <c r="O1554">
        <v>0.676234</v>
      </c>
      <c r="P1554">
        <v>253.12</v>
      </c>
      <c r="Q1554">
        <v>0.73497599999999996</v>
      </c>
      <c r="R1554">
        <v>1.2999999999999999E-4</v>
      </c>
      <c r="S1554">
        <v>5</v>
      </c>
      <c r="T1554">
        <v>7.5622999999999996E-2</v>
      </c>
      <c r="U1554">
        <v>-10.465</v>
      </c>
      <c r="V1554">
        <v>1</v>
      </c>
      <c r="W1554">
        <v>2.9624000000000001E-2</v>
      </c>
      <c r="X1554">
        <v>113.07299999999999</v>
      </c>
      <c r="Y1554">
        <v>0.80197700000000005</v>
      </c>
    </row>
    <row r="1555" spans="1:25" hidden="1" x14ac:dyDescent="0.25">
      <c r="A1555">
        <v>1553</v>
      </c>
      <c r="B1555">
        <v>53</v>
      </c>
      <c r="C1555" t="s">
        <v>2843</v>
      </c>
      <c r="D1555" t="s">
        <v>2241</v>
      </c>
      <c r="E1555">
        <v>1975</v>
      </c>
      <c r="F1555" t="s">
        <v>2241</v>
      </c>
      <c r="G1555">
        <v>33.844371000000002</v>
      </c>
      <c r="H1555">
        <v>-84.474050000000005</v>
      </c>
      <c r="I1555" t="s">
        <v>45</v>
      </c>
      <c r="J1555" t="s">
        <v>246</v>
      </c>
      <c r="K1555" t="s">
        <v>56</v>
      </c>
      <c r="L1555" t="s">
        <v>33</v>
      </c>
      <c r="M1555">
        <v>0</v>
      </c>
      <c r="N1555">
        <v>0.29087299999999999</v>
      </c>
      <c r="O1555">
        <v>0.28755999999999998</v>
      </c>
      <c r="P1555">
        <v>289.48</v>
      </c>
      <c r="Q1555">
        <v>0.32928400000000002</v>
      </c>
      <c r="R1555" s="1">
        <v>9.9999999999999995E-7</v>
      </c>
      <c r="S1555">
        <v>7</v>
      </c>
      <c r="T1555">
        <v>0.96074700000000002</v>
      </c>
      <c r="U1555">
        <v>-12.069000000000001</v>
      </c>
      <c r="V1555">
        <v>1</v>
      </c>
      <c r="W1555">
        <v>5.9156E-2</v>
      </c>
      <c r="X1555">
        <v>147.34399999999999</v>
      </c>
      <c r="Y1555">
        <v>0.20821899999999999</v>
      </c>
    </row>
    <row r="1556" spans="1:25" hidden="1" x14ac:dyDescent="0.25">
      <c r="A1556">
        <v>1554</v>
      </c>
      <c r="B1556">
        <v>54</v>
      </c>
      <c r="C1556" t="s">
        <v>2844</v>
      </c>
      <c r="D1556" t="s">
        <v>2845</v>
      </c>
      <c r="E1556">
        <v>1975</v>
      </c>
      <c r="F1556" t="s">
        <v>2845</v>
      </c>
      <c r="G1556">
        <v>40.857199999999999</v>
      </c>
      <c r="H1556">
        <v>-73.856800000000007</v>
      </c>
      <c r="I1556" t="s">
        <v>564</v>
      </c>
      <c r="J1556" t="s">
        <v>28</v>
      </c>
      <c r="M1556">
        <v>0</v>
      </c>
      <c r="N1556">
        <v>0.716642</v>
      </c>
      <c r="O1556">
        <v>0.45376300000000003</v>
      </c>
      <c r="P1556">
        <v>235</v>
      </c>
      <c r="Q1556">
        <v>0.38170399999999999</v>
      </c>
      <c r="R1556">
        <v>0.41481000000000001</v>
      </c>
      <c r="S1556">
        <v>0</v>
      </c>
      <c r="T1556">
        <v>4.9113999999999998E-2</v>
      </c>
      <c r="U1556">
        <v>-12.135999999999999</v>
      </c>
      <c r="V1556">
        <v>1</v>
      </c>
      <c r="W1556">
        <v>2.6127999999999998E-2</v>
      </c>
      <c r="X1556">
        <v>90.15</v>
      </c>
      <c r="Y1556">
        <v>0.29800100000000002</v>
      </c>
    </row>
    <row r="1557" spans="1:25" hidden="1" x14ac:dyDescent="0.25">
      <c r="A1557">
        <v>1555</v>
      </c>
      <c r="B1557">
        <v>55</v>
      </c>
      <c r="C1557" t="s">
        <v>2846</v>
      </c>
      <c r="D1557" t="s">
        <v>1956</v>
      </c>
      <c r="E1557">
        <v>1975</v>
      </c>
      <c r="F1557" t="s">
        <v>1956</v>
      </c>
      <c r="G1557">
        <v>39.74</v>
      </c>
      <c r="H1557">
        <v>-104.992</v>
      </c>
      <c r="I1557" t="s">
        <v>1957</v>
      </c>
      <c r="J1557" t="s">
        <v>28</v>
      </c>
      <c r="K1557" t="s">
        <v>33</v>
      </c>
      <c r="M1557">
        <v>0</v>
      </c>
      <c r="N1557">
        <v>0.840696</v>
      </c>
      <c r="O1557">
        <v>0.37586999999999998</v>
      </c>
      <c r="P1557">
        <v>293.34667000000002</v>
      </c>
      <c r="Q1557">
        <v>0.41992299999999999</v>
      </c>
      <c r="R1557">
        <v>7.7368000000000006E-2</v>
      </c>
      <c r="S1557">
        <v>4</v>
      </c>
      <c r="T1557">
        <v>0.110917</v>
      </c>
      <c r="U1557">
        <v>-16.773</v>
      </c>
      <c r="V1557">
        <v>0</v>
      </c>
      <c r="W1557">
        <v>8.0001000000000003E-2</v>
      </c>
      <c r="X1557">
        <v>98.173000000000002</v>
      </c>
      <c r="Y1557">
        <v>0.60902100000000003</v>
      </c>
    </row>
    <row r="1558" spans="1:25" hidden="1" x14ac:dyDescent="0.25">
      <c r="A1558">
        <v>1556</v>
      </c>
      <c r="B1558">
        <v>56</v>
      </c>
      <c r="C1558" t="s">
        <v>2847</v>
      </c>
      <c r="D1558" t="s">
        <v>2848</v>
      </c>
      <c r="E1558">
        <v>1975</v>
      </c>
      <c r="F1558" t="s">
        <v>2848</v>
      </c>
      <c r="G1558">
        <v>40.714599999999997</v>
      </c>
      <c r="H1558">
        <v>-74.007099999999994</v>
      </c>
      <c r="I1558" t="s">
        <v>195</v>
      </c>
      <c r="J1558" t="s">
        <v>28</v>
      </c>
      <c r="K1558" t="s">
        <v>33</v>
      </c>
      <c r="M1558">
        <v>0</v>
      </c>
      <c r="N1558">
        <v>0.56818199999999996</v>
      </c>
      <c r="O1558">
        <v>0.51070099999999996</v>
      </c>
      <c r="P1558">
        <v>277.33332999999999</v>
      </c>
      <c r="Q1558">
        <v>0.30666599999999999</v>
      </c>
      <c r="R1558">
        <v>0</v>
      </c>
      <c r="S1558">
        <v>7</v>
      </c>
      <c r="T1558">
        <v>0.114247</v>
      </c>
      <c r="U1558">
        <v>-12.878</v>
      </c>
      <c r="V1558">
        <v>1</v>
      </c>
      <c r="W1558">
        <v>3.0280000000000001E-2</v>
      </c>
      <c r="X1558">
        <v>131.6</v>
      </c>
      <c r="Y1558">
        <v>0.55207499999999998</v>
      </c>
    </row>
    <row r="1559" spans="1:25" hidden="1" x14ac:dyDescent="0.25">
      <c r="A1559">
        <v>1557</v>
      </c>
      <c r="B1559">
        <v>57</v>
      </c>
      <c r="C1559" t="s">
        <v>2849</v>
      </c>
      <c r="D1559" t="s">
        <v>2850</v>
      </c>
      <c r="E1559">
        <v>1975</v>
      </c>
      <c r="F1559" t="s">
        <v>2850</v>
      </c>
      <c r="G1559">
        <v>53.383099999999999</v>
      </c>
      <c r="H1559">
        <v>-1.46454</v>
      </c>
      <c r="I1559" t="s">
        <v>2851</v>
      </c>
      <c r="J1559" t="s">
        <v>28</v>
      </c>
      <c r="M1559">
        <v>0</v>
      </c>
      <c r="N1559">
        <v>0.555504</v>
      </c>
      <c r="O1559">
        <v>0.71201000000000003</v>
      </c>
      <c r="P1559">
        <v>206.37914000000001</v>
      </c>
      <c r="Q1559">
        <v>0.36226700000000001</v>
      </c>
      <c r="R1559">
        <v>0.61980000000000002</v>
      </c>
      <c r="S1559">
        <v>0</v>
      </c>
      <c r="T1559">
        <v>9.3840000000000007E-2</v>
      </c>
      <c r="U1559">
        <v>-16.027999999999999</v>
      </c>
      <c r="V1559">
        <v>0</v>
      </c>
      <c r="W1559">
        <v>3.0464000000000001E-2</v>
      </c>
      <c r="X1559">
        <v>123.199</v>
      </c>
      <c r="Y1559">
        <v>0.672933</v>
      </c>
    </row>
    <row r="1560" spans="1:25" hidden="1" x14ac:dyDescent="0.25">
      <c r="A1560">
        <v>1558</v>
      </c>
      <c r="B1560">
        <v>58</v>
      </c>
      <c r="C1560" t="s">
        <v>2852</v>
      </c>
      <c r="D1560" t="s">
        <v>2853</v>
      </c>
      <c r="E1560">
        <v>1975</v>
      </c>
      <c r="F1560" t="s">
        <v>2853</v>
      </c>
      <c r="G1560">
        <v>40.655099999999997</v>
      </c>
      <c r="H1560">
        <v>-73.948899999999995</v>
      </c>
      <c r="I1560" t="s">
        <v>89</v>
      </c>
      <c r="J1560" t="s">
        <v>28</v>
      </c>
      <c r="K1560" t="s">
        <v>56</v>
      </c>
      <c r="L1560" t="s">
        <v>33</v>
      </c>
      <c r="M1560">
        <v>0</v>
      </c>
      <c r="N1560">
        <v>3.6499999999999998E-4</v>
      </c>
      <c r="O1560">
        <v>0.658999</v>
      </c>
      <c r="P1560">
        <v>209.14621</v>
      </c>
      <c r="Q1560">
        <v>0.85330600000000001</v>
      </c>
      <c r="R1560">
        <v>7.0106000000000002E-2</v>
      </c>
      <c r="S1560">
        <v>5</v>
      </c>
      <c r="T1560">
        <v>7.1240999999999999E-2</v>
      </c>
      <c r="U1560">
        <v>-5.3520000000000003</v>
      </c>
      <c r="V1560">
        <v>1</v>
      </c>
      <c r="W1560">
        <v>3.7268999999999997E-2</v>
      </c>
      <c r="X1560">
        <v>107.083</v>
      </c>
      <c r="Y1560">
        <v>0.51606700000000005</v>
      </c>
    </row>
    <row r="1561" spans="1:25" hidden="1" x14ac:dyDescent="0.25">
      <c r="A1561">
        <v>1559</v>
      </c>
      <c r="B1561">
        <v>59</v>
      </c>
      <c r="C1561" t="s">
        <v>2854</v>
      </c>
      <c r="D1561" t="s">
        <v>2767</v>
      </c>
      <c r="E1561">
        <v>1975</v>
      </c>
      <c r="F1561" t="s">
        <v>2767</v>
      </c>
      <c r="G1561">
        <v>41.850033000000003</v>
      </c>
      <c r="H1561">
        <v>-87.650052000000002</v>
      </c>
      <c r="I1561" t="s">
        <v>108</v>
      </c>
      <c r="J1561" t="s">
        <v>246</v>
      </c>
      <c r="K1561" t="s">
        <v>56</v>
      </c>
      <c r="L1561" t="s">
        <v>33</v>
      </c>
      <c r="M1561">
        <v>0</v>
      </c>
      <c r="N1561">
        <v>1.1769999999999999E-2</v>
      </c>
      <c r="O1561">
        <v>0.49519400000000002</v>
      </c>
      <c r="P1561">
        <v>459.39954999999998</v>
      </c>
      <c r="Q1561">
        <v>0.81119200000000002</v>
      </c>
      <c r="R1561">
        <v>1.47E-4</v>
      </c>
      <c r="S1561">
        <v>1</v>
      </c>
      <c r="T1561">
        <v>0.95554099999999997</v>
      </c>
      <c r="U1561">
        <v>-7.7249999999999996</v>
      </c>
      <c r="V1561">
        <v>1</v>
      </c>
      <c r="W1561">
        <v>0.10993799999999999</v>
      </c>
      <c r="X1561">
        <v>99.650999999999996</v>
      </c>
      <c r="Y1561">
        <v>0.47043699999999999</v>
      </c>
    </row>
    <row r="1562" spans="1:25" hidden="1" x14ac:dyDescent="0.25">
      <c r="A1562">
        <v>1560</v>
      </c>
      <c r="B1562">
        <v>60</v>
      </c>
      <c r="C1562" t="s">
        <v>2855</v>
      </c>
      <c r="D1562" t="s">
        <v>2856</v>
      </c>
      <c r="E1562">
        <v>1975</v>
      </c>
      <c r="F1562" t="s">
        <v>2856</v>
      </c>
      <c r="G1562">
        <v>41.8842</v>
      </c>
      <c r="H1562">
        <v>-87.632400000000004</v>
      </c>
      <c r="I1562" t="s">
        <v>386</v>
      </c>
      <c r="J1562" t="s">
        <v>28</v>
      </c>
      <c r="K1562" t="s">
        <v>56</v>
      </c>
      <c r="L1562" t="s">
        <v>33</v>
      </c>
      <c r="M1562">
        <v>0</v>
      </c>
      <c r="N1562">
        <v>2.9388999999999998E-2</v>
      </c>
      <c r="O1562">
        <v>0.28383399999999998</v>
      </c>
      <c r="P1562">
        <v>251.12</v>
      </c>
      <c r="Q1562">
        <v>0.599943</v>
      </c>
      <c r="R1562">
        <v>1.7000000000000001E-4</v>
      </c>
      <c r="S1562">
        <v>7</v>
      </c>
      <c r="T1562">
        <v>0.69341299999999995</v>
      </c>
      <c r="U1562">
        <v>-13.863</v>
      </c>
      <c r="V1562">
        <v>1</v>
      </c>
      <c r="W1562">
        <v>6.3444E-2</v>
      </c>
      <c r="X1562">
        <v>121.56699999999999</v>
      </c>
      <c r="Y1562">
        <v>0.46578999999999998</v>
      </c>
    </row>
    <row r="1563" spans="1:25" hidden="1" x14ac:dyDescent="0.25">
      <c r="A1563">
        <v>1561</v>
      </c>
      <c r="B1563">
        <v>61</v>
      </c>
      <c r="C1563" t="s">
        <v>2857</v>
      </c>
      <c r="D1563" t="s">
        <v>2858</v>
      </c>
      <c r="E1563">
        <v>1975</v>
      </c>
      <c r="F1563" t="s">
        <v>2858</v>
      </c>
      <c r="G1563">
        <v>43.002600000000001</v>
      </c>
      <c r="H1563">
        <v>-83.782600000000002</v>
      </c>
      <c r="I1563" t="s">
        <v>2478</v>
      </c>
      <c r="J1563" t="s">
        <v>56</v>
      </c>
      <c r="K1563" t="s">
        <v>33</v>
      </c>
      <c r="M1563">
        <v>0</v>
      </c>
      <c r="N1563">
        <v>0.28068100000000001</v>
      </c>
      <c r="O1563">
        <v>0.57446600000000003</v>
      </c>
      <c r="P1563">
        <v>176.64</v>
      </c>
      <c r="Q1563">
        <v>0.75302400000000003</v>
      </c>
      <c r="R1563">
        <v>0</v>
      </c>
      <c r="S1563">
        <v>0</v>
      </c>
      <c r="T1563">
        <v>0.77860499999999999</v>
      </c>
      <c r="U1563">
        <v>-6.72</v>
      </c>
      <c r="V1563">
        <v>1</v>
      </c>
      <c r="W1563">
        <v>3.3020000000000001E-2</v>
      </c>
      <c r="X1563">
        <v>125.964</v>
      </c>
      <c r="Y1563">
        <v>0.67954400000000004</v>
      </c>
    </row>
    <row r="1564" spans="1:25" hidden="1" x14ac:dyDescent="0.25">
      <c r="A1564">
        <v>1562</v>
      </c>
      <c r="B1564">
        <v>62</v>
      </c>
      <c r="C1564" t="s">
        <v>2859</v>
      </c>
      <c r="D1564" t="s">
        <v>2395</v>
      </c>
      <c r="E1564">
        <v>1975</v>
      </c>
      <c r="F1564" t="s">
        <v>2395</v>
      </c>
      <c r="G1564">
        <v>42.347020999999998</v>
      </c>
      <c r="H1564">
        <v>-83.060184000000007</v>
      </c>
      <c r="I1564" t="s">
        <v>119</v>
      </c>
      <c r="J1564" t="s">
        <v>28</v>
      </c>
      <c r="K1564" t="s">
        <v>56</v>
      </c>
      <c r="L1564" t="s">
        <v>33</v>
      </c>
      <c r="M1564">
        <v>0</v>
      </c>
      <c r="N1564">
        <v>0.16770299999999999</v>
      </c>
      <c r="O1564">
        <v>0.114977</v>
      </c>
      <c r="P1564">
        <v>417.61333000000002</v>
      </c>
      <c r="Q1564">
        <v>0.46627000000000002</v>
      </c>
      <c r="R1564">
        <v>4.3600000000000003E-4</v>
      </c>
      <c r="S1564">
        <v>8</v>
      </c>
      <c r="T1564">
        <v>0.30605900000000003</v>
      </c>
      <c r="U1564">
        <v>-13.85</v>
      </c>
      <c r="V1564">
        <v>1</v>
      </c>
      <c r="W1564">
        <v>5.0694999999999997E-2</v>
      </c>
      <c r="X1564">
        <v>79.108000000000004</v>
      </c>
      <c r="Y1564">
        <v>0.110967</v>
      </c>
    </row>
    <row r="1565" spans="1:25" hidden="1" x14ac:dyDescent="0.25">
      <c r="A1565">
        <v>1563</v>
      </c>
      <c r="B1565">
        <v>63</v>
      </c>
      <c r="C1565" t="s">
        <v>2860</v>
      </c>
      <c r="D1565" t="s">
        <v>2861</v>
      </c>
      <c r="E1565">
        <v>1975</v>
      </c>
      <c r="F1565" t="s">
        <v>2861</v>
      </c>
      <c r="G1565">
        <v>40.688699999999997</v>
      </c>
      <c r="H1565">
        <v>-73.9392</v>
      </c>
      <c r="I1565" t="s">
        <v>2862</v>
      </c>
      <c r="J1565" t="s">
        <v>28</v>
      </c>
      <c r="K1565" t="s">
        <v>33</v>
      </c>
      <c r="M1565">
        <v>1.8163019377000001E-3</v>
      </c>
      <c r="N1565">
        <v>0.66741200000000001</v>
      </c>
      <c r="O1565">
        <v>0.67528100000000002</v>
      </c>
      <c r="P1565">
        <v>184.09333000000001</v>
      </c>
      <c r="Q1565">
        <v>0.66731200000000002</v>
      </c>
      <c r="R1565">
        <v>1.92E-4</v>
      </c>
      <c r="S1565">
        <v>0</v>
      </c>
      <c r="T1565">
        <v>0.111285</v>
      </c>
      <c r="U1565">
        <v>-11.103999999999999</v>
      </c>
      <c r="V1565">
        <v>1</v>
      </c>
      <c r="W1565">
        <v>4.2220000000000001E-2</v>
      </c>
      <c r="X1565">
        <v>126.803</v>
      </c>
      <c r="Y1565">
        <v>0.89990999999999999</v>
      </c>
    </row>
    <row r="1566" spans="1:25" hidden="1" x14ac:dyDescent="0.25">
      <c r="A1566">
        <v>1564</v>
      </c>
      <c r="B1566">
        <v>64</v>
      </c>
      <c r="C1566" t="s">
        <v>2863</v>
      </c>
      <c r="D1566" t="s">
        <v>2864</v>
      </c>
      <c r="E1566">
        <v>1975</v>
      </c>
      <c r="F1566" t="s">
        <v>2865</v>
      </c>
      <c r="G1566">
        <v>25.895005000000001</v>
      </c>
      <c r="H1566">
        <v>-80.332454999999996</v>
      </c>
      <c r="I1566" t="s">
        <v>2866</v>
      </c>
      <c r="J1566" t="s">
        <v>56</v>
      </c>
      <c r="K1566" t="s">
        <v>33</v>
      </c>
      <c r="M1566">
        <v>0</v>
      </c>
      <c r="N1566">
        <v>6.3204999999999997E-2</v>
      </c>
      <c r="O1566">
        <v>0.57689000000000001</v>
      </c>
      <c r="P1566">
        <v>226.22599</v>
      </c>
      <c r="Q1566">
        <v>0.783528</v>
      </c>
      <c r="R1566">
        <v>1.6799999999999999E-4</v>
      </c>
      <c r="S1566">
        <v>10</v>
      </c>
      <c r="T1566">
        <v>0.75955099999999998</v>
      </c>
      <c r="U1566">
        <v>-13.571999999999999</v>
      </c>
      <c r="V1566">
        <v>1</v>
      </c>
      <c r="W1566">
        <v>3.5803000000000001E-2</v>
      </c>
      <c r="X1566">
        <v>111.441</v>
      </c>
      <c r="Y1566">
        <v>0.56640699999999999</v>
      </c>
    </row>
    <row r="1567" spans="1:25" hidden="1" x14ac:dyDescent="0.25">
      <c r="A1567">
        <v>1565</v>
      </c>
      <c r="B1567">
        <v>65</v>
      </c>
      <c r="C1567" t="s">
        <v>2867</v>
      </c>
      <c r="D1567" t="s">
        <v>2040</v>
      </c>
      <c r="E1567">
        <v>1975</v>
      </c>
      <c r="F1567" t="s">
        <v>2040</v>
      </c>
      <c r="G1567">
        <v>53.385672900000003</v>
      </c>
      <c r="H1567">
        <v>-1.4528791000000001</v>
      </c>
      <c r="I1567" t="s">
        <v>2041</v>
      </c>
      <c r="J1567" t="s">
        <v>32</v>
      </c>
      <c r="K1567" t="s">
        <v>28</v>
      </c>
      <c r="L1567" t="s">
        <v>33</v>
      </c>
      <c r="M1567">
        <v>0</v>
      </c>
      <c r="N1567">
        <v>0.98290900000000003</v>
      </c>
      <c r="O1567">
        <v>0.46088400000000002</v>
      </c>
      <c r="P1567">
        <v>61.413420000000002</v>
      </c>
      <c r="Q1567">
        <v>0.15496699999999999</v>
      </c>
      <c r="R1567">
        <v>9.3690000000000006E-3</v>
      </c>
      <c r="S1567">
        <v>1</v>
      </c>
      <c r="T1567">
        <v>0.24543699999999999</v>
      </c>
      <c r="U1567">
        <v>-12.366</v>
      </c>
      <c r="V1567">
        <v>1</v>
      </c>
      <c r="W1567">
        <v>3.9271E-2</v>
      </c>
      <c r="X1567">
        <v>121.104</v>
      </c>
      <c r="Y1567">
        <v>0.259884</v>
      </c>
    </row>
    <row r="1568" spans="1:25" x14ac:dyDescent="0.25">
      <c r="A1568">
        <v>1566</v>
      </c>
      <c r="B1568">
        <v>66</v>
      </c>
      <c r="C1568" t="s">
        <v>2868</v>
      </c>
      <c r="D1568" t="s">
        <v>2869</v>
      </c>
      <c r="E1568">
        <v>1975</v>
      </c>
      <c r="F1568" t="s">
        <v>2869</v>
      </c>
      <c r="G1568" t="str">
        <f>IFERROR(VLOOKUP(Table1[[#This Row],[Title]],$C$5507:$Y$5579,5, FALSE ),"")</f>
        <v/>
      </c>
      <c r="H1568" t="str">
        <f>IFERROR(VLOOKUP(Table1[[#This Row],[Title]],$C$5507:$Y$5579,6, FALSE ),"")</f>
        <v/>
      </c>
      <c r="I1568" t="str">
        <f>IFERROR(VLOOKUP(Table1[[#This Row],[Title]],$C$5507:$Y$5579,7, FALSE ),"")</f>
        <v/>
      </c>
      <c r="J1568" t="str">
        <f>IFERROR(VLOOKUP(Table1[[#This Row],[Title]],$C$5507:$Y$5579,8, FALSE ),"")</f>
        <v/>
      </c>
      <c r="K1568" t="str">
        <f>IFERROR(VLOOKUP(Table1[[#This Row],[Title]],$C$5507:$Y$5579,9, FALSE ),"")</f>
        <v/>
      </c>
      <c r="L1568" t="str">
        <f>IFERROR(VLOOKUP(Table1[[#This Row],[Title]],$C$5507:$Y$5579,10, FALSE ),"")</f>
        <v/>
      </c>
      <c r="M1568" t="str">
        <f>IFERROR(VLOOKUP(Table1[[#This Row],[Title]],$C$5507:$Y$5579,11, FALSE ),"")</f>
        <v/>
      </c>
      <c r="N1568" t="str">
        <f>IFERROR(VLOOKUP(Table1[[#This Row],[Title]],$C$5507:$Y$5579,12, FALSE ),"")</f>
        <v/>
      </c>
      <c r="O1568" t="str">
        <f>IFERROR(VLOOKUP(Table1[[#This Row],[Title]],$C$5507:$Y$5579,13, FALSE ),"")</f>
        <v/>
      </c>
      <c r="P1568" t="str">
        <f>IFERROR(VLOOKUP(Table1[[#This Row],[Title]],$C$5507:$Y$5579,14, FALSE ),"")</f>
        <v/>
      </c>
      <c r="Q1568" t="str">
        <f>IFERROR(VLOOKUP(Table1[[#This Row],[Title]],$C$5507:$Y$5579,15, FALSE ),"")</f>
        <v/>
      </c>
      <c r="R1568" t="str">
        <f>IFERROR(VLOOKUP(Table1[[#This Row],[Title]],$C$5507:$Y$5579,16, FALSE ),"")</f>
        <v/>
      </c>
      <c r="S1568" t="str">
        <f>IFERROR(VLOOKUP(Table1[[#This Row],[Title]],$C$5507:$Y$5579,17, FALSE ),"")</f>
        <v/>
      </c>
      <c r="T1568" t="str">
        <f>IFERROR(VLOOKUP(Table1[[#This Row],[Title]],$C$5507:$Y$5579,18, FALSE ),"")</f>
        <v/>
      </c>
      <c r="U1568" t="str">
        <f>IFERROR(VLOOKUP(Table1[[#This Row],[Title]],$C$5507:$Y$5579,19, FALSE ),"")</f>
        <v/>
      </c>
      <c r="V1568" t="str">
        <f>IFERROR(VLOOKUP(Table1[[#This Row],[Title]],$C$5507:$Y$5579,20, FALSE ),"")</f>
        <v/>
      </c>
      <c r="W1568" t="str">
        <f>IFERROR(VLOOKUP(Table1[[#This Row],[Title]],$C$5507:$Y$5579,21, FALSE ),"")</f>
        <v/>
      </c>
      <c r="X1568" t="str">
        <f>IFERROR(VLOOKUP(Table1[[#This Row],[Title]],$C$5507:$Y$5579,22, FALSE ),"")</f>
        <v/>
      </c>
      <c r="Y1568" t="str">
        <f>IFERROR(VLOOKUP(Table1[[#This Row],[Title]],$C$5507:$Y$5579,23, FALSE ),"")</f>
        <v/>
      </c>
    </row>
    <row r="1569" spans="1:25" hidden="1" x14ac:dyDescent="0.25">
      <c r="A1569">
        <v>1567</v>
      </c>
      <c r="B1569">
        <v>67</v>
      </c>
      <c r="C1569" t="s">
        <v>2652</v>
      </c>
      <c r="D1569" t="s">
        <v>2870</v>
      </c>
      <c r="E1569">
        <v>1975</v>
      </c>
      <c r="F1569" t="s">
        <v>2870</v>
      </c>
      <c r="G1569">
        <v>52.883600000000001</v>
      </c>
      <c r="H1569">
        <v>-1.9740599999999999</v>
      </c>
      <c r="I1569" t="s">
        <v>2011</v>
      </c>
      <c r="J1569" t="s">
        <v>56</v>
      </c>
      <c r="K1569" t="s">
        <v>33</v>
      </c>
      <c r="M1569">
        <v>0</v>
      </c>
      <c r="N1569">
        <v>9.7719E-2</v>
      </c>
      <c r="O1569">
        <v>0.43761</v>
      </c>
      <c r="P1569">
        <v>396.59102000000001</v>
      </c>
      <c r="Q1569">
        <v>0.71030499999999996</v>
      </c>
      <c r="R1569" s="1">
        <v>1.2E-5</v>
      </c>
      <c r="S1569">
        <v>7</v>
      </c>
      <c r="T1569">
        <v>0.75209000000000004</v>
      </c>
      <c r="U1569">
        <v>-7.8170000000000002</v>
      </c>
      <c r="V1569">
        <v>1</v>
      </c>
      <c r="W1569">
        <v>3.3284000000000001E-2</v>
      </c>
      <c r="X1569">
        <v>81.864999999999995</v>
      </c>
      <c r="Y1569">
        <v>0.37708799999999998</v>
      </c>
    </row>
    <row r="1570" spans="1:25" hidden="1" x14ac:dyDescent="0.25">
      <c r="A1570">
        <v>1568</v>
      </c>
      <c r="B1570">
        <v>68</v>
      </c>
      <c r="C1570" t="s">
        <v>1230</v>
      </c>
      <c r="D1570" t="s">
        <v>2020</v>
      </c>
      <c r="E1570">
        <v>1975</v>
      </c>
      <c r="F1570" t="s">
        <v>2020</v>
      </c>
      <c r="G1570">
        <v>36.004646999999999</v>
      </c>
      <c r="H1570">
        <v>-79.054474999999996</v>
      </c>
      <c r="I1570" t="s">
        <v>2021</v>
      </c>
      <c r="J1570" t="s">
        <v>33</v>
      </c>
      <c r="M1570">
        <v>0</v>
      </c>
      <c r="N1570">
        <v>0.63529800000000003</v>
      </c>
      <c r="O1570">
        <v>0.50416499999999997</v>
      </c>
      <c r="P1570">
        <v>282.94666999999998</v>
      </c>
      <c r="Q1570">
        <v>0.74929100000000004</v>
      </c>
      <c r="R1570">
        <v>2.6899999999999998E-4</v>
      </c>
      <c r="S1570">
        <v>7</v>
      </c>
      <c r="T1570">
        <v>0.773567</v>
      </c>
      <c r="U1570">
        <v>-8.1430000000000007</v>
      </c>
      <c r="V1570">
        <v>1</v>
      </c>
      <c r="W1570">
        <v>0.10835</v>
      </c>
      <c r="X1570">
        <v>121.256</v>
      </c>
      <c r="Y1570">
        <v>0.67714399999999997</v>
      </c>
    </row>
    <row r="1571" spans="1:25" hidden="1" x14ac:dyDescent="0.25">
      <c r="A1571">
        <v>1569</v>
      </c>
      <c r="B1571">
        <v>69</v>
      </c>
      <c r="C1571" t="s">
        <v>2871</v>
      </c>
      <c r="D1571" t="s">
        <v>2872</v>
      </c>
      <c r="E1571">
        <v>1975</v>
      </c>
      <c r="F1571" t="s">
        <v>2872</v>
      </c>
      <c r="G1571">
        <v>42.041899999999998</v>
      </c>
      <c r="H1571">
        <v>-74.118300000000005</v>
      </c>
      <c r="I1571" t="s">
        <v>2873</v>
      </c>
      <c r="J1571" t="s">
        <v>28</v>
      </c>
      <c r="K1571" t="s">
        <v>33</v>
      </c>
      <c r="M1571">
        <v>0</v>
      </c>
      <c r="N1571">
        <v>0.56428</v>
      </c>
      <c r="O1571">
        <v>0.50358400000000003</v>
      </c>
      <c r="P1571">
        <v>181</v>
      </c>
      <c r="Q1571">
        <v>0.41325499999999998</v>
      </c>
      <c r="R1571" s="1">
        <v>4.8999999999999998E-5</v>
      </c>
      <c r="S1571">
        <v>2</v>
      </c>
      <c r="T1571">
        <v>0.13577</v>
      </c>
      <c r="U1571">
        <v>-9.6050000000000004</v>
      </c>
      <c r="V1571">
        <v>1</v>
      </c>
      <c r="W1571">
        <v>2.6648000000000002E-2</v>
      </c>
      <c r="X1571">
        <v>98.15</v>
      </c>
      <c r="Y1571">
        <v>0.49025099999999999</v>
      </c>
    </row>
    <row r="1572" spans="1:25" hidden="1" x14ac:dyDescent="0.25">
      <c r="A1572">
        <v>1570</v>
      </c>
      <c r="B1572">
        <v>70</v>
      </c>
      <c r="C1572" t="s">
        <v>2874</v>
      </c>
      <c r="D1572" t="s">
        <v>2786</v>
      </c>
      <c r="E1572">
        <v>1975</v>
      </c>
      <c r="F1572" t="s">
        <v>2786</v>
      </c>
      <c r="G1572">
        <v>56.461399999999998</v>
      </c>
      <c r="H1572">
        <v>-2.9676100000000001</v>
      </c>
      <c r="I1572" t="s">
        <v>2787</v>
      </c>
      <c r="J1572" t="s">
        <v>28</v>
      </c>
      <c r="K1572" t="s">
        <v>56</v>
      </c>
      <c r="L1572" t="s">
        <v>33</v>
      </c>
      <c r="M1572">
        <v>0</v>
      </c>
      <c r="N1572">
        <v>0.23922399999999999</v>
      </c>
      <c r="O1572">
        <v>0.79516600000000004</v>
      </c>
      <c r="P1572">
        <v>218.23955000000001</v>
      </c>
      <c r="Q1572">
        <v>0.73189800000000005</v>
      </c>
      <c r="R1572">
        <v>0.237349</v>
      </c>
      <c r="S1572">
        <v>7</v>
      </c>
      <c r="T1572">
        <v>5.772E-2</v>
      </c>
      <c r="U1572">
        <v>-9.5370000000000008</v>
      </c>
      <c r="V1572">
        <v>1</v>
      </c>
      <c r="W1572">
        <v>4.9057999999999997E-2</v>
      </c>
      <c r="X1572">
        <v>109.515</v>
      </c>
      <c r="Y1572">
        <v>0.95236799999999999</v>
      </c>
    </row>
    <row r="1573" spans="1:25" hidden="1" x14ac:dyDescent="0.25">
      <c r="A1573">
        <v>1571</v>
      </c>
      <c r="B1573">
        <v>71</v>
      </c>
      <c r="C1573" t="s">
        <v>2151</v>
      </c>
      <c r="D1573" t="s">
        <v>2875</v>
      </c>
      <c r="E1573">
        <v>1975</v>
      </c>
      <c r="F1573" t="s">
        <v>2875</v>
      </c>
      <c r="G1573">
        <v>40.731999999999999</v>
      </c>
      <c r="H1573">
        <v>-74.174199999999999</v>
      </c>
      <c r="I1573" t="s">
        <v>578</v>
      </c>
      <c r="J1573" t="s">
        <v>28</v>
      </c>
      <c r="K1573" t="s">
        <v>56</v>
      </c>
      <c r="L1573" t="s">
        <v>33</v>
      </c>
      <c r="M1573">
        <v>0</v>
      </c>
      <c r="N1573">
        <v>5.2345999999999997E-2</v>
      </c>
      <c r="O1573">
        <v>0.60860999999999998</v>
      </c>
      <c r="P1573">
        <v>176.17287999999999</v>
      </c>
      <c r="Q1573">
        <v>0.90952699999999997</v>
      </c>
      <c r="R1573">
        <v>5.7929000000000001E-2</v>
      </c>
      <c r="S1573">
        <v>5</v>
      </c>
      <c r="T1573">
        <v>0.387183</v>
      </c>
      <c r="U1573">
        <v>-5.9710000000000001</v>
      </c>
      <c r="V1573">
        <v>0</v>
      </c>
      <c r="W1573">
        <v>4.1404999999999997E-2</v>
      </c>
      <c r="X1573">
        <v>127.113</v>
      </c>
      <c r="Y1573">
        <v>0.77895899999999996</v>
      </c>
    </row>
    <row r="1574" spans="1:25" hidden="1" x14ac:dyDescent="0.25">
      <c r="A1574">
        <v>1572</v>
      </c>
      <c r="B1574">
        <v>72</v>
      </c>
      <c r="C1574" t="s">
        <v>2876</v>
      </c>
      <c r="D1574" t="s">
        <v>91</v>
      </c>
      <c r="E1574">
        <v>1975</v>
      </c>
      <c r="F1574" t="s">
        <v>91</v>
      </c>
      <c r="G1574">
        <v>45.416666999999997</v>
      </c>
      <c r="H1574">
        <v>-75.7</v>
      </c>
      <c r="I1574" t="s">
        <v>92</v>
      </c>
      <c r="J1574" t="s">
        <v>28</v>
      </c>
      <c r="K1574" t="s">
        <v>33</v>
      </c>
      <c r="M1574">
        <v>0</v>
      </c>
      <c r="N1574">
        <v>0.41295100000000001</v>
      </c>
      <c r="O1574">
        <v>0.47952499999999998</v>
      </c>
      <c r="P1574">
        <v>198.82667000000001</v>
      </c>
      <c r="Q1574">
        <v>0.55657900000000005</v>
      </c>
      <c r="R1574" s="1">
        <v>7.9999999999999996E-6</v>
      </c>
      <c r="S1574">
        <v>10</v>
      </c>
      <c r="T1574">
        <v>0.26694200000000001</v>
      </c>
      <c r="U1574">
        <v>-9.6959999999999997</v>
      </c>
      <c r="V1574">
        <v>1</v>
      </c>
      <c r="W1574">
        <v>2.7621E-2</v>
      </c>
      <c r="X1574">
        <v>127.23699999999999</v>
      </c>
      <c r="Y1574">
        <v>0.276148</v>
      </c>
    </row>
    <row r="1575" spans="1:25" x14ac:dyDescent="0.25">
      <c r="A1575">
        <v>1573</v>
      </c>
      <c r="B1575">
        <v>73</v>
      </c>
      <c r="C1575" t="s">
        <v>2877</v>
      </c>
      <c r="D1575" t="s">
        <v>2878</v>
      </c>
      <c r="E1575">
        <v>1975</v>
      </c>
      <c r="F1575" t="s">
        <v>2878</v>
      </c>
      <c r="G1575" t="str">
        <f>IFERROR(VLOOKUP(Table1[[#This Row],[Title]],$C$5507:$Y$5579,5, FALSE ),"")</f>
        <v/>
      </c>
      <c r="H1575" t="str">
        <f>IFERROR(VLOOKUP(Table1[[#This Row],[Title]],$C$5507:$Y$5579,6, FALSE ),"")</f>
        <v/>
      </c>
      <c r="I1575" t="str">
        <f>IFERROR(VLOOKUP(Table1[[#This Row],[Title]],$C$5507:$Y$5579,7, FALSE ),"")</f>
        <v/>
      </c>
      <c r="J1575" t="str">
        <f>IFERROR(VLOOKUP(Table1[[#This Row],[Title]],$C$5507:$Y$5579,8, FALSE ),"")</f>
        <v/>
      </c>
      <c r="K1575" t="str">
        <f>IFERROR(VLOOKUP(Table1[[#This Row],[Title]],$C$5507:$Y$5579,9, FALSE ),"")</f>
        <v/>
      </c>
      <c r="L1575" t="str">
        <f>IFERROR(VLOOKUP(Table1[[#This Row],[Title]],$C$5507:$Y$5579,10, FALSE ),"")</f>
        <v/>
      </c>
      <c r="M1575" t="str">
        <f>IFERROR(VLOOKUP(Table1[[#This Row],[Title]],$C$5507:$Y$5579,11, FALSE ),"")</f>
        <v/>
      </c>
      <c r="N1575" t="str">
        <f>IFERROR(VLOOKUP(Table1[[#This Row],[Title]],$C$5507:$Y$5579,12, FALSE ),"")</f>
        <v/>
      </c>
      <c r="O1575" t="str">
        <f>IFERROR(VLOOKUP(Table1[[#This Row],[Title]],$C$5507:$Y$5579,13, FALSE ),"")</f>
        <v/>
      </c>
      <c r="P1575" t="str">
        <f>IFERROR(VLOOKUP(Table1[[#This Row],[Title]],$C$5507:$Y$5579,14, FALSE ),"")</f>
        <v/>
      </c>
      <c r="Q1575" t="str">
        <f>IFERROR(VLOOKUP(Table1[[#This Row],[Title]],$C$5507:$Y$5579,15, FALSE ),"")</f>
        <v/>
      </c>
      <c r="R1575" t="str">
        <f>IFERROR(VLOOKUP(Table1[[#This Row],[Title]],$C$5507:$Y$5579,16, FALSE ),"")</f>
        <v/>
      </c>
      <c r="S1575" t="str">
        <f>IFERROR(VLOOKUP(Table1[[#This Row],[Title]],$C$5507:$Y$5579,17, FALSE ),"")</f>
        <v/>
      </c>
      <c r="T1575" t="str">
        <f>IFERROR(VLOOKUP(Table1[[#This Row],[Title]],$C$5507:$Y$5579,18, FALSE ),"")</f>
        <v/>
      </c>
      <c r="U1575" t="str">
        <f>IFERROR(VLOOKUP(Table1[[#This Row],[Title]],$C$5507:$Y$5579,19, FALSE ),"")</f>
        <v/>
      </c>
      <c r="V1575" t="str">
        <f>IFERROR(VLOOKUP(Table1[[#This Row],[Title]],$C$5507:$Y$5579,20, FALSE ),"")</f>
        <v/>
      </c>
      <c r="W1575" t="str">
        <f>IFERROR(VLOOKUP(Table1[[#This Row],[Title]],$C$5507:$Y$5579,21, FALSE ),"")</f>
        <v/>
      </c>
      <c r="X1575" t="str">
        <f>IFERROR(VLOOKUP(Table1[[#This Row],[Title]],$C$5507:$Y$5579,22, FALSE ),"")</f>
        <v/>
      </c>
      <c r="Y1575" t="str">
        <f>IFERROR(VLOOKUP(Table1[[#This Row],[Title]],$C$5507:$Y$5579,23, FALSE ),"")</f>
        <v/>
      </c>
    </row>
    <row r="1576" spans="1:25" hidden="1" x14ac:dyDescent="0.25">
      <c r="A1576">
        <v>1574</v>
      </c>
      <c r="B1576">
        <v>74</v>
      </c>
      <c r="C1576" t="s">
        <v>2879</v>
      </c>
      <c r="D1576" t="s">
        <v>2477</v>
      </c>
      <c r="E1576">
        <v>1975</v>
      </c>
      <c r="F1576" t="s">
        <v>2477</v>
      </c>
      <c r="G1576">
        <f>IFERROR(VLOOKUP(Table1[[#This Row],[Title]],$C$5507:$Y$5579,5, FALSE ),"")</f>
        <v>43.002600000000001</v>
      </c>
      <c r="H1576">
        <f>IFERROR(VLOOKUP(Table1[[#This Row],[Title]],$C$5507:$Y$5579,6, FALSE ),"")</f>
        <v>-83.782600000000002</v>
      </c>
      <c r="I1576" t="str">
        <f>IFERROR(VLOOKUP(Table1[[#This Row],[Title]],$C$5507:$Y$5579,7, FALSE ),"")</f>
        <v>Flint, MI, US</v>
      </c>
      <c r="J1576" t="str">
        <f>IFERROR(VLOOKUP(Table1[[#This Row],[Title]],$C$5507:$Y$5579,8, FALSE ),"")</f>
        <v>electric</v>
      </c>
      <c r="K1576" t="str">
        <f>IFERROR(VLOOKUP(Table1[[#This Row],[Title]],$C$5507:$Y$5579,9, FALSE ),"")</f>
        <v>vocal</v>
      </c>
      <c r="L1576">
        <f>IFERROR(VLOOKUP(Table1[[#This Row],[Title]],$C$5507:$Y$5579,10, FALSE ),"")</f>
        <v>0</v>
      </c>
      <c r="M1576">
        <f>IFERROR(VLOOKUP(Table1[[#This Row],[Title]],$C$5507:$Y$5579,11, FALSE ),"")</f>
        <v>0</v>
      </c>
      <c r="N1576">
        <f>IFERROR(VLOOKUP(Table1[[#This Row],[Title]],$C$5507:$Y$5579,12, FALSE ),"")</f>
        <v>9.8487000000000005E-2</v>
      </c>
      <c r="O1576">
        <f>IFERROR(VLOOKUP(Table1[[#This Row],[Title]],$C$5507:$Y$5579,13, FALSE ),"")</f>
        <v>0.53489200000000003</v>
      </c>
      <c r="P1576">
        <f>IFERROR(VLOOKUP(Table1[[#This Row],[Title]],$C$5507:$Y$5579,14, FALSE ),"")</f>
        <v>238.4</v>
      </c>
      <c r="Q1576">
        <f>IFERROR(VLOOKUP(Table1[[#This Row],[Title]],$C$5507:$Y$5579,15, FALSE ),"")</f>
        <v>0.63664900000000002</v>
      </c>
      <c r="R1576">
        <f>IFERROR(VLOOKUP(Table1[[#This Row],[Title]],$C$5507:$Y$5579,16, FALSE ),"")</f>
        <v>9.9999999999999995E-7</v>
      </c>
      <c r="S1576">
        <f>IFERROR(VLOOKUP(Table1[[#This Row],[Title]],$C$5507:$Y$5579,17, FALSE ),"")</f>
        <v>2</v>
      </c>
      <c r="T1576">
        <f>IFERROR(VLOOKUP(Table1[[#This Row],[Title]],$C$5507:$Y$5579,18, FALSE ),"")</f>
        <v>0.74055000000000004</v>
      </c>
      <c r="U1576">
        <f>IFERROR(VLOOKUP(Table1[[#This Row],[Title]],$C$5507:$Y$5579,19, FALSE ),"")</f>
        <v>-7.7030000000000003</v>
      </c>
      <c r="V1576">
        <f>IFERROR(VLOOKUP(Table1[[#This Row],[Title]],$C$5507:$Y$5579,20, FALSE ),"")</f>
        <v>1</v>
      </c>
      <c r="W1576">
        <f>IFERROR(VLOOKUP(Table1[[#This Row],[Title]],$C$5507:$Y$5579,21, FALSE ),"")</f>
        <v>3.8259000000000001E-2</v>
      </c>
      <c r="X1576">
        <f>IFERROR(VLOOKUP(Table1[[#This Row],[Title]],$C$5507:$Y$5579,22, FALSE ),"")</f>
        <v>119.25</v>
      </c>
      <c r="Y1576">
        <f>IFERROR(VLOOKUP(Table1[[#This Row],[Title]],$C$5507:$Y$5579,23, FALSE ),"")</f>
        <v>0.15182799999999999</v>
      </c>
    </row>
    <row r="1577" spans="1:25" hidden="1" x14ac:dyDescent="0.25">
      <c r="A1577">
        <v>1575</v>
      </c>
      <c r="B1577">
        <v>75</v>
      </c>
      <c r="C1577" t="s">
        <v>2880</v>
      </c>
      <c r="D1577" t="s">
        <v>2881</v>
      </c>
      <c r="E1577">
        <v>1975</v>
      </c>
      <c r="F1577" t="s">
        <v>2881</v>
      </c>
      <c r="G1577">
        <v>39.952222200000001</v>
      </c>
      <c r="H1577">
        <v>-75.164166699999996</v>
      </c>
      <c r="I1577" t="s">
        <v>2882</v>
      </c>
      <c r="J1577" t="s">
        <v>246</v>
      </c>
      <c r="K1577" t="s">
        <v>56</v>
      </c>
      <c r="L1577" t="s">
        <v>33</v>
      </c>
      <c r="M1577">
        <v>0</v>
      </c>
      <c r="N1577">
        <v>8.1292000000000003E-2</v>
      </c>
      <c r="O1577">
        <v>0.52393400000000001</v>
      </c>
      <c r="P1577">
        <v>185.09333000000001</v>
      </c>
      <c r="Q1577">
        <v>0.624884</v>
      </c>
      <c r="R1577">
        <v>1.8910000000000001E-3</v>
      </c>
      <c r="S1577">
        <v>9</v>
      </c>
      <c r="T1577">
        <v>0.96979800000000005</v>
      </c>
      <c r="U1577">
        <v>-12.042999999999999</v>
      </c>
      <c r="V1577">
        <v>1</v>
      </c>
      <c r="W1577">
        <v>8.1908999999999996E-2</v>
      </c>
      <c r="X1577">
        <v>126.45099999999999</v>
      </c>
      <c r="Y1577">
        <v>0.489454</v>
      </c>
    </row>
    <row r="1578" spans="1:25" hidden="1" x14ac:dyDescent="0.25">
      <c r="A1578">
        <v>1576</v>
      </c>
      <c r="B1578">
        <v>76</v>
      </c>
      <c r="C1578" t="s">
        <v>2883</v>
      </c>
      <c r="D1578" t="s">
        <v>1861</v>
      </c>
      <c r="E1578">
        <v>1975</v>
      </c>
      <c r="F1578" t="s">
        <v>1861</v>
      </c>
      <c r="G1578">
        <v>30.987100000000002</v>
      </c>
      <c r="H1578">
        <v>-91.822199999999995</v>
      </c>
      <c r="I1578" t="s">
        <v>1862</v>
      </c>
      <c r="J1578" t="s">
        <v>28</v>
      </c>
      <c r="K1578" t="s">
        <v>56</v>
      </c>
      <c r="L1578" t="s">
        <v>33</v>
      </c>
      <c r="M1578">
        <v>0</v>
      </c>
      <c r="N1578">
        <v>0.19589999999999999</v>
      </c>
      <c r="O1578">
        <v>0.68890799999999996</v>
      </c>
      <c r="P1578">
        <v>176.92</v>
      </c>
      <c r="Q1578">
        <v>0.55907200000000001</v>
      </c>
      <c r="R1578">
        <v>0</v>
      </c>
      <c r="S1578">
        <v>8</v>
      </c>
      <c r="T1578">
        <v>0.14832600000000001</v>
      </c>
      <c r="U1578">
        <v>-9.2029999999999994</v>
      </c>
      <c r="V1578">
        <v>1</v>
      </c>
      <c r="W1578">
        <v>3.7745000000000001E-2</v>
      </c>
      <c r="X1578">
        <v>113.801</v>
      </c>
      <c r="Y1578">
        <v>0.80128600000000005</v>
      </c>
    </row>
    <row r="1579" spans="1:25" x14ac:dyDescent="0.25">
      <c r="A1579">
        <v>1577</v>
      </c>
      <c r="B1579">
        <v>77</v>
      </c>
      <c r="C1579" t="s">
        <v>43</v>
      </c>
      <c r="D1579" t="s">
        <v>2091</v>
      </c>
      <c r="E1579">
        <v>1975</v>
      </c>
      <c r="F1579" t="s">
        <v>2091</v>
      </c>
      <c r="G1579" t="str">
        <f>IFERROR(VLOOKUP(Table1[[#This Row],[Title]],$C$5507:$Y$5579,5, FALSE ),"")</f>
        <v/>
      </c>
      <c r="H1579" t="str">
        <f>IFERROR(VLOOKUP(Table1[[#This Row],[Title]],$C$5507:$Y$5579,6, FALSE ),"")</f>
        <v/>
      </c>
      <c r="I1579" t="str">
        <f>IFERROR(VLOOKUP(Table1[[#This Row],[Title]],$C$5507:$Y$5579,7, FALSE ),"")</f>
        <v/>
      </c>
      <c r="J1579" t="str">
        <f>IFERROR(VLOOKUP(Table1[[#This Row],[Title]],$C$5507:$Y$5579,8, FALSE ),"")</f>
        <v/>
      </c>
      <c r="K1579" t="str">
        <f>IFERROR(VLOOKUP(Table1[[#This Row],[Title]],$C$5507:$Y$5579,9, FALSE ),"")</f>
        <v/>
      </c>
      <c r="L1579" t="str">
        <f>IFERROR(VLOOKUP(Table1[[#This Row],[Title]],$C$5507:$Y$5579,10, FALSE ),"")</f>
        <v/>
      </c>
      <c r="M1579" t="str">
        <f>IFERROR(VLOOKUP(Table1[[#This Row],[Title]],$C$5507:$Y$5579,11, FALSE ),"")</f>
        <v/>
      </c>
      <c r="N1579" t="str">
        <f>IFERROR(VLOOKUP(Table1[[#This Row],[Title]],$C$5507:$Y$5579,12, FALSE ),"")</f>
        <v/>
      </c>
      <c r="O1579" t="str">
        <f>IFERROR(VLOOKUP(Table1[[#This Row],[Title]],$C$5507:$Y$5579,13, FALSE ),"")</f>
        <v/>
      </c>
      <c r="P1579" t="str">
        <f>IFERROR(VLOOKUP(Table1[[#This Row],[Title]],$C$5507:$Y$5579,14, FALSE ),"")</f>
        <v/>
      </c>
      <c r="Q1579" t="str">
        <f>IFERROR(VLOOKUP(Table1[[#This Row],[Title]],$C$5507:$Y$5579,15, FALSE ),"")</f>
        <v/>
      </c>
      <c r="R1579" t="str">
        <f>IFERROR(VLOOKUP(Table1[[#This Row],[Title]],$C$5507:$Y$5579,16, FALSE ),"")</f>
        <v/>
      </c>
      <c r="S1579" t="str">
        <f>IFERROR(VLOOKUP(Table1[[#This Row],[Title]],$C$5507:$Y$5579,17, FALSE ),"")</f>
        <v/>
      </c>
      <c r="T1579" t="str">
        <f>IFERROR(VLOOKUP(Table1[[#This Row],[Title]],$C$5507:$Y$5579,18, FALSE ),"")</f>
        <v/>
      </c>
      <c r="U1579" t="str">
        <f>IFERROR(VLOOKUP(Table1[[#This Row],[Title]],$C$5507:$Y$5579,19, FALSE ),"")</f>
        <v/>
      </c>
      <c r="V1579" t="str">
        <f>IFERROR(VLOOKUP(Table1[[#This Row],[Title]],$C$5507:$Y$5579,20, FALSE ),"")</f>
        <v/>
      </c>
      <c r="W1579" t="str">
        <f>IFERROR(VLOOKUP(Table1[[#This Row],[Title]],$C$5507:$Y$5579,21, FALSE ),"")</f>
        <v/>
      </c>
      <c r="X1579" t="str">
        <f>IFERROR(VLOOKUP(Table1[[#This Row],[Title]],$C$5507:$Y$5579,22, FALSE ),"")</f>
        <v/>
      </c>
      <c r="Y1579" t="str">
        <f>IFERROR(VLOOKUP(Table1[[#This Row],[Title]],$C$5507:$Y$5579,23, FALSE ),"")</f>
        <v/>
      </c>
    </row>
    <row r="1580" spans="1:25" hidden="1" x14ac:dyDescent="0.25">
      <c r="A1580">
        <v>1578</v>
      </c>
      <c r="B1580">
        <v>78</v>
      </c>
      <c r="C1580" t="s">
        <v>2884</v>
      </c>
      <c r="D1580" t="s">
        <v>2885</v>
      </c>
      <c r="E1580">
        <v>1975</v>
      </c>
      <c r="F1580" t="s">
        <v>2885</v>
      </c>
      <c r="G1580">
        <v>51.507264800000002</v>
      </c>
      <c r="H1580">
        <v>-0.1278328</v>
      </c>
      <c r="I1580" t="s">
        <v>439</v>
      </c>
      <c r="J1580" t="s">
        <v>28</v>
      </c>
      <c r="K1580" t="s">
        <v>56</v>
      </c>
      <c r="L1580" t="s">
        <v>33</v>
      </c>
      <c r="M1580">
        <v>0</v>
      </c>
      <c r="N1580">
        <v>0.37413099999999999</v>
      </c>
      <c r="O1580">
        <v>0.52806399999999998</v>
      </c>
      <c r="P1580">
        <v>184.06666999999999</v>
      </c>
      <c r="Q1580">
        <v>0.64370000000000005</v>
      </c>
      <c r="R1580">
        <v>0</v>
      </c>
      <c r="S1580">
        <v>10</v>
      </c>
      <c r="T1580">
        <v>0.102301</v>
      </c>
      <c r="U1580">
        <v>-6.2869999999999999</v>
      </c>
      <c r="V1580">
        <v>1</v>
      </c>
      <c r="W1580">
        <v>5.0118000000000003E-2</v>
      </c>
      <c r="X1580">
        <v>117.136</v>
      </c>
      <c r="Y1580">
        <v>0.643818</v>
      </c>
    </row>
    <row r="1581" spans="1:25" hidden="1" x14ac:dyDescent="0.25">
      <c r="A1581">
        <v>1579</v>
      </c>
      <c r="B1581">
        <v>79</v>
      </c>
      <c r="C1581" t="s">
        <v>2886</v>
      </c>
      <c r="D1581" t="s">
        <v>2499</v>
      </c>
      <c r="E1581">
        <v>1975</v>
      </c>
      <c r="F1581" t="s">
        <v>2499</v>
      </c>
      <c r="G1581">
        <v>32.146099999999997</v>
      </c>
      <c r="H1581">
        <v>-85.712699999999998</v>
      </c>
      <c r="I1581" t="s">
        <v>2500</v>
      </c>
      <c r="J1581" t="s">
        <v>28</v>
      </c>
      <c r="K1581" t="s">
        <v>56</v>
      </c>
      <c r="L1581" t="s">
        <v>33</v>
      </c>
      <c r="M1581">
        <v>0</v>
      </c>
      <c r="N1581">
        <v>0.23743</v>
      </c>
      <c r="O1581">
        <v>0.61667499999999997</v>
      </c>
      <c r="P1581">
        <v>197.73333</v>
      </c>
      <c r="Q1581">
        <v>0.71568200000000004</v>
      </c>
      <c r="R1581" s="1">
        <v>6.0000000000000002E-6</v>
      </c>
      <c r="S1581">
        <v>2</v>
      </c>
      <c r="T1581">
        <v>8.6088999999999999E-2</v>
      </c>
      <c r="U1581">
        <v>-9.4209999999999994</v>
      </c>
      <c r="V1581">
        <v>1</v>
      </c>
      <c r="W1581">
        <v>4.2354000000000003E-2</v>
      </c>
      <c r="X1581">
        <v>167.107</v>
      </c>
      <c r="Y1581">
        <v>0.95347300000000001</v>
      </c>
    </row>
    <row r="1582" spans="1:25" hidden="1" x14ac:dyDescent="0.25">
      <c r="A1582">
        <v>1580</v>
      </c>
      <c r="B1582">
        <v>80</v>
      </c>
      <c r="C1582" t="s">
        <v>2887</v>
      </c>
      <c r="D1582" t="s">
        <v>2853</v>
      </c>
      <c r="E1582">
        <v>1975</v>
      </c>
      <c r="F1582" t="s">
        <v>2853</v>
      </c>
      <c r="G1582">
        <v>40.655099999999997</v>
      </c>
      <c r="H1582">
        <v>-73.948899999999995</v>
      </c>
      <c r="I1582" t="s">
        <v>89</v>
      </c>
      <c r="J1582" t="s">
        <v>28</v>
      </c>
      <c r="K1582" t="s">
        <v>33</v>
      </c>
      <c r="M1582">
        <v>0</v>
      </c>
      <c r="N1582">
        <v>0.550427</v>
      </c>
      <c r="O1582">
        <v>0.518675</v>
      </c>
      <c r="P1582">
        <v>190.69342</v>
      </c>
      <c r="Q1582">
        <v>0.48805700000000002</v>
      </c>
      <c r="R1582">
        <v>7.1884000000000003E-2</v>
      </c>
      <c r="S1582">
        <v>6</v>
      </c>
      <c r="T1582">
        <v>8.1370999999999999E-2</v>
      </c>
      <c r="U1582">
        <v>-16.238</v>
      </c>
      <c r="V1582">
        <v>1</v>
      </c>
      <c r="W1582">
        <v>8.2473000000000005E-2</v>
      </c>
      <c r="X1582">
        <v>209.28200000000001</v>
      </c>
      <c r="Y1582">
        <v>0.60127900000000001</v>
      </c>
    </row>
    <row r="1583" spans="1:25" hidden="1" x14ac:dyDescent="0.25">
      <c r="A1583">
        <v>1581</v>
      </c>
      <c r="B1583">
        <v>81</v>
      </c>
      <c r="C1583" t="s">
        <v>2888</v>
      </c>
      <c r="D1583" t="s">
        <v>2889</v>
      </c>
      <c r="E1583">
        <v>1975</v>
      </c>
      <c r="F1583" t="s">
        <v>2889</v>
      </c>
      <c r="G1583">
        <v>52.481367800000001</v>
      </c>
      <c r="H1583">
        <v>-1.8980725000000001</v>
      </c>
      <c r="I1583" t="s">
        <v>2890</v>
      </c>
      <c r="J1583" t="s">
        <v>28</v>
      </c>
      <c r="K1583" t="s">
        <v>33</v>
      </c>
      <c r="M1583">
        <v>0</v>
      </c>
      <c r="N1583">
        <v>0.83148100000000003</v>
      </c>
      <c r="O1583">
        <v>0.26996999999999999</v>
      </c>
      <c r="P1583">
        <v>390.05995000000001</v>
      </c>
      <c r="Q1583">
        <v>0.27920699999999998</v>
      </c>
      <c r="R1583">
        <v>0.30177199999999998</v>
      </c>
      <c r="S1583">
        <v>0</v>
      </c>
      <c r="T1583">
        <v>0.13844600000000001</v>
      </c>
      <c r="U1583">
        <v>-18.731000000000002</v>
      </c>
      <c r="V1583">
        <v>1</v>
      </c>
      <c r="W1583">
        <v>2.6499000000000002E-2</v>
      </c>
      <c r="X1583">
        <v>82.971000000000004</v>
      </c>
      <c r="Y1583">
        <v>0.18584800000000001</v>
      </c>
    </row>
    <row r="1584" spans="1:25" hidden="1" x14ac:dyDescent="0.25">
      <c r="A1584">
        <v>1582</v>
      </c>
      <c r="B1584">
        <v>82</v>
      </c>
      <c r="C1584" t="s">
        <v>2891</v>
      </c>
      <c r="D1584" t="s">
        <v>2099</v>
      </c>
      <c r="E1584">
        <v>1975</v>
      </c>
      <c r="F1584" t="s">
        <v>2099</v>
      </c>
      <c r="G1584">
        <v>35.026271999999999</v>
      </c>
      <c r="H1584">
        <v>-90.859555</v>
      </c>
      <c r="I1584" t="s">
        <v>2100</v>
      </c>
      <c r="J1584" t="s">
        <v>27</v>
      </c>
      <c r="K1584" t="s">
        <v>28</v>
      </c>
      <c r="M1584">
        <v>0</v>
      </c>
      <c r="N1584">
        <v>0.67624700000000004</v>
      </c>
      <c r="O1584">
        <v>0.74407199999999996</v>
      </c>
      <c r="P1584">
        <v>179.30403999999999</v>
      </c>
      <c r="Q1584">
        <v>0.296182</v>
      </c>
      <c r="R1584">
        <v>0.92905400000000005</v>
      </c>
      <c r="S1584">
        <v>0</v>
      </c>
      <c r="T1584">
        <v>0.135353</v>
      </c>
      <c r="U1584">
        <v>-17.41</v>
      </c>
      <c r="V1584">
        <v>1</v>
      </c>
      <c r="W1584">
        <v>3.1289999999999998E-2</v>
      </c>
      <c r="X1584">
        <v>109.08799999999999</v>
      </c>
      <c r="Y1584">
        <v>0.87229199999999996</v>
      </c>
    </row>
    <row r="1585" spans="1:25" hidden="1" x14ac:dyDescent="0.25">
      <c r="A1585">
        <v>1583</v>
      </c>
      <c r="B1585">
        <v>83</v>
      </c>
      <c r="C1585" t="s">
        <v>2892</v>
      </c>
      <c r="D1585" t="s">
        <v>2311</v>
      </c>
      <c r="E1585">
        <v>1975</v>
      </c>
      <c r="F1585" t="s">
        <v>2311</v>
      </c>
      <c r="G1585">
        <v>51.506300000000003</v>
      </c>
      <c r="H1585">
        <v>-0.12714</v>
      </c>
      <c r="I1585" t="s">
        <v>893</v>
      </c>
      <c r="J1585" t="s">
        <v>246</v>
      </c>
      <c r="K1585" t="s">
        <v>56</v>
      </c>
      <c r="L1585" t="s">
        <v>33</v>
      </c>
      <c r="M1585">
        <v>0</v>
      </c>
      <c r="N1585">
        <v>0.231263</v>
      </c>
      <c r="O1585">
        <v>0.404945</v>
      </c>
      <c r="P1585">
        <v>154.30667</v>
      </c>
      <c r="Q1585">
        <v>0.77068099999999995</v>
      </c>
      <c r="R1585" s="1">
        <v>4.6E-5</v>
      </c>
      <c r="S1585">
        <v>7</v>
      </c>
      <c r="T1585">
        <v>0.95899699999999999</v>
      </c>
      <c r="U1585">
        <v>-10.606999999999999</v>
      </c>
      <c r="V1585">
        <v>1</v>
      </c>
      <c r="W1585">
        <v>4.6198999999999997E-2</v>
      </c>
      <c r="X1585">
        <v>168.23599999999999</v>
      </c>
      <c r="Y1585">
        <v>0.49532100000000001</v>
      </c>
    </row>
    <row r="1586" spans="1:25" hidden="1" x14ac:dyDescent="0.25">
      <c r="A1586">
        <v>1584</v>
      </c>
      <c r="B1586">
        <v>84</v>
      </c>
      <c r="C1586" t="s">
        <v>2893</v>
      </c>
      <c r="D1586" t="s">
        <v>2687</v>
      </c>
      <c r="E1586">
        <v>1975</v>
      </c>
      <c r="F1586" t="s">
        <v>2687</v>
      </c>
      <c r="G1586">
        <v>41.850033000000003</v>
      </c>
      <c r="H1586">
        <v>-87.650052000000002</v>
      </c>
      <c r="I1586" t="s">
        <v>108</v>
      </c>
      <c r="J1586" t="s">
        <v>28</v>
      </c>
      <c r="K1586" t="s">
        <v>33</v>
      </c>
      <c r="M1586">
        <v>0</v>
      </c>
      <c r="N1586">
        <v>0.63467600000000002</v>
      </c>
      <c r="O1586">
        <v>0.57448900000000003</v>
      </c>
      <c r="P1586">
        <v>279.76</v>
      </c>
      <c r="Q1586">
        <v>0.69120700000000002</v>
      </c>
      <c r="R1586">
        <v>3.3399999999999999E-4</v>
      </c>
      <c r="S1586">
        <v>0</v>
      </c>
      <c r="T1586">
        <v>0.26774199999999998</v>
      </c>
      <c r="U1586">
        <v>-10.321</v>
      </c>
      <c r="V1586">
        <v>1</v>
      </c>
      <c r="W1586">
        <v>8.2544000000000006E-2</v>
      </c>
      <c r="X1586">
        <v>96.805000000000007</v>
      </c>
      <c r="Y1586">
        <v>0.96072500000000005</v>
      </c>
    </row>
    <row r="1587" spans="1:25" hidden="1" x14ac:dyDescent="0.25">
      <c r="A1587">
        <v>1585</v>
      </c>
      <c r="B1587">
        <v>85</v>
      </c>
      <c r="C1587" t="s">
        <v>2894</v>
      </c>
      <c r="D1587" t="s">
        <v>2895</v>
      </c>
      <c r="E1587">
        <v>1975</v>
      </c>
      <c r="F1587" t="s">
        <v>2895</v>
      </c>
      <c r="G1587">
        <v>37.869900000000001</v>
      </c>
      <c r="H1587">
        <v>-122.271</v>
      </c>
      <c r="I1587" t="s">
        <v>2896</v>
      </c>
      <c r="J1587" t="s">
        <v>27</v>
      </c>
      <c r="K1587" t="s">
        <v>28</v>
      </c>
      <c r="M1587">
        <v>0</v>
      </c>
      <c r="N1587">
        <v>0.55218299999999998</v>
      </c>
      <c r="O1587">
        <v>0.50193699999999997</v>
      </c>
      <c r="P1587">
        <v>53.91628</v>
      </c>
      <c r="Q1587">
        <v>0.28983900000000001</v>
      </c>
      <c r="R1587">
        <v>0.90533399999999997</v>
      </c>
      <c r="S1587">
        <v>4</v>
      </c>
      <c r="T1587">
        <v>0.116412</v>
      </c>
      <c r="U1587">
        <v>-17.085999999999999</v>
      </c>
      <c r="V1587">
        <v>0</v>
      </c>
      <c r="W1587">
        <v>4.0225999999999998E-2</v>
      </c>
      <c r="X1587">
        <v>107.60899999999999</v>
      </c>
      <c r="Y1587">
        <v>0.53040200000000004</v>
      </c>
    </row>
    <row r="1588" spans="1:25" hidden="1" x14ac:dyDescent="0.25">
      <c r="A1588">
        <v>1586</v>
      </c>
      <c r="B1588">
        <v>86</v>
      </c>
      <c r="C1588" t="s">
        <v>2897</v>
      </c>
      <c r="D1588" t="s">
        <v>2898</v>
      </c>
      <c r="E1588">
        <v>1975</v>
      </c>
      <c r="F1588" t="s">
        <v>2898</v>
      </c>
      <c r="G1588">
        <v>41.637700000000002</v>
      </c>
      <c r="H1588">
        <v>-70.930899999999994</v>
      </c>
      <c r="I1588" t="s">
        <v>2899</v>
      </c>
      <c r="J1588" t="s">
        <v>28</v>
      </c>
      <c r="K1588" t="s">
        <v>56</v>
      </c>
      <c r="L1588" t="s">
        <v>33</v>
      </c>
      <c r="M1588">
        <v>0</v>
      </c>
      <c r="N1588">
        <v>0.29481299999999999</v>
      </c>
      <c r="O1588">
        <v>0.58079899999999995</v>
      </c>
      <c r="P1588">
        <v>70.826669999999993</v>
      </c>
      <c r="Q1588">
        <v>0.74963800000000003</v>
      </c>
      <c r="R1588">
        <v>0</v>
      </c>
      <c r="S1588">
        <v>5</v>
      </c>
      <c r="T1588">
        <v>0.24918100000000001</v>
      </c>
      <c r="U1588">
        <v>-11.32</v>
      </c>
      <c r="V1588">
        <v>0</v>
      </c>
      <c r="W1588">
        <v>6.3329999999999997E-2</v>
      </c>
      <c r="X1588">
        <v>145.78899999999999</v>
      </c>
      <c r="Y1588">
        <v>0.66840299999999997</v>
      </c>
    </row>
    <row r="1589" spans="1:25" hidden="1" x14ac:dyDescent="0.25">
      <c r="A1589">
        <v>1587</v>
      </c>
      <c r="B1589">
        <v>87</v>
      </c>
      <c r="C1589" t="s">
        <v>2900</v>
      </c>
      <c r="D1589" t="s">
        <v>2158</v>
      </c>
      <c r="E1589">
        <v>1975</v>
      </c>
      <c r="F1589" t="s">
        <v>2158</v>
      </c>
      <c r="G1589">
        <v>53.405471900000002</v>
      </c>
      <c r="H1589">
        <v>-2.9805392999999998</v>
      </c>
      <c r="I1589" t="s">
        <v>2159</v>
      </c>
      <c r="J1589" t="s">
        <v>28</v>
      </c>
      <c r="K1589" t="s">
        <v>56</v>
      </c>
      <c r="L1589" t="s">
        <v>33</v>
      </c>
      <c r="M1589">
        <v>0</v>
      </c>
      <c r="N1589">
        <v>1.2652999999999999E-2</v>
      </c>
      <c r="O1589">
        <v>0.50771900000000003</v>
      </c>
      <c r="P1589">
        <v>352.02566999999999</v>
      </c>
      <c r="Q1589">
        <v>0.486508</v>
      </c>
      <c r="R1589" s="1">
        <v>2.0999999999999999E-5</v>
      </c>
      <c r="S1589">
        <v>10</v>
      </c>
      <c r="T1589">
        <v>0.167349</v>
      </c>
      <c r="U1589">
        <v>-14.336</v>
      </c>
      <c r="V1589">
        <v>1</v>
      </c>
      <c r="W1589">
        <v>7.8798999999999994E-2</v>
      </c>
      <c r="X1589">
        <v>138.24</v>
      </c>
      <c r="Y1589">
        <v>0.73675800000000002</v>
      </c>
    </row>
    <row r="1590" spans="1:25" x14ac:dyDescent="0.25">
      <c r="A1590">
        <v>1588</v>
      </c>
      <c r="B1590">
        <v>88</v>
      </c>
      <c r="C1590" t="s">
        <v>2901</v>
      </c>
      <c r="D1590" t="s">
        <v>2442</v>
      </c>
      <c r="E1590">
        <v>1975</v>
      </c>
      <c r="F1590" t="s">
        <v>2442</v>
      </c>
      <c r="G1590" t="str">
        <f>IFERROR(VLOOKUP(Table1[[#This Row],[Title]],$C$5507:$Y$5579,5, FALSE ),"")</f>
        <v/>
      </c>
      <c r="H1590" t="str">
        <f>IFERROR(VLOOKUP(Table1[[#This Row],[Title]],$C$5507:$Y$5579,6, FALSE ),"")</f>
        <v/>
      </c>
      <c r="I1590" t="str">
        <f>IFERROR(VLOOKUP(Table1[[#This Row],[Title]],$C$5507:$Y$5579,7, FALSE ),"")</f>
        <v/>
      </c>
      <c r="J1590" t="str">
        <f>IFERROR(VLOOKUP(Table1[[#This Row],[Title]],$C$5507:$Y$5579,8, FALSE ),"")</f>
        <v/>
      </c>
      <c r="K1590" t="str">
        <f>IFERROR(VLOOKUP(Table1[[#This Row],[Title]],$C$5507:$Y$5579,9, FALSE ),"")</f>
        <v/>
      </c>
      <c r="L1590" t="str">
        <f>IFERROR(VLOOKUP(Table1[[#This Row],[Title]],$C$5507:$Y$5579,10, FALSE ),"")</f>
        <v/>
      </c>
      <c r="M1590" t="str">
        <f>IFERROR(VLOOKUP(Table1[[#This Row],[Title]],$C$5507:$Y$5579,11, FALSE ),"")</f>
        <v/>
      </c>
      <c r="N1590" t="str">
        <f>IFERROR(VLOOKUP(Table1[[#This Row],[Title]],$C$5507:$Y$5579,12, FALSE ),"")</f>
        <v/>
      </c>
      <c r="O1590" t="str">
        <f>IFERROR(VLOOKUP(Table1[[#This Row],[Title]],$C$5507:$Y$5579,13, FALSE ),"")</f>
        <v/>
      </c>
      <c r="P1590" t="str">
        <f>IFERROR(VLOOKUP(Table1[[#This Row],[Title]],$C$5507:$Y$5579,14, FALSE ),"")</f>
        <v/>
      </c>
      <c r="Q1590" t="str">
        <f>IFERROR(VLOOKUP(Table1[[#This Row],[Title]],$C$5507:$Y$5579,15, FALSE ),"")</f>
        <v/>
      </c>
      <c r="R1590" t="str">
        <f>IFERROR(VLOOKUP(Table1[[#This Row],[Title]],$C$5507:$Y$5579,16, FALSE ),"")</f>
        <v/>
      </c>
      <c r="S1590" t="str">
        <f>IFERROR(VLOOKUP(Table1[[#This Row],[Title]],$C$5507:$Y$5579,17, FALSE ),"")</f>
        <v/>
      </c>
      <c r="T1590" t="str">
        <f>IFERROR(VLOOKUP(Table1[[#This Row],[Title]],$C$5507:$Y$5579,18, FALSE ),"")</f>
        <v/>
      </c>
      <c r="U1590" t="str">
        <f>IFERROR(VLOOKUP(Table1[[#This Row],[Title]],$C$5507:$Y$5579,19, FALSE ),"")</f>
        <v/>
      </c>
      <c r="V1590" t="str">
        <f>IFERROR(VLOOKUP(Table1[[#This Row],[Title]],$C$5507:$Y$5579,20, FALSE ),"")</f>
        <v/>
      </c>
      <c r="W1590" t="str">
        <f>IFERROR(VLOOKUP(Table1[[#This Row],[Title]],$C$5507:$Y$5579,21, FALSE ),"")</f>
        <v/>
      </c>
      <c r="X1590" t="str">
        <f>IFERROR(VLOOKUP(Table1[[#This Row],[Title]],$C$5507:$Y$5579,22, FALSE ),"")</f>
        <v/>
      </c>
      <c r="Y1590" t="str">
        <f>IFERROR(VLOOKUP(Table1[[#This Row],[Title]],$C$5507:$Y$5579,23, FALSE ),"")</f>
        <v/>
      </c>
    </row>
    <row r="1591" spans="1:25" hidden="1" x14ac:dyDescent="0.25">
      <c r="A1591">
        <v>1589</v>
      </c>
      <c r="B1591">
        <v>89</v>
      </c>
      <c r="C1591" t="s">
        <v>2902</v>
      </c>
      <c r="D1591" t="s">
        <v>2903</v>
      </c>
      <c r="E1591">
        <v>1975</v>
      </c>
      <c r="F1591" t="s">
        <v>2903</v>
      </c>
      <c r="G1591">
        <v>53.825099999999999</v>
      </c>
      <c r="H1591">
        <v>-3.02075</v>
      </c>
      <c r="I1591" t="s">
        <v>2904</v>
      </c>
      <c r="J1591" t="s">
        <v>28</v>
      </c>
      <c r="K1591" t="s">
        <v>56</v>
      </c>
      <c r="L1591" t="s">
        <v>33</v>
      </c>
      <c r="M1591">
        <v>0</v>
      </c>
      <c r="N1591">
        <v>0.31598199999999999</v>
      </c>
      <c r="O1591">
        <v>0.61042200000000002</v>
      </c>
      <c r="P1591">
        <v>213.61332999999999</v>
      </c>
      <c r="Q1591">
        <v>0.73943999999999999</v>
      </c>
      <c r="R1591">
        <v>0</v>
      </c>
      <c r="S1591">
        <v>11</v>
      </c>
      <c r="T1591">
        <v>0.32281599999999999</v>
      </c>
      <c r="U1591">
        <v>-4.968</v>
      </c>
      <c r="V1591">
        <v>0</v>
      </c>
      <c r="W1591">
        <v>3.5661999999999999E-2</v>
      </c>
      <c r="X1591">
        <v>106.56699999999999</v>
      </c>
      <c r="Y1591">
        <v>0.95201599999999997</v>
      </c>
    </row>
    <row r="1592" spans="1:25" hidden="1" x14ac:dyDescent="0.25">
      <c r="A1592">
        <v>1590</v>
      </c>
      <c r="B1592">
        <v>90</v>
      </c>
      <c r="C1592" t="s">
        <v>2905</v>
      </c>
      <c r="D1592" t="s">
        <v>2906</v>
      </c>
      <c r="E1592">
        <v>1975</v>
      </c>
      <c r="F1592" t="s">
        <v>2906</v>
      </c>
      <c r="G1592">
        <v>50.832230699999997</v>
      </c>
      <c r="H1592">
        <v>-0.27467170000000002</v>
      </c>
      <c r="I1592" t="s">
        <v>2907</v>
      </c>
      <c r="J1592" t="s">
        <v>246</v>
      </c>
      <c r="K1592" t="s">
        <v>56</v>
      </c>
      <c r="L1592" t="s">
        <v>33</v>
      </c>
      <c r="M1592">
        <v>0</v>
      </c>
      <c r="N1592">
        <v>0.13627300000000001</v>
      </c>
      <c r="O1592">
        <v>0.352018</v>
      </c>
      <c r="P1592">
        <v>196.90522000000001</v>
      </c>
      <c r="Q1592">
        <v>0.93480600000000003</v>
      </c>
      <c r="R1592" s="1">
        <v>1.9999999999999999E-6</v>
      </c>
      <c r="S1592">
        <v>9</v>
      </c>
      <c r="T1592">
        <v>0.97519900000000004</v>
      </c>
      <c r="U1592">
        <v>-7.423</v>
      </c>
      <c r="V1592">
        <v>1</v>
      </c>
      <c r="W1592">
        <v>9.4167000000000001E-2</v>
      </c>
      <c r="X1592">
        <v>156.107</v>
      </c>
      <c r="Y1592">
        <v>0.65024099999999996</v>
      </c>
    </row>
    <row r="1593" spans="1:25" hidden="1" x14ac:dyDescent="0.25">
      <c r="A1593">
        <v>1591</v>
      </c>
      <c r="B1593">
        <v>91</v>
      </c>
      <c r="C1593" t="s">
        <v>2908</v>
      </c>
      <c r="D1593" t="s">
        <v>2337</v>
      </c>
      <c r="E1593">
        <v>1975</v>
      </c>
      <c r="F1593" t="s">
        <v>2337</v>
      </c>
      <c r="G1593">
        <v>51.596871200000002</v>
      </c>
      <c r="H1593">
        <v>-0.37701420000000002</v>
      </c>
      <c r="I1593" t="s">
        <v>2338</v>
      </c>
      <c r="J1593" t="s">
        <v>28</v>
      </c>
      <c r="K1593" t="s">
        <v>33</v>
      </c>
      <c r="M1593">
        <v>0</v>
      </c>
      <c r="N1593">
        <v>0.514239</v>
      </c>
      <c r="O1593">
        <v>0.52998599999999996</v>
      </c>
      <c r="P1593">
        <v>407.50975</v>
      </c>
      <c r="Q1593">
        <v>0.241843</v>
      </c>
      <c r="R1593">
        <v>0</v>
      </c>
      <c r="S1593">
        <v>8</v>
      </c>
      <c r="T1593">
        <v>9.4733999999999999E-2</v>
      </c>
      <c r="U1593">
        <v>-18.925999999999998</v>
      </c>
      <c r="V1593">
        <v>1</v>
      </c>
      <c r="W1593">
        <v>3.5257999999999998E-2</v>
      </c>
      <c r="X1593">
        <v>130.59299999999999</v>
      </c>
      <c r="Y1593">
        <v>0.26375500000000002</v>
      </c>
    </row>
    <row r="1594" spans="1:25" hidden="1" x14ac:dyDescent="0.25">
      <c r="A1594">
        <v>1592</v>
      </c>
      <c r="B1594">
        <v>92</v>
      </c>
      <c r="C1594" t="s">
        <v>2909</v>
      </c>
      <c r="D1594" t="s">
        <v>590</v>
      </c>
      <c r="E1594">
        <v>1975</v>
      </c>
      <c r="F1594" t="s">
        <v>590</v>
      </c>
      <c r="G1594">
        <v>33.831200000000003</v>
      </c>
      <c r="H1594">
        <v>-84.650099999999995</v>
      </c>
      <c r="I1594" t="s">
        <v>591</v>
      </c>
      <c r="J1594" t="s">
        <v>28</v>
      </c>
      <c r="K1594" t="s">
        <v>33</v>
      </c>
      <c r="M1594">
        <v>0</v>
      </c>
      <c r="N1594">
        <v>0.46747</v>
      </c>
      <c r="O1594">
        <v>0.60458000000000001</v>
      </c>
      <c r="P1594">
        <v>176.48</v>
      </c>
      <c r="Q1594">
        <v>0.61507100000000003</v>
      </c>
      <c r="R1594">
        <v>4.8659999999999997E-3</v>
      </c>
      <c r="S1594">
        <v>2</v>
      </c>
      <c r="T1594">
        <v>8.8845999999999994E-2</v>
      </c>
      <c r="U1594">
        <v>-10.69</v>
      </c>
      <c r="V1594">
        <v>1</v>
      </c>
      <c r="W1594">
        <v>2.6915999999999999E-2</v>
      </c>
      <c r="X1594">
        <v>100.13</v>
      </c>
      <c r="Y1594">
        <v>0.88373800000000002</v>
      </c>
    </row>
    <row r="1595" spans="1:25" x14ac:dyDescent="0.25">
      <c r="A1595">
        <v>1593</v>
      </c>
      <c r="B1595">
        <v>93</v>
      </c>
      <c r="C1595" t="s">
        <v>2910</v>
      </c>
      <c r="D1595" t="s">
        <v>2911</v>
      </c>
      <c r="E1595">
        <v>1975</v>
      </c>
      <c r="F1595" t="s">
        <v>2911</v>
      </c>
      <c r="G1595" t="str">
        <f>IFERROR(VLOOKUP(Table1[[#This Row],[Title]],$C$5507:$Y$5579,5, FALSE ),"")</f>
        <v/>
      </c>
      <c r="H1595" t="str">
        <f>IFERROR(VLOOKUP(Table1[[#This Row],[Title]],$C$5507:$Y$5579,6, FALSE ),"")</f>
        <v/>
      </c>
      <c r="I1595" t="str">
        <f>IFERROR(VLOOKUP(Table1[[#This Row],[Title]],$C$5507:$Y$5579,7, FALSE ),"")</f>
        <v/>
      </c>
      <c r="J1595" t="str">
        <f>IFERROR(VLOOKUP(Table1[[#This Row],[Title]],$C$5507:$Y$5579,8, FALSE ),"")</f>
        <v/>
      </c>
      <c r="K1595" t="str">
        <f>IFERROR(VLOOKUP(Table1[[#This Row],[Title]],$C$5507:$Y$5579,9, FALSE ),"")</f>
        <v/>
      </c>
      <c r="L1595" t="str">
        <f>IFERROR(VLOOKUP(Table1[[#This Row],[Title]],$C$5507:$Y$5579,10, FALSE ),"")</f>
        <v/>
      </c>
      <c r="M1595" t="str">
        <f>IFERROR(VLOOKUP(Table1[[#This Row],[Title]],$C$5507:$Y$5579,11, FALSE ),"")</f>
        <v/>
      </c>
      <c r="N1595" t="str">
        <f>IFERROR(VLOOKUP(Table1[[#This Row],[Title]],$C$5507:$Y$5579,12, FALSE ),"")</f>
        <v/>
      </c>
      <c r="O1595" t="str">
        <f>IFERROR(VLOOKUP(Table1[[#This Row],[Title]],$C$5507:$Y$5579,13, FALSE ),"")</f>
        <v/>
      </c>
      <c r="P1595" t="str">
        <f>IFERROR(VLOOKUP(Table1[[#This Row],[Title]],$C$5507:$Y$5579,14, FALSE ),"")</f>
        <v/>
      </c>
      <c r="Q1595" t="str">
        <f>IFERROR(VLOOKUP(Table1[[#This Row],[Title]],$C$5507:$Y$5579,15, FALSE ),"")</f>
        <v/>
      </c>
      <c r="R1595" t="str">
        <f>IFERROR(VLOOKUP(Table1[[#This Row],[Title]],$C$5507:$Y$5579,16, FALSE ),"")</f>
        <v/>
      </c>
      <c r="S1595" t="str">
        <f>IFERROR(VLOOKUP(Table1[[#This Row],[Title]],$C$5507:$Y$5579,17, FALSE ),"")</f>
        <v/>
      </c>
      <c r="T1595" t="str">
        <f>IFERROR(VLOOKUP(Table1[[#This Row],[Title]],$C$5507:$Y$5579,18, FALSE ),"")</f>
        <v/>
      </c>
      <c r="U1595" t="str">
        <f>IFERROR(VLOOKUP(Table1[[#This Row],[Title]],$C$5507:$Y$5579,19, FALSE ),"")</f>
        <v/>
      </c>
      <c r="V1595" t="str">
        <f>IFERROR(VLOOKUP(Table1[[#This Row],[Title]],$C$5507:$Y$5579,20, FALSE ),"")</f>
        <v/>
      </c>
      <c r="W1595" t="str">
        <f>IFERROR(VLOOKUP(Table1[[#This Row],[Title]],$C$5507:$Y$5579,21, FALSE ),"")</f>
        <v/>
      </c>
      <c r="X1595" t="str">
        <f>IFERROR(VLOOKUP(Table1[[#This Row],[Title]],$C$5507:$Y$5579,22, FALSE ),"")</f>
        <v/>
      </c>
      <c r="Y1595" t="str">
        <f>IFERROR(VLOOKUP(Table1[[#This Row],[Title]],$C$5507:$Y$5579,23, FALSE ),"")</f>
        <v/>
      </c>
    </row>
    <row r="1596" spans="1:25" hidden="1" x14ac:dyDescent="0.25">
      <c r="A1596">
        <v>1594</v>
      </c>
      <c r="B1596">
        <v>94</v>
      </c>
      <c r="C1596" t="s">
        <v>2912</v>
      </c>
      <c r="D1596" t="s">
        <v>1906</v>
      </c>
      <c r="E1596">
        <v>1975</v>
      </c>
      <c r="F1596" t="s">
        <v>1906</v>
      </c>
      <c r="G1596">
        <v>34.0535</v>
      </c>
      <c r="H1596">
        <v>-118.245</v>
      </c>
      <c r="I1596" t="s">
        <v>74</v>
      </c>
      <c r="J1596" t="s">
        <v>28</v>
      </c>
      <c r="K1596" t="s">
        <v>56</v>
      </c>
      <c r="L1596" t="s">
        <v>33</v>
      </c>
      <c r="M1596">
        <v>0</v>
      </c>
      <c r="N1596">
        <v>4.1763000000000002E-2</v>
      </c>
      <c r="O1596">
        <v>0.364006</v>
      </c>
      <c r="P1596">
        <v>229.4</v>
      </c>
      <c r="Q1596">
        <v>0.383135</v>
      </c>
      <c r="R1596">
        <v>0</v>
      </c>
      <c r="S1596">
        <v>8</v>
      </c>
      <c r="T1596">
        <v>6.0330000000000002E-2</v>
      </c>
      <c r="U1596">
        <v>-16.050999999999998</v>
      </c>
      <c r="V1596">
        <v>1</v>
      </c>
      <c r="W1596">
        <v>3.5659999999999997E-2</v>
      </c>
      <c r="X1596">
        <v>137.03800000000001</v>
      </c>
      <c r="Y1596">
        <v>0.60805100000000001</v>
      </c>
    </row>
    <row r="1597" spans="1:25" hidden="1" x14ac:dyDescent="0.25">
      <c r="A1597">
        <v>1595</v>
      </c>
      <c r="B1597">
        <v>95</v>
      </c>
      <c r="C1597" t="s">
        <v>2913</v>
      </c>
      <c r="D1597" t="s">
        <v>2914</v>
      </c>
      <c r="E1597">
        <v>1975</v>
      </c>
      <c r="F1597" t="s">
        <v>2914</v>
      </c>
      <c r="G1597">
        <v>36.154000000000003</v>
      </c>
      <c r="H1597">
        <v>-95.992800000000003</v>
      </c>
      <c r="I1597" t="s">
        <v>2915</v>
      </c>
      <c r="J1597" t="s">
        <v>27</v>
      </c>
      <c r="K1597" t="s">
        <v>246</v>
      </c>
      <c r="L1597" t="s">
        <v>56</v>
      </c>
      <c r="M1597">
        <v>0</v>
      </c>
      <c r="N1597">
        <v>9.1009999999999997E-3</v>
      </c>
      <c r="O1597">
        <v>0.30090299999999998</v>
      </c>
      <c r="P1597">
        <v>259.83999999999997</v>
      </c>
      <c r="Q1597">
        <v>0.96538599999999997</v>
      </c>
      <c r="R1597">
        <v>0.97431900000000005</v>
      </c>
      <c r="S1597">
        <v>9</v>
      </c>
      <c r="T1597">
        <v>0.99333400000000005</v>
      </c>
      <c r="U1597">
        <v>-4.4560000000000004</v>
      </c>
      <c r="V1597">
        <v>1</v>
      </c>
      <c r="W1597">
        <v>4.8890999999999997E-2</v>
      </c>
      <c r="X1597">
        <v>130.87299999999999</v>
      </c>
      <c r="Y1597">
        <v>0.74702199999999996</v>
      </c>
    </row>
    <row r="1598" spans="1:25" hidden="1" x14ac:dyDescent="0.25">
      <c r="A1598">
        <v>1596</v>
      </c>
      <c r="B1598">
        <v>96</v>
      </c>
      <c r="C1598" t="s">
        <v>2916</v>
      </c>
      <c r="D1598" t="s">
        <v>2158</v>
      </c>
      <c r="E1598">
        <v>1975</v>
      </c>
      <c r="F1598" t="s">
        <v>2158</v>
      </c>
      <c r="G1598">
        <v>53.405471900000002</v>
      </c>
      <c r="H1598">
        <v>-2.9805392999999998</v>
      </c>
      <c r="I1598" t="s">
        <v>2159</v>
      </c>
      <c r="J1598" t="s">
        <v>28</v>
      </c>
      <c r="K1598" t="s">
        <v>56</v>
      </c>
      <c r="L1598" t="s">
        <v>33</v>
      </c>
      <c r="M1598">
        <v>0</v>
      </c>
      <c r="N1598">
        <v>0.133351</v>
      </c>
      <c r="O1598">
        <v>0.82425800000000005</v>
      </c>
      <c r="P1598">
        <v>203.10308000000001</v>
      </c>
      <c r="Q1598">
        <v>0.320602</v>
      </c>
      <c r="R1598">
        <v>6.0999999999999997E-4</v>
      </c>
      <c r="S1598">
        <v>4</v>
      </c>
      <c r="T1598">
        <v>0.15273200000000001</v>
      </c>
      <c r="U1598">
        <v>-16.074000000000002</v>
      </c>
      <c r="V1598">
        <v>1</v>
      </c>
      <c r="W1598">
        <v>3.5123000000000001E-2</v>
      </c>
      <c r="X1598">
        <v>96.831000000000003</v>
      </c>
      <c r="Y1598">
        <v>0.892702</v>
      </c>
    </row>
    <row r="1599" spans="1:25" hidden="1" x14ac:dyDescent="0.25">
      <c r="A1599">
        <v>1597</v>
      </c>
      <c r="B1599">
        <v>97</v>
      </c>
      <c r="C1599" t="s">
        <v>2917</v>
      </c>
      <c r="D1599" t="s">
        <v>2918</v>
      </c>
      <c r="E1599">
        <v>1975</v>
      </c>
      <c r="F1599" t="s">
        <v>2918</v>
      </c>
      <c r="G1599">
        <v>35.8307</v>
      </c>
      <c r="H1599">
        <v>-85.978700000000003</v>
      </c>
      <c r="I1599" t="s">
        <v>2514</v>
      </c>
      <c r="J1599" t="s">
        <v>28</v>
      </c>
      <c r="K1599" t="s">
        <v>33</v>
      </c>
      <c r="M1599">
        <v>0</v>
      </c>
      <c r="N1599">
        <v>0.86578500000000003</v>
      </c>
      <c r="O1599">
        <v>0.78095199999999998</v>
      </c>
      <c r="P1599">
        <v>203.74666999999999</v>
      </c>
      <c r="Q1599">
        <v>0.667018</v>
      </c>
      <c r="R1599">
        <v>8.7899999999999992E-3</v>
      </c>
      <c r="S1599">
        <v>9</v>
      </c>
      <c r="T1599">
        <v>0.20052800000000001</v>
      </c>
      <c r="U1599">
        <v>-6.5590000000000002</v>
      </c>
      <c r="V1599">
        <v>1</v>
      </c>
      <c r="W1599">
        <v>2.7407000000000001E-2</v>
      </c>
      <c r="X1599">
        <v>114.86</v>
      </c>
      <c r="Y1599">
        <v>0.82600399999999996</v>
      </c>
    </row>
    <row r="1600" spans="1:25" hidden="1" x14ac:dyDescent="0.25">
      <c r="A1600">
        <v>1598</v>
      </c>
      <c r="B1600">
        <v>98</v>
      </c>
      <c r="C1600" t="s">
        <v>2919</v>
      </c>
      <c r="D1600" t="s">
        <v>2920</v>
      </c>
      <c r="E1600">
        <v>1975</v>
      </c>
      <c r="F1600" t="s">
        <v>2920</v>
      </c>
      <c r="G1600">
        <v>49.8994</v>
      </c>
      <c r="H1600">
        <v>-97.140799999999999</v>
      </c>
      <c r="I1600" t="s">
        <v>2701</v>
      </c>
      <c r="J1600" t="s">
        <v>28</v>
      </c>
      <c r="K1600" t="s">
        <v>56</v>
      </c>
      <c r="L1600" t="s">
        <v>33</v>
      </c>
      <c r="M1600">
        <v>0</v>
      </c>
      <c r="N1600" s="1">
        <v>5.7000000000000003E-5</v>
      </c>
      <c r="O1600">
        <v>0.47179500000000002</v>
      </c>
      <c r="P1600">
        <v>210.33332999999999</v>
      </c>
      <c r="Q1600">
        <v>0.65645900000000001</v>
      </c>
      <c r="R1600">
        <v>3.2109999999999999E-3</v>
      </c>
      <c r="S1600">
        <v>11</v>
      </c>
      <c r="T1600">
        <v>9.1815999999999995E-2</v>
      </c>
      <c r="U1600">
        <v>-7.4770000000000003</v>
      </c>
      <c r="V1600">
        <v>0</v>
      </c>
      <c r="W1600">
        <v>3.7666999999999999E-2</v>
      </c>
      <c r="X1600">
        <v>118.54300000000001</v>
      </c>
      <c r="Y1600">
        <v>0.66783400000000004</v>
      </c>
    </row>
    <row r="1601" spans="1:25" hidden="1" x14ac:dyDescent="0.25">
      <c r="A1601">
        <v>1599</v>
      </c>
      <c r="B1601">
        <v>99</v>
      </c>
      <c r="C1601" t="s">
        <v>2921</v>
      </c>
      <c r="D1601" t="s">
        <v>1430</v>
      </c>
      <c r="E1601">
        <v>1975</v>
      </c>
      <c r="F1601" t="s">
        <v>1430</v>
      </c>
      <c r="G1601">
        <v>40.736100999999998</v>
      </c>
      <c r="H1601">
        <v>-74.225089999999994</v>
      </c>
      <c r="I1601" t="s">
        <v>59</v>
      </c>
      <c r="J1601" t="s">
        <v>56</v>
      </c>
      <c r="K1601" t="s">
        <v>33</v>
      </c>
      <c r="M1601">
        <v>9.1493511757600001E-4</v>
      </c>
      <c r="N1601">
        <v>0.31534499999999999</v>
      </c>
      <c r="O1601">
        <v>0.53722300000000001</v>
      </c>
      <c r="P1601">
        <v>306.17288000000002</v>
      </c>
      <c r="Q1601">
        <v>0.692384</v>
      </c>
      <c r="R1601">
        <v>8.5467000000000001E-2</v>
      </c>
      <c r="S1601">
        <v>0</v>
      </c>
      <c r="T1601">
        <v>0.74657899999999999</v>
      </c>
      <c r="U1601">
        <v>-11.840999999999999</v>
      </c>
      <c r="V1601">
        <v>1</v>
      </c>
      <c r="W1601">
        <v>5.9894000000000003E-2</v>
      </c>
      <c r="X1601">
        <v>111.928</v>
      </c>
      <c r="Y1601">
        <v>0.54564100000000004</v>
      </c>
    </row>
    <row r="1602" spans="1:25" x14ac:dyDescent="0.25">
      <c r="A1602">
        <v>1600</v>
      </c>
      <c r="B1602">
        <v>100</v>
      </c>
      <c r="C1602" t="s">
        <v>2922</v>
      </c>
      <c r="D1602" t="s">
        <v>2923</v>
      </c>
      <c r="E1602">
        <v>1975</v>
      </c>
      <c r="F1602" t="s">
        <v>2924</v>
      </c>
      <c r="G1602" t="str">
        <f>IFERROR(VLOOKUP(Table1[[#This Row],[Title]],$C$5507:$Y$5579,5, FALSE ),"")</f>
        <v/>
      </c>
      <c r="H1602" t="str">
        <f>IFERROR(VLOOKUP(Table1[[#This Row],[Title]],$C$5507:$Y$5579,6, FALSE ),"")</f>
        <v/>
      </c>
      <c r="I1602" t="str">
        <f>IFERROR(VLOOKUP(Table1[[#This Row],[Title]],$C$5507:$Y$5579,7, FALSE ),"")</f>
        <v/>
      </c>
      <c r="J1602" t="str">
        <f>IFERROR(VLOOKUP(Table1[[#This Row],[Title]],$C$5507:$Y$5579,8, FALSE ),"")</f>
        <v/>
      </c>
      <c r="K1602" t="str">
        <f>IFERROR(VLOOKUP(Table1[[#This Row],[Title]],$C$5507:$Y$5579,9, FALSE ),"")</f>
        <v/>
      </c>
      <c r="L1602" t="str">
        <f>IFERROR(VLOOKUP(Table1[[#This Row],[Title]],$C$5507:$Y$5579,10, FALSE ),"")</f>
        <v/>
      </c>
      <c r="M1602" t="str">
        <f>IFERROR(VLOOKUP(Table1[[#This Row],[Title]],$C$5507:$Y$5579,11, FALSE ),"")</f>
        <v/>
      </c>
      <c r="N1602" t="str">
        <f>IFERROR(VLOOKUP(Table1[[#This Row],[Title]],$C$5507:$Y$5579,12, FALSE ),"")</f>
        <v/>
      </c>
      <c r="O1602" t="str">
        <f>IFERROR(VLOOKUP(Table1[[#This Row],[Title]],$C$5507:$Y$5579,13, FALSE ),"")</f>
        <v/>
      </c>
      <c r="P1602" t="str">
        <f>IFERROR(VLOOKUP(Table1[[#This Row],[Title]],$C$5507:$Y$5579,14, FALSE ),"")</f>
        <v/>
      </c>
      <c r="Q1602" t="str">
        <f>IFERROR(VLOOKUP(Table1[[#This Row],[Title]],$C$5507:$Y$5579,15, FALSE ),"")</f>
        <v/>
      </c>
      <c r="R1602" t="str">
        <f>IFERROR(VLOOKUP(Table1[[#This Row],[Title]],$C$5507:$Y$5579,16, FALSE ),"")</f>
        <v/>
      </c>
      <c r="S1602" t="str">
        <f>IFERROR(VLOOKUP(Table1[[#This Row],[Title]],$C$5507:$Y$5579,17, FALSE ),"")</f>
        <v/>
      </c>
      <c r="T1602" t="str">
        <f>IFERROR(VLOOKUP(Table1[[#This Row],[Title]],$C$5507:$Y$5579,18, FALSE ),"")</f>
        <v/>
      </c>
      <c r="U1602" t="str">
        <f>IFERROR(VLOOKUP(Table1[[#This Row],[Title]],$C$5507:$Y$5579,19, FALSE ),"")</f>
        <v/>
      </c>
      <c r="V1602" t="str">
        <f>IFERROR(VLOOKUP(Table1[[#This Row],[Title]],$C$5507:$Y$5579,20, FALSE ),"")</f>
        <v/>
      </c>
      <c r="W1602" t="str">
        <f>IFERROR(VLOOKUP(Table1[[#This Row],[Title]],$C$5507:$Y$5579,21, FALSE ),"")</f>
        <v/>
      </c>
      <c r="X1602" t="str">
        <f>IFERROR(VLOOKUP(Table1[[#This Row],[Title]],$C$5507:$Y$5579,22, FALSE ),"")</f>
        <v/>
      </c>
      <c r="Y1602" t="str">
        <f>IFERROR(VLOOKUP(Table1[[#This Row],[Title]],$C$5507:$Y$5579,23, FALSE ),"")</f>
        <v/>
      </c>
    </row>
    <row r="1603" spans="1:25" hidden="1" x14ac:dyDescent="0.25">
      <c r="A1603">
        <v>1601</v>
      </c>
      <c r="B1603">
        <v>1</v>
      </c>
      <c r="C1603" t="s">
        <v>2925</v>
      </c>
      <c r="D1603" t="s">
        <v>2820</v>
      </c>
      <c r="E1603">
        <v>1976</v>
      </c>
      <c r="F1603" t="s">
        <v>2820</v>
      </c>
      <c r="G1603">
        <v>54</v>
      </c>
      <c r="H1603">
        <v>-2</v>
      </c>
      <c r="I1603" t="s">
        <v>2821</v>
      </c>
      <c r="J1603" t="s">
        <v>27</v>
      </c>
      <c r="K1603" t="s">
        <v>32</v>
      </c>
      <c r="L1603" t="s">
        <v>28</v>
      </c>
      <c r="M1603">
        <v>0</v>
      </c>
      <c r="N1603">
        <v>0.94849899999999998</v>
      </c>
      <c r="O1603">
        <v>0.50037500000000001</v>
      </c>
      <c r="P1603">
        <v>165.76</v>
      </c>
      <c r="Q1603">
        <v>0.122559</v>
      </c>
      <c r="R1603">
        <v>0.93142899999999995</v>
      </c>
      <c r="S1603">
        <v>0</v>
      </c>
      <c r="T1603">
        <v>0.111055</v>
      </c>
      <c r="U1603">
        <v>-19.013000000000002</v>
      </c>
      <c r="V1603">
        <v>1</v>
      </c>
      <c r="W1603">
        <v>3.1355000000000001E-2</v>
      </c>
      <c r="X1603">
        <v>121.91</v>
      </c>
      <c r="Y1603">
        <v>0.15549299999999999</v>
      </c>
    </row>
    <row r="1604" spans="1:25" x14ac:dyDescent="0.25">
      <c r="A1604">
        <v>1602</v>
      </c>
      <c r="B1604">
        <v>2</v>
      </c>
      <c r="C1604" t="s">
        <v>2926</v>
      </c>
      <c r="D1604" t="s">
        <v>2927</v>
      </c>
      <c r="E1604">
        <v>1976</v>
      </c>
      <c r="F1604" t="s">
        <v>2927</v>
      </c>
      <c r="G1604" t="str">
        <f>IFERROR(VLOOKUP(Table1[[#This Row],[Title]],$C$5507:$Y$5579,5, FALSE ),"")</f>
        <v/>
      </c>
      <c r="H1604" t="str">
        <f>IFERROR(VLOOKUP(Table1[[#This Row],[Title]],$C$5507:$Y$5579,6, FALSE ),"")</f>
        <v/>
      </c>
      <c r="I1604" t="str">
        <f>IFERROR(VLOOKUP(Table1[[#This Row],[Title]],$C$5507:$Y$5579,7, FALSE ),"")</f>
        <v/>
      </c>
      <c r="J1604" t="str">
        <f>IFERROR(VLOOKUP(Table1[[#This Row],[Title]],$C$5507:$Y$5579,8, FALSE ),"")</f>
        <v/>
      </c>
      <c r="K1604" t="str">
        <f>IFERROR(VLOOKUP(Table1[[#This Row],[Title]],$C$5507:$Y$5579,9, FALSE ),"")</f>
        <v/>
      </c>
      <c r="L1604" t="str">
        <f>IFERROR(VLOOKUP(Table1[[#This Row],[Title]],$C$5507:$Y$5579,10, FALSE ),"")</f>
        <v/>
      </c>
      <c r="M1604" t="str">
        <f>IFERROR(VLOOKUP(Table1[[#This Row],[Title]],$C$5507:$Y$5579,11, FALSE ),"")</f>
        <v/>
      </c>
      <c r="N1604" t="str">
        <f>IFERROR(VLOOKUP(Table1[[#This Row],[Title]],$C$5507:$Y$5579,12, FALSE ),"")</f>
        <v/>
      </c>
      <c r="O1604" t="str">
        <f>IFERROR(VLOOKUP(Table1[[#This Row],[Title]],$C$5507:$Y$5579,13, FALSE ),"")</f>
        <v/>
      </c>
      <c r="P1604" t="str">
        <f>IFERROR(VLOOKUP(Table1[[#This Row],[Title]],$C$5507:$Y$5579,14, FALSE ),"")</f>
        <v/>
      </c>
      <c r="Q1604" t="str">
        <f>IFERROR(VLOOKUP(Table1[[#This Row],[Title]],$C$5507:$Y$5579,15, FALSE ),"")</f>
        <v/>
      </c>
      <c r="R1604" t="str">
        <f>IFERROR(VLOOKUP(Table1[[#This Row],[Title]],$C$5507:$Y$5579,16, FALSE ),"")</f>
        <v/>
      </c>
      <c r="S1604" t="str">
        <f>IFERROR(VLOOKUP(Table1[[#This Row],[Title]],$C$5507:$Y$5579,17, FALSE ),"")</f>
        <v/>
      </c>
      <c r="T1604" t="str">
        <f>IFERROR(VLOOKUP(Table1[[#This Row],[Title]],$C$5507:$Y$5579,18, FALSE ),"")</f>
        <v/>
      </c>
      <c r="U1604" t="str">
        <f>IFERROR(VLOOKUP(Table1[[#This Row],[Title]],$C$5507:$Y$5579,19, FALSE ),"")</f>
        <v/>
      </c>
      <c r="V1604" t="str">
        <f>IFERROR(VLOOKUP(Table1[[#This Row],[Title]],$C$5507:$Y$5579,20, FALSE ),"")</f>
        <v/>
      </c>
      <c r="W1604" t="str">
        <f>IFERROR(VLOOKUP(Table1[[#This Row],[Title]],$C$5507:$Y$5579,21, FALSE ),"")</f>
        <v/>
      </c>
      <c r="X1604" t="str">
        <f>IFERROR(VLOOKUP(Table1[[#This Row],[Title]],$C$5507:$Y$5579,22, FALSE ),"")</f>
        <v/>
      </c>
      <c r="Y1604" t="str">
        <f>IFERROR(VLOOKUP(Table1[[#This Row],[Title]],$C$5507:$Y$5579,23, FALSE ),"")</f>
        <v/>
      </c>
    </row>
    <row r="1605" spans="1:25" hidden="1" x14ac:dyDescent="0.25">
      <c r="A1605">
        <v>1603</v>
      </c>
      <c r="B1605">
        <v>3</v>
      </c>
      <c r="C1605" t="s">
        <v>2928</v>
      </c>
      <c r="D1605" t="s">
        <v>2539</v>
      </c>
      <c r="E1605">
        <v>1976</v>
      </c>
      <c r="F1605" t="s">
        <v>2539</v>
      </c>
      <c r="G1605">
        <v>35.232042</v>
      </c>
      <c r="H1605">
        <v>-90.358320000000006</v>
      </c>
      <c r="I1605" t="s">
        <v>2540</v>
      </c>
      <c r="J1605" t="s">
        <v>28</v>
      </c>
      <c r="K1605" t="s">
        <v>56</v>
      </c>
      <c r="L1605" t="s">
        <v>33</v>
      </c>
      <c r="M1605">
        <v>0</v>
      </c>
      <c r="N1605">
        <v>6.3494999999999996E-2</v>
      </c>
      <c r="O1605">
        <v>0.68715400000000004</v>
      </c>
      <c r="P1605">
        <v>265.57333</v>
      </c>
      <c r="Q1605">
        <v>0.85231400000000002</v>
      </c>
      <c r="R1605">
        <v>0</v>
      </c>
      <c r="S1605">
        <v>2</v>
      </c>
      <c r="T1605">
        <v>4.2679000000000002E-2</v>
      </c>
      <c r="U1605">
        <v>-6.0990000000000002</v>
      </c>
      <c r="V1605">
        <v>1</v>
      </c>
      <c r="W1605">
        <v>5.0351E-2</v>
      </c>
      <c r="X1605">
        <v>103.80500000000001</v>
      </c>
      <c r="Y1605">
        <v>0.84480900000000003</v>
      </c>
    </row>
    <row r="1606" spans="1:25" hidden="1" x14ac:dyDescent="0.25">
      <c r="A1606">
        <v>1604</v>
      </c>
      <c r="B1606">
        <v>4</v>
      </c>
      <c r="C1606" t="s">
        <v>2929</v>
      </c>
      <c r="D1606" t="s">
        <v>577</v>
      </c>
      <c r="E1606">
        <v>1976</v>
      </c>
      <c r="F1606" t="s">
        <v>577</v>
      </c>
      <c r="G1606">
        <v>40.731999999999999</v>
      </c>
      <c r="H1606">
        <v>-74.174199999999999</v>
      </c>
      <c r="I1606" t="s">
        <v>578</v>
      </c>
      <c r="J1606" t="s">
        <v>28</v>
      </c>
      <c r="K1606" t="s">
        <v>56</v>
      </c>
      <c r="L1606" t="s">
        <v>33</v>
      </c>
      <c r="M1606">
        <v>0</v>
      </c>
      <c r="N1606">
        <v>4.7599000000000002E-2</v>
      </c>
      <c r="O1606">
        <v>0.61480299999999999</v>
      </c>
      <c r="P1606">
        <v>372.93288000000001</v>
      </c>
      <c r="Q1606">
        <v>0.78992099999999998</v>
      </c>
      <c r="R1606">
        <v>9.4979999999999995E-3</v>
      </c>
      <c r="S1606">
        <v>1</v>
      </c>
      <c r="T1606">
        <v>2.7043999999999999E-2</v>
      </c>
      <c r="U1606">
        <v>-9.8650000000000002</v>
      </c>
      <c r="V1606">
        <v>1</v>
      </c>
      <c r="W1606">
        <v>4.9133000000000003E-2</v>
      </c>
      <c r="X1606">
        <v>105.27800000000001</v>
      </c>
      <c r="Y1606">
        <v>0.94293499999999997</v>
      </c>
    </row>
    <row r="1607" spans="1:25" hidden="1" x14ac:dyDescent="0.25">
      <c r="A1607">
        <v>1605</v>
      </c>
      <c r="B1607">
        <v>5</v>
      </c>
      <c r="C1607" t="s">
        <v>2930</v>
      </c>
      <c r="D1607" t="s">
        <v>2931</v>
      </c>
      <c r="E1607">
        <v>1976</v>
      </c>
      <c r="F1607" t="s">
        <v>2931</v>
      </c>
      <c r="G1607">
        <v>40.474409999999999</v>
      </c>
      <c r="H1607">
        <v>-79.950968000000003</v>
      </c>
      <c r="I1607" t="s">
        <v>2932</v>
      </c>
      <c r="J1607" t="s">
        <v>28</v>
      </c>
      <c r="K1607" t="s">
        <v>56</v>
      </c>
      <c r="L1607" t="s">
        <v>33</v>
      </c>
      <c r="M1607">
        <v>0</v>
      </c>
      <c r="N1607">
        <v>1.2943E-2</v>
      </c>
      <c r="O1607">
        <v>0.78099300000000005</v>
      </c>
      <c r="P1607">
        <v>176.70667</v>
      </c>
      <c r="Q1607">
        <v>0.493006</v>
      </c>
      <c r="R1607">
        <v>0</v>
      </c>
      <c r="S1607">
        <v>9</v>
      </c>
      <c r="T1607">
        <v>0.12321799999999999</v>
      </c>
      <c r="U1607">
        <v>-17.048999999999999</v>
      </c>
      <c r="V1607">
        <v>1</v>
      </c>
      <c r="W1607">
        <v>5.2447000000000001E-2</v>
      </c>
      <c r="X1607">
        <v>109.752</v>
      </c>
      <c r="Y1607">
        <v>0.94313400000000003</v>
      </c>
    </row>
    <row r="1608" spans="1:25" hidden="1" x14ac:dyDescent="0.25">
      <c r="A1608">
        <v>1606</v>
      </c>
      <c r="B1608">
        <v>6</v>
      </c>
      <c r="C1608" t="s">
        <v>2933</v>
      </c>
      <c r="D1608" t="s">
        <v>2934</v>
      </c>
      <c r="E1608">
        <v>1976</v>
      </c>
      <c r="F1608" t="s">
        <v>2934</v>
      </c>
      <c r="G1608">
        <v>40.732759999999999</v>
      </c>
      <c r="H1608">
        <v>-74.075485</v>
      </c>
      <c r="I1608" t="s">
        <v>2935</v>
      </c>
      <c r="J1608" t="s">
        <v>28</v>
      </c>
      <c r="K1608" t="s">
        <v>56</v>
      </c>
      <c r="L1608" t="s">
        <v>33</v>
      </c>
      <c r="M1608">
        <v>0</v>
      </c>
      <c r="N1608">
        <v>0.31832500000000002</v>
      </c>
      <c r="O1608">
        <v>0.57589800000000002</v>
      </c>
      <c r="P1608">
        <v>211.62666999999999</v>
      </c>
      <c r="Q1608">
        <v>0.477466</v>
      </c>
      <c r="R1608">
        <v>0</v>
      </c>
      <c r="S1608">
        <v>10</v>
      </c>
      <c r="T1608">
        <v>0.145534</v>
      </c>
      <c r="U1608">
        <v>-11.081</v>
      </c>
      <c r="V1608">
        <v>1</v>
      </c>
      <c r="W1608">
        <v>7.3802000000000006E-2</v>
      </c>
      <c r="X1608">
        <v>128.607</v>
      </c>
      <c r="Y1608">
        <v>0.49977100000000002</v>
      </c>
    </row>
    <row r="1609" spans="1:25" hidden="1" x14ac:dyDescent="0.25">
      <c r="A1609">
        <v>1607</v>
      </c>
      <c r="B1609">
        <v>7</v>
      </c>
      <c r="C1609" t="s">
        <v>2936</v>
      </c>
      <c r="D1609" t="s">
        <v>315</v>
      </c>
      <c r="E1609">
        <v>1976</v>
      </c>
      <c r="F1609" t="s">
        <v>315</v>
      </c>
      <c r="G1609">
        <v>42.331699999999998</v>
      </c>
      <c r="H1609">
        <v>-83.047899999999998</v>
      </c>
      <c r="I1609" t="s">
        <v>145</v>
      </c>
      <c r="J1609" t="s">
        <v>28</v>
      </c>
      <c r="K1609" t="s">
        <v>56</v>
      </c>
      <c r="L1609" t="s">
        <v>33</v>
      </c>
      <c r="M1609">
        <v>1.5169125734900001E-3</v>
      </c>
      <c r="N1609">
        <v>4.0735E-2</v>
      </c>
      <c r="O1609">
        <v>0.77763499999999997</v>
      </c>
      <c r="P1609">
        <v>168.43946</v>
      </c>
      <c r="Q1609">
        <v>0.867649</v>
      </c>
      <c r="R1609">
        <v>0</v>
      </c>
      <c r="S1609">
        <v>7</v>
      </c>
      <c r="T1609">
        <v>5.1698000000000001E-2</v>
      </c>
      <c r="U1609">
        <v>-8.0500000000000007</v>
      </c>
      <c r="V1609">
        <v>0</v>
      </c>
      <c r="W1609">
        <v>0.15363199999999999</v>
      </c>
      <c r="X1609">
        <v>144.34800000000001</v>
      </c>
      <c r="Y1609">
        <v>0.93923000000000001</v>
      </c>
    </row>
    <row r="1610" spans="1:25" hidden="1" x14ac:dyDescent="0.25">
      <c r="A1610">
        <v>1608</v>
      </c>
      <c r="B1610">
        <v>8</v>
      </c>
      <c r="C1610" t="s">
        <v>2937</v>
      </c>
      <c r="D1610" t="s">
        <v>2366</v>
      </c>
      <c r="E1610">
        <v>1976</v>
      </c>
      <c r="F1610" t="s">
        <v>2366</v>
      </c>
      <c r="G1610">
        <v>40.736100999999998</v>
      </c>
      <c r="H1610">
        <v>-74.225089999999994</v>
      </c>
      <c r="I1610" t="s">
        <v>59</v>
      </c>
      <c r="J1610" t="s">
        <v>28</v>
      </c>
      <c r="K1610" t="s">
        <v>56</v>
      </c>
      <c r="L1610" t="s">
        <v>33</v>
      </c>
      <c r="M1610">
        <v>0</v>
      </c>
      <c r="N1610">
        <v>0.23672199999999999</v>
      </c>
      <c r="O1610">
        <v>0.79004700000000005</v>
      </c>
      <c r="P1610">
        <v>203.70240000000001</v>
      </c>
      <c r="Q1610">
        <v>0.22498099999999999</v>
      </c>
      <c r="R1610">
        <v>1.2E-4</v>
      </c>
      <c r="S1610">
        <v>5</v>
      </c>
      <c r="T1610">
        <v>7.5542999999999999E-2</v>
      </c>
      <c r="U1610">
        <v>-21.364999999999998</v>
      </c>
      <c r="V1610">
        <v>1</v>
      </c>
      <c r="W1610">
        <v>5.0381000000000002E-2</v>
      </c>
      <c r="X1610">
        <v>104.76900000000001</v>
      </c>
      <c r="Y1610">
        <v>0.54385499999999998</v>
      </c>
    </row>
    <row r="1611" spans="1:25" hidden="1" x14ac:dyDescent="0.25">
      <c r="A1611">
        <v>1609</v>
      </c>
      <c r="B1611">
        <v>9</v>
      </c>
      <c r="C1611" t="s">
        <v>2938</v>
      </c>
      <c r="D1611" t="s">
        <v>2939</v>
      </c>
      <c r="E1611">
        <v>1976</v>
      </c>
      <c r="F1611" t="s">
        <v>2939</v>
      </c>
      <c r="G1611">
        <v>40.941490000000002</v>
      </c>
      <c r="H1611">
        <v>-73.959299999999999</v>
      </c>
      <c r="I1611" t="s">
        <v>2940</v>
      </c>
      <c r="J1611" t="s">
        <v>28</v>
      </c>
      <c r="K1611" t="s">
        <v>56</v>
      </c>
      <c r="L1611" t="s">
        <v>33</v>
      </c>
      <c r="M1611">
        <v>0</v>
      </c>
      <c r="N1611">
        <v>6.1415999999999998E-2</v>
      </c>
      <c r="O1611">
        <v>0.77043099999999998</v>
      </c>
      <c r="P1611">
        <v>230.10667000000001</v>
      </c>
      <c r="Q1611">
        <v>0.55288000000000004</v>
      </c>
      <c r="R1611">
        <v>1.057E-3</v>
      </c>
      <c r="S1611">
        <v>10</v>
      </c>
      <c r="T1611">
        <v>0.10310900000000001</v>
      </c>
      <c r="U1611">
        <v>-13.632</v>
      </c>
      <c r="V1611">
        <v>1</v>
      </c>
      <c r="W1611">
        <v>2.6807000000000001E-2</v>
      </c>
      <c r="X1611">
        <v>98.346000000000004</v>
      </c>
      <c r="Y1611">
        <v>0.90375499999999998</v>
      </c>
    </row>
    <row r="1612" spans="1:25" x14ac:dyDescent="0.25">
      <c r="A1612">
        <v>1610</v>
      </c>
      <c r="B1612">
        <v>10</v>
      </c>
      <c r="C1612" t="s">
        <v>2941</v>
      </c>
      <c r="D1612" t="s">
        <v>2942</v>
      </c>
      <c r="E1612">
        <v>1976</v>
      </c>
      <c r="F1612" t="s">
        <v>2942</v>
      </c>
      <c r="G1612" t="str">
        <f>IFERROR(VLOOKUP(Table1[[#This Row],[Title]],$C$5507:$Y$5579,5, FALSE ),"")</f>
        <v/>
      </c>
      <c r="H1612" t="str">
        <f>IFERROR(VLOOKUP(Table1[[#This Row],[Title]],$C$5507:$Y$5579,6, FALSE ),"")</f>
        <v/>
      </c>
      <c r="I1612" t="str">
        <f>IFERROR(VLOOKUP(Table1[[#This Row],[Title]],$C$5507:$Y$5579,7, FALSE ),"")</f>
        <v/>
      </c>
      <c r="J1612" t="str">
        <f>IFERROR(VLOOKUP(Table1[[#This Row],[Title]],$C$5507:$Y$5579,8, FALSE ),"")</f>
        <v/>
      </c>
      <c r="K1612" t="str">
        <f>IFERROR(VLOOKUP(Table1[[#This Row],[Title]],$C$5507:$Y$5579,9, FALSE ),"")</f>
        <v/>
      </c>
      <c r="L1612" t="str">
        <f>IFERROR(VLOOKUP(Table1[[#This Row],[Title]],$C$5507:$Y$5579,10, FALSE ),"")</f>
        <v/>
      </c>
      <c r="M1612" t="str">
        <f>IFERROR(VLOOKUP(Table1[[#This Row],[Title]],$C$5507:$Y$5579,11, FALSE ),"")</f>
        <v/>
      </c>
      <c r="N1612" t="str">
        <f>IFERROR(VLOOKUP(Table1[[#This Row],[Title]],$C$5507:$Y$5579,12, FALSE ),"")</f>
        <v/>
      </c>
      <c r="O1612" t="str">
        <f>IFERROR(VLOOKUP(Table1[[#This Row],[Title]],$C$5507:$Y$5579,13, FALSE ),"")</f>
        <v/>
      </c>
      <c r="P1612" t="str">
        <f>IFERROR(VLOOKUP(Table1[[#This Row],[Title]],$C$5507:$Y$5579,14, FALSE ),"")</f>
        <v/>
      </c>
      <c r="Q1612" t="str">
        <f>IFERROR(VLOOKUP(Table1[[#This Row],[Title]],$C$5507:$Y$5579,15, FALSE ),"")</f>
        <v/>
      </c>
      <c r="R1612" t="str">
        <f>IFERROR(VLOOKUP(Table1[[#This Row],[Title]],$C$5507:$Y$5579,16, FALSE ),"")</f>
        <v/>
      </c>
      <c r="S1612" t="str">
        <f>IFERROR(VLOOKUP(Table1[[#This Row],[Title]],$C$5507:$Y$5579,17, FALSE ),"")</f>
        <v/>
      </c>
      <c r="T1612" t="str">
        <f>IFERROR(VLOOKUP(Table1[[#This Row],[Title]],$C$5507:$Y$5579,18, FALSE ),"")</f>
        <v/>
      </c>
      <c r="U1612" t="str">
        <f>IFERROR(VLOOKUP(Table1[[#This Row],[Title]],$C$5507:$Y$5579,19, FALSE ),"")</f>
        <v/>
      </c>
      <c r="V1612" t="str">
        <f>IFERROR(VLOOKUP(Table1[[#This Row],[Title]],$C$5507:$Y$5579,20, FALSE ),"")</f>
        <v/>
      </c>
      <c r="W1612" t="str">
        <f>IFERROR(VLOOKUP(Table1[[#This Row],[Title]],$C$5507:$Y$5579,21, FALSE ),"")</f>
        <v/>
      </c>
      <c r="X1612" t="str">
        <f>IFERROR(VLOOKUP(Table1[[#This Row],[Title]],$C$5507:$Y$5579,22, FALSE ),"")</f>
        <v/>
      </c>
      <c r="Y1612" t="str">
        <f>IFERROR(VLOOKUP(Table1[[#This Row],[Title]],$C$5507:$Y$5579,23, FALSE ),"")</f>
        <v/>
      </c>
    </row>
    <row r="1613" spans="1:25" hidden="1" x14ac:dyDescent="0.25">
      <c r="A1613">
        <v>1611</v>
      </c>
      <c r="B1613">
        <v>11</v>
      </c>
      <c r="C1613" t="s">
        <v>2943</v>
      </c>
      <c r="D1613" t="s">
        <v>2944</v>
      </c>
      <c r="E1613">
        <v>1976</v>
      </c>
      <c r="F1613" t="s">
        <v>2944</v>
      </c>
      <c r="G1613">
        <v>39.952300000000001</v>
      </c>
      <c r="H1613">
        <v>-75.162400000000005</v>
      </c>
      <c r="I1613" t="s">
        <v>62</v>
      </c>
      <c r="J1613" t="s">
        <v>33</v>
      </c>
      <c r="M1613">
        <v>0</v>
      </c>
      <c r="N1613">
        <v>0.49514200000000003</v>
      </c>
      <c r="O1613">
        <v>0.40087299999999998</v>
      </c>
      <c r="P1613">
        <v>357.69468999999998</v>
      </c>
      <c r="Q1613">
        <v>0.58714299999999997</v>
      </c>
      <c r="R1613">
        <v>0.146257</v>
      </c>
      <c r="S1613">
        <v>7</v>
      </c>
      <c r="T1613">
        <v>0.70309500000000003</v>
      </c>
      <c r="U1613">
        <v>-12.163</v>
      </c>
      <c r="V1613">
        <v>0</v>
      </c>
      <c r="W1613">
        <v>5.0728000000000002E-2</v>
      </c>
      <c r="X1613">
        <v>85.451999999999998</v>
      </c>
      <c r="Y1613">
        <v>0.47367799999999999</v>
      </c>
    </row>
    <row r="1614" spans="1:25" hidden="1" x14ac:dyDescent="0.25">
      <c r="A1614">
        <v>1612</v>
      </c>
      <c r="B1614">
        <v>12</v>
      </c>
      <c r="C1614" t="s">
        <v>2945</v>
      </c>
      <c r="D1614" t="s">
        <v>2946</v>
      </c>
      <c r="E1614">
        <v>1976</v>
      </c>
      <c r="F1614" t="s">
        <v>2946</v>
      </c>
      <c r="G1614">
        <v>38.899099999999997</v>
      </c>
      <c r="H1614">
        <v>-77.028999999999996</v>
      </c>
      <c r="I1614" t="s">
        <v>1536</v>
      </c>
      <c r="J1614" t="s">
        <v>28</v>
      </c>
      <c r="K1614" t="s">
        <v>33</v>
      </c>
      <c r="M1614">
        <v>0</v>
      </c>
      <c r="N1614">
        <v>0.47907</v>
      </c>
      <c r="O1614">
        <v>0.49784600000000001</v>
      </c>
      <c r="P1614">
        <v>193.85333</v>
      </c>
      <c r="Q1614">
        <v>0.41548800000000002</v>
      </c>
      <c r="R1614" s="1">
        <v>9.9999999999999995E-7</v>
      </c>
      <c r="S1614">
        <v>5</v>
      </c>
      <c r="T1614">
        <v>0.13650599999999999</v>
      </c>
      <c r="U1614">
        <v>-12.507999999999999</v>
      </c>
      <c r="V1614">
        <v>1</v>
      </c>
      <c r="W1614">
        <v>2.9846999999999999E-2</v>
      </c>
      <c r="X1614">
        <v>146.839</v>
      </c>
      <c r="Y1614">
        <v>0.74665099999999995</v>
      </c>
    </row>
    <row r="1615" spans="1:25" hidden="1" x14ac:dyDescent="0.25">
      <c r="A1615">
        <v>1613</v>
      </c>
      <c r="B1615">
        <v>13</v>
      </c>
      <c r="C1615" t="s">
        <v>2947</v>
      </c>
      <c r="D1615" t="s">
        <v>2810</v>
      </c>
      <c r="E1615">
        <v>1976</v>
      </c>
      <c r="F1615" t="s">
        <v>2810</v>
      </c>
      <c r="G1615">
        <v>40.694481000000003</v>
      </c>
      <c r="H1615">
        <v>-73.989318999999995</v>
      </c>
      <c r="I1615" t="s">
        <v>208</v>
      </c>
      <c r="J1615" t="s">
        <v>28</v>
      </c>
      <c r="K1615" t="s">
        <v>33</v>
      </c>
      <c r="M1615">
        <v>0</v>
      </c>
      <c r="N1615">
        <v>0.83457199999999998</v>
      </c>
      <c r="O1615">
        <v>0.39739999999999998</v>
      </c>
      <c r="P1615">
        <v>239.18666999999999</v>
      </c>
      <c r="Q1615">
        <v>0.380691</v>
      </c>
      <c r="R1615" s="1">
        <v>9.9999999999999995E-7</v>
      </c>
      <c r="S1615">
        <v>3</v>
      </c>
      <c r="T1615">
        <v>8.2871E-2</v>
      </c>
      <c r="U1615">
        <v>-8.5530000000000008</v>
      </c>
      <c r="V1615">
        <v>1</v>
      </c>
      <c r="W1615">
        <v>2.9430000000000001E-2</v>
      </c>
      <c r="X1615">
        <v>148.649</v>
      </c>
      <c r="Y1615">
        <v>0.432284</v>
      </c>
    </row>
    <row r="1616" spans="1:25" hidden="1" x14ac:dyDescent="0.25">
      <c r="A1616">
        <v>1614</v>
      </c>
      <c r="B1616">
        <v>14</v>
      </c>
      <c r="C1616" t="s">
        <v>2948</v>
      </c>
      <c r="D1616" t="s">
        <v>2949</v>
      </c>
      <c r="E1616">
        <v>1976</v>
      </c>
      <c r="F1616" t="s">
        <v>2949</v>
      </c>
      <c r="G1616">
        <v>48.136400000000002</v>
      </c>
      <c r="H1616">
        <v>11.577500000000001</v>
      </c>
      <c r="I1616" t="s">
        <v>2950</v>
      </c>
      <c r="J1616" t="s">
        <v>28</v>
      </c>
      <c r="K1616" t="s">
        <v>56</v>
      </c>
      <c r="M1616">
        <v>0</v>
      </c>
      <c r="N1616">
        <v>1.2238000000000001E-2</v>
      </c>
      <c r="O1616">
        <v>0.87371299999999996</v>
      </c>
      <c r="P1616">
        <v>332.45332999999999</v>
      </c>
      <c r="Q1616">
        <v>0.48577500000000001</v>
      </c>
      <c r="R1616">
        <v>0.81818100000000005</v>
      </c>
      <c r="S1616">
        <v>7</v>
      </c>
      <c r="T1616">
        <v>7.9565999999999998E-2</v>
      </c>
      <c r="U1616">
        <v>-11.662000000000001</v>
      </c>
      <c r="V1616">
        <v>0</v>
      </c>
      <c r="W1616">
        <v>3.1903000000000001E-2</v>
      </c>
      <c r="X1616">
        <v>99.542000000000002</v>
      </c>
      <c r="Y1616">
        <v>0.93440400000000001</v>
      </c>
    </row>
    <row r="1617" spans="1:25" hidden="1" x14ac:dyDescent="0.25">
      <c r="A1617">
        <v>1615</v>
      </c>
      <c r="B1617">
        <v>15</v>
      </c>
      <c r="C1617" t="s">
        <v>2951</v>
      </c>
      <c r="D1617" t="s">
        <v>1910</v>
      </c>
      <c r="E1617">
        <v>1976</v>
      </c>
      <c r="F1617" t="s">
        <v>1910</v>
      </c>
      <c r="G1617">
        <f>IFERROR(VLOOKUP(Table1[[#This Row],[Title]],$C$5507:$Y$5579,5, FALSE ),"")</f>
        <v>42.347020999999998</v>
      </c>
      <c r="H1617">
        <f>IFERROR(VLOOKUP(Table1[[#This Row],[Title]],$C$5507:$Y$5579,6, FALSE ),"")</f>
        <v>-83.060184000000007</v>
      </c>
      <c r="I1617" t="str">
        <f>IFERROR(VLOOKUP(Table1[[#This Row],[Title]],$C$5507:$Y$5579,7, FALSE ),"")</f>
        <v xml:space="preserve">Detroit, MI </v>
      </c>
      <c r="J1617" t="str">
        <f>IFERROR(VLOOKUP(Table1[[#This Row],[Title]],$C$5507:$Y$5579,8, FALSE ),"")</f>
        <v>studio</v>
      </c>
      <c r="K1617" t="str">
        <f>IFERROR(VLOOKUP(Table1[[#This Row],[Title]],$C$5507:$Y$5579,9, FALSE ),"")</f>
        <v>vocal</v>
      </c>
      <c r="L1617">
        <f>IFERROR(VLOOKUP(Table1[[#This Row],[Title]],$C$5507:$Y$5579,10, FALSE ),"")</f>
        <v>0</v>
      </c>
      <c r="M1617">
        <f>IFERROR(VLOOKUP(Table1[[#This Row],[Title]],$C$5507:$Y$5579,11, FALSE ),"")</f>
        <v>0</v>
      </c>
      <c r="N1617">
        <f>IFERROR(VLOOKUP(Table1[[#This Row],[Title]],$C$5507:$Y$5579,12, FALSE ),"")</f>
        <v>0.48919000000000001</v>
      </c>
      <c r="O1617">
        <f>IFERROR(VLOOKUP(Table1[[#This Row],[Title]],$C$5507:$Y$5579,13, FALSE ),"")</f>
        <v>0.50637900000000002</v>
      </c>
      <c r="P1617">
        <f>IFERROR(VLOOKUP(Table1[[#This Row],[Title]],$C$5507:$Y$5579,14, FALSE ),"")</f>
        <v>459.10620999999998</v>
      </c>
      <c r="Q1617">
        <f>IFERROR(VLOOKUP(Table1[[#This Row],[Title]],$C$5507:$Y$5579,15, FALSE ),"")</f>
        <v>0.76167499999999999</v>
      </c>
      <c r="R1617">
        <f>IFERROR(VLOOKUP(Table1[[#This Row],[Title]],$C$5507:$Y$5579,16, FALSE ),"")</f>
        <v>3.7690000000000002E-3</v>
      </c>
      <c r="S1617">
        <f>IFERROR(VLOOKUP(Table1[[#This Row],[Title]],$C$5507:$Y$5579,17, FALSE ),"")</f>
        <v>1</v>
      </c>
      <c r="T1617">
        <f>IFERROR(VLOOKUP(Table1[[#This Row],[Title]],$C$5507:$Y$5579,18, FALSE ),"")</f>
        <v>6.3145999999999994E-2</v>
      </c>
      <c r="U1617">
        <f>IFERROR(VLOOKUP(Table1[[#This Row],[Title]],$C$5507:$Y$5579,19, FALSE ),"")</f>
        <v>-7.6909999999999998</v>
      </c>
      <c r="V1617">
        <f>IFERROR(VLOOKUP(Table1[[#This Row],[Title]],$C$5507:$Y$5579,20, FALSE ),"")</f>
        <v>1</v>
      </c>
      <c r="W1617">
        <f>IFERROR(VLOOKUP(Table1[[#This Row],[Title]],$C$5507:$Y$5579,21, FALSE ),"")</f>
        <v>4.1603000000000001E-2</v>
      </c>
      <c r="X1617">
        <f>IFERROR(VLOOKUP(Table1[[#This Row],[Title]],$C$5507:$Y$5579,22, FALSE ),"")</f>
        <v>112.374</v>
      </c>
      <c r="Y1617">
        <f>IFERROR(VLOOKUP(Table1[[#This Row],[Title]],$C$5507:$Y$5579,23, FALSE ),"")</f>
        <v>0.87704099999999996</v>
      </c>
    </row>
    <row r="1618" spans="1:25" hidden="1" x14ac:dyDescent="0.25">
      <c r="A1618">
        <v>1616</v>
      </c>
      <c r="B1618">
        <v>16</v>
      </c>
      <c r="C1618" t="s">
        <v>2952</v>
      </c>
      <c r="D1618" t="s">
        <v>2512</v>
      </c>
      <c r="E1618">
        <v>1976</v>
      </c>
      <c r="F1618" t="s">
        <v>2513</v>
      </c>
      <c r="G1618">
        <v>35.8307</v>
      </c>
      <c r="H1618">
        <v>-85.978700000000003</v>
      </c>
      <c r="I1618" t="s">
        <v>2514</v>
      </c>
      <c r="J1618" t="s">
        <v>28</v>
      </c>
      <c r="M1618">
        <v>0</v>
      </c>
      <c r="N1618">
        <v>0.88580999999999999</v>
      </c>
      <c r="O1618">
        <v>0.61697800000000003</v>
      </c>
      <c r="P1618">
        <v>227.23873</v>
      </c>
      <c r="Q1618">
        <v>0.31783699999999998</v>
      </c>
      <c r="R1618">
        <v>0.43450800000000001</v>
      </c>
      <c r="S1618">
        <v>2</v>
      </c>
      <c r="T1618">
        <v>0.16656799999999999</v>
      </c>
      <c r="U1618">
        <v>-16.100000000000001</v>
      </c>
      <c r="V1618">
        <v>1</v>
      </c>
      <c r="W1618">
        <v>3.1261999999999998E-2</v>
      </c>
      <c r="X1618">
        <v>96.210999999999999</v>
      </c>
      <c r="Y1618">
        <v>0.68487600000000004</v>
      </c>
    </row>
    <row r="1619" spans="1:25" hidden="1" x14ac:dyDescent="0.25">
      <c r="A1619">
        <v>1617</v>
      </c>
      <c r="B1619">
        <v>17</v>
      </c>
      <c r="C1619" t="s">
        <v>2953</v>
      </c>
      <c r="D1619" t="s">
        <v>2954</v>
      </c>
      <c r="E1619">
        <v>1976</v>
      </c>
      <c r="F1619" t="s">
        <v>2954</v>
      </c>
      <c r="G1619">
        <v>36.1678</v>
      </c>
      <c r="H1619">
        <v>-86.778400000000005</v>
      </c>
      <c r="I1619" t="s">
        <v>167</v>
      </c>
      <c r="J1619" t="s">
        <v>28</v>
      </c>
      <c r="K1619" t="s">
        <v>56</v>
      </c>
      <c r="L1619" t="s">
        <v>33</v>
      </c>
      <c r="M1619">
        <v>0</v>
      </c>
      <c r="N1619">
        <v>2.3959999999999999E-2</v>
      </c>
      <c r="O1619">
        <v>0.68228500000000003</v>
      </c>
      <c r="P1619">
        <v>186.44</v>
      </c>
      <c r="Q1619">
        <v>0.76086200000000004</v>
      </c>
      <c r="R1619" s="1">
        <v>7.8999999999999996E-5</v>
      </c>
      <c r="S1619">
        <v>9</v>
      </c>
      <c r="T1619">
        <v>0.10642</v>
      </c>
      <c r="U1619">
        <v>-8.0559999999999992</v>
      </c>
      <c r="V1619">
        <v>0</v>
      </c>
      <c r="W1619">
        <v>3.3431000000000002E-2</v>
      </c>
      <c r="X1619">
        <v>102.971</v>
      </c>
      <c r="Y1619">
        <v>0.87223899999999999</v>
      </c>
    </row>
    <row r="1620" spans="1:25" hidden="1" x14ac:dyDescent="0.25">
      <c r="A1620">
        <v>1618</v>
      </c>
      <c r="B1620">
        <v>18</v>
      </c>
      <c r="C1620" t="s">
        <v>2955</v>
      </c>
      <c r="D1620" t="s">
        <v>2885</v>
      </c>
      <c r="E1620">
        <v>1976</v>
      </c>
      <c r="F1620" t="s">
        <v>2885</v>
      </c>
      <c r="G1620">
        <v>51.507264800000002</v>
      </c>
      <c r="H1620">
        <v>-0.1278328</v>
      </c>
      <c r="I1620" t="s">
        <v>439</v>
      </c>
      <c r="J1620" t="s">
        <v>28</v>
      </c>
      <c r="K1620" t="s">
        <v>56</v>
      </c>
      <c r="L1620" t="s">
        <v>33</v>
      </c>
      <c r="M1620">
        <v>0</v>
      </c>
      <c r="N1620">
        <v>6.2663999999999997E-2</v>
      </c>
      <c r="O1620">
        <v>0.37980799999999998</v>
      </c>
      <c r="P1620">
        <v>364.48802999999998</v>
      </c>
      <c r="Q1620">
        <v>0.16367499999999999</v>
      </c>
      <c r="R1620" s="1">
        <v>1.1E-5</v>
      </c>
      <c r="S1620">
        <v>3</v>
      </c>
      <c r="T1620">
        <v>8.8624999999999995E-2</v>
      </c>
      <c r="U1620">
        <v>-22.19</v>
      </c>
      <c r="V1620">
        <v>1</v>
      </c>
      <c r="W1620">
        <v>5.1346000000000003E-2</v>
      </c>
      <c r="X1620">
        <v>71.337000000000003</v>
      </c>
      <c r="Y1620">
        <v>0.237069</v>
      </c>
    </row>
    <row r="1621" spans="1:25" hidden="1" x14ac:dyDescent="0.25">
      <c r="A1621">
        <v>1619</v>
      </c>
      <c r="B1621">
        <v>19</v>
      </c>
      <c r="C1621" t="s">
        <v>2956</v>
      </c>
      <c r="D1621" t="s">
        <v>2957</v>
      </c>
      <c r="E1621">
        <v>1976</v>
      </c>
      <c r="F1621" t="s">
        <v>2957</v>
      </c>
      <c r="G1621">
        <v>32.298699999999997</v>
      </c>
      <c r="H1621">
        <v>-90.180499999999995</v>
      </c>
      <c r="I1621" t="s">
        <v>2958</v>
      </c>
      <c r="J1621" t="s">
        <v>28</v>
      </c>
      <c r="K1621" t="s">
        <v>33</v>
      </c>
      <c r="M1621">
        <v>0</v>
      </c>
      <c r="N1621">
        <v>0.62503399999999998</v>
      </c>
      <c r="O1621">
        <v>0.36694300000000002</v>
      </c>
      <c r="P1621">
        <v>215</v>
      </c>
      <c r="Q1621">
        <v>0.39609800000000001</v>
      </c>
      <c r="R1621">
        <v>1.8309999999999999E-3</v>
      </c>
      <c r="S1621">
        <v>3</v>
      </c>
      <c r="T1621">
        <v>0.17013300000000001</v>
      </c>
      <c r="U1621">
        <v>-7.59</v>
      </c>
      <c r="V1621">
        <v>1</v>
      </c>
      <c r="W1621">
        <v>2.7999E-2</v>
      </c>
      <c r="X1621">
        <v>173.66900000000001</v>
      </c>
      <c r="Y1621">
        <v>0.51391900000000001</v>
      </c>
    </row>
    <row r="1622" spans="1:25" hidden="1" x14ac:dyDescent="0.25">
      <c r="A1622">
        <v>1620</v>
      </c>
      <c r="B1622">
        <v>20</v>
      </c>
      <c r="C1622" t="s">
        <v>2959</v>
      </c>
      <c r="D1622" t="s">
        <v>2960</v>
      </c>
      <c r="E1622">
        <v>1976</v>
      </c>
      <c r="F1622" t="s">
        <v>2960</v>
      </c>
      <c r="G1622">
        <v>33.939500000000002</v>
      </c>
      <c r="H1622">
        <v>-118.24299999999999</v>
      </c>
      <c r="I1622" t="s">
        <v>2961</v>
      </c>
      <c r="J1622" t="s">
        <v>28</v>
      </c>
      <c r="K1622" t="s">
        <v>56</v>
      </c>
      <c r="L1622" t="s">
        <v>33</v>
      </c>
      <c r="M1622">
        <v>0</v>
      </c>
      <c r="N1622">
        <v>0.26425399999999999</v>
      </c>
      <c r="O1622">
        <v>0.90957399999999999</v>
      </c>
      <c r="P1622">
        <v>208.48</v>
      </c>
      <c r="Q1622">
        <v>0.74396899999999999</v>
      </c>
      <c r="R1622">
        <v>6.7019999999999996E-3</v>
      </c>
      <c r="S1622">
        <v>7</v>
      </c>
      <c r="T1622">
        <v>6.6478999999999996E-2</v>
      </c>
      <c r="U1622">
        <v>-8.9049999999999994</v>
      </c>
      <c r="V1622">
        <v>0</v>
      </c>
      <c r="W1622">
        <v>4.0869000000000003E-2</v>
      </c>
      <c r="X1622">
        <v>132.809</v>
      </c>
      <c r="Y1622">
        <v>0.96814599999999995</v>
      </c>
    </row>
    <row r="1623" spans="1:25" hidden="1" x14ac:dyDescent="0.25">
      <c r="A1623">
        <v>1621</v>
      </c>
      <c r="B1623">
        <v>21</v>
      </c>
      <c r="C1623" t="s">
        <v>2962</v>
      </c>
      <c r="D1623" t="s">
        <v>2963</v>
      </c>
      <c r="E1623">
        <v>1976</v>
      </c>
      <c r="F1623" t="s">
        <v>2963</v>
      </c>
      <c r="G1623">
        <v>30.267600000000002</v>
      </c>
      <c r="H1623">
        <v>-97.742999999999995</v>
      </c>
      <c r="I1623" t="s">
        <v>2964</v>
      </c>
      <c r="J1623" t="s">
        <v>28</v>
      </c>
      <c r="K1623" t="s">
        <v>56</v>
      </c>
      <c r="L1623" t="s">
        <v>33</v>
      </c>
      <c r="M1623">
        <v>0</v>
      </c>
      <c r="N1623">
        <v>0.179482</v>
      </c>
      <c r="O1623">
        <v>0.53533900000000001</v>
      </c>
      <c r="P1623">
        <v>156.73424</v>
      </c>
      <c r="Q1623">
        <v>0.71283399999999997</v>
      </c>
      <c r="R1623">
        <v>0</v>
      </c>
      <c r="S1623">
        <v>10</v>
      </c>
      <c r="T1623">
        <v>0.27718300000000001</v>
      </c>
      <c r="U1623">
        <v>-7.3179999999999996</v>
      </c>
      <c r="V1623">
        <v>1</v>
      </c>
      <c r="W1623">
        <v>3.6650000000000002E-2</v>
      </c>
      <c r="X1623">
        <v>119.54900000000001</v>
      </c>
      <c r="Y1623">
        <v>0.61211499999999996</v>
      </c>
    </row>
    <row r="1624" spans="1:25" hidden="1" x14ac:dyDescent="0.25">
      <c r="A1624">
        <v>1622</v>
      </c>
      <c r="B1624">
        <v>22</v>
      </c>
      <c r="C1624" t="s">
        <v>2965</v>
      </c>
      <c r="D1624" t="s">
        <v>2966</v>
      </c>
      <c r="E1624">
        <v>1976</v>
      </c>
      <c r="F1624" t="s">
        <v>2966</v>
      </c>
      <c r="G1624">
        <v>51.452399999999997</v>
      </c>
      <c r="H1624">
        <v>-0.12192</v>
      </c>
      <c r="I1624" t="s">
        <v>2967</v>
      </c>
      <c r="J1624" t="s">
        <v>28</v>
      </c>
      <c r="K1624" t="s">
        <v>33</v>
      </c>
      <c r="M1624">
        <v>0</v>
      </c>
      <c r="N1624">
        <v>0.71618099999999996</v>
      </c>
      <c r="O1624">
        <v>0.70266099999999998</v>
      </c>
      <c r="P1624">
        <v>211.06892999999999</v>
      </c>
      <c r="Q1624">
        <v>0.65473199999999998</v>
      </c>
      <c r="R1624">
        <v>0.12501000000000001</v>
      </c>
      <c r="S1624">
        <v>0</v>
      </c>
      <c r="T1624">
        <v>0.13123199999999999</v>
      </c>
      <c r="U1624">
        <v>-8</v>
      </c>
      <c r="V1624">
        <v>1</v>
      </c>
      <c r="W1624">
        <v>3.2113999999999997E-2</v>
      </c>
      <c r="X1624">
        <v>105.745</v>
      </c>
      <c r="Y1624">
        <v>0.91429499999999997</v>
      </c>
    </row>
    <row r="1625" spans="1:25" hidden="1" x14ac:dyDescent="0.25">
      <c r="A1625">
        <v>1623</v>
      </c>
      <c r="B1625">
        <v>23</v>
      </c>
      <c r="C1625" t="s">
        <v>2968</v>
      </c>
      <c r="D1625" t="s">
        <v>2969</v>
      </c>
      <c r="E1625">
        <v>1976</v>
      </c>
      <c r="F1625" t="s">
        <v>2969</v>
      </c>
      <c r="G1625">
        <v>56.069459899999998</v>
      </c>
      <c r="H1625">
        <v>-3.4604558999999999</v>
      </c>
      <c r="I1625" t="s">
        <v>2970</v>
      </c>
      <c r="J1625" t="s">
        <v>28</v>
      </c>
      <c r="K1625" t="s">
        <v>56</v>
      </c>
      <c r="M1625">
        <v>0</v>
      </c>
      <c r="N1625">
        <v>0.210365</v>
      </c>
      <c r="O1625">
        <v>0.50683199999999995</v>
      </c>
      <c r="P1625">
        <v>246.25333000000001</v>
      </c>
      <c r="Q1625">
        <v>0.33818399999999998</v>
      </c>
      <c r="R1625">
        <v>0.60277199999999997</v>
      </c>
      <c r="S1625">
        <v>9</v>
      </c>
      <c r="T1625">
        <v>0.59080699999999997</v>
      </c>
      <c r="U1625">
        <v>-14.696999999999999</v>
      </c>
      <c r="V1625">
        <v>1</v>
      </c>
      <c r="W1625">
        <v>2.9482999999999999E-2</v>
      </c>
      <c r="X1625">
        <v>76.447999999999993</v>
      </c>
      <c r="Y1625">
        <v>0.173237</v>
      </c>
    </row>
    <row r="1626" spans="1:25" hidden="1" x14ac:dyDescent="0.25">
      <c r="A1626">
        <v>1624</v>
      </c>
      <c r="B1626">
        <v>24</v>
      </c>
      <c r="C1626" t="s">
        <v>2971</v>
      </c>
      <c r="D1626" t="s">
        <v>2949</v>
      </c>
      <c r="E1626">
        <v>1976</v>
      </c>
      <c r="F1626" t="s">
        <v>2949</v>
      </c>
      <c r="G1626">
        <v>48.136400000000002</v>
      </c>
      <c r="H1626">
        <v>11.577500000000001</v>
      </c>
      <c r="I1626" t="s">
        <v>2950</v>
      </c>
      <c r="J1626" t="s">
        <v>28</v>
      </c>
      <c r="K1626" t="s">
        <v>56</v>
      </c>
      <c r="M1626">
        <v>0</v>
      </c>
      <c r="N1626">
        <v>1.4151E-2</v>
      </c>
      <c r="O1626">
        <v>0.87058899999999995</v>
      </c>
      <c r="P1626">
        <v>465.08363000000003</v>
      </c>
      <c r="Q1626">
        <v>0.42481999999999998</v>
      </c>
      <c r="R1626">
        <v>0.55386999999999997</v>
      </c>
      <c r="S1626">
        <v>9</v>
      </c>
      <c r="T1626">
        <v>9.3488000000000002E-2</v>
      </c>
      <c r="U1626">
        <v>-16.349</v>
      </c>
      <c r="V1626">
        <v>0</v>
      </c>
      <c r="W1626">
        <v>3.4806999999999998E-2</v>
      </c>
      <c r="X1626">
        <v>105.089</v>
      </c>
      <c r="Y1626">
        <v>0.96267999999999998</v>
      </c>
    </row>
    <row r="1627" spans="1:25" hidden="1" x14ac:dyDescent="0.25">
      <c r="A1627">
        <v>1625</v>
      </c>
      <c r="B1627">
        <v>25</v>
      </c>
      <c r="C1627" t="s">
        <v>2972</v>
      </c>
      <c r="D1627" t="s">
        <v>2771</v>
      </c>
      <c r="E1627">
        <v>1976</v>
      </c>
      <c r="F1627" t="s">
        <v>2771</v>
      </c>
      <c r="G1627">
        <v>34.0535</v>
      </c>
      <c r="H1627">
        <v>-118.245</v>
      </c>
      <c r="I1627" t="s">
        <v>74</v>
      </c>
      <c r="J1627" t="s">
        <v>28</v>
      </c>
      <c r="K1627" t="s">
        <v>33</v>
      </c>
      <c r="M1627">
        <v>0</v>
      </c>
      <c r="N1627">
        <v>0.51624800000000004</v>
      </c>
      <c r="O1627">
        <v>0.29449900000000001</v>
      </c>
      <c r="P1627">
        <v>231.82667000000001</v>
      </c>
      <c r="Q1627">
        <v>0.312782</v>
      </c>
      <c r="R1627">
        <v>0.31565900000000002</v>
      </c>
      <c r="S1627">
        <v>0</v>
      </c>
      <c r="T1627">
        <v>6.1981000000000001E-2</v>
      </c>
      <c r="U1627">
        <v>-15.753</v>
      </c>
      <c r="V1627">
        <v>1</v>
      </c>
      <c r="W1627">
        <v>2.8389000000000001E-2</v>
      </c>
      <c r="X1627">
        <v>87.989000000000004</v>
      </c>
      <c r="Y1627">
        <v>0.38788299999999998</v>
      </c>
    </row>
    <row r="1628" spans="1:25" hidden="1" x14ac:dyDescent="0.25">
      <c r="A1628">
        <v>1626</v>
      </c>
      <c r="B1628">
        <v>26</v>
      </c>
      <c r="C1628" t="s">
        <v>2973</v>
      </c>
      <c r="D1628" t="s">
        <v>2864</v>
      </c>
      <c r="E1628">
        <v>1976</v>
      </c>
      <c r="F1628" t="s">
        <v>2865</v>
      </c>
      <c r="G1628">
        <v>25.895005000000001</v>
      </c>
      <c r="H1628">
        <v>-80.332454999999996</v>
      </c>
      <c r="I1628" t="s">
        <v>2866</v>
      </c>
      <c r="J1628" t="s">
        <v>28</v>
      </c>
      <c r="K1628" t="s">
        <v>56</v>
      </c>
      <c r="L1628" t="s">
        <v>33</v>
      </c>
      <c r="M1628">
        <v>0</v>
      </c>
      <c r="N1628">
        <v>6.9210000000000001E-3</v>
      </c>
      <c r="O1628">
        <v>0.65795000000000003</v>
      </c>
      <c r="P1628">
        <v>51.106209999999997</v>
      </c>
      <c r="Q1628">
        <v>0.70174000000000003</v>
      </c>
      <c r="R1628">
        <v>1.3195999999999999E-2</v>
      </c>
      <c r="S1628">
        <v>10</v>
      </c>
      <c r="T1628">
        <v>0.127411</v>
      </c>
      <c r="U1628">
        <v>-12.808</v>
      </c>
      <c r="V1628">
        <v>1</v>
      </c>
      <c r="W1628">
        <v>3.5210999999999999E-2</v>
      </c>
      <c r="X1628">
        <v>115.495</v>
      </c>
      <c r="Y1628">
        <v>0.93586100000000005</v>
      </c>
    </row>
    <row r="1629" spans="1:25" hidden="1" x14ac:dyDescent="0.25">
      <c r="A1629">
        <v>1627</v>
      </c>
      <c r="B1629">
        <v>27</v>
      </c>
      <c r="C1629" t="s">
        <v>2974</v>
      </c>
      <c r="D1629" t="s">
        <v>2975</v>
      </c>
      <c r="E1629">
        <v>1976</v>
      </c>
      <c r="F1629" t="s">
        <v>2975</v>
      </c>
      <c r="G1629">
        <v>32.423999999999999</v>
      </c>
      <c r="H1629">
        <v>-85.689800000000005</v>
      </c>
      <c r="I1629" t="s">
        <v>2976</v>
      </c>
      <c r="J1629" t="s">
        <v>28</v>
      </c>
      <c r="K1629" t="s">
        <v>56</v>
      </c>
      <c r="L1629" t="s">
        <v>33</v>
      </c>
      <c r="M1629">
        <v>0</v>
      </c>
      <c r="N1629">
        <v>0.32077899999999998</v>
      </c>
      <c r="O1629">
        <v>0.47878599999999999</v>
      </c>
      <c r="P1629">
        <v>528.79999999999995</v>
      </c>
      <c r="Q1629">
        <v>0.45792300000000002</v>
      </c>
      <c r="R1629">
        <v>0</v>
      </c>
      <c r="S1629">
        <v>1</v>
      </c>
      <c r="T1629">
        <v>0.45164599999999999</v>
      </c>
      <c r="U1629">
        <v>-16.844999999999999</v>
      </c>
      <c r="V1629">
        <v>1</v>
      </c>
      <c r="W1629">
        <v>4.6179999999999999E-2</v>
      </c>
      <c r="X1629">
        <v>103.80200000000001</v>
      </c>
      <c r="Y1629">
        <v>0.388737</v>
      </c>
    </row>
    <row r="1630" spans="1:25" hidden="1" x14ac:dyDescent="0.25">
      <c r="A1630">
        <v>1628</v>
      </c>
      <c r="B1630">
        <v>28</v>
      </c>
      <c r="C1630" t="s">
        <v>2977</v>
      </c>
      <c r="D1630" t="s">
        <v>2978</v>
      </c>
      <c r="E1630">
        <v>1976</v>
      </c>
      <c r="F1630" t="s">
        <v>2978</v>
      </c>
      <c r="G1630">
        <v>51.552999999999997</v>
      </c>
      <c r="H1630">
        <v>-0.29554000000000002</v>
      </c>
      <c r="I1630" t="s">
        <v>2979</v>
      </c>
      <c r="J1630" t="s">
        <v>246</v>
      </c>
      <c r="K1630" t="s">
        <v>56</v>
      </c>
      <c r="L1630" t="s">
        <v>33</v>
      </c>
      <c r="M1630">
        <v>0</v>
      </c>
      <c r="N1630">
        <v>0.37135099999999999</v>
      </c>
      <c r="O1630">
        <v>0.61619000000000002</v>
      </c>
      <c r="P1630">
        <v>182.76</v>
      </c>
      <c r="Q1630">
        <v>0.82829299999999995</v>
      </c>
      <c r="R1630">
        <v>0</v>
      </c>
      <c r="S1630">
        <v>5</v>
      </c>
      <c r="T1630">
        <v>0.96820300000000004</v>
      </c>
      <c r="U1630">
        <v>-6.3849999999999998</v>
      </c>
      <c r="V1630">
        <v>1</v>
      </c>
      <c r="W1630">
        <v>9.2143000000000003E-2</v>
      </c>
      <c r="X1630">
        <v>76.022999999999996</v>
      </c>
      <c r="Y1630">
        <v>0.85376799999999997</v>
      </c>
    </row>
    <row r="1631" spans="1:25" hidden="1" x14ac:dyDescent="0.25">
      <c r="A1631">
        <v>1629</v>
      </c>
      <c r="B1631">
        <v>29</v>
      </c>
      <c r="C1631" t="s">
        <v>2980</v>
      </c>
      <c r="D1631" t="s">
        <v>2981</v>
      </c>
      <c r="E1631">
        <v>1976</v>
      </c>
      <c r="F1631" t="s">
        <v>2981</v>
      </c>
      <c r="G1631">
        <v>34.0535</v>
      </c>
      <c r="H1631">
        <v>-118.245</v>
      </c>
      <c r="I1631" t="s">
        <v>74</v>
      </c>
      <c r="J1631" t="s">
        <v>28</v>
      </c>
      <c r="K1631" t="s">
        <v>56</v>
      </c>
      <c r="M1631">
        <v>0</v>
      </c>
      <c r="N1631">
        <v>3.323E-3</v>
      </c>
      <c r="O1631">
        <v>0.62790800000000002</v>
      </c>
      <c r="P1631">
        <v>245.73342</v>
      </c>
      <c r="Q1631">
        <v>0.94325199999999998</v>
      </c>
      <c r="R1631">
        <v>0.76174500000000001</v>
      </c>
      <c r="S1631">
        <v>7</v>
      </c>
      <c r="T1631">
        <v>4.6151999999999999E-2</v>
      </c>
      <c r="U1631">
        <v>-6.6660000000000004</v>
      </c>
      <c r="V1631">
        <v>1</v>
      </c>
      <c r="W1631">
        <v>3.4665000000000001E-2</v>
      </c>
      <c r="X1631">
        <v>109.08499999999999</v>
      </c>
      <c r="Y1631">
        <v>0.96352800000000005</v>
      </c>
    </row>
    <row r="1632" spans="1:25" hidden="1" x14ac:dyDescent="0.25">
      <c r="A1632">
        <v>1630</v>
      </c>
      <c r="B1632">
        <v>30</v>
      </c>
      <c r="C1632" t="s">
        <v>2982</v>
      </c>
      <c r="D1632" t="s">
        <v>2578</v>
      </c>
      <c r="E1632">
        <v>1976</v>
      </c>
      <c r="F1632" t="s">
        <v>2578</v>
      </c>
      <c r="G1632">
        <v>39.759099999999997</v>
      </c>
      <c r="H1632">
        <v>-84.194400000000002</v>
      </c>
      <c r="I1632" t="s">
        <v>276</v>
      </c>
      <c r="J1632" t="s">
        <v>28</v>
      </c>
      <c r="K1632" t="s">
        <v>56</v>
      </c>
      <c r="L1632" t="s">
        <v>33</v>
      </c>
      <c r="M1632">
        <v>0</v>
      </c>
      <c r="N1632">
        <v>0.137906</v>
      </c>
      <c r="O1632">
        <v>0.70542700000000003</v>
      </c>
      <c r="P1632">
        <v>172.42667</v>
      </c>
      <c r="Q1632">
        <v>0.78868199999999999</v>
      </c>
      <c r="R1632" s="1">
        <v>6.9999999999999999E-6</v>
      </c>
      <c r="S1632">
        <v>0</v>
      </c>
      <c r="T1632">
        <v>6.9613999999999995E-2</v>
      </c>
      <c r="U1632">
        <v>-9.3140000000000001</v>
      </c>
      <c r="V1632">
        <v>1</v>
      </c>
      <c r="W1632">
        <v>0.105139</v>
      </c>
      <c r="X1632">
        <v>115.869</v>
      </c>
      <c r="Y1632">
        <v>0.55774100000000004</v>
      </c>
    </row>
    <row r="1633" spans="1:25" hidden="1" x14ac:dyDescent="0.25">
      <c r="A1633">
        <v>1631</v>
      </c>
      <c r="B1633">
        <v>31</v>
      </c>
      <c r="C1633" t="s">
        <v>2983</v>
      </c>
      <c r="D1633" t="s">
        <v>2086</v>
      </c>
      <c r="E1633">
        <v>1976</v>
      </c>
      <c r="F1633" t="s">
        <v>2086</v>
      </c>
      <c r="G1633">
        <v>-27.222200000000001</v>
      </c>
      <c r="H1633">
        <v>153.107</v>
      </c>
      <c r="I1633" t="s">
        <v>2087</v>
      </c>
      <c r="J1633" t="s">
        <v>28</v>
      </c>
      <c r="K1633" t="s">
        <v>56</v>
      </c>
      <c r="L1633" t="s">
        <v>33</v>
      </c>
      <c r="M1633">
        <v>0</v>
      </c>
      <c r="N1633">
        <v>7.123E-3</v>
      </c>
      <c r="O1633">
        <v>0.73921000000000003</v>
      </c>
      <c r="P1633">
        <v>122.23488</v>
      </c>
      <c r="Q1633">
        <v>0.94295200000000001</v>
      </c>
      <c r="R1633" s="1">
        <v>9.9999999999999995E-7</v>
      </c>
      <c r="S1633">
        <v>7</v>
      </c>
      <c r="T1633">
        <v>0.15759500000000001</v>
      </c>
      <c r="U1633">
        <v>-4.7910000000000004</v>
      </c>
      <c r="V1633">
        <v>1</v>
      </c>
      <c r="W1633">
        <v>5.6679E-2</v>
      </c>
      <c r="X1633">
        <v>123.003</v>
      </c>
      <c r="Y1633">
        <v>0.622664</v>
      </c>
    </row>
    <row r="1634" spans="1:25" hidden="1" x14ac:dyDescent="0.25">
      <c r="A1634">
        <v>1632</v>
      </c>
      <c r="B1634">
        <v>32</v>
      </c>
      <c r="C1634" t="s">
        <v>2984</v>
      </c>
      <c r="D1634" t="s">
        <v>1375</v>
      </c>
      <c r="E1634">
        <v>1976</v>
      </c>
      <c r="F1634" t="s">
        <v>1375</v>
      </c>
      <c r="G1634">
        <v>41.850033000000003</v>
      </c>
      <c r="H1634">
        <v>-87.650052000000002</v>
      </c>
      <c r="I1634" t="s">
        <v>108</v>
      </c>
      <c r="J1634" t="s">
        <v>28</v>
      </c>
      <c r="K1634" t="s">
        <v>56</v>
      </c>
      <c r="L1634" t="s">
        <v>33</v>
      </c>
      <c r="M1634">
        <v>0</v>
      </c>
      <c r="N1634">
        <v>0.38847999999999999</v>
      </c>
      <c r="O1634">
        <v>0.71015499999999998</v>
      </c>
      <c r="P1634">
        <v>173.16525999999999</v>
      </c>
      <c r="Q1634">
        <v>0.69559899999999997</v>
      </c>
      <c r="R1634">
        <v>5.44E-4</v>
      </c>
      <c r="S1634">
        <v>2</v>
      </c>
      <c r="T1634">
        <v>0.52095599999999997</v>
      </c>
      <c r="U1634">
        <v>-9.4019999999999992</v>
      </c>
      <c r="V1634">
        <v>1</v>
      </c>
      <c r="W1634">
        <v>4.3604999999999998E-2</v>
      </c>
      <c r="X1634">
        <v>111.196</v>
      </c>
      <c r="Y1634">
        <v>0.85561900000000002</v>
      </c>
    </row>
    <row r="1635" spans="1:25" hidden="1" x14ac:dyDescent="0.25">
      <c r="A1635">
        <v>1633</v>
      </c>
      <c r="B1635">
        <v>33</v>
      </c>
      <c r="C1635" t="s">
        <v>2985</v>
      </c>
      <c r="D1635" t="s">
        <v>2599</v>
      </c>
      <c r="E1635">
        <v>1976</v>
      </c>
      <c r="F1635" t="s">
        <v>2599</v>
      </c>
      <c r="G1635">
        <v>51.507264800000002</v>
      </c>
      <c r="H1635">
        <v>-0.1278328</v>
      </c>
      <c r="I1635" t="s">
        <v>439</v>
      </c>
      <c r="J1635" t="s">
        <v>28</v>
      </c>
      <c r="K1635" t="s">
        <v>56</v>
      </c>
      <c r="L1635" t="s">
        <v>33</v>
      </c>
      <c r="M1635">
        <v>0</v>
      </c>
      <c r="N1635">
        <v>0.13223199999999999</v>
      </c>
      <c r="O1635">
        <v>0.67065900000000001</v>
      </c>
      <c r="P1635">
        <v>240.6</v>
      </c>
      <c r="Q1635">
        <v>0.73342099999999999</v>
      </c>
      <c r="R1635" s="1">
        <v>1.1E-5</v>
      </c>
      <c r="S1635">
        <v>11</v>
      </c>
      <c r="T1635">
        <v>9.0787000000000007E-2</v>
      </c>
      <c r="U1635">
        <v>-10.092000000000001</v>
      </c>
      <c r="V1635">
        <v>1</v>
      </c>
      <c r="W1635">
        <v>3.5609000000000002E-2</v>
      </c>
      <c r="X1635">
        <v>108.60299999999999</v>
      </c>
      <c r="Y1635">
        <v>0.93649199999999999</v>
      </c>
    </row>
    <row r="1636" spans="1:25" hidden="1" x14ac:dyDescent="0.25">
      <c r="A1636">
        <v>1634</v>
      </c>
      <c r="B1636">
        <v>34</v>
      </c>
      <c r="C1636" t="s">
        <v>2986</v>
      </c>
      <c r="D1636" t="s">
        <v>2987</v>
      </c>
      <c r="E1636">
        <v>1976</v>
      </c>
      <c r="F1636" t="s">
        <v>2987</v>
      </c>
      <c r="G1636">
        <v>33.7483</v>
      </c>
      <c r="H1636">
        <v>-84.391099999999994</v>
      </c>
      <c r="I1636" t="s">
        <v>568</v>
      </c>
      <c r="J1636" t="s">
        <v>28</v>
      </c>
      <c r="K1636" t="s">
        <v>33</v>
      </c>
      <c r="M1636">
        <v>0</v>
      </c>
      <c r="N1636">
        <v>0.58375299999999997</v>
      </c>
      <c r="O1636">
        <v>0.70904800000000001</v>
      </c>
      <c r="P1636">
        <v>214.07973000000001</v>
      </c>
      <c r="Q1636">
        <v>0.77876800000000002</v>
      </c>
      <c r="R1636">
        <v>4.0299999999999998E-4</v>
      </c>
      <c r="S1636">
        <v>7</v>
      </c>
      <c r="T1636">
        <v>0.62196600000000002</v>
      </c>
      <c r="U1636">
        <v>-7.7030000000000003</v>
      </c>
      <c r="V1636">
        <v>1</v>
      </c>
      <c r="W1636">
        <v>3.1730000000000001E-2</v>
      </c>
      <c r="X1636">
        <v>122.235</v>
      </c>
      <c r="Y1636">
        <v>0.87757499999999999</v>
      </c>
    </row>
    <row r="1637" spans="1:25" hidden="1" x14ac:dyDescent="0.25">
      <c r="A1637">
        <v>1635</v>
      </c>
      <c r="B1637">
        <v>35</v>
      </c>
      <c r="C1637" t="s">
        <v>2988</v>
      </c>
      <c r="D1637" t="s">
        <v>2989</v>
      </c>
      <c r="E1637">
        <v>1976</v>
      </c>
      <c r="F1637" t="s">
        <v>2989</v>
      </c>
      <c r="G1637">
        <v>40.773899999999998</v>
      </c>
      <c r="H1637">
        <v>-74.024699999999996</v>
      </c>
      <c r="I1637" t="s">
        <v>2990</v>
      </c>
      <c r="J1637" t="s">
        <v>28</v>
      </c>
      <c r="K1637" t="s">
        <v>33</v>
      </c>
      <c r="M1637">
        <v>0</v>
      </c>
      <c r="N1637">
        <v>0.77526200000000001</v>
      </c>
      <c r="O1637">
        <v>0.68293400000000004</v>
      </c>
      <c r="P1637">
        <v>168.78666999999999</v>
      </c>
      <c r="Q1637">
        <v>0.39984799999999998</v>
      </c>
      <c r="R1637">
        <v>0</v>
      </c>
      <c r="S1637">
        <v>5</v>
      </c>
      <c r="T1637">
        <v>0.293711</v>
      </c>
      <c r="U1637">
        <v>-10.567</v>
      </c>
      <c r="V1637">
        <v>1</v>
      </c>
      <c r="W1637">
        <v>4.3781E-2</v>
      </c>
      <c r="X1637">
        <v>97.853999999999999</v>
      </c>
      <c r="Y1637">
        <v>0.66413900000000003</v>
      </c>
    </row>
    <row r="1638" spans="1:25" x14ac:dyDescent="0.25">
      <c r="A1638">
        <v>1636</v>
      </c>
      <c r="B1638">
        <v>36</v>
      </c>
      <c r="C1638" t="s">
        <v>2991</v>
      </c>
      <c r="D1638" t="s">
        <v>2992</v>
      </c>
      <c r="E1638">
        <v>1976</v>
      </c>
      <c r="F1638" t="s">
        <v>2992</v>
      </c>
      <c r="G1638" t="str">
        <f>IFERROR(VLOOKUP(Table1[[#This Row],[Title]],$C$5507:$Y$5579,5, FALSE ),"")</f>
        <v/>
      </c>
      <c r="H1638" t="str">
        <f>IFERROR(VLOOKUP(Table1[[#This Row],[Title]],$C$5507:$Y$5579,6, FALSE ),"")</f>
        <v/>
      </c>
      <c r="I1638" t="str">
        <f>IFERROR(VLOOKUP(Table1[[#This Row],[Title]],$C$5507:$Y$5579,7, FALSE ),"")</f>
        <v/>
      </c>
      <c r="J1638" t="str">
        <f>IFERROR(VLOOKUP(Table1[[#This Row],[Title]],$C$5507:$Y$5579,8, FALSE ),"")</f>
        <v/>
      </c>
      <c r="K1638" t="str">
        <f>IFERROR(VLOOKUP(Table1[[#This Row],[Title]],$C$5507:$Y$5579,9, FALSE ),"")</f>
        <v/>
      </c>
      <c r="L1638" t="str">
        <f>IFERROR(VLOOKUP(Table1[[#This Row],[Title]],$C$5507:$Y$5579,10, FALSE ),"")</f>
        <v/>
      </c>
      <c r="M1638" t="str">
        <f>IFERROR(VLOOKUP(Table1[[#This Row],[Title]],$C$5507:$Y$5579,11, FALSE ),"")</f>
        <v/>
      </c>
      <c r="N1638" t="str">
        <f>IFERROR(VLOOKUP(Table1[[#This Row],[Title]],$C$5507:$Y$5579,12, FALSE ),"")</f>
        <v/>
      </c>
      <c r="O1638" t="str">
        <f>IFERROR(VLOOKUP(Table1[[#This Row],[Title]],$C$5507:$Y$5579,13, FALSE ),"")</f>
        <v/>
      </c>
      <c r="P1638" t="str">
        <f>IFERROR(VLOOKUP(Table1[[#This Row],[Title]],$C$5507:$Y$5579,14, FALSE ),"")</f>
        <v/>
      </c>
      <c r="Q1638" t="str">
        <f>IFERROR(VLOOKUP(Table1[[#This Row],[Title]],$C$5507:$Y$5579,15, FALSE ),"")</f>
        <v/>
      </c>
      <c r="R1638" t="str">
        <f>IFERROR(VLOOKUP(Table1[[#This Row],[Title]],$C$5507:$Y$5579,16, FALSE ),"")</f>
        <v/>
      </c>
      <c r="S1638" t="str">
        <f>IFERROR(VLOOKUP(Table1[[#This Row],[Title]],$C$5507:$Y$5579,17, FALSE ),"")</f>
        <v/>
      </c>
      <c r="T1638" t="str">
        <f>IFERROR(VLOOKUP(Table1[[#This Row],[Title]],$C$5507:$Y$5579,18, FALSE ),"")</f>
        <v/>
      </c>
      <c r="U1638" t="str">
        <f>IFERROR(VLOOKUP(Table1[[#This Row],[Title]],$C$5507:$Y$5579,19, FALSE ),"")</f>
        <v/>
      </c>
      <c r="V1638" t="str">
        <f>IFERROR(VLOOKUP(Table1[[#This Row],[Title]],$C$5507:$Y$5579,20, FALSE ),"")</f>
        <v/>
      </c>
      <c r="W1638" t="str">
        <f>IFERROR(VLOOKUP(Table1[[#This Row],[Title]],$C$5507:$Y$5579,21, FALSE ),"")</f>
        <v/>
      </c>
      <c r="X1638" t="str">
        <f>IFERROR(VLOOKUP(Table1[[#This Row],[Title]],$C$5507:$Y$5579,22, FALSE ),"")</f>
        <v/>
      </c>
      <c r="Y1638" t="str">
        <f>IFERROR(VLOOKUP(Table1[[#This Row],[Title]],$C$5507:$Y$5579,23, FALSE ),"")</f>
        <v/>
      </c>
    </row>
    <row r="1639" spans="1:25" hidden="1" x14ac:dyDescent="0.25">
      <c r="A1639">
        <v>1637</v>
      </c>
      <c r="B1639">
        <v>37</v>
      </c>
      <c r="C1639" t="s">
        <v>2993</v>
      </c>
      <c r="D1639" t="s">
        <v>2939</v>
      </c>
      <c r="E1639">
        <v>1976</v>
      </c>
      <c r="F1639" t="s">
        <v>2939</v>
      </c>
      <c r="G1639">
        <v>40.941490000000002</v>
      </c>
      <c r="H1639">
        <v>-73.959299999999999</v>
      </c>
      <c r="I1639" t="s">
        <v>2940</v>
      </c>
      <c r="J1639" t="s">
        <v>28</v>
      </c>
      <c r="K1639" t="s">
        <v>56</v>
      </c>
      <c r="L1639" t="s">
        <v>33</v>
      </c>
      <c r="M1639">
        <v>0</v>
      </c>
      <c r="N1639">
        <v>0.206395</v>
      </c>
      <c r="O1639">
        <v>0.30322700000000002</v>
      </c>
      <c r="P1639">
        <v>223.05287999999999</v>
      </c>
      <c r="Q1639">
        <v>0.57597600000000004</v>
      </c>
      <c r="R1639">
        <v>0</v>
      </c>
      <c r="S1639">
        <v>4</v>
      </c>
      <c r="T1639">
        <v>6.5924999999999997E-2</v>
      </c>
      <c r="U1639">
        <v>-8.2859999999999996</v>
      </c>
      <c r="V1639">
        <v>1</v>
      </c>
      <c r="W1639">
        <v>3.3198999999999999E-2</v>
      </c>
      <c r="X1639">
        <v>139.25700000000001</v>
      </c>
      <c r="Y1639">
        <v>0.22812199999999999</v>
      </c>
    </row>
    <row r="1640" spans="1:25" hidden="1" x14ac:dyDescent="0.25">
      <c r="A1640">
        <v>1638</v>
      </c>
      <c r="B1640">
        <v>38</v>
      </c>
      <c r="C1640" t="s">
        <v>2994</v>
      </c>
      <c r="D1640" t="s">
        <v>2995</v>
      </c>
      <c r="E1640">
        <v>1976</v>
      </c>
      <c r="F1640" t="s">
        <v>2995</v>
      </c>
      <c r="G1640">
        <v>40.807777799999997</v>
      </c>
      <c r="H1640">
        <v>-73.945833300000004</v>
      </c>
      <c r="I1640" t="s">
        <v>2996</v>
      </c>
      <c r="J1640" t="s">
        <v>28</v>
      </c>
      <c r="K1640" t="s">
        <v>56</v>
      </c>
      <c r="L1640" t="s">
        <v>33</v>
      </c>
      <c r="M1640">
        <v>0</v>
      </c>
      <c r="N1640">
        <v>2.8972000000000001E-2</v>
      </c>
      <c r="O1640">
        <v>0.65120599999999995</v>
      </c>
      <c r="P1640">
        <v>246.31728000000001</v>
      </c>
      <c r="Q1640">
        <v>0.93574100000000004</v>
      </c>
      <c r="R1640" s="1">
        <v>9.9999999999999995E-7</v>
      </c>
      <c r="S1640">
        <v>6</v>
      </c>
      <c r="T1640">
        <v>4.8640000000000003E-2</v>
      </c>
      <c r="U1640">
        <v>-5.1680000000000001</v>
      </c>
      <c r="V1640">
        <v>0</v>
      </c>
      <c r="W1640">
        <v>0.11787499999999999</v>
      </c>
      <c r="X1640">
        <v>130.97800000000001</v>
      </c>
      <c r="Y1640">
        <v>0.56351899999999999</v>
      </c>
    </row>
    <row r="1641" spans="1:25" hidden="1" x14ac:dyDescent="0.25">
      <c r="A1641">
        <v>1639</v>
      </c>
      <c r="B1641">
        <v>39</v>
      </c>
      <c r="C1641" t="s">
        <v>2997</v>
      </c>
      <c r="D1641" t="s">
        <v>2759</v>
      </c>
      <c r="E1641">
        <v>1976</v>
      </c>
      <c r="F1641" t="s">
        <v>2759</v>
      </c>
      <c r="G1641">
        <v>33.973951</v>
      </c>
      <c r="H1641">
        <v>-118.24840500000001</v>
      </c>
      <c r="I1641" t="s">
        <v>605</v>
      </c>
      <c r="J1641" t="s">
        <v>28</v>
      </c>
      <c r="K1641" t="s">
        <v>33</v>
      </c>
      <c r="M1641">
        <v>0</v>
      </c>
      <c r="N1641">
        <v>0.53462699999999996</v>
      </c>
      <c r="O1641">
        <v>0.59690699999999997</v>
      </c>
      <c r="P1641">
        <v>198.33332999999999</v>
      </c>
      <c r="Q1641">
        <v>0.71852499999999997</v>
      </c>
      <c r="R1641">
        <v>0</v>
      </c>
      <c r="S1641">
        <v>0</v>
      </c>
      <c r="T1641">
        <v>8.9167999999999997E-2</v>
      </c>
      <c r="U1641">
        <v>-6.0670000000000002</v>
      </c>
      <c r="V1641">
        <v>1</v>
      </c>
      <c r="W1641">
        <v>0.26213700000000001</v>
      </c>
      <c r="X1641">
        <v>122.06399999999999</v>
      </c>
      <c r="Y1641">
        <v>0.53835500000000003</v>
      </c>
    </row>
    <row r="1642" spans="1:25" hidden="1" x14ac:dyDescent="0.25">
      <c r="A1642">
        <v>1640</v>
      </c>
      <c r="B1642">
        <v>40</v>
      </c>
      <c r="C1642" t="s">
        <v>2998</v>
      </c>
      <c r="D1642" t="s">
        <v>2999</v>
      </c>
      <c r="E1642">
        <v>1976</v>
      </c>
      <c r="F1642" t="s">
        <v>2999</v>
      </c>
      <c r="G1642">
        <v>41.5199</v>
      </c>
      <c r="H1642">
        <v>-81.488399999999999</v>
      </c>
      <c r="I1642" t="s">
        <v>3000</v>
      </c>
      <c r="J1642" t="s">
        <v>28</v>
      </c>
      <c r="M1642">
        <v>0</v>
      </c>
      <c r="N1642">
        <v>0.71442600000000001</v>
      </c>
      <c r="O1642">
        <v>0.43678800000000001</v>
      </c>
      <c r="P1642">
        <v>273.06666999999999</v>
      </c>
      <c r="Q1642">
        <v>0.42036800000000002</v>
      </c>
      <c r="R1642">
        <v>0.83050800000000002</v>
      </c>
      <c r="S1642">
        <v>7</v>
      </c>
      <c r="T1642">
        <v>0.55126799999999998</v>
      </c>
      <c r="U1642">
        <v>-9.9179999999999993</v>
      </c>
      <c r="V1642">
        <v>0</v>
      </c>
      <c r="W1642">
        <v>3.1518999999999998E-2</v>
      </c>
      <c r="X1642">
        <v>116.238</v>
      </c>
      <c r="Y1642">
        <v>0.15901799999999999</v>
      </c>
    </row>
    <row r="1643" spans="1:25" hidden="1" x14ac:dyDescent="0.25">
      <c r="A1643">
        <v>1641</v>
      </c>
      <c r="B1643">
        <v>41</v>
      </c>
      <c r="C1643" t="s">
        <v>3001</v>
      </c>
      <c r="D1643" t="s">
        <v>3002</v>
      </c>
      <c r="E1643">
        <v>1976</v>
      </c>
      <c r="F1643" t="s">
        <v>3002</v>
      </c>
      <c r="G1643">
        <v>42.370567000000001</v>
      </c>
      <c r="H1643">
        <v>-71.026964000000007</v>
      </c>
      <c r="I1643" t="s">
        <v>3003</v>
      </c>
      <c r="J1643" t="s">
        <v>28</v>
      </c>
      <c r="K1643" t="s">
        <v>56</v>
      </c>
      <c r="L1643" t="s">
        <v>33</v>
      </c>
      <c r="M1643">
        <v>0</v>
      </c>
      <c r="N1643">
        <v>9.8296999999999995E-2</v>
      </c>
      <c r="O1643">
        <v>0.59331699999999998</v>
      </c>
      <c r="P1643">
        <v>255.06666999999999</v>
      </c>
      <c r="Q1643">
        <v>0.50117800000000001</v>
      </c>
      <c r="R1643">
        <v>4.8500000000000003E-4</v>
      </c>
      <c r="S1643">
        <v>8</v>
      </c>
      <c r="T1643">
        <v>0.13880100000000001</v>
      </c>
      <c r="U1643">
        <v>-16.167000000000002</v>
      </c>
      <c r="V1643">
        <v>1</v>
      </c>
      <c r="W1643">
        <v>9.4848000000000002E-2</v>
      </c>
      <c r="X1643">
        <v>96.171000000000006</v>
      </c>
      <c r="Y1643">
        <v>0.45113700000000001</v>
      </c>
    </row>
    <row r="1644" spans="1:25" hidden="1" x14ac:dyDescent="0.25">
      <c r="A1644">
        <v>1642</v>
      </c>
      <c r="B1644">
        <v>42</v>
      </c>
      <c r="C1644" t="s">
        <v>708</v>
      </c>
      <c r="D1644" t="s">
        <v>2878</v>
      </c>
      <c r="E1644">
        <v>1976</v>
      </c>
      <c r="F1644" t="s">
        <v>2878</v>
      </c>
      <c r="G1644">
        <f>IFERROR(VLOOKUP(Table1[[#This Row],[Title]],$C$5507:$Y$5579,5, FALSE ),"")</f>
        <v>43.095500000000001</v>
      </c>
      <c r="H1644">
        <f>IFERROR(VLOOKUP(Table1[[#This Row],[Title]],$C$5507:$Y$5579,6, FALSE ),"")</f>
        <v>-79.055800000000005</v>
      </c>
      <c r="I1644" t="str">
        <f>IFERROR(VLOOKUP(Table1[[#This Row],[Title]],$C$5507:$Y$5579,7, FALSE ),"")</f>
        <v>Niagara Falls, NY, US</v>
      </c>
      <c r="J1644" t="str">
        <f>IFERROR(VLOOKUP(Table1[[#This Row],[Title]],$C$5507:$Y$5579,8, FALSE ),"")</f>
        <v>studio</v>
      </c>
      <c r="K1644" t="str">
        <f>IFERROR(VLOOKUP(Table1[[#This Row],[Title]],$C$5507:$Y$5579,9, FALSE ),"")</f>
        <v>karaoke</v>
      </c>
      <c r="L1644" t="str">
        <f>IFERROR(VLOOKUP(Table1[[#This Row],[Title]],$C$5507:$Y$5579,10, FALSE ),"")</f>
        <v>electric</v>
      </c>
      <c r="M1644">
        <f>IFERROR(VLOOKUP(Table1[[#This Row],[Title]],$C$5507:$Y$5579,11, FALSE ),"")</f>
        <v>2.7559067854000001E-3</v>
      </c>
      <c r="N1644">
        <f>IFERROR(VLOOKUP(Table1[[#This Row],[Title]],$C$5507:$Y$5579,12, FALSE ),"")</f>
        <v>0.293325</v>
      </c>
      <c r="O1644">
        <f>IFERROR(VLOOKUP(Table1[[#This Row],[Title]],$C$5507:$Y$5579,13, FALSE ),"")</f>
        <v>0.71416199999999996</v>
      </c>
      <c r="P1644">
        <f>IFERROR(VLOOKUP(Table1[[#This Row],[Title]],$C$5507:$Y$5579,14, FALSE ),"")</f>
        <v>163.74689000000001</v>
      </c>
      <c r="Q1644">
        <f>IFERROR(VLOOKUP(Table1[[#This Row],[Title]],$C$5507:$Y$5579,15, FALSE ),"")</f>
        <v>0.58378600000000003</v>
      </c>
      <c r="R1644">
        <f>IFERROR(VLOOKUP(Table1[[#This Row],[Title]],$C$5507:$Y$5579,16, FALSE ),"")</f>
        <v>0.811635</v>
      </c>
      <c r="S1644">
        <f>IFERROR(VLOOKUP(Table1[[#This Row],[Title]],$C$5507:$Y$5579,17, FALSE ),"")</f>
        <v>5</v>
      </c>
      <c r="T1644">
        <f>IFERROR(VLOOKUP(Table1[[#This Row],[Title]],$C$5507:$Y$5579,18, FALSE ),"")</f>
        <v>0.111377</v>
      </c>
      <c r="U1644">
        <f>IFERROR(VLOOKUP(Table1[[#This Row],[Title]],$C$5507:$Y$5579,19, FALSE ),"")</f>
        <v>-13.249000000000001</v>
      </c>
      <c r="V1644">
        <f>IFERROR(VLOOKUP(Table1[[#This Row],[Title]],$C$5507:$Y$5579,20, FALSE ),"")</f>
        <v>1</v>
      </c>
      <c r="W1644">
        <f>IFERROR(VLOOKUP(Table1[[#This Row],[Title]],$C$5507:$Y$5579,21, FALSE ),"")</f>
        <v>3.8744000000000001E-2</v>
      </c>
      <c r="X1644">
        <f>IFERROR(VLOOKUP(Table1[[#This Row],[Title]],$C$5507:$Y$5579,22, FALSE ),"")</f>
        <v>132.131</v>
      </c>
      <c r="Y1644">
        <f>IFERROR(VLOOKUP(Table1[[#This Row],[Title]],$C$5507:$Y$5579,23, FALSE ),"")</f>
        <v>0.75045799999999996</v>
      </c>
    </row>
    <row r="1645" spans="1:25" hidden="1" x14ac:dyDescent="0.25">
      <c r="A1645">
        <v>1643</v>
      </c>
      <c r="B1645">
        <v>43</v>
      </c>
      <c r="C1645" t="s">
        <v>3004</v>
      </c>
      <c r="D1645" t="s">
        <v>1910</v>
      </c>
      <c r="E1645">
        <v>1976</v>
      </c>
      <c r="F1645" t="s">
        <v>1910</v>
      </c>
      <c r="G1645">
        <v>42.347020999999998</v>
      </c>
      <c r="H1645">
        <v>-83.060184000000007</v>
      </c>
      <c r="I1645" t="s">
        <v>1911</v>
      </c>
      <c r="J1645" t="s">
        <v>28</v>
      </c>
      <c r="K1645" t="s">
        <v>33</v>
      </c>
      <c r="M1645">
        <v>0</v>
      </c>
      <c r="N1645">
        <v>0.79481100000000005</v>
      </c>
      <c r="O1645">
        <v>0.32435900000000001</v>
      </c>
      <c r="P1645">
        <v>202.84</v>
      </c>
      <c r="Q1645">
        <v>0.51428799999999997</v>
      </c>
      <c r="R1645">
        <v>3.3780999999999999E-2</v>
      </c>
      <c r="S1645">
        <v>0</v>
      </c>
      <c r="T1645">
        <v>0.136293</v>
      </c>
      <c r="U1645">
        <v>-8.6959999999999997</v>
      </c>
      <c r="V1645">
        <v>0</v>
      </c>
      <c r="W1645">
        <v>3.0336999999999999E-2</v>
      </c>
      <c r="X1645">
        <v>139.58699999999999</v>
      </c>
      <c r="Y1645">
        <v>0.37769000000000003</v>
      </c>
    </row>
    <row r="1646" spans="1:25" hidden="1" x14ac:dyDescent="0.25">
      <c r="A1646">
        <v>1644</v>
      </c>
      <c r="B1646">
        <v>44</v>
      </c>
      <c r="C1646" t="s">
        <v>3005</v>
      </c>
      <c r="D1646" t="s">
        <v>2687</v>
      </c>
      <c r="E1646">
        <v>1976</v>
      </c>
      <c r="F1646" t="s">
        <v>2687</v>
      </c>
      <c r="G1646">
        <v>41.850033000000003</v>
      </c>
      <c r="H1646">
        <v>-87.650052000000002</v>
      </c>
      <c r="I1646" t="s">
        <v>108</v>
      </c>
      <c r="J1646" t="s">
        <v>28</v>
      </c>
      <c r="K1646" t="s">
        <v>33</v>
      </c>
      <c r="M1646">
        <v>0</v>
      </c>
      <c r="N1646">
        <v>0.49428899999999998</v>
      </c>
      <c r="O1646">
        <v>0.65142999999999995</v>
      </c>
      <c r="P1646">
        <v>200.17332999999999</v>
      </c>
      <c r="Q1646">
        <v>0.53315299999999999</v>
      </c>
      <c r="R1646">
        <v>7.0899999999999999E-4</v>
      </c>
      <c r="S1646">
        <v>9</v>
      </c>
      <c r="T1646">
        <v>0.15160000000000001</v>
      </c>
      <c r="U1646">
        <v>-8.4600000000000009</v>
      </c>
      <c r="V1646">
        <v>1</v>
      </c>
      <c r="W1646">
        <v>4.9105999999999997E-2</v>
      </c>
      <c r="X1646">
        <v>160.755</v>
      </c>
      <c r="Y1646">
        <v>0.72845499999999996</v>
      </c>
    </row>
    <row r="1647" spans="1:25" hidden="1" x14ac:dyDescent="0.25">
      <c r="A1647">
        <v>1645</v>
      </c>
      <c r="B1647">
        <v>45</v>
      </c>
      <c r="C1647" t="s">
        <v>3006</v>
      </c>
      <c r="D1647" t="s">
        <v>2864</v>
      </c>
      <c r="E1647">
        <v>1976</v>
      </c>
      <c r="F1647" t="s">
        <v>2865</v>
      </c>
      <c r="G1647">
        <v>25.895005000000001</v>
      </c>
      <c r="H1647">
        <v>-80.332454999999996</v>
      </c>
      <c r="I1647" t="s">
        <v>2866</v>
      </c>
      <c r="J1647" t="s">
        <v>28</v>
      </c>
      <c r="K1647" t="s">
        <v>56</v>
      </c>
      <c r="L1647" t="s">
        <v>33</v>
      </c>
      <c r="M1647">
        <v>0</v>
      </c>
      <c r="N1647">
        <v>8.9593000000000006E-2</v>
      </c>
      <c r="O1647">
        <v>0.62014899999999995</v>
      </c>
      <c r="P1647">
        <v>187.48952</v>
      </c>
      <c r="Q1647">
        <v>0.882884</v>
      </c>
      <c r="R1647">
        <v>3.3860000000000001E-2</v>
      </c>
      <c r="S1647">
        <v>5</v>
      </c>
      <c r="T1647">
        <v>0.60528899999999997</v>
      </c>
      <c r="U1647">
        <v>-9.9269999999999996</v>
      </c>
      <c r="V1647">
        <v>0</v>
      </c>
      <c r="W1647">
        <v>2.7248999999999999E-2</v>
      </c>
      <c r="X1647">
        <v>108.664</v>
      </c>
      <c r="Y1647">
        <v>0.96513899999999997</v>
      </c>
    </row>
    <row r="1648" spans="1:25" hidden="1" x14ac:dyDescent="0.25">
      <c r="A1648">
        <v>1646</v>
      </c>
      <c r="B1648">
        <v>46</v>
      </c>
      <c r="C1648" t="s">
        <v>3007</v>
      </c>
      <c r="D1648" t="s">
        <v>2989</v>
      </c>
      <c r="E1648">
        <v>1976</v>
      </c>
      <c r="F1648" t="s">
        <v>2989</v>
      </c>
      <c r="G1648">
        <v>40.773899999999998</v>
      </c>
      <c r="H1648">
        <v>-74.024699999999996</v>
      </c>
      <c r="I1648" t="s">
        <v>2990</v>
      </c>
      <c r="J1648" t="s">
        <v>28</v>
      </c>
      <c r="K1648" t="s">
        <v>33</v>
      </c>
      <c r="M1648">
        <v>0</v>
      </c>
      <c r="N1648">
        <v>0.72031500000000004</v>
      </c>
      <c r="O1648">
        <v>0.31678800000000001</v>
      </c>
      <c r="P1648">
        <v>195.37146999999999</v>
      </c>
      <c r="Q1648">
        <v>0.43106699999999998</v>
      </c>
      <c r="R1648">
        <v>0</v>
      </c>
      <c r="S1648">
        <v>7</v>
      </c>
      <c r="T1648">
        <v>0.13486799999999999</v>
      </c>
      <c r="U1648">
        <v>-10.061</v>
      </c>
      <c r="V1648">
        <v>1</v>
      </c>
      <c r="W1648">
        <v>3.1919999999999997E-2</v>
      </c>
      <c r="X1648">
        <v>183.02500000000001</v>
      </c>
      <c r="Y1648">
        <v>0.50185999999999997</v>
      </c>
    </row>
    <row r="1649" spans="1:25" hidden="1" x14ac:dyDescent="0.25">
      <c r="A1649">
        <v>1647</v>
      </c>
      <c r="B1649">
        <v>47</v>
      </c>
      <c r="C1649" t="s">
        <v>3008</v>
      </c>
      <c r="D1649" t="s">
        <v>3009</v>
      </c>
      <c r="E1649">
        <v>1976</v>
      </c>
      <c r="F1649" t="s">
        <v>3009</v>
      </c>
      <c r="G1649">
        <v>40.655099999999997</v>
      </c>
      <c r="H1649">
        <v>-73.948899999999995</v>
      </c>
      <c r="I1649" t="s">
        <v>89</v>
      </c>
      <c r="J1649" t="s">
        <v>28</v>
      </c>
      <c r="K1649" t="s">
        <v>56</v>
      </c>
      <c r="L1649" t="s">
        <v>33</v>
      </c>
      <c r="M1649">
        <v>0</v>
      </c>
      <c r="N1649">
        <v>0.1953</v>
      </c>
      <c r="O1649">
        <v>0.54736899999999999</v>
      </c>
      <c r="P1649">
        <v>233.74666999999999</v>
      </c>
      <c r="Q1649">
        <v>0.45991399999999999</v>
      </c>
      <c r="R1649">
        <v>3.5119999999999999E-3</v>
      </c>
      <c r="S1649">
        <v>5</v>
      </c>
      <c r="T1649">
        <v>0.11987100000000001</v>
      </c>
      <c r="U1649">
        <v>-8.7780000000000005</v>
      </c>
      <c r="V1649">
        <v>1</v>
      </c>
      <c r="W1649">
        <v>2.2814000000000001E-2</v>
      </c>
      <c r="X1649">
        <v>87.844999999999999</v>
      </c>
      <c r="Y1649">
        <v>0.48192299999999999</v>
      </c>
    </row>
    <row r="1650" spans="1:25" hidden="1" x14ac:dyDescent="0.25">
      <c r="A1650">
        <v>1648</v>
      </c>
      <c r="B1650">
        <v>48</v>
      </c>
      <c r="C1650" t="s">
        <v>3010</v>
      </c>
      <c r="D1650" t="s">
        <v>2006</v>
      </c>
      <c r="E1650">
        <v>1976</v>
      </c>
      <c r="F1650" t="s">
        <v>2006</v>
      </c>
      <c r="G1650">
        <v>41.850033000000003</v>
      </c>
      <c r="H1650">
        <v>-87.650052000000002</v>
      </c>
      <c r="I1650" t="s">
        <v>108</v>
      </c>
      <c r="J1650" t="s">
        <v>246</v>
      </c>
      <c r="K1650" t="s">
        <v>56</v>
      </c>
      <c r="L1650" t="s">
        <v>33</v>
      </c>
      <c r="M1650">
        <v>0</v>
      </c>
      <c r="N1650">
        <v>0.20866899999999999</v>
      </c>
      <c r="O1650">
        <v>0.65937299999999999</v>
      </c>
      <c r="P1650">
        <v>249.35977</v>
      </c>
      <c r="Q1650">
        <v>0.49393500000000001</v>
      </c>
      <c r="R1650" s="1">
        <v>9.9999999999999995E-7</v>
      </c>
      <c r="S1650">
        <v>10</v>
      </c>
      <c r="T1650">
        <v>0.97715399999999997</v>
      </c>
      <c r="U1650">
        <v>-13.971</v>
      </c>
      <c r="V1650">
        <v>1</v>
      </c>
      <c r="W1650">
        <v>3.6006999999999997E-2</v>
      </c>
      <c r="X1650">
        <v>102.973</v>
      </c>
      <c r="Y1650">
        <v>0.59092</v>
      </c>
    </row>
    <row r="1651" spans="1:25" hidden="1" x14ac:dyDescent="0.25">
      <c r="A1651">
        <v>1649</v>
      </c>
      <c r="B1651">
        <v>49</v>
      </c>
      <c r="C1651" t="s">
        <v>3011</v>
      </c>
      <c r="D1651" t="s">
        <v>3012</v>
      </c>
      <c r="E1651">
        <v>1976</v>
      </c>
      <c r="F1651" t="s">
        <v>3012</v>
      </c>
      <c r="G1651">
        <v>40.782407999999997</v>
      </c>
      <c r="H1651">
        <v>-81.371184999999997</v>
      </c>
      <c r="I1651" t="s">
        <v>3013</v>
      </c>
      <c r="J1651" t="s">
        <v>28</v>
      </c>
      <c r="K1651" t="s">
        <v>56</v>
      </c>
      <c r="L1651" t="s">
        <v>33</v>
      </c>
      <c r="M1651">
        <v>0</v>
      </c>
      <c r="N1651">
        <v>8.7436E-2</v>
      </c>
      <c r="O1651">
        <v>0.66224300000000003</v>
      </c>
      <c r="P1651">
        <v>315.62666999999999</v>
      </c>
      <c r="Q1651">
        <v>0.765208</v>
      </c>
      <c r="R1651">
        <v>6.5249000000000001E-2</v>
      </c>
      <c r="S1651">
        <v>11</v>
      </c>
      <c r="T1651">
        <v>3.2931000000000002E-2</v>
      </c>
      <c r="U1651">
        <v>-6.7190000000000003</v>
      </c>
      <c r="V1651">
        <v>0</v>
      </c>
      <c r="W1651">
        <v>5.8116000000000001E-2</v>
      </c>
      <c r="X1651">
        <v>116.536</v>
      </c>
      <c r="Y1651">
        <v>0.94213899999999995</v>
      </c>
    </row>
    <row r="1652" spans="1:25" hidden="1" x14ac:dyDescent="0.25">
      <c r="A1652">
        <v>1650</v>
      </c>
      <c r="B1652">
        <v>50</v>
      </c>
      <c r="C1652" t="s">
        <v>3014</v>
      </c>
      <c r="D1652" t="s">
        <v>3015</v>
      </c>
      <c r="E1652">
        <v>1976</v>
      </c>
      <c r="F1652" t="s">
        <v>3015</v>
      </c>
      <c r="G1652">
        <v>51.402804600000003</v>
      </c>
      <c r="H1652">
        <v>1.48142E-2</v>
      </c>
      <c r="I1652" t="s">
        <v>3016</v>
      </c>
      <c r="J1652" t="s">
        <v>246</v>
      </c>
      <c r="K1652" t="s">
        <v>56</v>
      </c>
      <c r="L1652" t="s">
        <v>33</v>
      </c>
      <c r="M1652">
        <v>0</v>
      </c>
      <c r="N1652">
        <v>2.8291E-2</v>
      </c>
      <c r="O1652">
        <v>0.47520899999999999</v>
      </c>
      <c r="P1652">
        <v>290.39999999999998</v>
      </c>
      <c r="Q1652">
        <v>0.92941399999999996</v>
      </c>
      <c r="R1652" s="1">
        <v>3.6000000000000001E-5</v>
      </c>
      <c r="S1652">
        <v>2</v>
      </c>
      <c r="T1652">
        <v>0.96050800000000003</v>
      </c>
      <c r="U1652">
        <v>-7.3520000000000003</v>
      </c>
      <c r="V1652">
        <v>1</v>
      </c>
      <c r="W1652">
        <v>5.0466999999999998E-2</v>
      </c>
      <c r="X1652">
        <v>134.161</v>
      </c>
      <c r="Y1652">
        <v>0.37395499999999998</v>
      </c>
    </row>
    <row r="1653" spans="1:25" hidden="1" x14ac:dyDescent="0.25">
      <c r="A1653">
        <v>1651</v>
      </c>
      <c r="B1653">
        <v>51</v>
      </c>
      <c r="C1653" t="s">
        <v>3017</v>
      </c>
      <c r="D1653" t="s">
        <v>3018</v>
      </c>
      <c r="E1653">
        <v>1976</v>
      </c>
      <c r="F1653" t="s">
        <v>3018</v>
      </c>
      <c r="G1653">
        <v>42.358600000000003</v>
      </c>
      <c r="H1653">
        <v>-71.056700000000006</v>
      </c>
      <c r="I1653" t="s">
        <v>1497</v>
      </c>
      <c r="J1653" t="s">
        <v>246</v>
      </c>
      <c r="K1653" t="s">
        <v>56</v>
      </c>
      <c r="L1653" t="s">
        <v>33</v>
      </c>
      <c r="M1653">
        <v>0</v>
      </c>
      <c r="N1653">
        <v>4.3038E-2</v>
      </c>
      <c r="O1653">
        <v>0.212455</v>
      </c>
      <c r="P1653">
        <v>306.09287999999998</v>
      </c>
      <c r="Q1653">
        <v>0.48754700000000001</v>
      </c>
      <c r="R1653" s="1">
        <v>6.3E-5</v>
      </c>
      <c r="S1653">
        <v>5</v>
      </c>
      <c r="T1653">
        <v>0.94490499999999999</v>
      </c>
      <c r="U1653">
        <v>-10.648</v>
      </c>
      <c r="V1653">
        <v>0</v>
      </c>
      <c r="W1653">
        <v>2.9146999999999999E-2</v>
      </c>
      <c r="X1653">
        <v>75.134</v>
      </c>
      <c r="Y1653">
        <v>0.248139</v>
      </c>
    </row>
    <row r="1654" spans="1:25" hidden="1" x14ac:dyDescent="0.25">
      <c r="A1654">
        <v>1652</v>
      </c>
      <c r="B1654">
        <v>52</v>
      </c>
      <c r="C1654" t="s">
        <v>3019</v>
      </c>
      <c r="D1654" t="s">
        <v>2326</v>
      </c>
      <c r="E1654">
        <v>1976</v>
      </c>
      <c r="F1654" t="s">
        <v>2326</v>
      </c>
      <c r="G1654">
        <v>40.797800000000002</v>
      </c>
      <c r="H1654">
        <v>-81.371600000000001</v>
      </c>
      <c r="I1654" t="s">
        <v>2327</v>
      </c>
      <c r="J1654" t="s">
        <v>28</v>
      </c>
      <c r="K1654" t="s">
        <v>56</v>
      </c>
      <c r="L1654" t="s">
        <v>33</v>
      </c>
      <c r="M1654">
        <v>0</v>
      </c>
      <c r="N1654">
        <v>0.114117</v>
      </c>
      <c r="O1654">
        <v>0.64879600000000004</v>
      </c>
      <c r="P1654">
        <v>365.4</v>
      </c>
      <c r="Q1654">
        <v>0.835588</v>
      </c>
      <c r="R1654" s="1">
        <v>9.6000000000000002E-5</v>
      </c>
      <c r="S1654">
        <v>0</v>
      </c>
      <c r="T1654">
        <v>0.61701399999999995</v>
      </c>
      <c r="U1654">
        <v>-9.1859999999999999</v>
      </c>
      <c r="V1654">
        <v>0</v>
      </c>
      <c r="W1654">
        <v>5.3393999999999997E-2</v>
      </c>
      <c r="X1654">
        <v>127.42100000000001</v>
      </c>
      <c r="Y1654">
        <v>0.91133500000000001</v>
      </c>
    </row>
    <row r="1655" spans="1:25" hidden="1" x14ac:dyDescent="0.25">
      <c r="A1655">
        <v>1653</v>
      </c>
      <c r="B1655">
        <v>53</v>
      </c>
      <c r="C1655" t="s">
        <v>3020</v>
      </c>
      <c r="D1655" t="s">
        <v>3021</v>
      </c>
      <c r="E1655">
        <v>1976</v>
      </c>
      <c r="F1655" t="s">
        <v>3021</v>
      </c>
      <c r="G1655">
        <f>IFERROR(VLOOKUP(Table1[[#This Row],[Title]],$C$5507:$Y$5579,5, FALSE ),"")</f>
        <v>51.507264800000002</v>
      </c>
      <c r="H1655">
        <f>IFERROR(VLOOKUP(Table1[[#This Row],[Title]],$C$5507:$Y$5579,6, FALSE ),"")</f>
        <v>-0.1278328</v>
      </c>
      <c r="I1655" t="str">
        <f>IFERROR(VLOOKUP(Table1[[#This Row],[Title]],$C$5507:$Y$5579,7, FALSE ),"")</f>
        <v>London, England</v>
      </c>
      <c r="J1655" t="str">
        <f>IFERROR(VLOOKUP(Table1[[#This Row],[Title]],$C$5507:$Y$5579,8, FALSE ),"")</f>
        <v>studio</v>
      </c>
      <c r="K1655" t="str">
        <f>IFERROR(VLOOKUP(Table1[[#This Row],[Title]],$C$5507:$Y$5579,9, FALSE ),"")</f>
        <v>electric</v>
      </c>
      <c r="L1655" t="str">
        <f>IFERROR(VLOOKUP(Table1[[#This Row],[Title]],$C$5507:$Y$5579,10, FALSE ),"")</f>
        <v>vocal</v>
      </c>
      <c r="M1655">
        <f>IFERROR(VLOOKUP(Table1[[#This Row],[Title]],$C$5507:$Y$5579,11, FALSE ),"")</f>
        <v>0</v>
      </c>
      <c r="N1655">
        <f>IFERROR(VLOOKUP(Table1[[#This Row],[Title]],$C$5507:$Y$5579,12, FALSE ),"")</f>
        <v>7.7368999999999993E-2</v>
      </c>
      <c r="O1655">
        <f>IFERROR(VLOOKUP(Table1[[#This Row],[Title]],$C$5507:$Y$5579,13, FALSE ),"")</f>
        <v>0.68407200000000001</v>
      </c>
      <c r="P1655">
        <f>IFERROR(VLOOKUP(Table1[[#This Row],[Title]],$C$5507:$Y$5579,14, FALSE ),"")</f>
        <v>235.02322000000001</v>
      </c>
      <c r="Q1655">
        <f>IFERROR(VLOOKUP(Table1[[#This Row],[Title]],$C$5507:$Y$5579,15, FALSE ),"")</f>
        <v>0.56537400000000004</v>
      </c>
      <c r="R1655">
        <f>IFERROR(VLOOKUP(Table1[[#This Row],[Title]],$C$5507:$Y$5579,16, FALSE ),"")</f>
        <v>9.0699999999999999E-3</v>
      </c>
      <c r="S1655">
        <f>IFERROR(VLOOKUP(Table1[[#This Row],[Title]],$C$5507:$Y$5579,17, FALSE ),"")</f>
        <v>9</v>
      </c>
      <c r="T1655">
        <f>IFERROR(VLOOKUP(Table1[[#This Row],[Title]],$C$5507:$Y$5579,18, FALSE ),"")</f>
        <v>0.11045099999999999</v>
      </c>
      <c r="U1655">
        <f>IFERROR(VLOOKUP(Table1[[#This Row],[Title]],$C$5507:$Y$5579,19, FALSE ),"")</f>
        <v>-15.811999999999999</v>
      </c>
      <c r="V1655">
        <f>IFERROR(VLOOKUP(Table1[[#This Row],[Title]],$C$5507:$Y$5579,20, FALSE ),"")</f>
        <v>1</v>
      </c>
      <c r="W1655">
        <f>IFERROR(VLOOKUP(Table1[[#This Row],[Title]],$C$5507:$Y$5579,21, FALSE ),"")</f>
        <v>2.9708999999999999E-2</v>
      </c>
      <c r="X1655">
        <f>IFERROR(VLOOKUP(Table1[[#This Row],[Title]],$C$5507:$Y$5579,22, FALSE ),"")</f>
        <v>129.78</v>
      </c>
      <c r="Y1655">
        <f>IFERROR(VLOOKUP(Table1[[#This Row],[Title]],$C$5507:$Y$5579,23, FALSE ),"")</f>
        <v>0.92416500000000001</v>
      </c>
    </row>
    <row r="1656" spans="1:25" hidden="1" x14ac:dyDescent="0.25">
      <c r="A1656">
        <v>1654</v>
      </c>
      <c r="B1656">
        <v>54</v>
      </c>
      <c r="C1656" t="s">
        <v>3022</v>
      </c>
      <c r="D1656" t="s">
        <v>91</v>
      </c>
      <c r="E1656">
        <v>1976</v>
      </c>
      <c r="F1656" t="s">
        <v>91</v>
      </c>
      <c r="G1656">
        <v>45.416666999999997</v>
      </c>
      <c r="H1656">
        <v>-75.7</v>
      </c>
      <c r="I1656" t="s">
        <v>92</v>
      </c>
      <c r="J1656" t="s">
        <v>28</v>
      </c>
      <c r="K1656" t="s">
        <v>33</v>
      </c>
      <c r="M1656">
        <v>0</v>
      </c>
      <c r="N1656">
        <v>0.75056800000000001</v>
      </c>
      <c r="O1656">
        <v>0.42646499999999998</v>
      </c>
      <c r="P1656">
        <v>186.87954999999999</v>
      </c>
      <c r="Q1656">
        <v>0.32749400000000001</v>
      </c>
      <c r="R1656">
        <v>0</v>
      </c>
      <c r="S1656">
        <v>0</v>
      </c>
      <c r="T1656">
        <v>7.825E-2</v>
      </c>
      <c r="U1656">
        <v>-17.623999999999999</v>
      </c>
      <c r="V1656">
        <v>1</v>
      </c>
      <c r="W1656">
        <v>2.6948E-2</v>
      </c>
      <c r="X1656">
        <v>79.006</v>
      </c>
      <c r="Y1656">
        <v>0.53089900000000001</v>
      </c>
    </row>
    <row r="1657" spans="1:25" hidden="1" x14ac:dyDescent="0.25">
      <c r="A1657">
        <v>1655</v>
      </c>
      <c r="B1657">
        <v>55</v>
      </c>
      <c r="C1657" t="s">
        <v>3023</v>
      </c>
      <c r="D1657" t="s">
        <v>3024</v>
      </c>
      <c r="E1657">
        <v>1976</v>
      </c>
      <c r="F1657" t="s">
        <v>3024</v>
      </c>
      <c r="G1657">
        <v>51.507264800000002</v>
      </c>
      <c r="H1657">
        <v>-0.1278328</v>
      </c>
      <c r="I1657" t="s">
        <v>439</v>
      </c>
      <c r="J1657" t="s">
        <v>32</v>
      </c>
      <c r="K1657" t="s">
        <v>33</v>
      </c>
      <c r="M1657">
        <v>0</v>
      </c>
      <c r="N1657">
        <v>0.95374800000000004</v>
      </c>
      <c r="O1657">
        <v>0.54367399999999999</v>
      </c>
      <c r="P1657">
        <v>197.25051999999999</v>
      </c>
      <c r="Q1657">
        <v>0.818851</v>
      </c>
      <c r="R1657">
        <v>0.238844</v>
      </c>
      <c r="S1657">
        <v>1</v>
      </c>
      <c r="T1657">
        <v>0.72702900000000004</v>
      </c>
      <c r="U1657">
        <v>-4.8600000000000003</v>
      </c>
      <c r="V1657">
        <v>1</v>
      </c>
      <c r="W1657">
        <v>5.5819000000000001E-2</v>
      </c>
      <c r="X1657">
        <v>125.489</v>
      </c>
      <c r="Y1657">
        <v>0.580484</v>
      </c>
    </row>
    <row r="1658" spans="1:25" hidden="1" x14ac:dyDescent="0.25">
      <c r="A1658">
        <v>1656</v>
      </c>
      <c r="B1658">
        <v>56</v>
      </c>
      <c r="C1658" t="s">
        <v>3025</v>
      </c>
      <c r="D1658" t="s">
        <v>3026</v>
      </c>
      <c r="E1658">
        <v>1976</v>
      </c>
      <c r="F1658" t="s">
        <v>3026</v>
      </c>
      <c r="G1658">
        <v>36.153981999999999</v>
      </c>
      <c r="H1658">
        <v>-95.992774999999995</v>
      </c>
      <c r="I1658" t="s">
        <v>3027</v>
      </c>
      <c r="J1658" t="s">
        <v>56</v>
      </c>
      <c r="K1658" t="s">
        <v>33</v>
      </c>
      <c r="M1658">
        <v>0</v>
      </c>
      <c r="N1658">
        <v>0.252776</v>
      </c>
      <c r="O1658">
        <v>0.32934799999999997</v>
      </c>
      <c r="P1658">
        <v>334</v>
      </c>
      <c r="Q1658">
        <v>0.87233400000000005</v>
      </c>
      <c r="R1658">
        <v>3.447E-3</v>
      </c>
      <c r="S1658">
        <v>10</v>
      </c>
      <c r="T1658">
        <v>0.86869300000000005</v>
      </c>
      <c r="U1658">
        <v>-4.6050000000000004</v>
      </c>
      <c r="V1658">
        <v>1</v>
      </c>
      <c r="W1658">
        <v>5.6258000000000002E-2</v>
      </c>
      <c r="X1658">
        <v>107.535</v>
      </c>
      <c r="Y1658">
        <v>0.42735299999999998</v>
      </c>
    </row>
    <row r="1659" spans="1:25" x14ac:dyDescent="0.25">
      <c r="A1659">
        <v>1657</v>
      </c>
      <c r="B1659">
        <v>57</v>
      </c>
      <c r="C1659" t="s">
        <v>3028</v>
      </c>
      <c r="D1659" t="s">
        <v>3029</v>
      </c>
      <c r="E1659">
        <v>1976</v>
      </c>
      <c r="F1659" t="s">
        <v>3029</v>
      </c>
      <c r="G1659" t="str">
        <f>IFERROR(VLOOKUP(Table1[[#This Row],[Title]],$C$5507:$Y$5579,5, FALSE ),"")</f>
        <v/>
      </c>
      <c r="H1659" t="str">
        <f>IFERROR(VLOOKUP(Table1[[#This Row],[Title]],$C$5507:$Y$5579,6, FALSE ),"")</f>
        <v/>
      </c>
      <c r="I1659" t="str">
        <f>IFERROR(VLOOKUP(Table1[[#This Row],[Title]],$C$5507:$Y$5579,7, FALSE ),"")</f>
        <v/>
      </c>
      <c r="J1659" t="str">
        <f>IFERROR(VLOOKUP(Table1[[#This Row],[Title]],$C$5507:$Y$5579,8, FALSE ),"")</f>
        <v/>
      </c>
      <c r="K1659" t="str">
        <f>IFERROR(VLOOKUP(Table1[[#This Row],[Title]],$C$5507:$Y$5579,9, FALSE ),"")</f>
        <v/>
      </c>
      <c r="L1659" t="str">
        <f>IFERROR(VLOOKUP(Table1[[#This Row],[Title]],$C$5507:$Y$5579,10, FALSE ),"")</f>
        <v/>
      </c>
      <c r="M1659" t="str">
        <f>IFERROR(VLOOKUP(Table1[[#This Row],[Title]],$C$5507:$Y$5579,11, FALSE ),"")</f>
        <v/>
      </c>
      <c r="N1659" t="str">
        <f>IFERROR(VLOOKUP(Table1[[#This Row],[Title]],$C$5507:$Y$5579,12, FALSE ),"")</f>
        <v/>
      </c>
      <c r="O1659" t="str">
        <f>IFERROR(VLOOKUP(Table1[[#This Row],[Title]],$C$5507:$Y$5579,13, FALSE ),"")</f>
        <v/>
      </c>
      <c r="P1659" t="str">
        <f>IFERROR(VLOOKUP(Table1[[#This Row],[Title]],$C$5507:$Y$5579,14, FALSE ),"")</f>
        <v/>
      </c>
      <c r="Q1659" t="str">
        <f>IFERROR(VLOOKUP(Table1[[#This Row],[Title]],$C$5507:$Y$5579,15, FALSE ),"")</f>
        <v/>
      </c>
      <c r="R1659" t="str">
        <f>IFERROR(VLOOKUP(Table1[[#This Row],[Title]],$C$5507:$Y$5579,16, FALSE ),"")</f>
        <v/>
      </c>
      <c r="S1659" t="str">
        <f>IFERROR(VLOOKUP(Table1[[#This Row],[Title]],$C$5507:$Y$5579,17, FALSE ),"")</f>
        <v/>
      </c>
      <c r="T1659" t="str">
        <f>IFERROR(VLOOKUP(Table1[[#This Row],[Title]],$C$5507:$Y$5579,18, FALSE ),"")</f>
        <v/>
      </c>
      <c r="U1659" t="str">
        <f>IFERROR(VLOOKUP(Table1[[#This Row],[Title]],$C$5507:$Y$5579,19, FALSE ),"")</f>
        <v/>
      </c>
      <c r="V1659" t="str">
        <f>IFERROR(VLOOKUP(Table1[[#This Row],[Title]],$C$5507:$Y$5579,20, FALSE ),"")</f>
        <v/>
      </c>
      <c r="W1659" t="str">
        <f>IFERROR(VLOOKUP(Table1[[#This Row],[Title]],$C$5507:$Y$5579,21, FALSE ),"")</f>
        <v/>
      </c>
      <c r="X1659" t="str">
        <f>IFERROR(VLOOKUP(Table1[[#This Row],[Title]],$C$5507:$Y$5579,22, FALSE ),"")</f>
        <v/>
      </c>
      <c r="Y1659" t="str">
        <f>IFERROR(VLOOKUP(Table1[[#This Row],[Title]],$C$5507:$Y$5579,23, FALSE ),"")</f>
        <v/>
      </c>
    </row>
    <row r="1660" spans="1:25" hidden="1" x14ac:dyDescent="0.25">
      <c r="A1660">
        <v>1658</v>
      </c>
      <c r="B1660">
        <v>58</v>
      </c>
      <c r="C1660" t="s">
        <v>3030</v>
      </c>
      <c r="D1660" t="s">
        <v>3031</v>
      </c>
      <c r="E1660">
        <v>1976</v>
      </c>
      <c r="F1660" t="s">
        <v>3031</v>
      </c>
      <c r="G1660">
        <v>40.728499999999997</v>
      </c>
      <c r="H1660">
        <v>-74.004199999999997</v>
      </c>
      <c r="I1660" t="s">
        <v>3032</v>
      </c>
      <c r="J1660" t="s">
        <v>28</v>
      </c>
      <c r="K1660" t="s">
        <v>33</v>
      </c>
      <c r="M1660">
        <v>0</v>
      </c>
      <c r="N1660">
        <v>0.41163699999999998</v>
      </c>
      <c r="O1660">
        <v>0.74453800000000003</v>
      </c>
      <c r="P1660">
        <v>170.89332999999999</v>
      </c>
      <c r="Q1660">
        <v>0.37313200000000002</v>
      </c>
      <c r="R1660" s="1">
        <v>8.8999999999999995E-5</v>
      </c>
      <c r="S1660">
        <v>4</v>
      </c>
      <c r="T1660">
        <v>0.15754299999999999</v>
      </c>
      <c r="U1660">
        <v>-13.002000000000001</v>
      </c>
      <c r="V1660">
        <v>0</v>
      </c>
      <c r="W1660">
        <v>3.2499E-2</v>
      </c>
      <c r="X1660">
        <v>111.297</v>
      </c>
      <c r="Y1660">
        <v>0.906412</v>
      </c>
    </row>
    <row r="1661" spans="1:25" hidden="1" x14ac:dyDescent="0.25">
      <c r="A1661">
        <v>1659</v>
      </c>
      <c r="B1661">
        <v>59</v>
      </c>
      <c r="C1661" t="s">
        <v>3033</v>
      </c>
      <c r="D1661" t="s">
        <v>2767</v>
      </c>
      <c r="E1661">
        <v>1976</v>
      </c>
      <c r="F1661" t="s">
        <v>2767</v>
      </c>
      <c r="G1661">
        <v>41.850033000000003</v>
      </c>
      <c r="H1661">
        <v>-87.650052000000002</v>
      </c>
      <c r="I1661" t="s">
        <v>108</v>
      </c>
      <c r="J1661" t="s">
        <v>28</v>
      </c>
      <c r="K1661" t="s">
        <v>56</v>
      </c>
      <c r="L1661" t="s">
        <v>33</v>
      </c>
      <c r="M1661">
        <v>0</v>
      </c>
      <c r="N1661">
        <v>0.17943100000000001</v>
      </c>
      <c r="O1661">
        <v>0.91806100000000002</v>
      </c>
      <c r="P1661">
        <v>42.213419999999999</v>
      </c>
      <c r="Q1661">
        <v>0.54785099999999998</v>
      </c>
      <c r="R1661" s="1">
        <v>1.1E-5</v>
      </c>
      <c r="S1661">
        <v>11</v>
      </c>
      <c r="T1661">
        <v>0.24517600000000001</v>
      </c>
      <c r="U1661">
        <v>-9.577</v>
      </c>
      <c r="V1661">
        <v>0</v>
      </c>
      <c r="W1661">
        <v>6.5225000000000005E-2</v>
      </c>
      <c r="X1661">
        <v>121.60299999999999</v>
      </c>
      <c r="Y1661">
        <v>0.98653800000000003</v>
      </c>
    </row>
    <row r="1662" spans="1:25" hidden="1" x14ac:dyDescent="0.25">
      <c r="A1662">
        <v>1660</v>
      </c>
      <c r="B1662">
        <v>60</v>
      </c>
      <c r="C1662" t="s">
        <v>3034</v>
      </c>
      <c r="D1662" t="s">
        <v>2898</v>
      </c>
      <c r="E1662">
        <v>1976</v>
      </c>
      <c r="F1662" t="s">
        <v>2898</v>
      </c>
      <c r="G1662">
        <v>41.637700000000002</v>
      </c>
      <c r="H1662">
        <v>-70.930899999999994</v>
      </c>
      <c r="I1662" t="s">
        <v>2899</v>
      </c>
      <c r="J1662" t="s">
        <v>28</v>
      </c>
      <c r="K1662" t="s">
        <v>56</v>
      </c>
      <c r="L1662" t="s">
        <v>33</v>
      </c>
      <c r="M1662">
        <v>0</v>
      </c>
      <c r="N1662">
        <v>3.3006000000000001E-2</v>
      </c>
      <c r="O1662">
        <v>0.60470900000000005</v>
      </c>
      <c r="P1662">
        <v>202.99754999999999</v>
      </c>
      <c r="Q1662">
        <v>0.84306700000000001</v>
      </c>
      <c r="R1662" s="1">
        <v>2.8E-5</v>
      </c>
      <c r="S1662">
        <v>9</v>
      </c>
      <c r="T1662">
        <v>0.32315700000000003</v>
      </c>
      <c r="U1662">
        <v>-9.2989999999999995</v>
      </c>
      <c r="V1662">
        <v>0</v>
      </c>
      <c r="W1662">
        <v>5.3393000000000003E-2</v>
      </c>
      <c r="X1662">
        <v>129.97399999999999</v>
      </c>
      <c r="Y1662">
        <v>0.91082600000000002</v>
      </c>
    </row>
    <row r="1663" spans="1:25" hidden="1" x14ac:dyDescent="0.25">
      <c r="A1663">
        <v>1661</v>
      </c>
      <c r="B1663">
        <v>61</v>
      </c>
      <c r="C1663" t="s">
        <v>3035</v>
      </c>
      <c r="D1663" t="s">
        <v>3036</v>
      </c>
      <c r="E1663">
        <v>1976</v>
      </c>
      <c r="F1663" t="s">
        <v>3036</v>
      </c>
      <c r="G1663">
        <v>33.973951</v>
      </c>
      <c r="H1663">
        <v>-118.24840500000001</v>
      </c>
      <c r="I1663" t="s">
        <v>605</v>
      </c>
      <c r="J1663" t="s">
        <v>28</v>
      </c>
      <c r="M1663">
        <v>0</v>
      </c>
      <c r="N1663">
        <v>0.74823899999999999</v>
      </c>
      <c r="O1663">
        <v>0.59050000000000002</v>
      </c>
      <c r="P1663">
        <v>204.40771000000001</v>
      </c>
      <c r="Q1663">
        <v>0.48027500000000001</v>
      </c>
      <c r="R1663">
        <v>0.74742600000000003</v>
      </c>
      <c r="S1663">
        <v>7</v>
      </c>
      <c r="T1663">
        <v>0.22827600000000001</v>
      </c>
      <c r="U1663">
        <v>-16.033999999999999</v>
      </c>
      <c r="V1663">
        <v>1</v>
      </c>
      <c r="W1663">
        <v>3.5643000000000001E-2</v>
      </c>
      <c r="X1663">
        <v>196.14599999999999</v>
      </c>
      <c r="Y1663">
        <v>0.96202699999999997</v>
      </c>
    </row>
    <row r="1664" spans="1:25" hidden="1" x14ac:dyDescent="0.25">
      <c r="A1664">
        <v>1662</v>
      </c>
      <c r="B1664">
        <v>62</v>
      </c>
      <c r="C1664" t="s">
        <v>3037</v>
      </c>
      <c r="D1664" t="s">
        <v>667</v>
      </c>
      <c r="E1664">
        <v>1976</v>
      </c>
      <c r="F1664" t="s">
        <v>667</v>
      </c>
      <c r="G1664">
        <v>33.918199999999999</v>
      </c>
      <c r="H1664">
        <v>-118.354</v>
      </c>
      <c r="I1664" t="s">
        <v>668</v>
      </c>
      <c r="J1664" t="s">
        <v>28</v>
      </c>
      <c r="K1664" t="s">
        <v>33</v>
      </c>
      <c r="M1664">
        <v>0</v>
      </c>
      <c r="N1664">
        <v>0.42684299999999997</v>
      </c>
      <c r="O1664">
        <v>0.32038699999999998</v>
      </c>
      <c r="P1664">
        <v>170.14621</v>
      </c>
      <c r="Q1664">
        <v>0.73277700000000001</v>
      </c>
      <c r="R1664" s="1">
        <v>6.9999999999999999E-6</v>
      </c>
      <c r="S1664">
        <v>4</v>
      </c>
      <c r="T1664">
        <v>0.39515600000000001</v>
      </c>
      <c r="U1664">
        <v>-12.317</v>
      </c>
      <c r="V1664">
        <v>1</v>
      </c>
      <c r="W1664">
        <v>0.114969</v>
      </c>
      <c r="X1664">
        <v>167.827</v>
      </c>
      <c r="Y1664">
        <v>0.58211100000000005</v>
      </c>
    </row>
    <row r="1665" spans="1:25" hidden="1" x14ac:dyDescent="0.25">
      <c r="A1665">
        <v>1663</v>
      </c>
      <c r="B1665">
        <v>63</v>
      </c>
      <c r="C1665" t="s">
        <v>314</v>
      </c>
      <c r="D1665" t="s">
        <v>2759</v>
      </c>
      <c r="E1665">
        <v>1976</v>
      </c>
      <c r="F1665" t="s">
        <v>2759</v>
      </c>
      <c r="G1665">
        <v>33.973951</v>
      </c>
      <c r="H1665">
        <v>-118.24840500000001</v>
      </c>
      <c r="I1665" t="s">
        <v>605</v>
      </c>
      <c r="J1665" t="s">
        <v>28</v>
      </c>
      <c r="K1665" t="s">
        <v>56</v>
      </c>
      <c r="L1665" t="s">
        <v>33</v>
      </c>
      <c r="M1665">
        <v>0</v>
      </c>
      <c r="N1665">
        <v>0.30954300000000001</v>
      </c>
      <c r="O1665">
        <v>0.65281100000000003</v>
      </c>
      <c r="P1665">
        <v>210.24</v>
      </c>
      <c r="Q1665">
        <v>0.71972899999999995</v>
      </c>
      <c r="R1665" s="1">
        <v>6.9999999999999999E-6</v>
      </c>
      <c r="S1665">
        <v>8</v>
      </c>
      <c r="T1665">
        <v>5.2162E-2</v>
      </c>
      <c r="U1665">
        <v>-8.1310000000000002</v>
      </c>
      <c r="V1665">
        <v>1</v>
      </c>
      <c r="W1665">
        <v>4.4396999999999999E-2</v>
      </c>
      <c r="X1665">
        <v>125.42400000000001</v>
      </c>
      <c r="Y1665">
        <v>0.961503</v>
      </c>
    </row>
    <row r="1666" spans="1:25" hidden="1" x14ac:dyDescent="0.25">
      <c r="A1666">
        <v>1664</v>
      </c>
      <c r="B1666">
        <v>64</v>
      </c>
      <c r="C1666" t="s">
        <v>3038</v>
      </c>
      <c r="D1666" t="s">
        <v>3039</v>
      </c>
      <c r="E1666">
        <v>1976</v>
      </c>
      <c r="F1666" t="s">
        <v>3039</v>
      </c>
      <c r="G1666">
        <v>55.9542</v>
      </c>
      <c r="H1666">
        <v>-3.2027700000000001</v>
      </c>
      <c r="I1666" t="s">
        <v>2805</v>
      </c>
      <c r="J1666" t="s">
        <v>28</v>
      </c>
      <c r="K1666" t="s">
        <v>56</v>
      </c>
      <c r="L1666" t="s">
        <v>33</v>
      </c>
      <c r="M1666">
        <v>0</v>
      </c>
      <c r="N1666">
        <v>7.0432999999999996E-2</v>
      </c>
      <c r="O1666">
        <v>0.61174499999999998</v>
      </c>
      <c r="P1666">
        <v>169.18059</v>
      </c>
      <c r="Q1666">
        <v>0.65075700000000003</v>
      </c>
      <c r="R1666">
        <v>0</v>
      </c>
      <c r="S1666">
        <v>7</v>
      </c>
      <c r="T1666">
        <v>0.176095</v>
      </c>
      <c r="U1666">
        <v>-11.688000000000001</v>
      </c>
      <c r="V1666">
        <v>1</v>
      </c>
      <c r="W1666">
        <v>3.3250000000000002E-2</v>
      </c>
      <c r="X1666">
        <v>138.93</v>
      </c>
      <c r="Y1666">
        <v>0.71846900000000002</v>
      </c>
    </row>
    <row r="1667" spans="1:25" hidden="1" x14ac:dyDescent="0.25">
      <c r="A1667">
        <v>1665</v>
      </c>
      <c r="B1667">
        <v>65</v>
      </c>
      <c r="C1667" t="s">
        <v>3040</v>
      </c>
      <c r="D1667" t="s">
        <v>2337</v>
      </c>
      <c r="E1667">
        <v>1976</v>
      </c>
      <c r="F1667" t="s">
        <v>2337</v>
      </c>
      <c r="G1667">
        <v>51.596871200000002</v>
      </c>
      <c r="H1667">
        <v>-0.37701420000000002</v>
      </c>
      <c r="I1667" t="s">
        <v>2338</v>
      </c>
      <c r="J1667" t="s">
        <v>28</v>
      </c>
      <c r="K1667" t="s">
        <v>56</v>
      </c>
      <c r="L1667" t="s">
        <v>33</v>
      </c>
      <c r="M1667">
        <v>0</v>
      </c>
      <c r="N1667">
        <v>0.116865</v>
      </c>
      <c r="O1667">
        <v>0.69756600000000002</v>
      </c>
      <c r="P1667">
        <v>222.06666999999999</v>
      </c>
      <c r="Q1667">
        <v>0.88082499999999997</v>
      </c>
      <c r="R1667" s="1">
        <v>3.0000000000000001E-6</v>
      </c>
      <c r="S1667">
        <v>10</v>
      </c>
      <c r="T1667">
        <v>0.200516</v>
      </c>
      <c r="U1667">
        <v>-8.3840000000000003</v>
      </c>
      <c r="V1667">
        <v>1</v>
      </c>
      <c r="W1667">
        <v>6.0274000000000001E-2</v>
      </c>
      <c r="X1667">
        <v>139.905</v>
      </c>
      <c r="Y1667">
        <v>0.42264299999999999</v>
      </c>
    </row>
    <row r="1668" spans="1:25" hidden="1" x14ac:dyDescent="0.25">
      <c r="A1668">
        <v>1666</v>
      </c>
      <c r="B1668">
        <v>66</v>
      </c>
      <c r="C1668" t="s">
        <v>3041</v>
      </c>
      <c r="D1668" t="s">
        <v>2296</v>
      </c>
      <c r="E1668">
        <v>1976</v>
      </c>
      <c r="F1668" t="s">
        <v>2296</v>
      </c>
      <c r="G1668">
        <v>41.850033000000003</v>
      </c>
      <c r="H1668">
        <v>-87.650052000000002</v>
      </c>
      <c r="I1668" t="s">
        <v>108</v>
      </c>
      <c r="J1668" t="s">
        <v>28</v>
      </c>
      <c r="K1668" t="s">
        <v>56</v>
      </c>
      <c r="L1668" t="s">
        <v>33</v>
      </c>
      <c r="M1668">
        <v>0</v>
      </c>
      <c r="N1668">
        <v>0.37718400000000002</v>
      </c>
      <c r="O1668">
        <v>0.62852200000000003</v>
      </c>
      <c r="P1668">
        <v>292.41332999999997</v>
      </c>
      <c r="Q1668">
        <v>0.46480100000000002</v>
      </c>
      <c r="R1668" s="1">
        <v>3.9999999999999998E-6</v>
      </c>
      <c r="S1668">
        <v>6</v>
      </c>
      <c r="T1668">
        <v>5.9202999999999999E-2</v>
      </c>
      <c r="U1668">
        <v>-13.795999999999999</v>
      </c>
      <c r="V1668">
        <v>0</v>
      </c>
      <c r="W1668">
        <v>4.9218999999999999E-2</v>
      </c>
      <c r="X1668">
        <v>80.233999999999995</v>
      </c>
      <c r="Y1668">
        <v>0.83144099999999999</v>
      </c>
    </row>
    <row r="1669" spans="1:25" hidden="1" x14ac:dyDescent="0.25">
      <c r="A1669">
        <v>1667</v>
      </c>
      <c r="B1669">
        <v>67</v>
      </c>
      <c r="C1669" t="s">
        <v>3042</v>
      </c>
      <c r="D1669" t="s">
        <v>2820</v>
      </c>
      <c r="E1669">
        <v>1976</v>
      </c>
      <c r="F1669" t="s">
        <v>2820</v>
      </c>
      <c r="G1669">
        <v>54</v>
      </c>
      <c r="H1669">
        <v>-2</v>
      </c>
      <c r="I1669" t="s">
        <v>2821</v>
      </c>
      <c r="J1669" t="s">
        <v>33</v>
      </c>
      <c r="M1669">
        <v>0</v>
      </c>
      <c r="N1669">
        <v>0.66823100000000002</v>
      </c>
      <c r="O1669">
        <v>0.46535599999999999</v>
      </c>
      <c r="P1669">
        <v>248.44</v>
      </c>
      <c r="Q1669">
        <v>0.324826</v>
      </c>
      <c r="R1669">
        <v>6.3690999999999998E-2</v>
      </c>
      <c r="S1669">
        <v>5</v>
      </c>
      <c r="T1669">
        <v>0.70448599999999995</v>
      </c>
      <c r="U1669">
        <v>-15.605</v>
      </c>
      <c r="V1669">
        <v>1</v>
      </c>
      <c r="W1669">
        <v>3.1215E-2</v>
      </c>
      <c r="X1669">
        <v>176.08699999999999</v>
      </c>
      <c r="Y1669">
        <v>0.37113699999999999</v>
      </c>
    </row>
    <row r="1670" spans="1:25" x14ac:dyDescent="0.25">
      <c r="A1670">
        <v>1668</v>
      </c>
      <c r="B1670">
        <v>68</v>
      </c>
      <c r="C1670" t="s">
        <v>3043</v>
      </c>
      <c r="D1670" t="s">
        <v>3044</v>
      </c>
      <c r="E1670">
        <v>1976</v>
      </c>
      <c r="F1670" t="s">
        <v>3045</v>
      </c>
      <c r="G1670" t="str">
        <f>IFERROR(VLOOKUP(Table1[[#This Row],[Title]],$C$5507:$Y$5579,5, FALSE ),"")</f>
        <v/>
      </c>
      <c r="H1670" t="str">
        <f>IFERROR(VLOOKUP(Table1[[#This Row],[Title]],$C$5507:$Y$5579,6, FALSE ),"")</f>
        <v/>
      </c>
      <c r="I1670" t="str">
        <f>IFERROR(VLOOKUP(Table1[[#This Row],[Title]],$C$5507:$Y$5579,7, FALSE ),"")</f>
        <v/>
      </c>
      <c r="J1670" t="str">
        <f>IFERROR(VLOOKUP(Table1[[#This Row],[Title]],$C$5507:$Y$5579,8, FALSE ),"")</f>
        <v/>
      </c>
      <c r="K1670" t="str">
        <f>IFERROR(VLOOKUP(Table1[[#This Row],[Title]],$C$5507:$Y$5579,9, FALSE ),"")</f>
        <v/>
      </c>
      <c r="L1670" t="str">
        <f>IFERROR(VLOOKUP(Table1[[#This Row],[Title]],$C$5507:$Y$5579,10, FALSE ),"")</f>
        <v/>
      </c>
      <c r="M1670" t="str">
        <f>IFERROR(VLOOKUP(Table1[[#This Row],[Title]],$C$5507:$Y$5579,11, FALSE ),"")</f>
        <v/>
      </c>
      <c r="N1670" t="str">
        <f>IFERROR(VLOOKUP(Table1[[#This Row],[Title]],$C$5507:$Y$5579,12, FALSE ),"")</f>
        <v/>
      </c>
      <c r="O1670" t="str">
        <f>IFERROR(VLOOKUP(Table1[[#This Row],[Title]],$C$5507:$Y$5579,13, FALSE ),"")</f>
        <v/>
      </c>
      <c r="P1670" t="str">
        <f>IFERROR(VLOOKUP(Table1[[#This Row],[Title]],$C$5507:$Y$5579,14, FALSE ),"")</f>
        <v/>
      </c>
      <c r="Q1670" t="str">
        <f>IFERROR(VLOOKUP(Table1[[#This Row],[Title]],$C$5507:$Y$5579,15, FALSE ),"")</f>
        <v/>
      </c>
      <c r="R1670" t="str">
        <f>IFERROR(VLOOKUP(Table1[[#This Row],[Title]],$C$5507:$Y$5579,16, FALSE ),"")</f>
        <v/>
      </c>
      <c r="S1670" t="str">
        <f>IFERROR(VLOOKUP(Table1[[#This Row],[Title]],$C$5507:$Y$5579,17, FALSE ),"")</f>
        <v/>
      </c>
      <c r="T1670" t="str">
        <f>IFERROR(VLOOKUP(Table1[[#This Row],[Title]],$C$5507:$Y$5579,18, FALSE ),"")</f>
        <v/>
      </c>
      <c r="U1670" t="str">
        <f>IFERROR(VLOOKUP(Table1[[#This Row],[Title]],$C$5507:$Y$5579,19, FALSE ),"")</f>
        <v/>
      </c>
      <c r="V1670" t="str">
        <f>IFERROR(VLOOKUP(Table1[[#This Row],[Title]],$C$5507:$Y$5579,20, FALSE ),"")</f>
        <v/>
      </c>
      <c r="W1670" t="str">
        <f>IFERROR(VLOOKUP(Table1[[#This Row],[Title]],$C$5507:$Y$5579,21, FALSE ),"")</f>
        <v/>
      </c>
      <c r="X1670" t="str">
        <f>IFERROR(VLOOKUP(Table1[[#This Row],[Title]],$C$5507:$Y$5579,22, FALSE ),"")</f>
        <v/>
      </c>
      <c r="Y1670" t="str">
        <f>IFERROR(VLOOKUP(Table1[[#This Row],[Title]],$C$5507:$Y$5579,23, FALSE ),"")</f>
        <v/>
      </c>
    </row>
    <row r="1671" spans="1:25" hidden="1" x14ac:dyDescent="0.25">
      <c r="A1671">
        <v>1669</v>
      </c>
      <c r="B1671">
        <v>69</v>
      </c>
      <c r="C1671" t="s">
        <v>3046</v>
      </c>
      <c r="D1671" t="s">
        <v>3047</v>
      </c>
      <c r="E1671">
        <v>1976</v>
      </c>
      <c r="F1671" t="s">
        <v>3047</v>
      </c>
      <c r="G1671">
        <v>40.474409999999999</v>
      </c>
      <c r="H1671">
        <v>-79.950968000000003</v>
      </c>
      <c r="I1671" t="s">
        <v>2932</v>
      </c>
      <c r="J1671" t="s">
        <v>28</v>
      </c>
      <c r="K1671" t="s">
        <v>33</v>
      </c>
      <c r="M1671">
        <v>0</v>
      </c>
      <c r="N1671">
        <v>0.47336899999999998</v>
      </c>
      <c r="O1671">
        <v>0.634046</v>
      </c>
      <c r="P1671">
        <v>481.82666999999998</v>
      </c>
      <c r="Q1671">
        <v>0.37665799999999999</v>
      </c>
      <c r="R1671">
        <v>4.2999999999999999E-4</v>
      </c>
      <c r="S1671">
        <v>5</v>
      </c>
      <c r="T1671">
        <v>0.14901300000000001</v>
      </c>
      <c r="U1671">
        <v>-12.414999999999999</v>
      </c>
      <c r="V1671">
        <v>0</v>
      </c>
      <c r="W1671">
        <v>3.6864000000000001E-2</v>
      </c>
      <c r="X1671">
        <v>88.603999999999999</v>
      </c>
      <c r="Y1671">
        <v>0.45215499999999997</v>
      </c>
    </row>
    <row r="1672" spans="1:25" hidden="1" x14ac:dyDescent="0.25">
      <c r="A1672">
        <v>1670</v>
      </c>
      <c r="B1672">
        <v>70</v>
      </c>
      <c r="C1672" t="s">
        <v>3048</v>
      </c>
      <c r="D1672" t="s">
        <v>2889</v>
      </c>
      <c r="E1672">
        <v>1976</v>
      </c>
      <c r="F1672" t="s">
        <v>2889</v>
      </c>
      <c r="G1672">
        <v>52.481367800000001</v>
      </c>
      <c r="H1672">
        <v>-1.8980725000000001</v>
      </c>
      <c r="I1672" t="s">
        <v>2890</v>
      </c>
      <c r="J1672" t="s">
        <v>28</v>
      </c>
      <c r="K1672" t="s">
        <v>33</v>
      </c>
      <c r="M1672">
        <v>0</v>
      </c>
      <c r="N1672">
        <v>0.457287</v>
      </c>
      <c r="O1672">
        <v>0.65678400000000003</v>
      </c>
      <c r="P1672">
        <v>257.86667</v>
      </c>
      <c r="Q1672">
        <v>0.54685300000000003</v>
      </c>
      <c r="R1672">
        <v>0</v>
      </c>
      <c r="S1672">
        <v>9</v>
      </c>
      <c r="T1672">
        <v>0.164322</v>
      </c>
      <c r="U1672">
        <v>-11.43</v>
      </c>
      <c r="V1672">
        <v>0</v>
      </c>
      <c r="W1672">
        <v>2.8448999999999999E-2</v>
      </c>
      <c r="X1672">
        <v>120.096</v>
      </c>
      <c r="Y1672">
        <v>0.922207</v>
      </c>
    </row>
    <row r="1673" spans="1:25" hidden="1" x14ac:dyDescent="0.25">
      <c r="A1673">
        <v>1671</v>
      </c>
      <c r="B1673">
        <v>71</v>
      </c>
      <c r="C1673" t="s">
        <v>3049</v>
      </c>
      <c r="D1673" t="s">
        <v>3050</v>
      </c>
      <c r="E1673">
        <v>1976</v>
      </c>
      <c r="F1673" t="s">
        <v>3050</v>
      </c>
      <c r="G1673">
        <v>39.74</v>
      </c>
      <c r="H1673">
        <v>-104.992</v>
      </c>
      <c r="I1673" t="s">
        <v>1957</v>
      </c>
      <c r="J1673" t="s">
        <v>28</v>
      </c>
      <c r="K1673" t="s">
        <v>56</v>
      </c>
      <c r="L1673" t="s">
        <v>33</v>
      </c>
      <c r="M1673">
        <v>0</v>
      </c>
      <c r="N1673">
        <v>0.27171400000000001</v>
      </c>
      <c r="O1673">
        <v>0.56305099999999997</v>
      </c>
      <c r="P1673">
        <v>213.68163000000001</v>
      </c>
      <c r="Q1673">
        <v>0.79250299999999996</v>
      </c>
      <c r="R1673">
        <v>0</v>
      </c>
      <c r="S1673">
        <v>1</v>
      </c>
      <c r="T1673">
        <v>0.29921399999999998</v>
      </c>
      <c r="U1673">
        <v>-5.3479999999999999</v>
      </c>
      <c r="V1673">
        <v>1</v>
      </c>
      <c r="W1673">
        <v>4.1391999999999998E-2</v>
      </c>
      <c r="X1673">
        <v>121.447</v>
      </c>
      <c r="Y1673">
        <v>0.90396900000000002</v>
      </c>
    </row>
    <row r="1674" spans="1:25" x14ac:dyDescent="0.25">
      <c r="A1674">
        <v>1672</v>
      </c>
      <c r="B1674">
        <v>72</v>
      </c>
      <c r="C1674" t="s">
        <v>3051</v>
      </c>
      <c r="D1674" t="s">
        <v>3052</v>
      </c>
      <c r="E1674">
        <v>1976</v>
      </c>
      <c r="F1674" t="s">
        <v>3052</v>
      </c>
      <c r="G1674" t="str">
        <f>IFERROR(VLOOKUP(Table1[[#This Row],[Title]],$C$5507:$Y$5579,5, FALSE ),"")</f>
        <v/>
      </c>
      <c r="H1674" t="str">
        <f>IFERROR(VLOOKUP(Table1[[#This Row],[Title]],$C$5507:$Y$5579,6, FALSE ),"")</f>
        <v/>
      </c>
      <c r="I1674" t="str">
        <f>IFERROR(VLOOKUP(Table1[[#This Row],[Title]],$C$5507:$Y$5579,7, FALSE ),"")</f>
        <v/>
      </c>
      <c r="J1674" t="str">
        <f>IFERROR(VLOOKUP(Table1[[#This Row],[Title]],$C$5507:$Y$5579,8, FALSE ),"")</f>
        <v/>
      </c>
      <c r="K1674" t="str">
        <f>IFERROR(VLOOKUP(Table1[[#This Row],[Title]],$C$5507:$Y$5579,9, FALSE ),"")</f>
        <v/>
      </c>
      <c r="L1674" t="str">
        <f>IFERROR(VLOOKUP(Table1[[#This Row],[Title]],$C$5507:$Y$5579,10, FALSE ),"")</f>
        <v/>
      </c>
      <c r="M1674" t="str">
        <f>IFERROR(VLOOKUP(Table1[[#This Row],[Title]],$C$5507:$Y$5579,11, FALSE ),"")</f>
        <v/>
      </c>
      <c r="N1674" t="str">
        <f>IFERROR(VLOOKUP(Table1[[#This Row],[Title]],$C$5507:$Y$5579,12, FALSE ),"")</f>
        <v/>
      </c>
      <c r="O1674" t="str">
        <f>IFERROR(VLOOKUP(Table1[[#This Row],[Title]],$C$5507:$Y$5579,13, FALSE ),"")</f>
        <v/>
      </c>
      <c r="P1674" t="str">
        <f>IFERROR(VLOOKUP(Table1[[#This Row],[Title]],$C$5507:$Y$5579,14, FALSE ),"")</f>
        <v/>
      </c>
      <c r="Q1674" t="str">
        <f>IFERROR(VLOOKUP(Table1[[#This Row],[Title]],$C$5507:$Y$5579,15, FALSE ),"")</f>
        <v/>
      </c>
      <c r="R1674" t="str">
        <f>IFERROR(VLOOKUP(Table1[[#This Row],[Title]],$C$5507:$Y$5579,16, FALSE ),"")</f>
        <v/>
      </c>
      <c r="S1674" t="str">
        <f>IFERROR(VLOOKUP(Table1[[#This Row],[Title]],$C$5507:$Y$5579,17, FALSE ),"")</f>
        <v/>
      </c>
      <c r="T1674" t="str">
        <f>IFERROR(VLOOKUP(Table1[[#This Row],[Title]],$C$5507:$Y$5579,18, FALSE ),"")</f>
        <v/>
      </c>
      <c r="U1674" t="str">
        <f>IFERROR(VLOOKUP(Table1[[#This Row],[Title]],$C$5507:$Y$5579,19, FALSE ),"")</f>
        <v/>
      </c>
      <c r="V1674" t="str">
        <f>IFERROR(VLOOKUP(Table1[[#This Row],[Title]],$C$5507:$Y$5579,20, FALSE ),"")</f>
        <v/>
      </c>
      <c r="W1674" t="str">
        <f>IFERROR(VLOOKUP(Table1[[#This Row],[Title]],$C$5507:$Y$5579,21, FALSE ),"")</f>
        <v/>
      </c>
      <c r="X1674" t="str">
        <f>IFERROR(VLOOKUP(Table1[[#This Row],[Title]],$C$5507:$Y$5579,22, FALSE ),"")</f>
        <v/>
      </c>
      <c r="Y1674" t="str">
        <f>IFERROR(VLOOKUP(Table1[[#This Row],[Title]],$C$5507:$Y$5579,23, FALSE ),"")</f>
        <v/>
      </c>
    </row>
    <row r="1675" spans="1:25" hidden="1" x14ac:dyDescent="0.25">
      <c r="A1675">
        <v>1673</v>
      </c>
      <c r="B1675">
        <v>73</v>
      </c>
      <c r="C1675" t="s">
        <v>3053</v>
      </c>
      <c r="D1675" t="s">
        <v>3054</v>
      </c>
      <c r="E1675">
        <v>1976</v>
      </c>
      <c r="F1675" t="s">
        <v>3054</v>
      </c>
      <c r="G1675">
        <v>39.952300000000001</v>
      </c>
      <c r="H1675">
        <v>-75.162400000000005</v>
      </c>
      <c r="I1675" t="s">
        <v>62</v>
      </c>
      <c r="J1675" t="s">
        <v>28</v>
      </c>
      <c r="K1675" t="s">
        <v>33</v>
      </c>
      <c r="M1675">
        <v>0</v>
      </c>
      <c r="N1675">
        <v>0.64807499999999996</v>
      </c>
      <c r="O1675">
        <v>0.40295900000000001</v>
      </c>
      <c r="P1675">
        <v>208.68933999999999</v>
      </c>
      <c r="Q1675">
        <v>0.71520399999999995</v>
      </c>
      <c r="R1675">
        <v>8.4699999999999999E-4</v>
      </c>
      <c r="S1675">
        <v>3</v>
      </c>
      <c r="T1675">
        <v>0.13930100000000001</v>
      </c>
      <c r="U1675">
        <v>-4.4340000000000002</v>
      </c>
      <c r="V1675">
        <v>0</v>
      </c>
      <c r="W1675">
        <v>3.9287000000000002E-2</v>
      </c>
      <c r="X1675">
        <v>95.344999999999999</v>
      </c>
      <c r="Y1675">
        <v>0.46859299999999998</v>
      </c>
    </row>
    <row r="1676" spans="1:25" hidden="1" x14ac:dyDescent="0.25">
      <c r="A1676">
        <v>1674</v>
      </c>
      <c r="B1676">
        <v>74</v>
      </c>
      <c r="C1676" t="s">
        <v>3055</v>
      </c>
      <c r="D1676" t="s">
        <v>1909</v>
      </c>
      <c r="E1676">
        <v>1976</v>
      </c>
      <c r="F1676" t="s">
        <v>1909</v>
      </c>
      <c r="G1676">
        <v>33.803448000000003</v>
      </c>
      <c r="H1676">
        <v>-118.16813500000001</v>
      </c>
      <c r="I1676" t="s">
        <v>2304</v>
      </c>
      <c r="J1676" t="s">
        <v>28</v>
      </c>
      <c r="K1676" t="s">
        <v>56</v>
      </c>
      <c r="L1676" t="s">
        <v>33</v>
      </c>
      <c r="M1676">
        <v>0</v>
      </c>
      <c r="N1676">
        <v>0.32641700000000001</v>
      </c>
      <c r="O1676">
        <v>0.64080599999999999</v>
      </c>
      <c r="P1676">
        <v>240.57333</v>
      </c>
      <c r="Q1676">
        <v>0.36266199999999998</v>
      </c>
      <c r="R1676">
        <v>1.4419999999999999E-3</v>
      </c>
      <c r="S1676">
        <v>7</v>
      </c>
      <c r="T1676">
        <v>0.13387399999999999</v>
      </c>
      <c r="U1676">
        <v>-14.87</v>
      </c>
      <c r="V1676">
        <v>1</v>
      </c>
      <c r="W1676">
        <v>3.4528000000000003E-2</v>
      </c>
      <c r="X1676">
        <v>105.199</v>
      </c>
      <c r="Y1676">
        <v>0.78043600000000002</v>
      </c>
    </row>
    <row r="1677" spans="1:25" hidden="1" x14ac:dyDescent="0.25">
      <c r="A1677">
        <v>1675</v>
      </c>
      <c r="B1677">
        <v>75</v>
      </c>
      <c r="C1677" t="s">
        <v>3056</v>
      </c>
      <c r="D1677" t="s">
        <v>3057</v>
      </c>
      <c r="E1677">
        <v>1976</v>
      </c>
      <c r="F1677" t="s">
        <v>3057</v>
      </c>
      <c r="G1677">
        <v>40.895000000000003</v>
      </c>
      <c r="H1677">
        <v>-73.974800000000002</v>
      </c>
      <c r="I1677" t="s">
        <v>3058</v>
      </c>
      <c r="J1677" t="s">
        <v>28</v>
      </c>
      <c r="K1677" t="s">
        <v>33</v>
      </c>
      <c r="M1677">
        <v>0</v>
      </c>
      <c r="N1677">
        <v>0.52242200000000005</v>
      </c>
      <c r="O1677">
        <v>0.40964</v>
      </c>
      <c r="P1677">
        <v>184.56</v>
      </c>
      <c r="Q1677">
        <v>0.37953399999999998</v>
      </c>
      <c r="R1677">
        <v>1.3128000000000001E-2</v>
      </c>
      <c r="S1677">
        <v>4</v>
      </c>
      <c r="T1677">
        <v>5.6784000000000001E-2</v>
      </c>
      <c r="U1677">
        <v>-12.531000000000001</v>
      </c>
      <c r="V1677">
        <v>1</v>
      </c>
      <c r="W1677">
        <v>2.8989999999999998E-2</v>
      </c>
      <c r="X1677">
        <v>144.846</v>
      </c>
      <c r="Y1677">
        <v>0.55761700000000003</v>
      </c>
    </row>
    <row r="1678" spans="1:25" hidden="1" x14ac:dyDescent="0.25">
      <c r="A1678">
        <v>1676</v>
      </c>
      <c r="B1678">
        <v>76</v>
      </c>
      <c r="C1678" t="s">
        <v>3059</v>
      </c>
      <c r="D1678" t="s">
        <v>2469</v>
      </c>
      <c r="E1678">
        <v>1976</v>
      </c>
      <c r="F1678" t="s">
        <v>2469</v>
      </c>
      <c r="G1678">
        <v>54.314100000000003</v>
      </c>
      <c r="H1678">
        <v>-2.23001</v>
      </c>
      <c r="I1678" t="s">
        <v>1101</v>
      </c>
      <c r="J1678" t="s">
        <v>28</v>
      </c>
      <c r="K1678" t="s">
        <v>56</v>
      </c>
      <c r="L1678" t="s">
        <v>33</v>
      </c>
      <c r="M1678">
        <v>2.8457722280100001E-3</v>
      </c>
      <c r="N1678">
        <v>4.1021000000000002E-2</v>
      </c>
      <c r="O1678">
        <v>0.59051699999999996</v>
      </c>
      <c r="P1678">
        <v>198.57333</v>
      </c>
      <c r="Q1678">
        <v>0.88606300000000005</v>
      </c>
      <c r="R1678">
        <v>7.9649999999999999E-3</v>
      </c>
      <c r="S1678">
        <v>3</v>
      </c>
      <c r="T1678">
        <v>6.4254000000000006E-2</v>
      </c>
      <c r="U1678">
        <v>-4.4320000000000004</v>
      </c>
      <c r="V1678">
        <v>1</v>
      </c>
      <c r="W1678">
        <v>6.5700999999999996E-2</v>
      </c>
      <c r="X1678">
        <v>127.414</v>
      </c>
      <c r="Y1678">
        <v>0.55688099999999996</v>
      </c>
    </row>
    <row r="1679" spans="1:25" hidden="1" x14ac:dyDescent="0.25">
      <c r="A1679">
        <v>1677</v>
      </c>
      <c r="B1679">
        <v>77</v>
      </c>
      <c r="C1679" t="s">
        <v>3060</v>
      </c>
      <c r="D1679" t="s">
        <v>3021</v>
      </c>
      <c r="E1679">
        <v>1976</v>
      </c>
      <c r="F1679" t="s">
        <v>3021</v>
      </c>
      <c r="G1679">
        <v>51.507264800000002</v>
      </c>
      <c r="H1679">
        <v>-0.1278328</v>
      </c>
      <c r="I1679" t="s">
        <v>909</v>
      </c>
      <c r="J1679" t="s">
        <v>28</v>
      </c>
      <c r="K1679" t="s">
        <v>56</v>
      </c>
      <c r="L1679" t="s">
        <v>33</v>
      </c>
      <c r="M1679">
        <v>0</v>
      </c>
      <c r="N1679">
        <v>0.111428</v>
      </c>
      <c r="O1679">
        <v>0.723329</v>
      </c>
      <c r="P1679">
        <v>252.77332999999999</v>
      </c>
      <c r="Q1679">
        <v>0.49007400000000001</v>
      </c>
      <c r="R1679">
        <v>9.4605999999999996E-2</v>
      </c>
      <c r="S1679">
        <v>9</v>
      </c>
      <c r="T1679">
        <v>9.2305999999999999E-2</v>
      </c>
      <c r="U1679">
        <v>-14.744999999999999</v>
      </c>
      <c r="V1679">
        <v>0</v>
      </c>
      <c r="W1679">
        <v>2.9613E-2</v>
      </c>
      <c r="X1679">
        <v>129.012</v>
      </c>
      <c r="Y1679">
        <v>0.79703100000000004</v>
      </c>
    </row>
    <row r="1680" spans="1:25" hidden="1" x14ac:dyDescent="0.25">
      <c r="A1680">
        <v>1678</v>
      </c>
      <c r="B1680">
        <v>78</v>
      </c>
      <c r="C1680" t="s">
        <v>3061</v>
      </c>
      <c r="D1680" t="s">
        <v>864</v>
      </c>
      <c r="E1680">
        <v>1976</v>
      </c>
      <c r="F1680" t="s">
        <v>864</v>
      </c>
      <c r="G1680">
        <v>53.409799999999997</v>
      </c>
      <c r="H1680">
        <v>-2.9784799999999998</v>
      </c>
      <c r="I1680" t="s">
        <v>865</v>
      </c>
      <c r="J1680" t="s">
        <v>28</v>
      </c>
      <c r="K1680" t="s">
        <v>33</v>
      </c>
      <c r="M1680">
        <v>0</v>
      </c>
      <c r="N1680">
        <v>0.56237599999999999</v>
      </c>
      <c r="O1680">
        <v>0.52548499999999998</v>
      </c>
      <c r="P1680">
        <v>150.64921000000001</v>
      </c>
      <c r="Q1680">
        <v>0.393924</v>
      </c>
      <c r="R1680" s="1">
        <v>3.9999999999999998E-6</v>
      </c>
      <c r="S1680">
        <v>7</v>
      </c>
      <c r="T1680">
        <v>7.5670000000000001E-2</v>
      </c>
      <c r="U1680">
        <v>-10.709</v>
      </c>
      <c r="V1680">
        <v>1</v>
      </c>
      <c r="W1680">
        <v>3.116E-2</v>
      </c>
      <c r="X1680">
        <v>136.869</v>
      </c>
      <c r="Y1680">
        <v>0.67496500000000004</v>
      </c>
    </row>
    <row r="1681" spans="1:25" hidden="1" x14ac:dyDescent="0.25">
      <c r="A1681">
        <v>1679</v>
      </c>
      <c r="B1681">
        <v>79</v>
      </c>
      <c r="C1681" t="s">
        <v>3062</v>
      </c>
      <c r="D1681" t="s">
        <v>2086</v>
      </c>
      <c r="E1681">
        <v>1976</v>
      </c>
      <c r="F1681" t="s">
        <v>2086</v>
      </c>
      <c r="G1681">
        <v>-27.222200000000001</v>
      </c>
      <c r="H1681">
        <v>153.107</v>
      </c>
      <c r="I1681" t="s">
        <v>2087</v>
      </c>
      <c r="J1681" t="s">
        <v>28</v>
      </c>
      <c r="K1681" t="s">
        <v>56</v>
      </c>
      <c r="L1681" t="s">
        <v>33</v>
      </c>
      <c r="M1681">
        <v>0</v>
      </c>
      <c r="N1681">
        <v>0.188608</v>
      </c>
      <c r="O1681">
        <v>0.431782</v>
      </c>
      <c r="P1681">
        <v>243.33332999999999</v>
      </c>
      <c r="Q1681">
        <v>0.52557399999999999</v>
      </c>
      <c r="R1681">
        <v>1.4852000000000001E-2</v>
      </c>
      <c r="S1681">
        <v>4</v>
      </c>
      <c r="T1681">
        <v>0.114133</v>
      </c>
      <c r="U1681">
        <v>-9.9770000000000003</v>
      </c>
      <c r="V1681">
        <v>1</v>
      </c>
      <c r="W1681">
        <v>2.7074000000000001E-2</v>
      </c>
      <c r="X1681">
        <v>95.183999999999997</v>
      </c>
      <c r="Y1681">
        <v>0.55685600000000002</v>
      </c>
    </row>
    <row r="1682" spans="1:25" hidden="1" x14ac:dyDescent="0.25">
      <c r="A1682">
        <v>1680</v>
      </c>
      <c r="B1682">
        <v>80</v>
      </c>
      <c r="C1682" t="s">
        <v>3063</v>
      </c>
      <c r="D1682" t="s">
        <v>2767</v>
      </c>
      <c r="E1682">
        <v>1976</v>
      </c>
      <c r="F1682" t="s">
        <v>2767</v>
      </c>
      <c r="G1682">
        <v>41.850033000000003</v>
      </c>
      <c r="H1682">
        <v>-87.650052000000002</v>
      </c>
      <c r="I1682" t="s">
        <v>108</v>
      </c>
      <c r="J1682" t="s">
        <v>28</v>
      </c>
      <c r="K1682" t="s">
        <v>56</v>
      </c>
      <c r="M1682">
        <v>0</v>
      </c>
      <c r="N1682">
        <v>0.25083699999999998</v>
      </c>
      <c r="O1682">
        <v>0.71602600000000005</v>
      </c>
      <c r="P1682">
        <v>44.564439999999998</v>
      </c>
      <c r="Q1682">
        <v>0.92123100000000002</v>
      </c>
      <c r="R1682">
        <v>0.82673099999999999</v>
      </c>
      <c r="S1682">
        <v>5</v>
      </c>
      <c r="T1682">
        <v>0.25287900000000002</v>
      </c>
      <c r="U1682">
        <v>-7.5430000000000001</v>
      </c>
      <c r="V1682">
        <v>0</v>
      </c>
      <c r="W1682">
        <v>5.2451999999999999E-2</v>
      </c>
      <c r="X1682">
        <v>111.1</v>
      </c>
      <c r="Y1682">
        <v>0.85293799999999997</v>
      </c>
    </row>
    <row r="1683" spans="1:25" hidden="1" x14ac:dyDescent="0.25">
      <c r="A1683">
        <v>1681</v>
      </c>
      <c r="B1683">
        <v>81</v>
      </c>
      <c r="C1683" t="s">
        <v>3064</v>
      </c>
      <c r="D1683" t="s">
        <v>2944</v>
      </c>
      <c r="E1683">
        <v>1976</v>
      </c>
      <c r="F1683" t="s">
        <v>2944</v>
      </c>
      <c r="G1683">
        <v>39.952300000000001</v>
      </c>
      <c r="H1683">
        <v>-75.162400000000005</v>
      </c>
      <c r="I1683" t="s">
        <v>62</v>
      </c>
      <c r="J1683" t="s">
        <v>28</v>
      </c>
      <c r="K1683" t="s">
        <v>33</v>
      </c>
      <c r="M1683">
        <v>0</v>
      </c>
      <c r="N1683">
        <v>0.60333300000000001</v>
      </c>
      <c r="O1683">
        <v>0.29646099999999997</v>
      </c>
      <c r="P1683">
        <v>320.73142999999999</v>
      </c>
      <c r="Q1683">
        <v>0.519984</v>
      </c>
      <c r="R1683" s="1">
        <v>9.3999999999999994E-5</v>
      </c>
      <c r="S1683">
        <v>11</v>
      </c>
      <c r="T1683">
        <v>0.16528499999999999</v>
      </c>
      <c r="U1683">
        <v>-9.9770000000000003</v>
      </c>
      <c r="V1683">
        <v>1</v>
      </c>
      <c r="W1683">
        <v>0.22809599999999999</v>
      </c>
      <c r="X1683">
        <v>151.33600000000001</v>
      </c>
      <c r="Y1683">
        <v>0.68902799999999997</v>
      </c>
    </row>
    <row r="1684" spans="1:25" hidden="1" x14ac:dyDescent="0.25">
      <c r="A1684">
        <v>1682</v>
      </c>
      <c r="B1684">
        <v>82</v>
      </c>
      <c r="C1684" t="s">
        <v>3065</v>
      </c>
      <c r="D1684" t="s">
        <v>2872</v>
      </c>
      <c r="E1684">
        <v>1976</v>
      </c>
      <c r="F1684" t="s">
        <v>2872</v>
      </c>
      <c r="G1684">
        <v>42.041899999999998</v>
      </c>
      <c r="H1684">
        <v>-74.118300000000005</v>
      </c>
      <c r="I1684" t="s">
        <v>2873</v>
      </c>
      <c r="J1684" t="s">
        <v>246</v>
      </c>
      <c r="K1684" t="s">
        <v>33</v>
      </c>
      <c r="M1684">
        <v>0</v>
      </c>
      <c r="N1684">
        <v>0.49104100000000001</v>
      </c>
      <c r="O1684">
        <v>0.50298799999999999</v>
      </c>
      <c r="P1684">
        <v>232.94212999999999</v>
      </c>
      <c r="Q1684">
        <v>0.72101499999999996</v>
      </c>
      <c r="R1684">
        <v>7.7610999999999999E-2</v>
      </c>
      <c r="S1684">
        <v>4</v>
      </c>
      <c r="T1684">
        <v>0.958592</v>
      </c>
      <c r="U1684">
        <v>-8.4849999999999994</v>
      </c>
      <c r="V1684">
        <v>1</v>
      </c>
      <c r="W1684">
        <v>6.1693999999999999E-2</v>
      </c>
      <c r="X1684">
        <v>74.742000000000004</v>
      </c>
      <c r="Y1684">
        <v>0.74584399999999995</v>
      </c>
    </row>
    <row r="1685" spans="1:25" hidden="1" x14ac:dyDescent="0.25">
      <c r="A1685">
        <v>1683</v>
      </c>
      <c r="B1685">
        <v>83</v>
      </c>
      <c r="C1685" t="s">
        <v>3066</v>
      </c>
      <c r="D1685" t="s">
        <v>2885</v>
      </c>
      <c r="E1685">
        <v>1976</v>
      </c>
      <c r="F1685" t="s">
        <v>2885</v>
      </c>
      <c r="G1685">
        <v>51.507264800000002</v>
      </c>
      <c r="H1685">
        <v>-0.1278328</v>
      </c>
      <c r="I1685" t="s">
        <v>439</v>
      </c>
      <c r="J1685" t="s">
        <v>28</v>
      </c>
      <c r="K1685" t="s">
        <v>56</v>
      </c>
      <c r="L1685" t="s">
        <v>33</v>
      </c>
      <c r="M1685">
        <v>0</v>
      </c>
      <c r="N1685">
        <v>3.9072000000000003E-2</v>
      </c>
      <c r="O1685">
        <v>0.52653399999999995</v>
      </c>
      <c r="P1685">
        <v>182.49556000000001</v>
      </c>
      <c r="Q1685">
        <v>0.39791399999999999</v>
      </c>
      <c r="R1685">
        <v>0.14646999999999999</v>
      </c>
      <c r="S1685">
        <v>0</v>
      </c>
      <c r="T1685">
        <v>0.15223100000000001</v>
      </c>
      <c r="U1685">
        <v>-21.082000000000001</v>
      </c>
      <c r="V1685">
        <v>1</v>
      </c>
      <c r="W1685">
        <v>4.7211000000000003E-2</v>
      </c>
      <c r="X1685">
        <v>118.80800000000001</v>
      </c>
      <c r="Y1685">
        <v>0.54700400000000005</v>
      </c>
    </row>
    <row r="1686" spans="1:25" hidden="1" x14ac:dyDescent="0.25">
      <c r="A1686">
        <v>1684</v>
      </c>
      <c r="B1686">
        <v>84</v>
      </c>
      <c r="C1686" t="s">
        <v>3067</v>
      </c>
      <c r="D1686" t="s">
        <v>3068</v>
      </c>
      <c r="E1686">
        <v>1976</v>
      </c>
      <c r="F1686" t="s">
        <v>3068</v>
      </c>
      <c r="G1686">
        <v>37.779600000000002</v>
      </c>
      <c r="H1686">
        <v>-122.42</v>
      </c>
      <c r="I1686" t="s">
        <v>343</v>
      </c>
      <c r="J1686" t="s">
        <v>28</v>
      </c>
      <c r="K1686" t="s">
        <v>33</v>
      </c>
      <c r="M1686">
        <v>0</v>
      </c>
      <c r="N1686">
        <v>0.68570500000000001</v>
      </c>
      <c r="O1686">
        <v>0.56722399999999995</v>
      </c>
      <c r="P1686">
        <v>214.73333</v>
      </c>
      <c r="Q1686">
        <v>0.44273000000000001</v>
      </c>
      <c r="R1686">
        <v>4.9399999999999997E-4</v>
      </c>
      <c r="S1686">
        <v>2</v>
      </c>
      <c r="T1686">
        <v>9.0447E-2</v>
      </c>
      <c r="U1686">
        <v>-12.88</v>
      </c>
      <c r="V1686">
        <v>1</v>
      </c>
      <c r="W1686">
        <v>3.3363999999999998E-2</v>
      </c>
      <c r="X1686">
        <v>121.739</v>
      </c>
      <c r="Y1686">
        <v>0.47092699999999998</v>
      </c>
    </row>
    <row r="1687" spans="1:25" hidden="1" x14ac:dyDescent="0.25">
      <c r="A1687">
        <v>1685</v>
      </c>
      <c r="B1687">
        <v>85</v>
      </c>
      <c r="C1687" t="s">
        <v>3069</v>
      </c>
      <c r="D1687" t="s">
        <v>3070</v>
      </c>
      <c r="E1687">
        <v>1976</v>
      </c>
      <c r="F1687" t="s">
        <v>3070</v>
      </c>
      <c r="G1687">
        <v>51.507264800000002</v>
      </c>
      <c r="H1687">
        <v>-0.1278328</v>
      </c>
      <c r="I1687" t="s">
        <v>439</v>
      </c>
      <c r="J1687" t="s">
        <v>28</v>
      </c>
      <c r="K1687" t="s">
        <v>56</v>
      </c>
      <c r="L1687" t="s">
        <v>33</v>
      </c>
      <c r="M1687">
        <v>0</v>
      </c>
      <c r="N1687">
        <v>2.0202999999999999E-2</v>
      </c>
      <c r="O1687">
        <v>0.493002</v>
      </c>
      <c r="P1687">
        <v>232.53333000000001</v>
      </c>
      <c r="Q1687">
        <v>0.58633299999999999</v>
      </c>
      <c r="R1687">
        <v>1.0579999999999999E-3</v>
      </c>
      <c r="S1687">
        <v>2</v>
      </c>
      <c r="T1687">
        <v>0.101553</v>
      </c>
      <c r="U1687">
        <v>-13.916</v>
      </c>
      <c r="V1687">
        <v>1</v>
      </c>
      <c r="W1687">
        <v>4.5998999999999998E-2</v>
      </c>
      <c r="X1687">
        <v>113.61799999999999</v>
      </c>
      <c r="Y1687">
        <v>0.66789699999999996</v>
      </c>
    </row>
    <row r="1688" spans="1:25" hidden="1" x14ac:dyDescent="0.25">
      <c r="A1688">
        <v>1686</v>
      </c>
      <c r="B1688">
        <v>86</v>
      </c>
      <c r="C1688" t="s">
        <v>3071</v>
      </c>
      <c r="D1688" t="s">
        <v>2578</v>
      </c>
      <c r="E1688">
        <v>1976</v>
      </c>
      <c r="F1688" t="s">
        <v>2578</v>
      </c>
      <c r="G1688">
        <v>39.759099999999997</v>
      </c>
      <c r="H1688">
        <v>-84.194400000000002</v>
      </c>
      <c r="I1688" t="s">
        <v>276</v>
      </c>
      <c r="J1688" t="s">
        <v>28</v>
      </c>
      <c r="K1688" t="s">
        <v>56</v>
      </c>
      <c r="L1688" t="s">
        <v>33</v>
      </c>
      <c r="M1688">
        <v>0</v>
      </c>
      <c r="N1688">
        <v>8.7251999999999996E-2</v>
      </c>
      <c r="O1688">
        <v>0.64481500000000003</v>
      </c>
      <c r="P1688">
        <v>430.26666999999998</v>
      </c>
      <c r="Q1688">
        <v>0.84823700000000002</v>
      </c>
      <c r="R1688">
        <v>2.5787999999999998E-2</v>
      </c>
      <c r="S1688">
        <v>11</v>
      </c>
      <c r="T1688">
        <v>0.39103300000000002</v>
      </c>
      <c r="U1688">
        <v>-5.3019999999999996</v>
      </c>
      <c r="V1688">
        <v>0</v>
      </c>
      <c r="W1688">
        <v>0.179313</v>
      </c>
      <c r="X1688">
        <v>110.661</v>
      </c>
      <c r="Y1688">
        <v>0.393515</v>
      </c>
    </row>
    <row r="1689" spans="1:25" hidden="1" x14ac:dyDescent="0.25">
      <c r="A1689">
        <v>1687</v>
      </c>
      <c r="B1689">
        <v>87</v>
      </c>
      <c r="C1689" t="s">
        <v>3072</v>
      </c>
      <c r="D1689" t="s">
        <v>3073</v>
      </c>
      <c r="E1689">
        <v>1976</v>
      </c>
      <c r="F1689" t="s">
        <v>3073</v>
      </c>
      <c r="G1689">
        <v>53.343800000000002</v>
      </c>
      <c r="H1689">
        <v>-6.24953</v>
      </c>
      <c r="I1689" t="s">
        <v>980</v>
      </c>
      <c r="J1689" t="s">
        <v>28</v>
      </c>
      <c r="K1689" t="s">
        <v>56</v>
      </c>
      <c r="L1689" t="s">
        <v>33</v>
      </c>
      <c r="M1689">
        <v>0</v>
      </c>
      <c r="N1689">
        <v>2.1930000000000001E-3</v>
      </c>
      <c r="O1689">
        <v>0.36457699999999998</v>
      </c>
      <c r="P1689">
        <v>264.64576</v>
      </c>
      <c r="Q1689">
        <v>0.798593</v>
      </c>
      <c r="R1689" s="1">
        <v>4.0000000000000003E-5</v>
      </c>
      <c r="S1689">
        <v>8</v>
      </c>
      <c r="T1689">
        <v>0.24152899999999999</v>
      </c>
      <c r="U1689">
        <v>-7.5979999999999999</v>
      </c>
      <c r="V1689">
        <v>1</v>
      </c>
      <c r="W1689">
        <v>5.1178000000000001E-2</v>
      </c>
      <c r="X1689">
        <v>81.534999999999997</v>
      </c>
      <c r="Y1689">
        <v>0.76825100000000002</v>
      </c>
    </row>
    <row r="1690" spans="1:25" hidden="1" x14ac:dyDescent="0.25">
      <c r="A1690">
        <v>1688</v>
      </c>
      <c r="B1690">
        <v>88</v>
      </c>
      <c r="C1690" t="s">
        <v>3074</v>
      </c>
      <c r="D1690" t="s">
        <v>1898</v>
      </c>
      <c r="E1690">
        <v>1976</v>
      </c>
      <c r="F1690" t="s">
        <v>1898</v>
      </c>
      <c r="G1690">
        <v>32.292200000000001</v>
      </c>
      <c r="H1690">
        <v>-88.504099999999994</v>
      </c>
      <c r="I1690" t="s">
        <v>1899</v>
      </c>
      <c r="J1690" t="s">
        <v>28</v>
      </c>
      <c r="K1690" t="s">
        <v>56</v>
      </c>
      <c r="L1690" t="s">
        <v>33</v>
      </c>
      <c r="M1690">
        <v>0</v>
      </c>
      <c r="N1690">
        <v>0.22234799999999999</v>
      </c>
      <c r="O1690">
        <v>0.61533199999999999</v>
      </c>
      <c r="P1690">
        <v>328.32988999999998</v>
      </c>
      <c r="Q1690">
        <v>0.77643700000000004</v>
      </c>
      <c r="R1690" s="1">
        <v>1.4E-5</v>
      </c>
      <c r="S1690">
        <v>10</v>
      </c>
      <c r="T1690">
        <v>0.21593399999999999</v>
      </c>
      <c r="U1690">
        <v>-8.3360000000000003</v>
      </c>
      <c r="V1690">
        <v>1</v>
      </c>
      <c r="W1690">
        <v>9.0929999999999997E-2</v>
      </c>
      <c r="X1690">
        <v>102.172</v>
      </c>
      <c r="Y1690">
        <v>0.82033500000000004</v>
      </c>
    </row>
    <row r="1691" spans="1:25" hidden="1" x14ac:dyDescent="0.25">
      <c r="A1691">
        <v>1689</v>
      </c>
      <c r="B1691">
        <v>89</v>
      </c>
      <c r="C1691" t="s">
        <v>3075</v>
      </c>
      <c r="D1691" t="s">
        <v>3015</v>
      </c>
      <c r="E1691">
        <v>1976</v>
      </c>
      <c r="F1691" t="s">
        <v>3015</v>
      </c>
      <c r="G1691">
        <v>51.402804600000003</v>
      </c>
      <c r="H1691">
        <v>1.48142E-2</v>
      </c>
      <c r="I1691" t="s">
        <v>3016</v>
      </c>
      <c r="J1691" t="s">
        <v>56</v>
      </c>
      <c r="K1691" t="s">
        <v>33</v>
      </c>
      <c r="M1691">
        <v>0</v>
      </c>
      <c r="N1691">
        <v>0.29735099999999998</v>
      </c>
      <c r="O1691">
        <v>0.36820900000000001</v>
      </c>
      <c r="P1691">
        <v>296.46667000000002</v>
      </c>
      <c r="Q1691">
        <v>0.73187999999999998</v>
      </c>
      <c r="R1691" s="1">
        <v>1.5E-5</v>
      </c>
      <c r="S1691">
        <v>7</v>
      </c>
      <c r="T1691">
        <v>0.88528099999999998</v>
      </c>
      <c r="U1691">
        <v>-8.8409999999999993</v>
      </c>
      <c r="V1691">
        <v>1</v>
      </c>
      <c r="W1691">
        <v>3.7538000000000002E-2</v>
      </c>
      <c r="X1691">
        <v>144.77799999999999</v>
      </c>
      <c r="Y1691">
        <v>0.39039000000000001</v>
      </c>
    </row>
    <row r="1692" spans="1:25" hidden="1" x14ac:dyDescent="0.25">
      <c r="A1692">
        <v>1690</v>
      </c>
      <c r="B1692">
        <v>90</v>
      </c>
      <c r="C1692" t="s">
        <v>3076</v>
      </c>
      <c r="D1692" t="s">
        <v>3077</v>
      </c>
      <c r="E1692">
        <v>1976</v>
      </c>
      <c r="F1692" t="s">
        <v>3077</v>
      </c>
      <c r="G1692">
        <v>33.7483</v>
      </c>
      <c r="H1692">
        <v>-84.391099999999994</v>
      </c>
      <c r="I1692" t="s">
        <v>568</v>
      </c>
      <c r="J1692" t="s">
        <v>28</v>
      </c>
      <c r="K1692" t="s">
        <v>56</v>
      </c>
      <c r="L1692" t="s">
        <v>33</v>
      </c>
      <c r="M1692">
        <v>0</v>
      </c>
      <c r="N1692">
        <v>4.5997000000000003E-2</v>
      </c>
      <c r="O1692">
        <v>0.64246300000000001</v>
      </c>
      <c r="P1692">
        <v>228.98667</v>
      </c>
      <c r="Q1692">
        <v>0.55511100000000002</v>
      </c>
      <c r="R1692">
        <v>0</v>
      </c>
      <c r="S1692">
        <v>7</v>
      </c>
      <c r="T1692">
        <v>8.6266999999999996E-2</v>
      </c>
      <c r="U1692">
        <v>-9.7390000000000008</v>
      </c>
      <c r="V1692">
        <v>0</v>
      </c>
      <c r="W1692">
        <v>4.0596E-2</v>
      </c>
      <c r="X1692">
        <v>116.202</v>
      </c>
      <c r="Y1692">
        <v>0.64083900000000005</v>
      </c>
    </row>
    <row r="1693" spans="1:25" hidden="1" x14ac:dyDescent="0.25">
      <c r="A1693">
        <v>1691</v>
      </c>
      <c r="B1693">
        <v>91</v>
      </c>
      <c r="C1693" t="s">
        <v>493</v>
      </c>
      <c r="D1693" t="s">
        <v>207</v>
      </c>
      <c r="E1693">
        <v>1976</v>
      </c>
      <c r="F1693" t="s">
        <v>207</v>
      </c>
      <c r="G1693">
        <v>40.694481000000003</v>
      </c>
      <c r="H1693">
        <v>-73.989318999999995</v>
      </c>
      <c r="I1693" t="s">
        <v>208</v>
      </c>
      <c r="J1693" t="s">
        <v>28</v>
      </c>
      <c r="K1693" t="s">
        <v>33</v>
      </c>
      <c r="M1693">
        <v>0</v>
      </c>
      <c r="N1693">
        <v>0.73349799999999998</v>
      </c>
      <c r="O1693">
        <v>0.766988</v>
      </c>
      <c r="P1693">
        <v>137.69433000000001</v>
      </c>
      <c r="Q1693">
        <v>0.75943400000000005</v>
      </c>
      <c r="R1693">
        <v>0</v>
      </c>
      <c r="S1693">
        <v>9</v>
      </c>
      <c r="T1693">
        <v>0.31953900000000002</v>
      </c>
      <c r="U1693">
        <v>-8.1029999999999998</v>
      </c>
      <c r="V1693">
        <v>1</v>
      </c>
      <c r="W1693">
        <v>3.3125000000000002E-2</v>
      </c>
      <c r="X1693">
        <v>120.899</v>
      </c>
      <c r="Y1693">
        <v>0.96212200000000003</v>
      </c>
    </row>
    <row r="1694" spans="1:25" hidden="1" x14ac:dyDescent="0.25">
      <c r="A1694">
        <v>1692</v>
      </c>
      <c r="B1694">
        <v>92</v>
      </c>
      <c r="C1694" t="s">
        <v>3078</v>
      </c>
      <c r="D1694" t="s">
        <v>3039</v>
      </c>
      <c r="E1694">
        <v>1976</v>
      </c>
      <c r="F1694" t="s">
        <v>3039</v>
      </c>
      <c r="G1694">
        <v>55.9542</v>
      </c>
      <c r="H1694">
        <v>-3.2027700000000001</v>
      </c>
      <c r="I1694" t="s">
        <v>2805</v>
      </c>
      <c r="J1694" t="s">
        <v>28</v>
      </c>
      <c r="K1694" t="s">
        <v>56</v>
      </c>
      <c r="L1694" t="s">
        <v>33</v>
      </c>
      <c r="M1694">
        <v>0</v>
      </c>
      <c r="N1694">
        <v>0.28343499999999999</v>
      </c>
      <c r="O1694">
        <v>0.517343</v>
      </c>
      <c r="P1694">
        <v>182.85333</v>
      </c>
      <c r="Q1694">
        <v>0.72355800000000003</v>
      </c>
      <c r="R1694">
        <v>1.3150999999999999E-2</v>
      </c>
      <c r="S1694">
        <v>0</v>
      </c>
      <c r="T1694">
        <v>9.3486E-2</v>
      </c>
      <c r="U1694">
        <v>-6.9</v>
      </c>
      <c r="V1694">
        <v>1</v>
      </c>
      <c r="W1694">
        <v>3.2530000000000003E-2</v>
      </c>
      <c r="X1694">
        <v>129.875</v>
      </c>
      <c r="Y1694">
        <v>0.79344400000000004</v>
      </c>
    </row>
    <row r="1695" spans="1:25" hidden="1" x14ac:dyDescent="0.25">
      <c r="A1695">
        <v>1693</v>
      </c>
      <c r="B1695">
        <v>93</v>
      </c>
      <c r="C1695" t="s">
        <v>3079</v>
      </c>
      <c r="D1695" t="s">
        <v>3080</v>
      </c>
      <c r="E1695">
        <v>1976</v>
      </c>
      <c r="F1695" t="s">
        <v>3080</v>
      </c>
      <c r="G1695">
        <v>42.331699999999998</v>
      </c>
      <c r="H1695">
        <v>-83.047899999999998</v>
      </c>
      <c r="I1695" t="s">
        <v>145</v>
      </c>
      <c r="J1695" t="s">
        <v>28</v>
      </c>
      <c r="K1695" t="s">
        <v>56</v>
      </c>
      <c r="M1695">
        <v>0</v>
      </c>
      <c r="N1695">
        <v>4.3326000000000003E-2</v>
      </c>
      <c r="O1695">
        <v>0.76712400000000003</v>
      </c>
      <c r="P1695">
        <v>247.17016000000001</v>
      </c>
      <c r="Q1695">
        <v>0.25786999999999999</v>
      </c>
      <c r="R1695">
        <v>0.49717800000000001</v>
      </c>
      <c r="S1695">
        <v>10</v>
      </c>
      <c r="T1695">
        <v>0.12626499999999999</v>
      </c>
      <c r="U1695">
        <v>-22.731000000000002</v>
      </c>
      <c r="V1695">
        <v>0</v>
      </c>
      <c r="W1695">
        <v>6.3066999999999998E-2</v>
      </c>
      <c r="X1695">
        <v>104.852</v>
      </c>
      <c r="Y1695">
        <v>0.48325499999999999</v>
      </c>
    </row>
    <row r="1696" spans="1:25" hidden="1" x14ac:dyDescent="0.25">
      <c r="A1696">
        <v>1694</v>
      </c>
      <c r="B1696">
        <v>94</v>
      </c>
      <c r="C1696" t="s">
        <v>3081</v>
      </c>
      <c r="D1696" t="s">
        <v>3082</v>
      </c>
      <c r="E1696">
        <v>1976</v>
      </c>
      <c r="F1696" t="s">
        <v>3082</v>
      </c>
      <c r="G1696">
        <v>32.778100000000002</v>
      </c>
      <c r="H1696">
        <v>-96.795400000000001</v>
      </c>
      <c r="I1696" t="s">
        <v>190</v>
      </c>
      <c r="J1696" t="s">
        <v>32</v>
      </c>
      <c r="K1696" t="s">
        <v>28</v>
      </c>
      <c r="L1696" t="s">
        <v>3083</v>
      </c>
      <c r="M1696">
        <v>0</v>
      </c>
      <c r="N1696">
        <v>0.97931000000000001</v>
      </c>
      <c r="O1696">
        <v>0.50401700000000005</v>
      </c>
      <c r="P1696">
        <v>184.37179</v>
      </c>
      <c r="Q1696">
        <v>0.22788600000000001</v>
      </c>
      <c r="R1696">
        <v>8.2299999999999995E-4</v>
      </c>
      <c r="S1696">
        <v>4</v>
      </c>
      <c r="T1696">
        <v>0.60741900000000004</v>
      </c>
      <c r="U1696">
        <v>-19.754000000000001</v>
      </c>
      <c r="V1696">
        <v>1</v>
      </c>
      <c r="W1696">
        <v>6.8953E-2</v>
      </c>
      <c r="X1696">
        <v>103.452</v>
      </c>
      <c r="Y1696">
        <v>0.83972400000000003</v>
      </c>
    </row>
    <row r="1697" spans="1:25" hidden="1" x14ac:dyDescent="0.25">
      <c r="A1697">
        <v>1695</v>
      </c>
      <c r="B1697">
        <v>95</v>
      </c>
      <c r="C1697" t="s">
        <v>3084</v>
      </c>
      <c r="D1697" t="s">
        <v>2810</v>
      </c>
      <c r="E1697">
        <v>1976</v>
      </c>
      <c r="F1697" t="s">
        <v>2810</v>
      </c>
      <c r="G1697">
        <v>40.694481000000003</v>
      </c>
      <c r="H1697">
        <v>-73.989318999999995</v>
      </c>
      <c r="I1697" t="s">
        <v>208</v>
      </c>
      <c r="J1697" t="s">
        <v>56</v>
      </c>
      <c r="K1697" t="s">
        <v>33</v>
      </c>
      <c r="M1697">
        <v>0</v>
      </c>
      <c r="N1697">
        <v>0.28023100000000001</v>
      </c>
      <c r="O1697">
        <v>0.39735399999999998</v>
      </c>
      <c r="P1697">
        <v>258.94666999999998</v>
      </c>
      <c r="Q1697">
        <v>0.54818100000000003</v>
      </c>
      <c r="R1697">
        <v>0</v>
      </c>
      <c r="S1697">
        <v>3</v>
      </c>
      <c r="T1697">
        <v>0.84341999999999995</v>
      </c>
      <c r="U1697">
        <v>-6.8280000000000003</v>
      </c>
      <c r="V1697">
        <v>1</v>
      </c>
      <c r="W1697">
        <v>3.4953999999999999E-2</v>
      </c>
      <c r="X1697">
        <v>71.495999999999995</v>
      </c>
      <c r="Y1697">
        <v>0.284022</v>
      </c>
    </row>
    <row r="1698" spans="1:25" hidden="1" x14ac:dyDescent="0.25">
      <c r="A1698">
        <v>1696</v>
      </c>
      <c r="B1698">
        <v>96</v>
      </c>
      <c r="C1698" t="s">
        <v>3085</v>
      </c>
      <c r="D1698" t="s">
        <v>3086</v>
      </c>
      <c r="E1698">
        <v>1976</v>
      </c>
      <c r="F1698" t="s">
        <v>3086</v>
      </c>
      <c r="G1698">
        <v>40.714599999999997</v>
      </c>
      <c r="H1698">
        <v>-74.007099999999994</v>
      </c>
      <c r="I1698" t="s">
        <v>195</v>
      </c>
      <c r="M1698">
        <v>0</v>
      </c>
      <c r="N1698">
        <v>0.48765999999999998</v>
      </c>
      <c r="O1698">
        <v>0.30785099999999999</v>
      </c>
      <c r="P1698">
        <v>400.87464999999997</v>
      </c>
      <c r="Q1698">
        <v>0.75496799999999997</v>
      </c>
      <c r="R1698">
        <v>0.93534200000000001</v>
      </c>
      <c r="S1698">
        <v>1</v>
      </c>
      <c r="T1698">
        <v>0.84697199999999995</v>
      </c>
      <c r="U1698">
        <v>-17.908999999999999</v>
      </c>
      <c r="V1698">
        <v>1</v>
      </c>
      <c r="W1698">
        <v>7.8322000000000003E-2</v>
      </c>
      <c r="X1698">
        <v>138.37200000000001</v>
      </c>
      <c r="Y1698">
        <v>0.120541</v>
      </c>
    </row>
    <row r="1699" spans="1:25" x14ac:dyDescent="0.25">
      <c r="A1699">
        <v>1697</v>
      </c>
      <c r="B1699">
        <v>97</v>
      </c>
      <c r="C1699" t="s">
        <v>3087</v>
      </c>
      <c r="D1699" t="s">
        <v>3088</v>
      </c>
      <c r="E1699">
        <v>1976</v>
      </c>
      <c r="F1699" t="s">
        <v>3088</v>
      </c>
      <c r="G1699" t="str">
        <f>IFERROR(VLOOKUP(Table1[[#This Row],[Title]],$C$5507:$Y$5579,5, FALSE ),"")</f>
        <v/>
      </c>
      <c r="H1699" t="str">
        <f>IFERROR(VLOOKUP(Table1[[#This Row],[Title]],$C$5507:$Y$5579,6, FALSE ),"")</f>
        <v/>
      </c>
      <c r="I1699" t="str">
        <f>IFERROR(VLOOKUP(Table1[[#This Row],[Title]],$C$5507:$Y$5579,7, FALSE ),"")</f>
        <v/>
      </c>
      <c r="J1699" t="str">
        <f>IFERROR(VLOOKUP(Table1[[#This Row],[Title]],$C$5507:$Y$5579,8, FALSE ),"")</f>
        <v/>
      </c>
      <c r="K1699" t="str">
        <f>IFERROR(VLOOKUP(Table1[[#This Row],[Title]],$C$5507:$Y$5579,9, FALSE ),"")</f>
        <v/>
      </c>
      <c r="L1699" t="str">
        <f>IFERROR(VLOOKUP(Table1[[#This Row],[Title]],$C$5507:$Y$5579,10, FALSE ),"")</f>
        <v/>
      </c>
      <c r="M1699" t="str">
        <f>IFERROR(VLOOKUP(Table1[[#This Row],[Title]],$C$5507:$Y$5579,11, FALSE ),"")</f>
        <v/>
      </c>
      <c r="N1699" t="str">
        <f>IFERROR(VLOOKUP(Table1[[#This Row],[Title]],$C$5507:$Y$5579,12, FALSE ),"")</f>
        <v/>
      </c>
      <c r="O1699" t="str">
        <f>IFERROR(VLOOKUP(Table1[[#This Row],[Title]],$C$5507:$Y$5579,13, FALSE ),"")</f>
        <v/>
      </c>
      <c r="P1699" t="str">
        <f>IFERROR(VLOOKUP(Table1[[#This Row],[Title]],$C$5507:$Y$5579,14, FALSE ),"")</f>
        <v/>
      </c>
      <c r="Q1699" t="str">
        <f>IFERROR(VLOOKUP(Table1[[#This Row],[Title]],$C$5507:$Y$5579,15, FALSE ),"")</f>
        <v/>
      </c>
      <c r="R1699" t="str">
        <f>IFERROR(VLOOKUP(Table1[[#This Row],[Title]],$C$5507:$Y$5579,16, FALSE ),"")</f>
        <v/>
      </c>
      <c r="S1699" t="str">
        <f>IFERROR(VLOOKUP(Table1[[#This Row],[Title]],$C$5507:$Y$5579,17, FALSE ),"")</f>
        <v/>
      </c>
      <c r="T1699" t="str">
        <f>IFERROR(VLOOKUP(Table1[[#This Row],[Title]],$C$5507:$Y$5579,18, FALSE ),"")</f>
        <v/>
      </c>
      <c r="U1699" t="str">
        <f>IFERROR(VLOOKUP(Table1[[#This Row],[Title]],$C$5507:$Y$5579,19, FALSE ),"")</f>
        <v/>
      </c>
      <c r="V1699" t="str">
        <f>IFERROR(VLOOKUP(Table1[[#This Row],[Title]],$C$5507:$Y$5579,20, FALSE ),"")</f>
        <v/>
      </c>
      <c r="W1699" t="str">
        <f>IFERROR(VLOOKUP(Table1[[#This Row],[Title]],$C$5507:$Y$5579,21, FALSE ),"")</f>
        <v/>
      </c>
      <c r="X1699" t="str">
        <f>IFERROR(VLOOKUP(Table1[[#This Row],[Title]],$C$5507:$Y$5579,22, FALSE ),"")</f>
        <v/>
      </c>
      <c r="Y1699" t="str">
        <f>IFERROR(VLOOKUP(Table1[[#This Row],[Title]],$C$5507:$Y$5579,23, FALSE ),"")</f>
        <v/>
      </c>
    </row>
    <row r="1700" spans="1:25" hidden="1" x14ac:dyDescent="0.25">
      <c r="A1700">
        <v>1698</v>
      </c>
      <c r="B1700">
        <v>98</v>
      </c>
      <c r="C1700" t="s">
        <v>3089</v>
      </c>
      <c r="D1700" t="s">
        <v>2659</v>
      </c>
      <c r="E1700">
        <v>1976</v>
      </c>
      <c r="F1700" t="s">
        <v>2659</v>
      </c>
      <c r="G1700">
        <v>37.784827</v>
      </c>
      <c r="H1700">
        <v>-122.727802</v>
      </c>
      <c r="I1700" t="s">
        <v>1475</v>
      </c>
      <c r="J1700" t="s">
        <v>28</v>
      </c>
      <c r="K1700" t="s">
        <v>56</v>
      </c>
      <c r="L1700" t="s">
        <v>33</v>
      </c>
      <c r="M1700">
        <v>3.8721669495399998E-3</v>
      </c>
      <c r="N1700">
        <v>0.27471099999999998</v>
      </c>
      <c r="O1700">
        <v>0.53058899999999998</v>
      </c>
      <c r="P1700">
        <v>171.78666999999999</v>
      </c>
      <c r="Q1700">
        <v>0.83779199999999998</v>
      </c>
      <c r="R1700" s="1">
        <v>9.9999999999999995E-7</v>
      </c>
      <c r="S1700">
        <v>0</v>
      </c>
      <c r="T1700">
        <v>0.117294</v>
      </c>
      <c r="U1700">
        <v>-5.1239999999999997</v>
      </c>
      <c r="V1700">
        <v>1</v>
      </c>
      <c r="W1700">
        <v>7.9134999999999997E-2</v>
      </c>
      <c r="X1700">
        <v>97.08</v>
      </c>
      <c r="Y1700">
        <v>0.76706300000000005</v>
      </c>
    </row>
    <row r="1701" spans="1:25" hidden="1" x14ac:dyDescent="0.25">
      <c r="A1701">
        <v>1699</v>
      </c>
      <c r="B1701">
        <v>99</v>
      </c>
      <c r="C1701" t="s">
        <v>3090</v>
      </c>
      <c r="D1701" t="s">
        <v>1573</v>
      </c>
      <c r="E1701">
        <v>1976</v>
      </c>
      <c r="F1701" t="s">
        <v>1573</v>
      </c>
      <c r="G1701">
        <v>51.506300000000003</v>
      </c>
      <c r="H1701">
        <v>-0.12714</v>
      </c>
      <c r="I1701" t="s">
        <v>893</v>
      </c>
      <c r="J1701" t="s">
        <v>28</v>
      </c>
      <c r="K1701" t="s">
        <v>33</v>
      </c>
      <c r="M1701">
        <v>0</v>
      </c>
      <c r="N1701">
        <v>0.53319099999999997</v>
      </c>
      <c r="O1701">
        <v>0.61637399999999998</v>
      </c>
      <c r="P1701">
        <v>160.63999999999999</v>
      </c>
      <c r="Q1701">
        <v>0.90450299999999995</v>
      </c>
      <c r="R1701">
        <v>2.0599999999999999E-4</v>
      </c>
      <c r="S1701">
        <v>7</v>
      </c>
      <c r="T1701">
        <v>7.9783999999999994E-2</v>
      </c>
      <c r="U1701">
        <v>-4.556</v>
      </c>
      <c r="V1701">
        <v>1</v>
      </c>
      <c r="W1701">
        <v>3.1676999999999997E-2</v>
      </c>
      <c r="X1701">
        <v>133.214</v>
      </c>
      <c r="Y1701">
        <v>0.76989700000000005</v>
      </c>
    </row>
    <row r="1702" spans="1:25" hidden="1" x14ac:dyDescent="0.25">
      <c r="A1702">
        <v>1700</v>
      </c>
      <c r="B1702">
        <v>100</v>
      </c>
      <c r="C1702" t="s">
        <v>3091</v>
      </c>
      <c r="D1702" t="s">
        <v>1835</v>
      </c>
      <c r="E1702">
        <v>1976</v>
      </c>
      <c r="F1702" t="s">
        <v>1835</v>
      </c>
      <c r="G1702">
        <v>34.031388900000003</v>
      </c>
      <c r="H1702">
        <v>-93.502777800000004</v>
      </c>
      <c r="I1702" t="s">
        <v>1836</v>
      </c>
      <c r="J1702" t="s">
        <v>930</v>
      </c>
      <c r="K1702" t="s">
        <v>28</v>
      </c>
      <c r="L1702" t="s">
        <v>56</v>
      </c>
      <c r="M1702">
        <v>0</v>
      </c>
      <c r="N1702">
        <v>5.5175000000000002E-2</v>
      </c>
      <c r="O1702">
        <v>0.59310399999999996</v>
      </c>
      <c r="P1702">
        <v>186.08</v>
      </c>
      <c r="Q1702">
        <v>0.78702899999999998</v>
      </c>
      <c r="R1702">
        <v>0</v>
      </c>
      <c r="S1702">
        <v>10</v>
      </c>
      <c r="T1702">
        <v>0.12968299999999999</v>
      </c>
      <c r="U1702">
        <v>-6.0339999999999998</v>
      </c>
      <c r="V1702">
        <v>1</v>
      </c>
      <c r="W1702">
        <v>3.7642000000000002E-2</v>
      </c>
      <c r="X1702">
        <v>114.124</v>
      </c>
      <c r="Y1702">
        <v>0.830341</v>
      </c>
    </row>
    <row r="1703" spans="1:25" hidden="1" x14ac:dyDescent="0.25">
      <c r="A1703">
        <v>1701</v>
      </c>
      <c r="B1703">
        <v>1</v>
      </c>
      <c r="C1703" t="s">
        <v>3092</v>
      </c>
      <c r="D1703" t="s">
        <v>2079</v>
      </c>
      <c r="E1703">
        <v>1977</v>
      </c>
      <c r="F1703" t="s">
        <v>2079</v>
      </c>
      <c r="G1703">
        <v>51.507264800000002</v>
      </c>
      <c r="H1703">
        <v>-0.1278328</v>
      </c>
      <c r="I1703" t="s">
        <v>909</v>
      </c>
      <c r="J1703" t="s">
        <v>28</v>
      </c>
      <c r="K1703" t="s">
        <v>33</v>
      </c>
      <c r="M1703">
        <v>0</v>
      </c>
      <c r="N1703">
        <v>0.47178399999999998</v>
      </c>
      <c r="O1703">
        <v>0.527227</v>
      </c>
      <c r="P1703">
        <v>236.17332999999999</v>
      </c>
      <c r="Q1703">
        <v>0.51656100000000005</v>
      </c>
      <c r="R1703">
        <v>2.9700000000000001E-4</v>
      </c>
      <c r="S1703">
        <v>11</v>
      </c>
      <c r="T1703">
        <v>0.171157</v>
      </c>
      <c r="U1703">
        <v>-13.628</v>
      </c>
      <c r="V1703">
        <v>1</v>
      </c>
      <c r="W1703">
        <v>4.7664999999999999E-2</v>
      </c>
      <c r="X1703">
        <v>137.00399999999999</v>
      </c>
      <c r="Y1703">
        <v>0.72134200000000004</v>
      </c>
    </row>
    <row r="1704" spans="1:25" hidden="1" x14ac:dyDescent="0.25">
      <c r="A1704">
        <v>1702</v>
      </c>
      <c r="B1704">
        <v>2</v>
      </c>
      <c r="C1704" t="s">
        <v>3093</v>
      </c>
      <c r="D1704" t="s">
        <v>3094</v>
      </c>
      <c r="E1704">
        <v>1977</v>
      </c>
      <c r="F1704" t="s">
        <v>3094</v>
      </c>
      <c r="G1704">
        <v>-27.233332999999998</v>
      </c>
      <c r="H1704">
        <v>153.11666700000001</v>
      </c>
      <c r="I1704" t="s">
        <v>3095</v>
      </c>
      <c r="J1704" t="s">
        <v>28</v>
      </c>
      <c r="K1704" t="s">
        <v>56</v>
      </c>
      <c r="L1704" t="s">
        <v>33</v>
      </c>
      <c r="M1704">
        <v>0</v>
      </c>
      <c r="N1704">
        <v>0.16978499999999999</v>
      </c>
      <c r="O1704">
        <v>0.64677700000000005</v>
      </c>
      <c r="P1704">
        <v>226.29333</v>
      </c>
      <c r="Q1704">
        <v>0.64928200000000003</v>
      </c>
      <c r="R1704" s="1">
        <v>2.5000000000000001E-5</v>
      </c>
      <c r="S1704">
        <v>9</v>
      </c>
      <c r="T1704">
        <v>6.0308E-2</v>
      </c>
      <c r="U1704">
        <v>-7.516</v>
      </c>
      <c r="V1704">
        <v>1</v>
      </c>
      <c r="W1704">
        <v>3.3728000000000001E-2</v>
      </c>
      <c r="X1704">
        <v>97.087000000000003</v>
      </c>
      <c r="Y1704">
        <v>0.87635700000000005</v>
      </c>
    </row>
    <row r="1705" spans="1:25" hidden="1" x14ac:dyDescent="0.25">
      <c r="A1705">
        <v>1703</v>
      </c>
      <c r="B1705">
        <v>3</v>
      </c>
      <c r="C1705" t="s">
        <v>2774</v>
      </c>
      <c r="D1705" t="s">
        <v>3096</v>
      </c>
      <c r="E1705">
        <v>1977</v>
      </c>
      <c r="F1705" t="s">
        <v>3096</v>
      </c>
      <c r="G1705">
        <v>51.164200000000001</v>
      </c>
      <c r="H1705">
        <v>10.4542</v>
      </c>
      <c r="I1705" t="s">
        <v>2056</v>
      </c>
      <c r="J1705" t="s">
        <v>246</v>
      </c>
      <c r="K1705" t="s">
        <v>1368</v>
      </c>
      <c r="L1705" t="s">
        <v>33</v>
      </c>
      <c r="M1705">
        <v>0</v>
      </c>
      <c r="N1705">
        <v>0.68845299999999998</v>
      </c>
      <c r="O1705">
        <v>0.64946499999999996</v>
      </c>
      <c r="P1705">
        <v>205.68771000000001</v>
      </c>
      <c r="Q1705">
        <v>0.370083</v>
      </c>
      <c r="R1705" s="1">
        <v>1.9999999999999999E-6</v>
      </c>
      <c r="S1705">
        <v>0</v>
      </c>
      <c r="T1705">
        <v>0.95471700000000004</v>
      </c>
      <c r="U1705">
        <v>-15.734</v>
      </c>
      <c r="V1705">
        <v>1</v>
      </c>
      <c r="W1705">
        <v>4.5580000000000002E-2</v>
      </c>
      <c r="X1705">
        <v>114.461</v>
      </c>
      <c r="Y1705">
        <v>0.73960800000000004</v>
      </c>
    </row>
    <row r="1706" spans="1:25" hidden="1" x14ac:dyDescent="0.25">
      <c r="A1706">
        <v>1704</v>
      </c>
      <c r="B1706">
        <v>4</v>
      </c>
      <c r="C1706" t="s">
        <v>3097</v>
      </c>
      <c r="D1706" t="s">
        <v>886</v>
      </c>
      <c r="E1706">
        <v>1977</v>
      </c>
      <c r="F1706" t="s">
        <v>886</v>
      </c>
      <c r="G1706">
        <v>40.714269000000002</v>
      </c>
      <c r="H1706">
        <v>-74.005972999999997</v>
      </c>
      <c r="I1706" t="s">
        <v>113</v>
      </c>
      <c r="J1706" t="s">
        <v>32</v>
      </c>
      <c r="K1706" t="s">
        <v>28</v>
      </c>
      <c r="L1706" t="s">
        <v>33</v>
      </c>
      <c r="M1706">
        <v>0</v>
      </c>
      <c r="N1706">
        <v>0.94220400000000004</v>
      </c>
      <c r="O1706">
        <v>0.42603999999999997</v>
      </c>
      <c r="P1706">
        <v>219.57601</v>
      </c>
      <c r="Q1706">
        <v>0.216778</v>
      </c>
      <c r="R1706">
        <v>2.7E-4</v>
      </c>
      <c r="S1706">
        <v>1</v>
      </c>
      <c r="T1706">
        <v>0.23926500000000001</v>
      </c>
      <c r="U1706">
        <v>-16.702000000000002</v>
      </c>
      <c r="V1706">
        <v>1</v>
      </c>
      <c r="W1706">
        <v>4.7156000000000003E-2</v>
      </c>
      <c r="X1706">
        <v>115.645</v>
      </c>
      <c r="Y1706">
        <v>0.36168499999999998</v>
      </c>
    </row>
    <row r="1707" spans="1:25" x14ac:dyDescent="0.25">
      <c r="A1707">
        <v>1705</v>
      </c>
      <c r="B1707">
        <v>5</v>
      </c>
      <c r="C1707" t="s">
        <v>3098</v>
      </c>
      <c r="D1707" t="s">
        <v>3099</v>
      </c>
      <c r="E1707">
        <v>1977</v>
      </c>
      <c r="F1707" t="s">
        <v>3099</v>
      </c>
      <c r="G1707" t="str">
        <f>IFERROR(VLOOKUP(Table1[[#This Row],[Title]],$C$5507:$Y$5579,5, FALSE ),"")</f>
        <v/>
      </c>
      <c r="H1707" t="str">
        <f>IFERROR(VLOOKUP(Table1[[#This Row],[Title]],$C$5507:$Y$5579,6, FALSE ),"")</f>
        <v/>
      </c>
      <c r="I1707" t="str">
        <f>IFERROR(VLOOKUP(Table1[[#This Row],[Title]],$C$5507:$Y$5579,7, FALSE ),"")</f>
        <v/>
      </c>
      <c r="J1707" t="str">
        <f>IFERROR(VLOOKUP(Table1[[#This Row],[Title]],$C$5507:$Y$5579,8, FALSE ),"")</f>
        <v/>
      </c>
      <c r="K1707" t="str">
        <f>IFERROR(VLOOKUP(Table1[[#This Row],[Title]],$C$5507:$Y$5579,9, FALSE ),"")</f>
        <v/>
      </c>
      <c r="L1707" t="str">
        <f>IFERROR(VLOOKUP(Table1[[#This Row],[Title]],$C$5507:$Y$5579,10, FALSE ),"")</f>
        <v/>
      </c>
      <c r="M1707" t="str">
        <f>IFERROR(VLOOKUP(Table1[[#This Row],[Title]],$C$5507:$Y$5579,11, FALSE ),"")</f>
        <v/>
      </c>
      <c r="N1707" t="str">
        <f>IFERROR(VLOOKUP(Table1[[#This Row],[Title]],$C$5507:$Y$5579,12, FALSE ),"")</f>
        <v/>
      </c>
      <c r="O1707" t="str">
        <f>IFERROR(VLOOKUP(Table1[[#This Row],[Title]],$C$5507:$Y$5579,13, FALSE ),"")</f>
        <v/>
      </c>
      <c r="P1707" t="str">
        <f>IFERROR(VLOOKUP(Table1[[#This Row],[Title]],$C$5507:$Y$5579,14, FALSE ),"")</f>
        <v/>
      </c>
      <c r="Q1707" t="str">
        <f>IFERROR(VLOOKUP(Table1[[#This Row],[Title]],$C$5507:$Y$5579,15, FALSE ),"")</f>
        <v/>
      </c>
      <c r="R1707" t="str">
        <f>IFERROR(VLOOKUP(Table1[[#This Row],[Title]],$C$5507:$Y$5579,16, FALSE ),"")</f>
        <v/>
      </c>
      <c r="S1707" t="str">
        <f>IFERROR(VLOOKUP(Table1[[#This Row],[Title]],$C$5507:$Y$5579,17, FALSE ),"")</f>
        <v/>
      </c>
      <c r="T1707" t="str">
        <f>IFERROR(VLOOKUP(Table1[[#This Row],[Title]],$C$5507:$Y$5579,18, FALSE ),"")</f>
        <v/>
      </c>
      <c r="U1707" t="str">
        <f>IFERROR(VLOOKUP(Table1[[#This Row],[Title]],$C$5507:$Y$5579,19, FALSE ),"")</f>
        <v/>
      </c>
      <c r="V1707" t="str">
        <f>IFERROR(VLOOKUP(Table1[[#This Row],[Title]],$C$5507:$Y$5579,20, FALSE ),"")</f>
        <v/>
      </c>
      <c r="W1707" t="str">
        <f>IFERROR(VLOOKUP(Table1[[#This Row],[Title]],$C$5507:$Y$5579,21, FALSE ),"")</f>
        <v/>
      </c>
      <c r="X1707" t="str">
        <f>IFERROR(VLOOKUP(Table1[[#This Row],[Title]],$C$5507:$Y$5579,22, FALSE ),"")</f>
        <v/>
      </c>
      <c r="Y1707" t="str">
        <f>IFERROR(VLOOKUP(Table1[[#This Row],[Title]],$C$5507:$Y$5579,23, FALSE ),"")</f>
        <v/>
      </c>
    </row>
    <row r="1708" spans="1:25" hidden="1" x14ac:dyDescent="0.25">
      <c r="A1708">
        <v>1706</v>
      </c>
      <c r="B1708">
        <v>6</v>
      </c>
      <c r="C1708" t="s">
        <v>3100</v>
      </c>
      <c r="D1708" t="s">
        <v>3101</v>
      </c>
      <c r="E1708">
        <v>1977</v>
      </c>
      <c r="F1708" t="s">
        <v>3101</v>
      </c>
      <c r="G1708">
        <v>37.167900000000003</v>
      </c>
      <c r="H1708">
        <v>-95.844999999999999</v>
      </c>
      <c r="I1708" t="s">
        <v>240</v>
      </c>
      <c r="J1708" t="s">
        <v>28</v>
      </c>
      <c r="K1708" t="s">
        <v>33</v>
      </c>
      <c r="M1708">
        <v>8.2896014266500004E-4</v>
      </c>
      <c r="N1708">
        <v>0.42955599999999999</v>
      </c>
      <c r="O1708">
        <v>0.39678400000000003</v>
      </c>
      <c r="P1708">
        <v>212.06666999999999</v>
      </c>
      <c r="Q1708">
        <v>0.50528799999999996</v>
      </c>
      <c r="R1708" s="1">
        <v>2.3E-5</v>
      </c>
      <c r="S1708">
        <v>6</v>
      </c>
      <c r="T1708">
        <v>6.6597000000000003E-2</v>
      </c>
      <c r="U1708">
        <v>-11.49</v>
      </c>
      <c r="V1708">
        <v>1</v>
      </c>
      <c r="W1708">
        <v>3.4345000000000001E-2</v>
      </c>
      <c r="X1708">
        <v>136.864</v>
      </c>
      <c r="Y1708">
        <v>0.48911199999999999</v>
      </c>
    </row>
    <row r="1709" spans="1:25" hidden="1" x14ac:dyDescent="0.25">
      <c r="A1709">
        <v>1707</v>
      </c>
      <c r="B1709">
        <v>7</v>
      </c>
      <c r="C1709" t="s">
        <v>3102</v>
      </c>
      <c r="D1709" t="s">
        <v>3103</v>
      </c>
      <c r="E1709">
        <v>1977</v>
      </c>
      <c r="F1709" t="s">
        <v>3103</v>
      </c>
      <c r="G1709">
        <v>33.4041</v>
      </c>
      <c r="H1709">
        <v>-90.898799999999994</v>
      </c>
      <c r="I1709" t="s">
        <v>3104</v>
      </c>
      <c r="J1709" t="s">
        <v>28</v>
      </c>
      <c r="K1709" t="s">
        <v>56</v>
      </c>
      <c r="L1709" t="s">
        <v>33</v>
      </c>
      <c r="M1709">
        <v>0</v>
      </c>
      <c r="N1709">
        <v>0.22208900000000001</v>
      </c>
      <c r="O1709">
        <v>0.66437199999999996</v>
      </c>
      <c r="P1709">
        <v>247.84</v>
      </c>
      <c r="Q1709">
        <v>0.49378699999999998</v>
      </c>
      <c r="R1709" s="1">
        <v>9.9999999999999995E-7</v>
      </c>
      <c r="S1709">
        <v>0</v>
      </c>
      <c r="T1709">
        <v>0.310417</v>
      </c>
      <c r="U1709">
        <v>-11.226000000000001</v>
      </c>
      <c r="V1709">
        <v>0</v>
      </c>
      <c r="W1709">
        <v>3.5909000000000003E-2</v>
      </c>
      <c r="X1709">
        <v>120.048</v>
      </c>
      <c r="Y1709">
        <v>0.345194</v>
      </c>
    </row>
    <row r="1710" spans="1:25" hidden="1" x14ac:dyDescent="0.25">
      <c r="A1710">
        <v>1708</v>
      </c>
      <c r="B1710">
        <v>8</v>
      </c>
      <c r="C1710" t="s">
        <v>3105</v>
      </c>
      <c r="D1710" t="s">
        <v>3106</v>
      </c>
      <c r="E1710">
        <v>1977</v>
      </c>
      <c r="F1710" t="s">
        <v>3106</v>
      </c>
      <c r="G1710">
        <v>36.527720000000002</v>
      </c>
      <c r="H1710">
        <v>-86.025585000000007</v>
      </c>
      <c r="I1710" t="s">
        <v>3107</v>
      </c>
      <c r="J1710" t="s">
        <v>28</v>
      </c>
      <c r="K1710" t="s">
        <v>56</v>
      </c>
      <c r="L1710" t="s">
        <v>33</v>
      </c>
      <c r="M1710">
        <v>0</v>
      </c>
      <c r="N1710">
        <v>4.6961999999999997E-2</v>
      </c>
      <c r="O1710">
        <v>0.64976699999999998</v>
      </c>
      <c r="P1710">
        <v>242.86667</v>
      </c>
      <c r="Q1710">
        <v>0.62244600000000005</v>
      </c>
      <c r="R1710">
        <v>8.3890000000000006E-3</v>
      </c>
      <c r="S1710">
        <v>1</v>
      </c>
      <c r="T1710">
        <v>8.5333999999999993E-2</v>
      </c>
      <c r="U1710">
        <v>-10.234999999999999</v>
      </c>
      <c r="V1710">
        <v>1</v>
      </c>
      <c r="W1710">
        <v>3.5631000000000003E-2</v>
      </c>
      <c r="X1710">
        <v>117.589</v>
      </c>
      <c r="Y1710">
        <v>0.68493400000000004</v>
      </c>
    </row>
    <row r="1711" spans="1:25" hidden="1" x14ac:dyDescent="0.25">
      <c r="A1711">
        <v>1709</v>
      </c>
      <c r="B1711">
        <v>9</v>
      </c>
      <c r="C1711" t="s">
        <v>3108</v>
      </c>
      <c r="D1711" t="s">
        <v>3109</v>
      </c>
      <c r="E1711">
        <v>1977</v>
      </c>
      <c r="F1711" t="s">
        <v>3109</v>
      </c>
      <c r="G1711">
        <v>34.0535</v>
      </c>
      <c r="H1711">
        <v>-118.245</v>
      </c>
      <c r="I1711" t="s">
        <v>74</v>
      </c>
      <c r="J1711" t="s">
        <v>28</v>
      </c>
      <c r="K1711" t="s">
        <v>56</v>
      </c>
      <c r="L1711" t="s">
        <v>33</v>
      </c>
      <c r="M1711">
        <v>1.10675699116E-3</v>
      </c>
      <c r="N1711">
        <v>0.32128899999999999</v>
      </c>
      <c r="O1711">
        <v>0.67236300000000004</v>
      </c>
      <c r="P1711">
        <v>217.44</v>
      </c>
      <c r="Q1711">
        <v>0.52722400000000003</v>
      </c>
      <c r="R1711">
        <v>0</v>
      </c>
      <c r="S1711">
        <v>5</v>
      </c>
      <c r="T1711">
        <v>7.5578000000000006E-2</v>
      </c>
      <c r="U1711">
        <v>-9.94</v>
      </c>
      <c r="V1711">
        <v>1</v>
      </c>
      <c r="W1711">
        <v>3.7399000000000002E-2</v>
      </c>
      <c r="X1711">
        <v>103.122</v>
      </c>
      <c r="Y1711">
        <v>0.79929300000000003</v>
      </c>
    </row>
    <row r="1712" spans="1:25" hidden="1" x14ac:dyDescent="0.25">
      <c r="A1712">
        <v>1710</v>
      </c>
      <c r="B1712">
        <v>10</v>
      </c>
      <c r="C1712" t="s">
        <v>3110</v>
      </c>
      <c r="D1712" t="s">
        <v>3111</v>
      </c>
      <c r="E1712">
        <v>1977</v>
      </c>
      <c r="F1712" t="s">
        <v>3111</v>
      </c>
      <c r="G1712">
        <v>43.843800000000002</v>
      </c>
      <c r="H1712">
        <v>-82.651399999999995</v>
      </c>
      <c r="I1712" t="s">
        <v>3112</v>
      </c>
      <c r="J1712" t="s">
        <v>28</v>
      </c>
      <c r="K1712" t="s">
        <v>56</v>
      </c>
      <c r="L1712" t="s">
        <v>33</v>
      </c>
      <c r="M1712">
        <v>1.8692702369499999E-3</v>
      </c>
      <c r="N1712">
        <v>0.32531900000000002</v>
      </c>
      <c r="O1712">
        <v>0.55727700000000002</v>
      </c>
      <c r="P1712">
        <v>222.74666999999999</v>
      </c>
      <c r="Q1712">
        <v>0.420516</v>
      </c>
      <c r="R1712" s="1">
        <v>1.9999999999999999E-6</v>
      </c>
      <c r="S1712">
        <v>10</v>
      </c>
      <c r="T1712">
        <v>0.14230699999999999</v>
      </c>
      <c r="U1712">
        <v>-11.053000000000001</v>
      </c>
      <c r="V1712">
        <v>1</v>
      </c>
      <c r="W1712">
        <v>3.0019000000000001E-2</v>
      </c>
      <c r="X1712">
        <v>132.221</v>
      </c>
      <c r="Y1712">
        <v>0.59050000000000002</v>
      </c>
    </row>
    <row r="1713" spans="1:25" hidden="1" x14ac:dyDescent="0.25">
      <c r="A1713">
        <v>1711</v>
      </c>
      <c r="B1713">
        <v>11</v>
      </c>
      <c r="C1713" t="s">
        <v>3113</v>
      </c>
      <c r="D1713" t="s">
        <v>2864</v>
      </c>
      <c r="E1713">
        <v>1977</v>
      </c>
      <c r="F1713" t="s">
        <v>2865</v>
      </c>
      <c r="G1713">
        <v>25.895005000000001</v>
      </c>
      <c r="H1713">
        <v>-80.332454999999996</v>
      </c>
      <c r="I1713" t="s">
        <v>2866</v>
      </c>
      <c r="J1713" t="s">
        <v>28</v>
      </c>
      <c r="K1713" t="s">
        <v>56</v>
      </c>
      <c r="L1713" t="s">
        <v>33</v>
      </c>
      <c r="M1713">
        <v>0</v>
      </c>
      <c r="N1713">
        <v>4.3304000000000002E-2</v>
      </c>
      <c r="O1713">
        <v>0.80374500000000004</v>
      </c>
      <c r="P1713">
        <v>57.16</v>
      </c>
      <c r="Q1713">
        <v>0.52823799999999999</v>
      </c>
      <c r="R1713" s="1">
        <v>9.9999999999999995E-7</v>
      </c>
      <c r="S1713">
        <v>5</v>
      </c>
      <c r="T1713">
        <v>9.6373E-2</v>
      </c>
      <c r="U1713">
        <v>-12.871</v>
      </c>
      <c r="V1713">
        <v>1</v>
      </c>
      <c r="W1713">
        <v>3.7866999999999998E-2</v>
      </c>
      <c r="X1713">
        <v>116.643</v>
      </c>
      <c r="Y1713">
        <v>0.92730299999999999</v>
      </c>
    </row>
    <row r="1714" spans="1:25" hidden="1" x14ac:dyDescent="0.25">
      <c r="A1714">
        <v>1712</v>
      </c>
      <c r="B1714">
        <v>12</v>
      </c>
      <c r="C1714" t="s">
        <v>3114</v>
      </c>
      <c r="D1714" t="s">
        <v>2676</v>
      </c>
      <c r="E1714">
        <v>1977</v>
      </c>
      <c r="F1714" t="s">
        <v>2676</v>
      </c>
      <c r="G1714">
        <f>IFERROR(VLOOKUP(Table1[[#This Row],[Title]],$C$5507:$Y$5579,5, FALSE ),"")</f>
        <v>59.3333333</v>
      </c>
      <c r="H1714">
        <f>IFERROR(VLOOKUP(Table1[[#This Row],[Title]],$C$5507:$Y$5579,6, FALSE ),"")</f>
        <v>18.05</v>
      </c>
      <c r="I1714" t="str">
        <f>IFERROR(VLOOKUP(Table1[[#This Row],[Title]],$C$5507:$Y$5579,7, FALSE ),"")</f>
        <v xml:space="preserve">Stockholm, Sweden </v>
      </c>
      <c r="J1714" t="str">
        <f>IFERROR(VLOOKUP(Table1[[#This Row],[Title]],$C$5507:$Y$5579,8, FALSE ),"")</f>
        <v>live</v>
      </c>
      <c r="K1714" t="str">
        <f>IFERROR(VLOOKUP(Table1[[#This Row],[Title]],$C$5507:$Y$5579,9, FALSE ),"")</f>
        <v>electric</v>
      </c>
      <c r="L1714" t="str">
        <f>IFERROR(VLOOKUP(Table1[[#This Row],[Title]],$C$5507:$Y$5579,10, FALSE ),"")</f>
        <v>vocal</v>
      </c>
      <c r="M1714">
        <f>IFERROR(VLOOKUP(Table1[[#This Row],[Title]],$C$5507:$Y$5579,11, FALSE ),"")</f>
        <v>0</v>
      </c>
      <c r="N1714">
        <f>IFERROR(VLOOKUP(Table1[[#This Row],[Title]],$C$5507:$Y$5579,12, FALSE ),"")</f>
        <v>0.32026199999999999</v>
      </c>
      <c r="O1714">
        <f>IFERROR(VLOOKUP(Table1[[#This Row],[Title]],$C$5507:$Y$5579,13, FALSE ),"")</f>
        <v>0.50684499999999999</v>
      </c>
      <c r="P1714">
        <f>IFERROR(VLOOKUP(Table1[[#This Row],[Title]],$C$5507:$Y$5579,14, FALSE ),"")</f>
        <v>227.81932</v>
      </c>
      <c r="Q1714">
        <f>IFERROR(VLOOKUP(Table1[[#This Row],[Title]],$C$5507:$Y$5579,15, FALSE ),"")</f>
        <v>0.775787</v>
      </c>
      <c r="R1714">
        <f>IFERROR(VLOOKUP(Table1[[#This Row],[Title]],$C$5507:$Y$5579,16, FALSE ),"")</f>
        <v>2.6999999999999999E-5</v>
      </c>
      <c r="S1714">
        <f>IFERROR(VLOOKUP(Table1[[#This Row],[Title]],$C$5507:$Y$5579,17, FALSE ),"")</f>
        <v>9</v>
      </c>
      <c r="T1714">
        <f>IFERROR(VLOOKUP(Table1[[#This Row],[Title]],$C$5507:$Y$5579,18, FALSE ),"")</f>
        <v>1</v>
      </c>
      <c r="U1714">
        <f>IFERROR(VLOOKUP(Table1[[#This Row],[Title]],$C$5507:$Y$5579,19, FALSE ),"")</f>
        <v>-12.22</v>
      </c>
      <c r="V1714">
        <f>IFERROR(VLOOKUP(Table1[[#This Row],[Title]],$C$5507:$Y$5579,20, FALSE ),"")</f>
        <v>1</v>
      </c>
      <c r="W1714">
        <f>IFERROR(VLOOKUP(Table1[[#This Row],[Title]],$C$5507:$Y$5579,21, FALSE ),"")</f>
        <v>4.7974000000000003E-2</v>
      </c>
      <c r="X1714">
        <f>IFERROR(VLOOKUP(Table1[[#This Row],[Title]],$C$5507:$Y$5579,22, FALSE ),"")</f>
        <v>107.41800000000001</v>
      </c>
      <c r="Y1714">
        <f>IFERROR(VLOOKUP(Table1[[#This Row],[Title]],$C$5507:$Y$5579,23, FALSE ),"")</f>
        <v>0.509409</v>
      </c>
    </row>
    <row r="1715" spans="1:25" hidden="1" x14ac:dyDescent="0.25">
      <c r="A1715">
        <v>1713</v>
      </c>
      <c r="B1715">
        <v>13</v>
      </c>
      <c r="C1715" t="s">
        <v>3115</v>
      </c>
      <c r="D1715" t="s">
        <v>2906</v>
      </c>
      <c r="E1715">
        <v>1977</v>
      </c>
      <c r="F1715" t="s">
        <v>2906</v>
      </c>
      <c r="G1715">
        <v>50.832230699999997</v>
      </c>
      <c r="H1715">
        <v>-0.27467170000000002</v>
      </c>
      <c r="I1715" t="s">
        <v>2907</v>
      </c>
      <c r="J1715" t="s">
        <v>28</v>
      </c>
      <c r="K1715" t="s">
        <v>56</v>
      </c>
      <c r="L1715" t="s">
        <v>33</v>
      </c>
      <c r="M1715">
        <v>0</v>
      </c>
      <c r="N1715">
        <v>6.1572000000000002E-2</v>
      </c>
      <c r="O1715">
        <v>0.75589399999999995</v>
      </c>
      <c r="P1715">
        <v>170.73333</v>
      </c>
      <c r="Q1715">
        <v>0.65187099999999998</v>
      </c>
      <c r="R1715" s="1">
        <v>4.8999999999999998E-5</v>
      </c>
      <c r="S1715">
        <v>8</v>
      </c>
      <c r="T1715">
        <v>7.3231000000000004E-2</v>
      </c>
      <c r="U1715">
        <v>-8.2959999999999994</v>
      </c>
      <c r="V1715">
        <v>0</v>
      </c>
      <c r="W1715">
        <v>3.6491999999999997E-2</v>
      </c>
      <c r="X1715">
        <v>95.637</v>
      </c>
      <c r="Y1715">
        <v>0.82142700000000002</v>
      </c>
    </row>
    <row r="1716" spans="1:25" hidden="1" x14ac:dyDescent="0.25">
      <c r="A1716">
        <v>1714</v>
      </c>
      <c r="B1716">
        <v>14</v>
      </c>
      <c r="C1716" t="s">
        <v>3116</v>
      </c>
      <c r="D1716" t="s">
        <v>3117</v>
      </c>
      <c r="E1716">
        <v>1977</v>
      </c>
      <c r="F1716" t="s">
        <v>3117</v>
      </c>
      <c r="G1716">
        <v>30.365300000000001</v>
      </c>
      <c r="H1716">
        <v>-88.556399999999996</v>
      </c>
      <c r="I1716" t="s">
        <v>3118</v>
      </c>
      <c r="M1716">
        <v>0</v>
      </c>
      <c r="N1716">
        <v>0.54559899999999995</v>
      </c>
      <c r="O1716">
        <v>0.57227399999999995</v>
      </c>
      <c r="P1716">
        <v>274.32008999999999</v>
      </c>
      <c r="Q1716">
        <v>0.93194399999999999</v>
      </c>
      <c r="R1716">
        <v>1.023E-3</v>
      </c>
      <c r="S1716">
        <v>2</v>
      </c>
      <c r="T1716">
        <v>0.79083700000000001</v>
      </c>
      <c r="U1716">
        <v>-4.4790000000000001</v>
      </c>
      <c r="V1716">
        <v>1</v>
      </c>
      <c r="W1716">
        <v>4.5365999999999997E-2</v>
      </c>
      <c r="X1716">
        <v>125.715</v>
      </c>
      <c r="Y1716">
        <v>0.86817200000000005</v>
      </c>
    </row>
    <row r="1717" spans="1:25" hidden="1" x14ac:dyDescent="0.25">
      <c r="A1717">
        <v>1715</v>
      </c>
      <c r="B1717">
        <v>15</v>
      </c>
      <c r="C1717" t="s">
        <v>3119</v>
      </c>
      <c r="D1717" t="s">
        <v>2889</v>
      </c>
      <c r="E1717">
        <v>1977</v>
      </c>
      <c r="F1717" t="s">
        <v>2889</v>
      </c>
      <c r="G1717">
        <v>52.481367800000001</v>
      </c>
      <c r="H1717">
        <v>-1.8980725000000001</v>
      </c>
      <c r="I1717" t="s">
        <v>2890</v>
      </c>
      <c r="J1717" t="s">
        <v>28</v>
      </c>
      <c r="K1717" t="s">
        <v>56</v>
      </c>
      <c r="M1717">
        <v>0</v>
      </c>
      <c r="N1717">
        <v>0.39794000000000002</v>
      </c>
      <c r="O1717">
        <v>0.42825299999999999</v>
      </c>
      <c r="P1717">
        <v>248.73555999999999</v>
      </c>
      <c r="Q1717">
        <v>0.32816400000000001</v>
      </c>
      <c r="R1717">
        <v>0.64134899999999995</v>
      </c>
      <c r="S1717">
        <v>2</v>
      </c>
      <c r="T1717">
        <v>0.50103699999999995</v>
      </c>
      <c r="U1717">
        <v>-11.996</v>
      </c>
      <c r="V1717">
        <v>1</v>
      </c>
      <c r="W1717">
        <v>2.9808000000000001E-2</v>
      </c>
      <c r="X1717">
        <v>75.382999999999996</v>
      </c>
      <c r="Y1717">
        <v>0.32014599999999999</v>
      </c>
    </row>
    <row r="1718" spans="1:25" hidden="1" x14ac:dyDescent="0.25">
      <c r="A1718">
        <v>1716</v>
      </c>
      <c r="B1718">
        <v>16</v>
      </c>
      <c r="C1718" t="s">
        <v>3120</v>
      </c>
      <c r="D1718" t="s">
        <v>3121</v>
      </c>
      <c r="E1718">
        <v>1977</v>
      </c>
      <c r="F1718" t="s">
        <v>3121</v>
      </c>
      <c r="G1718">
        <v>37.779600000000002</v>
      </c>
      <c r="H1718">
        <v>-122.42</v>
      </c>
      <c r="I1718" t="s">
        <v>343</v>
      </c>
      <c r="J1718" t="s">
        <v>28</v>
      </c>
      <c r="K1718" t="s">
        <v>56</v>
      </c>
      <c r="L1718" t="s">
        <v>33</v>
      </c>
      <c r="M1718">
        <v>0</v>
      </c>
      <c r="N1718">
        <v>2.7681000000000001E-2</v>
      </c>
      <c r="O1718">
        <v>0.72804800000000003</v>
      </c>
      <c r="P1718">
        <v>200.82893000000001</v>
      </c>
      <c r="Q1718">
        <v>0.384189</v>
      </c>
      <c r="R1718" s="1">
        <v>1.5999999999999999E-5</v>
      </c>
      <c r="S1718">
        <v>0</v>
      </c>
      <c r="T1718">
        <v>0.12296899999999999</v>
      </c>
      <c r="U1718">
        <v>-18.021999999999998</v>
      </c>
      <c r="V1718">
        <v>1</v>
      </c>
      <c r="W1718">
        <v>3.6483000000000002E-2</v>
      </c>
      <c r="X1718">
        <v>110.07299999999999</v>
      </c>
      <c r="Y1718">
        <v>0.96037700000000004</v>
      </c>
    </row>
    <row r="1719" spans="1:25" x14ac:dyDescent="0.25">
      <c r="A1719">
        <v>1717</v>
      </c>
      <c r="B1719">
        <v>17</v>
      </c>
      <c r="C1719" t="s">
        <v>3122</v>
      </c>
      <c r="D1719" t="s">
        <v>3123</v>
      </c>
      <c r="E1719">
        <v>1977</v>
      </c>
      <c r="F1719" t="s">
        <v>3123</v>
      </c>
      <c r="G1719" t="str">
        <f>IFERROR(VLOOKUP(Table1[[#This Row],[Title]],$C$5507:$Y$5579,5, FALSE ),"")</f>
        <v/>
      </c>
      <c r="H1719" t="str">
        <f>IFERROR(VLOOKUP(Table1[[#This Row],[Title]],$C$5507:$Y$5579,6, FALSE ),"")</f>
        <v/>
      </c>
      <c r="I1719" t="str">
        <f>IFERROR(VLOOKUP(Table1[[#This Row],[Title]],$C$5507:$Y$5579,7, FALSE ),"")</f>
        <v/>
      </c>
      <c r="J1719" t="str">
        <f>IFERROR(VLOOKUP(Table1[[#This Row],[Title]],$C$5507:$Y$5579,8, FALSE ),"")</f>
        <v/>
      </c>
      <c r="K1719" t="str">
        <f>IFERROR(VLOOKUP(Table1[[#This Row],[Title]],$C$5507:$Y$5579,9, FALSE ),"")</f>
        <v/>
      </c>
      <c r="L1719" t="str">
        <f>IFERROR(VLOOKUP(Table1[[#This Row],[Title]],$C$5507:$Y$5579,10, FALSE ),"")</f>
        <v/>
      </c>
      <c r="M1719" t="str">
        <f>IFERROR(VLOOKUP(Table1[[#This Row],[Title]],$C$5507:$Y$5579,11, FALSE ),"")</f>
        <v/>
      </c>
      <c r="N1719" t="str">
        <f>IFERROR(VLOOKUP(Table1[[#This Row],[Title]],$C$5507:$Y$5579,12, FALSE ),"")</f>
        <v/>
      </c>
      <c r="O1719" t="str">
        <f>IFERROR(VLOOKUP(Table1[[#This Row],[Title]],$C$5507:$Y$5579,13, FALSE ),"")</f>
        <v/>
      </c>
      <c r="P1719" t="str">
        <f>IFERROR(VLOOKUP(Table1[[#This Row],[Title]],$C$5507:$Y$5579,14, FALSE ),"")</f>
        <v/>
      </c>
      <c r="Q1719" t="str">
        <f>IFERROR(VLOOKUP(Table1[[#This Row],[Title]],$C$5507:$Y$5579,15, FALSE ),"")</f>
        <v/>
      </c>
      <c r="R1719" t="str">
        <f>IFERROR(VLOOKUP(Table1[[#This Row],[Title]],$C$5507:$Y$5579,16, FALSE ),"")</f>
        <v/>
      </c>
      <c r="S1719" t="str">
        <f>IFERROR(VLOOKUP(Table1[[#This Row],[Title]],$C$5507:$Y$5579,17, FALSE ),"")</f>
        <v/>
      </c>
      <c r="T1719" t="str">
        <f>IFERROR(VLOOKUP(Table1[[#This Row],[Title]],$C$5507:$Y$5579,18, FALSE ),"")</f>
        <v/>
      </c>
      <c r="U1719" t="str">
        <f>IFERROR(VLOOKUP(Table1[[#This Row],[Title]],$C$5507:$Y$5579,19, FALSE ),"")</f>
        <v/>
      </c>
      <c r="V1719" t="str">
        <f>IFERROR(VLOOKUP(Table1[[#This Row],[Title]],$C$5507:$Y$5579,20, FALSE ),"")</f>
        <v/>
      </c>
      <c r="W1719" t="str">
        <f>IFERROR(VLOOKUP(Table1[[#This Row],[Title]],$C$5507:$Y$5579,21, FALSE ),"")</f>
        <v/>
      </c>
      <c r="X1719" t="str">
        <f>IFERROR(VLOOKUP(Table1[[#This Row],[Title]],$C$5507:$Y$5579,22, FALSE ),"")</f>
        <v/>
      </c>
      <c r="Y1719" t="str">
        <f>IFERROR(VLOOKUP(Table1[[#This Row],[Title]],$C$5507:$Y$5579,23, FALSE ),"")</f>
        <v/>
      </c>
    </row>
    <row r="1720" spans="1:25" hidden="1" x14ac:dyDescent="0.25">
      <c r="A1720">
        <v>1718</v>
      </c>
      <c r="B1720">
        <v>18</v>
      </c>
      <c r="C1720" t="s">
        <v>3124</v>
      </c>
      <c r="D1720" t="s">
        <v>1343</v>
      </c>
      <c r="E1720">
        <v>1977</v>
      </c>
      <c r="F1720" t="s">
        <v>1343</v>
      </c>
      <c r="G1720">
        <v>42.347020999999998</v>
      </c>
      <c r="H1720">
        <v>-83.060184000000007</v>
      </c>
      <c r="I1720" t="s">
        <v>1344</v>
      </c>
      <c r="J1720" t="s">
        <v>28</v>
      </c>
      <c r="K1720" t="s">
        <v>56</v>
      </c>
      <c r="L1720" t="s">
        <v>33</v>
      </c>
      <c r="M1720">
        <v>0</v>
      </c>
      <c r="N1720">
        <v>0.155751</v>
      </c>
      <c r="O1720">
        <v>0.61484000000000005</v>
      </c>
      <c r="P1720">
        <v>232.53333000000001</v>
      </c>
      <c r="Q1720">
        <v>0.54064000000000001</v>
      </c>
      <c r="R1720">
        <v>0</v>
      </c>
      <c r="S1720">
        <v>6</v>
      </c>
      <c r="T1720">
        <v>0.129414</v>
      </c>
      <c r="U1720">
        <v>-8.8930000000000007</v>
      </c>
      <c r="V1720">
        <v>1</v>
      </c>
      <c r="W1720">
        <v>0.106756</v>
      </c>
      <c r="X1720">
        <v>106.863</v>
      </c>
      <c r="Y1720">
        <v>0.96051299999999995</v>
      </c>
    </row>
    <row r="1721" spans="1:25" hidden="1" x14ac:dyDescent="0.25">
      <c r="A1721">
        <v>1719</v>
      </c>
      <c r="B1721">
        <v>19</v>
      </c>
      <c r="C1721" t="s">
        <v>3125</v>
      </c>
      <c r="D1721" t="s">
        <v>2771</v>
      </c>
      <c r="E1721">
        <v>1977</v>
      </c>
      <c r="F1721" t="s">
        <v>2771</v>
      </c>
      <c r="G1721">
        <v>34.0535</v>
      </c>
      <c r="H1721">
        <v>-118.245</v>
      </c>
      <c r="I1721" t="s">
        <v>74</v>
      </c>
      <c r="J1721" t="s">
        <v>28</v>
      </c>
      <c r="K1721" t="s">
        <v>33</v>
      </c>
      <c r="M1721">
        <v>0</v>
      </c>
      <c r="N1721">
        <v>0.75629800000000003</v>
      </c>
      <c r="O1721">
        <v>0.65325900000000003</v>
      </c>
      <c r="P1721">
        <v>243.49332999999999</v>
      </c>
      <c r="Q1721">
        <v>0.32153300000000001</v>
      </c>
      <c r="R1721">
        <v>9.5700000000000004E-3</v>
      </c>
      <c r="S1721">
        <v>11</v>
      </c>
      <c r="T1721">
        <v>9.6099000000000004E-2</v>
      </c>
      <c r="U1721">
        <v>-18.442</v>
      </c>
      <c r="V1721">
        <v>0</v>
      </c>
      <c r="W1721">
        <v>3.2795999999999999E-2</v>
      </c>
      <c r="X1721">
        <v>137.952</v>
      </c>
      <c r="Y1721">
        <v>0.46644600000000003</v>
      </c>
    </row>
    <row r="1722" spans="1:25" hidden="1" x14ac:dyDescent="0.25">
      <c r="A1722">
        <v>1720</v>
      </c>
      <c r="B1722">
        <v>20</v>
      </c>
      <c r="C1722" t="s">
        <v>3126</v>
      </c>
      <c r="D1722" t="s">
        <v>812</v>
      </c>
      <c r="E1722">
        <v>1977</v>
      </c>
      <c r="F1722" t="s">
        <v>812</v>
      </c>
      <c r="G1722">
        <v>38.895111999999997</v>
      </c>
      <c r="H1722">
        <v>-77.036366000000001</v>
      </c>
      <c r="I1722" t="s">
        <v>813</v>
      </c>
      <c r="J1722" t="s">
        <v>28</v>
      </c>
      <c r="K1722" t="s">
        <v>56</v>
      </c>
      <c r="L1722" t="s">
        <v>33</v>
      </c>
      <c r="M1722">
        <v>0</v>
      </c>
      <c r="N1722">
        <v>0.12909499999999999</v>
      </c>
      <c r="O1722">
        <v>0.83709299999999998</v>
      </c>
      <c r="P1722">
        <v>243.89332999999999</v>
      </c>
      <c r="Q1722">
        <v>0.93578499999999998</v>
      </c>
      <c r="R1722">
        <v>6.29E-4</v>
      </c>
      <c r="S1722">
        <v>2</v>
      </c>
      <c r="T1722">
        <v>0.35903400000000002</v>
      </c>
      <c r="U1722">
        <v>-5.5990000000000002</v>
      </c>
      <c r="V1722">
        <v>1</v>
      </c>
      <c r="W1722">
        <v>5.6064999999999997E-2</v>
      </c>
      <c r="X1722">
        <v>122.895</v>
      </c>
      <c r="Y1722">
        <v>0.91053899999999999</v>
      </c>
    </row>
    <row r="1723" spans="1:25" x14ac:dyDescent="0.25">
      <c r="A1723">
        <v>1721</v>
      </c>
      <c r="B1723">
        <v>21</v>
      </c>
      <c r="C1723" t="s">
        <v>3127</v>
      </c>
      <c r="D1723" t="s">
        <v>3128</v>
      </c>
      <c r="E1723">
        <v>1977</v>
      </c>
      <c r="F1723" t="s">
        <v>3129</v>
      </c>
      <c r="G1723" t="str">
        <f>IFERROR(VLOOKUP(Table1[[#This Row],[Title]],$C$5507:$Y$5579,5, FALSE ),"")</f>
        <v/>
      </c>
      <c r="H1723" t="str">
        <f>IFERROR(VLOOKUP(Table1[[#This Row],[Title]],$C$5507:$Y$5579,6, FALSE ),"")</f>
        <v/>
      </c>
      <c r="I1723" t="str">
        <f>IFERROR(VLOOKUP(Table1[[#This Row],[Title]],$C$5507:$Y$5579,7, FALSE ),"")</f>
        <v/>
      </c>
      <c r="J1723" t="str">
        <f>IFERROR(VLOOKUP(Table1[[#This Row],[Title]],$C$5507:$Y$5579,8, FALSE ),"")</f>
        <v/>
      </c>
      <c r="K1723" t="str">
        <f>IFERROR(VLOOKUP(Table1[[#This Row],[Title]],$C$5507:$Y$5579,9, FALSE ),"")</f>
        <v/>
      </c>
      <c r="L1723" t="str">
        <f>IFERROR(VLOOKUP(Table1[[#This Row],[Title]],$C$5507:$Y$5579,10, FALSE ),"")</f>
        <v/>
      </c>
      <c r="M1723" t="str">
        <f>IFERROR(VLOOKUP(Table1[[#This Row],[Title]],$C$5507:$Y$5579,11, FALSE ),"")</f>
        <v/>
      </c>
      <c r="N1723" t="str">
        <f>IFERROR(VLOOKUP(Table1[[#This Row],[Title]],$C$5507:$Y$5579,12, FALSE ),"")</f>
        <v/>
      </c>
      <c r="O1723" t="str">
        <f>IFERROR(VLOOKUP(Table1[[#This Row],[Title]],$C$5507:$Y$5579,13, FALSE ),"")</f>
        <v/>
      </c>
      <c r="P1723" t="str">
        <f>IFERROR(VLOOKUP(Table1[[#This Row],[Title]],$C$5507:$Y$5579,14, FALSE ),"")</f>
        <v/>
      </c>
      <c r="Q1723" t="str">
        <f>IFERROR(VLOOKUP(Table1[[#This Row],[Title]],$C$5507:$Y$5579,15, FALSE ),"")</f>
        <v/>
      </c>
      <c r="R1723" t="str">
        <f>IFERROR(VLOOKUP(Table1[[#This Row],[Title]],$C$5507:$Y$5579,16, FALSE ),"")</f>
        <v/>
      </c>
      <c r="S1723" t="str">
        <f>IFERROR(VLOOKUP(Table1[[#This Row],[Title]],$C$5507:$Y$5579,17, FALSE ),"")</f>
        <v/>
      </c>
      <c r="T1723" t="str">
        <f>IFERROR(VLOOKUP(Table1[[#This Row],[Title]],$C$5507:$Y$5579,18, FALSE ),"")</f>
        <v/>
      </c>
      <c r="U1723" t="str">
        <f>IFERROR(VLOOKUP(Table1[[#This Row],[Title]],$C$5507:$Y$5579,19, FALSE ),"")</f>
        <v/>
      </c>
      <c r="V1723" t="str">
        <f>IFERROR(VLOOKUP(Table1[[#This Row],[Title]],$C$5507:$Y$5579,20, FALSE ),"")</f>
        <v/>
      </c>
      <c r="W1723" t="str">
        <f>IFERROR(VLOOKUP(Table1[[#This Row],[Title]],$C$5507:$Y$5579,21, FALSE ),"")</f>
        <v/>
      </c>
      <c r="X1723" t="str">
        <f>IFERROR(VLOOKUP(Table1[[#This Row],[Title]],$C$5507:$Y$5579,22, FALSE ),"")</f>
        <v/>
      </c>
      <c r="Y1723" t="str">
        <f>IFERROR(VLOOKUP(Table1[[#This Row],[Title]],$C$5507:$Y$5579,23, FALSE ),"")</f>
        <v/>
      </c>
    </row>
    <row r="1724" spans="1:25" hidden="1" x14ac:dyDescent="0.25">
      <c r="A1724">
        <v>1722</v>
      </c>
      <c r="B1724">
        <v>22</v>
      </c>
      <c r="C1724" t="s">
        <v>3130</v>
      </c>
      <c r="D1724" t="s">
        <v>1835</v>
      </c>
      <c r="E1724">
        <v>1977</v>
      </c>
      <c r="F1724" t="s">
        <v>1835</v>
      </c>
      <c r="G1724">
        <v>34.031388900000003</v>
      </c>
      <c r="H1724">
        <v>-93.502777800000004</v>
      </c>
      <c r="I1724" t="s">
        <v>1836</v>
      </c>
      <c r="J1724" t="s">
        <v>28</v>
      </c>
      <c r="K1724" t="s">
        <v>56</v>
      </c>
      <c r="L1724" t="s">
        <v>33</v>
      </c>
      <c r="M1724">
        <v>0</v>
      </c>
      <c r="N1724">
        <v>2.8451000000000001E-2</v>
      </c>
      <c r="O1724">
        <v>0.67345200000000005</v>
      </c>
      <c r="P1724">
        <v>168.18620999999999</v>
      </c>
      <c r="Q1724">
        <v>0.81054999999999999</v>
      </c>
      <c r="R1724">
        <v>5.6473000000000002E-2</v>
      </c>
      <c r="S1724">
        <v>11</v>
      </c>
      <c r="T1724">
        <v>8.5581000000000004E-2</v>
      </c>
      <c r="U1724">
        <v>-9.23</v>
      </c>
      <c r="V1724">
        <v>0</v>
      </c>
      <c r="W1724">
        <v>3.2656999999999999E-2</v>
      </c>
      <c r="X1724">
        <v>95.2</v>
      </c>
      <c r="Y1724">
        <v>0.82464099999999996</v>
      </c>
    </row>
    <row r="1725" spans="1:25" hidden="1" x14ac:dyDescent="0.25">
      <c r="A1725">
        <v>1723</v>
      </c>
      <c r="B1725">
        <v>23</v>
      </c>
      <c r="C1725" t="s">
        <v>3131</v>
      </c>
      <c r="D1725" t="s">
        <v>2944</v>
      </c>
      <c r="E1725">
        <v>1977</v>
      </c>
      <c r="F1725" t="s">
        <v>2944</v>
      </c>
      <c r="G1725">
        <v>39.952300000000001</v>
      </c>
      <c r="H1725">
        <v>-75.162400000000005</v>
      </c>
      <c r="I1725" t="s">
        <v>62</v>
      </c>
      <c r="J1725" t="s">
        <v>28</v>
      </c>
      <c r="K1725" t="s">
        <v>33</v>
      </c>
      <c r="M1725">
        <v>0</v>
      </c>
      <c r="N1725">
        <v>0.53383199999999997</v>
      </c>
      <c r="O1725">
        <v>0.59687500000000004</v>
      </c>
      <c r="P1725">
        <v>143.91999999999999</v>
      </c>
      <c r="Q1725">
        <v>0.62123399999999995</v>
      </c>
      <c r="R1725">
        <v>0</v>
      </c>
      <c r="S1725">
        <v>5</v>
      </c>
      <c r="T1725">
        <v>4.3652999999999997E-2</v>
      </c>
      <c r="U1725">
        <v>-6.89</v>
      </c>
      <c r="V1725">
        <v>1</v>
      </c>
      <c r="W1725">
        <v>0.13644400000000001</v>
      </c>
      <c r="X1725">
        <v>167.96100000000001</v>
      </c>
      <c r="Y1725">
        <v>0.80768700000000004</v>
      </c>
    </row>
    <row r="1726" spans="1:25" hidden="1" x14ac:dyDescent="0.25">
      <c r="A1726">
        <v>1724</v>
      </c>
      <c r="B1726">
        <v>24</v>
      </c>
      <c r="C1726" t="s">
        <v>3132</v>
      </c>
      <c r="D1726" t="s">
        <v>2906</v>
      </c>
      <c r="E1726">
        <v>1977</v>
      </c>
      <c r="F1726" t="s">
        <v>2906</v>
      </c>
      <c r="G1726">
        <v>50.832230699999997</v>
      </c>
      <c r="H1726">
        <v>-0.27467170000000002</v>
      </c>
      <c r="I1726" t="s">
        <v>2907</v>
      </c>
      <c r="J1726" t="s">
        <v>246</v>
      </c>
      <c r="K1726" t="s">
        <v>33</v>
      </c>
      <c r="M1726">
        <v>0</v>
      </c>
      <c r="N1726">
        <v>0.72977899999999996</v>
      </c>
      <c r="O1726">
        <v>0.43252800000000002</v>
      </c>
      <c r="P1726">
        <v>260.83999999999997</v>
      </c>
      <c r="Q1726">
        <v>0.52205800000000002</v>
      </c>
      <c r="R1726" s="1">
        <v>3.9999999999999998E-6</v>
      </c>
      <c r="S1726">
        <v>11</v>
      </c>
      <c r="T1726">
        <v>0.91923699999999997</v>
      </c>
      <c r="U1726">
        <v>-7.0119999999999996</v>
      </c>
      <c r="V1726">
        <v>1</v>
      </c>
      <c r="W1726">
        <v>4.2802E-2</v>
      </c>
      <c r="X1726">
        <v>113.54600000000001</v>
      </c>
      <c r="Y1726">
        <v>0.34349299999999999</v>
      </c>
    </row>
    <row r="1727" spans="1:25" hidden="1" x14ac:dyDescent="0.25">
      <c r="A1727">
        <v>1725</v>
      </c>
      <c r="B1727">
        <v>25</v>
      </c>
      <c r="C1727" t="s">
        <v>3133</v>
      </c>
      <c r="D1727" t="s">
        <v>2960</v>
      </c>
      <c r="E1727">
        <v>1977</v>
      </c>
      <c r="F1727" t="s">
        <v>2960</v>
      </c>
      <c r="G1727">
        <v>33.939500000000002</v>
      </c>
      <c r="H1727">
        <v>-118.24299999999999</v>
      </c>
      <c r="I1727" t="s">
        <v>2961</v>
      </c>
      <c r="J1727" t="s">
        <v>28</v>
      </c>
      <c r="K1727" t="s">
        <v>33</v>
      </c>
      <c r="M1727">
        <v>0</v>
      </c>
      <c r="N1727">
        <v>0.77908299999999997</v>
      </c>
      <c r="O1727">
        <v>0.84145800000000004</v>
      </c>
      <c r="P1727">
        <v>181.73342</v>
      </c>
      <c r="Q1727">
        <v>0.63572399999999996</v>
      </c>
      <c r="R1727">
        <v>0.37409300000000001</v>
      </c>
      <c r="S1727">
        <v>4</v>
      </c>
      <c r="T1727">
        <v>0.19642699999999999</v>
      </c>
      <c r="U1727">
        <v>-17.434000000000001</v>
      </c>
      <c r="V1727">
        <v>0</v>
      </c>
      <c r="W1727">
        <v>4.0966000000000002E-2</v>
      </c>
      <c r="X1727">
        <v>132.94800000000001</v>
      </c>
      <c r="Y1727">
        <v>0.97445300000000001</v>
      </c>
    </row>
    <row r="1728" spans="1:25" hidden="1" x14ac:dyDescent="0.25">
      <c r="A1728">
        <v>1726</v>
      </c>
      <c r="B1728">
        <v>26</v>
      </c>
      <c r="C1728" t="s">
        <v>3134</v>
      </c>
      <c r="D1728" t="s">
        <v>3135</v>
      </c>
      <c r="E1728">
        <v>1977</v>
      </c>
      <c r="F1728" t="s">
        <v>3135</v>
      </c>
      <c r="G1728">
        <v>34.0535</v>
      </c>
      <c r="H1728">
        <v>-118.245</v>
      </c>
      <c r="I1728" t="s">
        <v>74</v>
      </c>
      <c r="J1728" t="s">
        <v>28</v>
      </c>
      <c r="K1728" t="s">
        <v>56</v>
      </c>
      <c r="L1728" t="s">
        <v>33</v>
      </c>
      <c r="M1728">
        <v>0</v>
      </c>
      <c r="N1728">
        <v>0.35241600000000001</v>
      </c>
      <c r="O1728">
        <v>0.72119699999999998</v>
      </c>
      <c r="P1728">
        <v>213.44</v>
      </c>
      <c r="Q1728">
        <v>0.54944999999999999</v>
      </c>
      <c r="R1728" s="1">
        <v>1.9999999999999999E-6</v>
      </c>
      <c r="S1728">
        <v>9</v>
      </c>
      <c r="T1728">
        <v>5.7069000000000002E-2</v>
      </c>
      <c r="U1728">
        <v>-11.242000000000001</v>
      </c>
      <c r="V1728">
        <v>0</v>
      </c>
      <c r="W1728">
        <v>0.193435</v>
      </c>
      <c r="X1728">
        <v>114.477</v>
      </c>
      <c r="Y1728">
        <v>0.84406400000000004</v>
      </c>
    </row>
    <row r="1729" spans="1:25" hidden="1" x14ac:dyDescent="0.25">
      <c r="A1729">
        <v>1727</v>
      </c>
      <c r="B1729">
        <v>27</v>
      </c>
      <c r="C1729" t="s">
        <v>3136</v>
      </c>
      <c r="D1729" t="s">
        <v>3137</v>
      </c>
      <c r="E1729">
        <v>1977</v>
      </c>
      <c r="F1729" t="s">
        <v>3137</v>
      </c>
      <c r="G1729">
        <v>34.0535</v>
      </c>
      <c r="H1729">
        <v>-118.245</v>
      </c>
      <c r="I1729" t="s">
        <v>74</v>
      </c>
      <c r="J1729" t="s">
        <v>28</v>
      </c>
      <c r="M1729">
        <v>0</v>
      </c>
      <c r="N1729">
        <v>0.69460500000000003</v>
      </c>
      <c r="O1729">
        <v>0.61461600000000005</v>
      </c>
      <c r="P1729">
        <v>216.29342</v>
      </c>
      <c r="Q1729">
        <v>0.264544</v>
      </c>
      <c r="R1729">
        <v>0.47334900000000002</v>
      </c>
      <c r="S1729">
        <v>6</v>
      </c>
      <c r="T1729">
        <v>0.60071799999999997</v>
      </c>
      <c r="U1729">
        <v>-18.106000000000002</v>
      </c>
      <c r="V1729">
        <v>0</v>
      </c>
      <c r="W1729">
        <v>2.6224999999999998E-2</v>
      </c>
      <c r="X1729">
        <v>100.035</v>
      </c>
      <c r="Y1729">
        <v>0.93210099999999996</v>
      </c>
    </row>
    <row r="1730" spans="1:25" x14ac:dyDescent="0.25">
      <c r="A1730">
        <v>1728</v>
      </c>
      <c r="B1730">
        <v>28</v>
      </c>
      <c r="C1730" t="s">
        <v>3138</v>
      </c>
      <c r="D1730" t="s">
        <v>2659</v>
      </c>
      <c r="E1730">
        <v>1977</v>
      </c>
      <c r="F1730" t="s">
        <v>2659</v>
      </c>
      <c r="G1730" t="str">
        <f>IFERROR(VLOOKUP(Table1[[#This Row],[Title]],$C$5507:$Y$5579,5, FALSE ),"")</f>
        <v/>
      </c>
      <c r="H1730" t="str">
        <f>IFERROR(VLOOKUP(Table1[[#This Row],[Title]],$C$5507:$Y$5579,6, FALSE ),"")</f>
        <v/>
      </c>
      <c r="I1730" t="str">
        <f>IFERROR(VLOOKUP(Table1[[#This Row],[Title]],$C$5507:$Y$5579,7, FALSE ),"")</f>
        <v/>
      </c>
      <c r="J1730" t="str">
        <f>IFERROR(VLOOKUP(Table1[[#This Row],[Title]],$C$5507:$Y$5579,8, FALSE ),"")</f>
        <v/>
      </c>
      <c r="K1730" t="str">
        <f>IFERROR(VLOOKUP(Table1[[#This Row],[Title]],$C$5507:$Y$5579,9, FALSE ),"")</f>
        <v/>
      </c>
      <c r="L1730" t="str">
        <f>IFERROR(VLOOKUP(Table1[[#This Row],[Title]],$C$5507:$Y$5579,10, FALSE ),"")</f>
        <v/>
      </c>
      <c r="M1730" t="str">
        <f>IFERROR(VLOOKUP(Table1[[#This Row],[Title]],$C$5507:$Y$5579,11, FALSE ),"")</f>
        <v/>
      </c>
      <c r="N1730" t="str">
        <f>IFERROR(VLOOKUP(Table1[[#This Row],[Title]],$C$5507:$Y$5579,12, FALSE ),"")</f>
        <v/>
      </c>
      <c r="O1730" t="str">
        <f>IFERROR(VLOOKUP(Table1[[#This Row],[Title]],$C$5507:$Y$5579,13, FALSE ),"")</f>
        <v/>
      </c>
      <c r="P1730" t="str">
        <f>IFERROR(VLOOKUP(Table1[[#This Row],[Title]],$C$5507:$Y$5579,14, FALSE ),"")</f>
        <v/>
      </c>
      <c r="Q1730" t="str">
        <f>IFERROR(VLOOKUP(Table1[[#This Row],[Title]],$C$5507:$Y$5579,15, FALSE ),"")</f>
        <v/>
      </c>
      <c r="R1730" t="str">
        <f>IFERROR(VLOOKUP(Table1[[#This Row],[Title]],$C$5507:$Y$5579,16, FALSE ),"")</f>
        <v/>
      </c>
      <c r="S1730" t="str">
        <f>IFERROR(VLOOKUP(Table1[[#This Row],[Title]],$C$5507:$Y$5579,17, FALSE ),"")</f>
        <v/>
      </c>
      <c r="T1730" t="str">
        <f>IFERROR(VLOOKUP(Table1[[#This Row],[Title]],$C$5507:$Y$5579,18, FALSE ),"")</f>
        <v/>
      </c>
      <c r="U1730" t="str">
        <f>IFERROR(VLOOKUP(Table1[[#This Row],[Title]],$C$5507:$Y$5579,19, FALSE ),"")</f>
        <v/>
      </c>
      <c r="V1730" t="str">
        <f>IFERROR(VLOOKUP(Table1[[#This Row],[Title]],$C$5507:$Y$5579,20, FALSE ),"")</f>
        <v/>
      </c>
      <c r="W1730" t="str">
        <f>IFERROR(VLOOKUP(Table1[[#This Row],[Title]],$C$5507:$Y$5579,21, FALSE ),"")</f>
        <v/>
      </c>
      <c r="X1730" t="str">
        <f>IFERROR(VLOOKUP(Table1[[#This Row],[Title]],$C$5507:$Y$5579,22, FALSE ),"")</f>
        <v/>
      </c>
      <c r="Y1730" t="str">
        <f>IFERROR(VLOOKUP(Table1[[#This Row],[Title]],$C$5507:$Y$5579,23, FALSE ),"")</f>
        <v/>
      </c>
    </row>
    <row r="1731" spans="1:25" hidden="1" x14ac:dyDescent="0.25">
      <c r="A1731">
        <v>1729</v>
      </c>
      <c r="B1731">
        <v>29</v>
      </c>
      <c r="C1731" t="s">
        <v>3139</v>
      </c>
      <c r="D1731" t="s">
        <v>3140</v>
      </c>
      <c r="E1731">
        <v>1977</v>
      </c>
      <c r="F1731" t="s">
        <v>3140</v>
      </c>
      <c r="G1731">
        <v>41.8842</v>
      </c>
      <c r="H1731">
        <v>-87.632400000000004</v>
      </c>
      <c r="I1731" t="s">
        <v>386</v>
      </c>
      <c r="J1731" t="s">
        <v>28</v>
      </c>
      <c r="K1731" t="s">
        <v>33</v>
      </c>
      <c r="M1731">
        <v>0</v>
      </c>
      <c r="N1731">
        <v>0.672041</v>
      </c>
      <c r="O1731">
        <v>0.48044300000000001</v>
      </c>
      <c r="P1731">
        <v>215.98667</v>
      </c>
      <c r="Q1731">
        <v>0.47599000000000002</v>
      </c>
      <c r="R1731">
        <v>2.5500000000000002E-3</v>
      </c>
      <c r="S1731">
        <v>9</v>
      </c>
      <c r="T1731">
        <v>0.12986600000000001</v>
      </c>
      <c r="U1731">
        <v>-7.0369999999999999</v>
      </c>
      <c r="V1731">
        <v>1</v>
      </c>
      <c r="W1731">
        <v>2.4250000000000001E-2</v>
      </c>
      <c r="X1731">
        <v>99.536000000000001</v>
      </c>
      <c r="Y1731">
        <v>0.43625000000000003</v>
      </c>
    </row>
    <row r="1732" spans="1:25" hidden="1" x14ac:dyDescent="0.25">
      <c r="A1732">
        <v>1730</v>
      </c>
      <c r="B1732">
        <v>30</v>
      </c>
      <c r="C1732" t="s">
        <v>2713</v>
      </c>
      <c r="D1732" t="s">
        <v>3141</v>
      </c>
      <c r="E1732">
        <v>1977</v>
      </c>
      <c r="F1732" t="s">
        <v>3141</v>
      </c>
      <c r="G1732">
        <v>32.715699999999998</v>
      </c>
      <c r="H1732">
        <v>-117.16200000000001</v>
      </c>
      <c r="I1732" t="s">
        <v>1604</v>
      </c>
      <c r="J1732" t="s">
        <v>33</v>
      </c>
      <c r="M1732">
        <v>0</v>
      </c>
      <c r="N1732">
        <v>0.46909200000000001</v>
      </c>
      <c r="O1732">
        <v>0.35073199999999999</v>
      </c>
      <c r="P1732">
        <v>196.19701000000001</v>
      </c>
      <c r="Q1732">
        <v>0.40519899999999998</v>
      </c>
      <c r="R1732">
        <v>0</v>
      </c>
      <c r="S1732">
        <v>10</v>
      </c>
      <c r="T1732">
        <v>0.70904999999999996</v>
      </c>
      <c r="U1732">
        <v>-12.62</v>
      </c>
      <c r="V1732">
        <v>1</v>
      </c>
      <c r="W1732">
        <v>4.5446E-2</v>
      </c>
      <c r="X1732">
        <v>200.87200000000001</v>
      </c>
      <c r="Y1732">
        <v>0.39432499999999998</v>
      </c>
    </row>
    <row r="1733" spans="1:25" hidden="1" x14ac:dyDescent="0.25">
      <c r="A1733">
        <v>1731</v>
      </c>
      <c r="B1733">
        <v>31</v>
      </c>
      <c r="C1733" t="s">
        <v>3142</v>
      </c>
      <c r="D1733" t="s">
        <v>3143</v>
      </c>
      <c r="E1733">
        <v>1977</v>
      </c>
      <c r="F1733" t="s">
        <v>3143</v>
      </c>
      <c r="G1733">
        <v>40.714269000000002</v>
      </c>
      <c r="H1733">
        <v>-74.005972999999997</v>
      </c>
      <c r="I1733" t="s">
        <v>113</v>
      </c>
      <c r="J1733" t="s">
        <v>28</v>
      </c>
      <c r="K1733" t="s">
        <v>56</v>
      </c>
      <c r="L1733" t="s">
        <v>33</v>
      </c>
      <c r="M1733">
        <v>0</v>
      </c>
      <c r="N1733">
        <v>1.3638000000000001E-2</v>
      </c>
      <c r="O1733">
        <v>0.49905899999999997</v>
      </c>
      <c r="P1733">
        <v>232.33332999999999</v>
      </c>
      <c r="Q1733">
        <v>0.80245999999999995</v>
      </c>
      <c r="R1733" s="1">
        <v>1.9999999999999999E-6</v>
      </c>
      <c r="S1733">
        <v>7</v>
      </c>
      <c r="T1733">
        <v>0.12841</v>
      </c>
      <c r="U1733">
        <v>-4.5369999999999999</v>
      </c>
      <c r="V1733">
        <v>1</v>
      </c>
      <c r="W1733">
        <v>5.466E-2</v>
      </c>
      <c r="X1733">
        <v>107.705</v>
      </c>
      <c r="Y1733">
        <v>0.48013499999999998</v>
      </c>
    </row>
    <row r="1734" spans="1:25" hidden="1" x14ac:dyDescent="0.25">
      <c r="A1734">
        <v>1732</v>
      </c>
      <c r="B1734">
        <v>32</v>
      </c>
      <c r="C1734" t="s">
        <v>3144</v>
      </c>
      <c r="D1734" t="s">
        <v>3145</v>
      </c>
      <c r="E1734">
        <v>1977</v>
      </c>
      <c r="F1734" t="s">
        <v>3145</v>
      </c>
      <c r="G1734">
        <v>52.802900000000001</v>
      </c>
      <c r="H1734">
        <v>-2.1063299999999998</v>
      </c>
      <c r="I1734" t="s">
        <v>3146</v>
      </c>
      <c r="J1734" t="s">
        <v>28</v>
      </c>
      <c r="K1734" t="s">
        <v>56</v>
      </c>
      <c r="L1734" t="s">
        <v>33</v>
      </c>
      <c r="M1734">
        <v>0</v>
      </c>
      <c r="N1734">
        <v>0.109662</v>
      </c>
      <c r="O1734">
        <v>0.74008099999999999</v>
      </c>
      <c r="P1734">
        <v>189.36</v>
      </c>
      <c r="Q1734">
        <v>0.81723199999999996</v>
      </c>
      <c r="R1734">
        <v>3.4146000000000003E-2</v>
      </c>
      <c r="S1734">
        <v>9</v>
      </c>
      <c r="T1734">
        <v>2.8805000000000001E-2</v>
      </c>
      <c r="U1734">
        <v>-8.4870000000000001</v>
      </c>
      <c r="V1734">
        <v>1</v>
      </c>
      <c r="W1734">
        <v>3.4880000000000001E-2</v>
      </c>
      <c r="X1734">
        <v>102.67100000000001</v>
      </c>
      <c r="Y1734">
        <v>0.88499399999999995</v>
      </c>
    </row>
    <row r="1735" spans="1:25" hidden="1" x14ac:dyDescent="0.25">
      <c r="A1735">
        <v>1733</v>
      </c>
      <c r="B1735">
        <v>33</v>
      </c>
      <c r="C1735" t="s">
        <v>3147</v>
      </c>
      <c r="D1735" t="s">
        <v>2975</v>
      </c>
      <c r="E1735">
        <v>1977</v>
      </c>
      <c r="F1735" t="s">
        <v>2975</v>
      </c>
      <c r="G1735">
        <v>32.423999999999999</v>
      </c>
      <c r="H1735">
        <v>-85.689800000000005</v>
      </c>
      <c r="I1735" t="s">
        <v>2976</v>
      </c>
      <c r="J1735" t="s">
        <v>28</v>
      </c>
      <c r="K1735" t="s">
        <v>33</v>
      </c>
      <c r="M1735">
        <v>0</v>
      </c>
      <c r="N1735">
        <v>0.50152300000000005</v>
      </c>
      <c r="O1735">
        <v>0.588731</v>
      </c>
      <c r="P1735">
        <v>261.90667000000002</v>
      </c>
      <c r="Q1735">
        <v>0.48222999999999999</v>
      </c>
      <c r="R1735" s="1">
        <v>6.0000000000000002E-6</v>
      </c>
      <c r="S1735">
        <v>2</v>
      </c>
      <c r="T1735">
        <v>0.127304</v>
      </c>
      <c r="U1735">
        <v>-10.303000000000001</v>
      </c>
      <c r="V1735">
        <v>1</v>
      </c>
      <c r="W1735">
        <v>4.8569000000000001E-2</v>
      </c>
      <c r="X1735">
        <v>67.412999999999997</v>
      </c>
      <c r="Y1735">
        <v>0.37352299999999999</v>
      </c>
    </row>
    <row r="1736" spans="1:25" hidden="1" x14ac:dyDescent="0.25">
      <c r="A1736">
        <v>1734</v>
      </c>
      <c r="B1736">
        <v>34</v>
      </c>
      <c r="C1736" t="s">
        <v>3148</v>
      </c>
      <c r="D1736" t="s">
        <v>3149</v>
      </c>
      <c r="E1736">
        <v>1977</v>
      </c>
      <c r="F1736" t="s">
        <v>3149</v>
      </c>
      <c r="G1736">
        <v>33.832799999999999</v>
      </c>
      <c r="H1736">
        <v>-117.916</v>
      </c>
      <c r="I1736" t="s">
        <v>3150</v>
      </c>
      <c r="J1736" t="s">
        <v>28</v>
      </c>
      <c r="K1736" t="s">
        <v>56</v>
      </c>
      <c r="L1736" t="s">
        <v>33</v>
      </c>
      <c r="M1736">
        <v>0</v>
      </c>
      <c r="N1736">
        <v>0.28002100000000002</v>
      </c>
      <c r="O1736">
        <v>0.40945199999999998</v>
      </c>
      <c r="P1736">
        <v>172.38667000000001</v>
      </c>
      <c r="Q1736">
        <v>0.59806400000000004</v>
      </c>
      <c r="R1736">
        <v>5.2800000000000004E-4</v>
      </c>
      <c r="S1736">
        <v>10</v>
      </c>
      <c r="T1736">
        <v>0.26718199999999998</v>
      </c>
      <c r="U1736">
        <v>-7.1</v>
      </c>
      <c r="V1736">
        <v>1</v>
      </c>
      <c r="W1736">
        <v>3.0199E-2</v>
      </c>
      <c r="X1736">
        <v>187.834</v>
      </c>
      <c r="Y1736">
        <v>0.70942700000000003</v>
      </c>
    </row>
    <row r="1737" spans="1:25" hidden="1" x14ac:dyDescent="0.25">
      <c r="A1737">
        <v>1735</v>
      </c>
      <c r="B1737">
        <v>35</v>
      </c>
      <c r="C1737" t="s">
        <v>3151</v>
      </c>
      <c r="D1737" t="s">
        <v>3152</v>
      </c>
      <c r="E1737">
        <v>1977</v>
      </c>
      <c r="F1737" t="s">
        <v>3152</v>
      </c>
      <c r="G1737">
        <v>34.0535</v>
      </c>
      <c r="H1737">
        <v>-118.245</v>
      </c>
      <c r="I1737" t="s">
        <v>74</v>
      </c>
      <c r="J1737" t="s">
        <v>28</v>
      </c>
      <c r="K1737" t="s">
        <v>33</v>
      </c>
      <c r="M1737">
        <v>0</v>
      </c>
      <c r="N1737">
        <v>0.630965</v>
      </c>
      <c r="O1737">
        <v>0.37559900000000002</v>
      </c>
      <c r="P1737">
        <v>260.13333</v>
      </c>
      <c r="Q1737">
        <v>0.46387600000000001</v>
      </c>
      <c r="R1737">
        <v>2.31E-4</v>
      </c>
      <c r="S1737">
        <v>8</v>
      </c>
      <c r="T1737">
        <v>7.4654999999999999E-2</v>
      </c>
      <c r="U1737">
        <v>-8.7669999999999995</v>
      </c>
      <c r="V1737">
        <v>1</v>
      </c>
      <c r="W1737">
        <v>4.4301E-2</v>
      </c>
      <c r="X1737">
        <v>206.11500000000001</v>
      </c>
      <c r="Y1737">
        <v>0.40878900000000001</v>
      </c>
    </row>
    <row r="1738" spans="1:25" hidden="1" x14ac:dyDescent="0.25">
      <c r="A1738">
        <v>1736</v>
      </c>
      <c r="B1738">
        <v>36</v>
      </c>
      <c r="C1738" t="s">
        <v>3153</v>
      </c>
      <c r="D1738" t="s">
        <v>3154</v>
      </c>
      <c r="E1738">
        <v>1977</v>
      </c>
      <c r="F1738" t="s">
        <v>3154</v>
      </c>
      <c r="G1738">
        <v>52.883600000000001</v>
      </c>
      <c r="H1738">
        <v>-1.9740599999999999</v>
      </c>
      <c r="I1738" t="s">
        <v>2011</v>
      </c>
      <c r="J1738" t="s">
        <v>32</v>
      </c>
      <c r="K1738" t="s">
        <v>28</v>
      </c>
      <c r="M1738">
        <v>0</v>
      </c>
      <c r="N1738">
        <v>0.96136699999999997</v>
      </c>
      <c r="O1738">
        <v>0.55732099999999996</v>
      </c>
      <c r="P1738">
        <v>226.69015999999999</v>
      </c>
      <c r="Q1738">
        <v>0.377274</v>
      </c>
      <c r="R1738">
        <v>0.60567400000000005</v>
      </c>
      <c r="S1738">
        <v>0</v>
      </c>
      <c r="T1738">
        <v>7.6874999999999999E-2</v>
      </c>
      <c r="U1738">
        <v>-20.529</v>
      </c>
      <c r="V1738">
        <v>1</v>
      </c>
      <c r="W1738">
        <v>4.2700000000000002E-2</v>
      </c>
      <c r="X1738">
        <v>140.18299999999999</v>
      </c>
      <c r="Y1738">
        <v>0.46950199999999997</v>
      </c>
    </row>
    <row r="1739" spans="1:25" hidden="1" x14ac:dyDescent="0.25">
      <c r="A1739">
        <v>1737</v>
      </c>
      <c r="B1739">
        <v>37</v>
      </c>
      <c r="C1739" t="s">
        <v>3155</v>
      </c>
      <c r="D1739" t="s">
        <v>2810</v>
      </c>
      <c r="E1739">
        <v>1977</v>
      </c>
      <c r="F1739" t="s">
        <v>2810</v>
      </c>
      <c r="G1739">
        <v>40.694481000000003</v>
      </c>
      <c r="H1739">
        <v>-73.989318999999995</v>
      </c>
      <c r="I1739" t="s">
        <v>208</v>
      </c>
      <c r="J1739" t="s">
        <v>56</v>
      </c>
      <c r="M1739">
        <v>0</v>
      </c>
      <c r="N1739">
        <v>0.32830900000000002</v>
      </c>
      <c r="O1739">
        <v>0.26979399999999998</v>
      </c>
      <c r="P1739">
        <v>223.26667</v>
      </c>
      <c r="Q1739">
        <v>0.56148100000000001</v>
      </c>
      <c r="R1739">
        <v>0.45000099999999998</v>
      </c>
      <c r="S1739">
        <v>9</v>
      </c>
      <c r="T1739">
        <v>0.81357199999999996</v>
      </c>
      <c r="U1739">
        <v>-9.7509999999999994</v>
      </c>
      <c r="V1739">
        <v>1</v>
      </c>
      <c r="W1739">
        <v>3.6920000000000001E-2</v>
      </c>
      <c r="X1739">
        <v>141.249</v>
      </c>
      <c r="Y1739">
        <v>0.54809799999999997</v>
      </c>
    </row>
    <row r="1740" spans="1:25" hidden="1" x14ac:dyDescent="0.25">
      <c r="A1740">
        <v>1738</v>
      </c>
      <c r="B1740">
        <v>38</v>
      </c>
      <c r="C1740" t="s">
        <v>3156</v>
      </c>
      <c r="D1740" t="s">
        <v>3157</v>
      </c>
      <c r="E1740">
        <v>1977</v>
      </c>
      <c r="F1740" t="s">
        <v>3157</v>
      </c>
      <c r="G1740">
        <v>33.9009</v>
      </c>
      <c r="H1740">
        <v>-84.278999999999996</v>
      </c>
      <c r="I1740" t="s">
        <v>3158</v>
      </c>
      <c r="J1740" t="s">
        <v>28</v>
      </c>
      <c r="K1740" t="s">
        <v>56</v>
      </c>
      <c r="L1740" t="s">
        <v>33</v>
      </c>
      <c r="M1740">
        <v>0</v>
      </c>
      <c r="N1740">
        <v>5.8369999999999998E-2</v>
      </c>
      <c r="O1740">
        <v>0.46883000000000002</v>
      </c>
      <c r="P1740">
        <v>292.38666999999998</v>
      </c>
      <c r="Q1740">
        <v>0.80182699999999996</v>
      </c>
      <c r="R1740">
        <v>2.8171999999999999E-2</v>
      </c>
      <c r="S1740">
        <v>5</v>
      </c>
      <c r="T1740">
        <v>0.21031900000000001</v>
      </c>
      <c r="U1740">
        <v>-6.4710000000000001</v>
      </c>
      <c r="V1740">
        <v>0</v>
      </c>
      <c r="W1740">
        <v>5.2398E-2</v>
      </c>
      <c r="X1740">
        <v>170.08699999999999</v>
      </c>
      <c r="Y1740">
        <v>0.82283700000000004</v>
      </c>
    </row>
    <row r="1741" spans="1:25" hidden="1" x14ac:dyDescent="0.25">
      <c r="A1741">
        <v>1739</v>
      </c>
      <c r="B1741">
        <v>39</v>
      </c>
      <c r="C1741" t="s">
        <v>3159</v>
      </c>
      <c r="D1741" t="s">
        <v>3021</v>
      </c>
      <c r="E1741">
        <v>1977</v>
      </c>
      <c r="F1741" t="s">
        <v>3021</v>
      </c>
      <c r="G1741">
        <v>51.507264800000002</v>
      </c>
      <c r="H1741">
        <v>-0.1278328</v>
      </c>
      <c r="I1741" t="s">
        <v>909</v>
      </c>
      <c r="J1741" t="s">
        <v>28</v>
      </c>
      <c r="K1741" t="s">
        <v>56</v>
      </c>
      <c r="L1741" t="s">
        <v>33</v>
      </c>
      <c r="M1741">
        <v>0</v>
      </c>
      <c r="N1741">
        <v>0.110945</v>
      </c>
      <c r="O1741">
        <v>0.83562000000000003</v>
      </c>
      <c r="P1741">
        <v>256.22667000000001</v>
      </c>
      <c r="Q1741">
        <v>0.44133600000000001</v>
      </c>
      <c r="R1741">
        <v>8.3590000000000001E-3</v>
      </c>
      <c r="S1741">
        <v>0</v>
      </c>
      <c r="T1741">
        <v>0.173516</v>
      </c>
      <c r="U1741">
        <v>-10.554</v>
      </c>
      <c r="V1741">
        <v>1</v>
      </c>
      <c r="W1741">
        <v>3.1134999999999999E-2</v>
      </c>
      <c r="X1741">
        <v>120.33499999999999</v>
      </c>
      <c r="Y1741">
        <v>0.75806600000000002</v>
      </c>
    </row>
    <row r="1742" spans="1:25" hidden="1" x14ac:dyDescent="0.25">
      <c r="A1742">
        <v>1740</v>
      </c>
      <c r="B1742">
        <v>40</v>
      </c>
      <c r="C1742" t="s">
        <v>3160</v>
      </c>
      <c r="D1742" t="s">
        <v>3161</v>
      </c>
      <c r="E1742">
        <v>1977</v>
      </c>
      <c r="F1742" t="s">
        <v>3161</v>
      </c>
      <c r="G1742">
        <v>41.590685999999998</v>
      </c>
      <c r="H1742">
        <v>-87.319936999999996</v>
      </c>
      <c r="I1742" t="s">
        <v>1914</v>
      </c>
      <c r="J1742" t="s">
        <v>28</v>
      </c>
      <c r="K1742" t="s">
        <v>56</v>
      </c>
      <c r="L1742" t="s">
        <v>33</v>
      </c>
      <c r="M1742">
        <v>0</v>
      </c>
      <c r="N1742">
        <v>9.9109000000000003E-2</v>
      </c>
      <c r="O1742">
        <v>0.60200699999999996</v>
      </c>
      <c r="P1742">
        <v>201.70667</v>
      </c>
      <c r="Q1742">
        <v>0.62995400000000001</v>
      </c>
      <c r="R1742" s="1">
        <v>2.9E-5</v>
      </c>
      <c r="S1742">
        <v>9</v>
      </c>
      <c r="T1742">
        <v>0.52742699999999998</v>
      </c>
      <c r="U1742">
        <v>-8.8889999999999993</v>
      </c>
      <c r="V1742">
        <v>0</v>
      </c>
      <c r="W1742">
        <v>0.192993</v>
      </c>
      <c r="X1742">
        <v>203.929</v>
      </c>
      <c r="Y1742">
        <v>0.80632300000000001</v>
      </c>
    </row>
    <row r="1743" spans="1:25" hidden="1" x14ac:dyDescent="0.25">
      <c r="A1743">
        <v>1741</v>
      </c>
      <c r="B1743">
        <v>41</v>
      </c>
      <c r="C1743" t="s">
        <v>3162</v>
      </c>
      <c r="D1743" t="s">
        <v>3163</v>
      </c>
      <c r="E1743">
        <v>1977</v>
      </c>
      <c r="F1743" t="s">
        <v>3163</v>
      </c>
      <c r="G1743">
        <v>33.7483</v>
      </c>
      <c r="H1743">
        <v>-84.391099999999994</v>
      </c>
      <c r="I1743" t="s">
        <v>568</v>
      </c>
      <c r="J1743" t="s">
        <v>28</v>
      </c>
      <c r="K1743" t="s">
        <v>56</v>
      </c>
      <c r="M1743">
        <v>0</v>
      </c>
      <c r="N1743" s="1">
        <v>6.3999999999999997E-5</v>
      </c>
      <c r="O1743">
        <v>0.73091700000000004</v>
      </c>
      <c r="P1743">
        <v>296.22295000000003</v>
      </c>
      <c r="Q1743">
        <v>0.67015499999999995</v>
      </c>
      <c r="R1743">
        <v>0.57559899999999997</v>
      </c>
      <c r="S1743">
        <v>7</v>
      </c>
      <c r="T1743">
        <v>0.10606</v>
      </c>
      <c r="U1743">
        <v>-13.403</v>
      </c>
      <c r="V1743">
        <v>1</v>
      </c>
      <c r="W1743">
        <v>5.9366000000000002E-2</v>
      </c>
      <c r="X1743">
        <v>108.23</v>
      </c>
      <c r="Y1743">
        <v>0.39497199999999999</v>
      </c>
    </row>
    <row r="1744" spans="1:25" hidden="1" x14ac:dyDescent="0.25">
      <c r="A1744">
        <v>1742</v>
      </c>
      <c r="B1744">
        <v>42</v>
      </c>
      <c r="C1744" t="s">
        <v>3164</v>
      </c>
      <c r="D1744" t="s">
        <v>3015</v>
      </c>
      <c r="E1744">
        <v>1977</v>
      </c>
      <c r="F1744" t="s">
        <v>3015</v>
      </c>
      <c r="G1744">
        <v>51.402804600000003</v>
      </c>
      <c r="H1744">
        <v>1.48142E-2</v>
      </c>
      <c r="I1744" t="s">
        <v>3016</v>
      </c>
      <c r="J1744" t="s">
        <v>28</v>
      </c>
      <c r="K1744" t="s">
        <v>56</v>
      </c>
      <c r="L1744" t="s">
        <v>33</v>
      </c>
      <c r="M1744">
        <v>0</v>
      </c>
      <c r="N1744">
        <v>0.139323</v>
      </c>
      <c r="O1744">
        <v>0.54502200000000001</v>
      </c>
      <c r="P1744">
        <v>248.46666999999999</v>
      </c>
      <c r="Q1744">
        <v>0.51875199999999999</v>
      </c>
      <c r="R1744" s="1">
        <v>1.2E-5</v>
      </c>
      <c r="S1744">
        <v>0</v>
      </c>
      <c r="T1744">
        <v>0.33258599999999999</v>
      </c>
      <c r="U1744">
        <v>-6.2359999999999998</v>
      </c>
      <c r="V1744">
        <v>1</v>
      </c>
      <c r="W1744">
        <v>2.5100000000000001E-2</v>
      </c>
      <c r="X1744">
        <v>99.186999999999998</v>
      </c>
      <c r="Y1744">
        <v>0.17593</v>
      </c>
    </row>
    <row r="1745" spans="1:25" hidden="1" x14ac:dyDescent="0.25">
      <c r="A1745">
        <v>1743</v>
      </c>
      <c r="B1745">
        <v>43</v>
      </c>
      <c r="C1745" t="s">
        <v>3165</v>
      </c>
      <c r="D1745" t="s">
        <v>3166</v>
      </c>
      <c r="E1745">
        <v>1977</v>
      </c>
      <c r="F1745" t="s">
        <v>3166</v>
      </c>
      <c r="G1745">
        <v>29.7605</v>
      </c>
      <c r="H1745">
        <v>-95.369799999999998</v>
      </c>
      <c r="I1745" t="s">
        <v>1078</v>
      </c>
      <c r="J1745" t="s">
        <v>28</v>
      </c>
      <c r="K1745" t="s">
        <v>33</v>
      </c>
      <c r="M1745">
        <v>0</v>
      </c>
      <c r="N1745">
        <v>0.83304299999999998</v>
      </c>
      <c r="O1745">
        <v>0.65558000000000005</v>
      </c>
      <c r="P1745">
        <v>221.21333000000001</v>
      </c>
      <c r="Q1745">
        <v>0.27505499999999999</v>
      </c>
      <c r="R1745">
        <v>1.4300000000000001E-4</v>
      </c>
      <c r="S1745">
        <v>5</v>
      </c>
      <c r="T1745">
        <v>8.3545999999999995E-2</v>
      </c>
      <c r="U1745">
        <v>-12.903</v>
      </c>
      <c r="V1745">
        <v>1</v>
      </c>
      <c r="W1745">
        <v>3.4346000000000002E-2</v>
      </c>
      <c r="X1745">
        <v>142.54400000000001</v>
      </c>
      <c r="Y1745">
        <v>0.51107999999999998</v>
      </c>
    </row>
    <row r="1746" spans="1:25" hidden="1" x14ac:dyDescent="0.25">
      <c r="A1746">
        <v>1744</v>
      </c>
      <c r="B1746">
        <v>44</v>
      </c>
      <c r="C1746" t="s">
        <v>3167</v>
      </c>
      <c r="D1746" t="s">
        <v>2823</v>
      </c>
      <c r="E1746">
        <v>1977</v>
      </c>
      <c r="F1746" t="s">
        <v>2823</v>
      </c>
      <c r="G1746">
        <v>53.407745499999997</v>
      </c>
      <c r="H1746">
        <v>-2.1601108</v>
      </c>
      <c r="I1746" t="s">
        <v>2824</v>
      </c>
      <c r="J1746" t="s">
        <v>28</v>
      </c>
      <c r="K1746" t="s">
        <v>56</v>
      </c>
      <c r="L1746" t="s">
        <v>33</v>
      </c>
      <c r="M1746">
        <v>0</v>
      </c>
      <c r="N1746">
        <v>5.4880999999999999E-2</v>
      </c>
      <c r="O1746">
        <v>0.58546399999999998</v>
      </c>
      <c r="P1746">
        <v>208.90666999999999</v>
      </c>
      <c r="Q1746">
        <v>0.64258199999999999</v>
      </c>
      <c r="R1746">
        <v>0</v>
      </c>
      <c r="S1746">
        <v>1</v>
      </c>
      <c r="T1746">
        <v>5.5367E-2</v>
      </c>
      <c r="U1746">
        <v>-7.649</v>
      </c>
      <c r="V1746">
        <v>1</v>
      </c>
      <c r="W1746">
        <v>3.3584999999999997E-2</v>
      </c>
      <c r="X1746">
        <v>107.979</v>
      </c>
      <c r="Y1746">
        <v>0.79682799999999998</v>
      </c>
    </row>
    <row r="1747" spans="1:25" hidden="1" x14ac:dyDescent="0.25">
      <c r="A1747">
        <v>1745</v>
      </c>
      <c r="B1747">
        <v>45</v>
      </c>
      <c r="C1747" t="s">
        <v>786</v>
      </c>
      <c r="D1747" t="s">
        <v>3168</v>
      </c>
      <c r="E1747">
        <v>1977</v>
      </c>
      <c r="F1747" t="s">
        <v>3168</v>
      </c>
      <c r="G1747">
        <v>34.0535</v>
      </c>
      <c r="H1747">
        <v>-118.245</v>
      </c>
      <c r="I1747" t="s">
        <v>74</v>
      </c>
      <c r="J1747" t="s">
        <v>28</v>
      </c>
      <c r="K1747" t="s">
        <v>56</v>
      </c>
      <c r="L1747" t="s">
        <v>33</v>
      </c>
      <c r="M1747">
        <v>0</v>
      </c>
      <c r="N1747">
        <v>7.5458999999999998E-2</v>
      </c>
      <c r="O1747">
        <v>0.53926200000000002</v>
      </c>
      <c r="P1747">
        <v>168.82667000000001</v>
      </c>
      <c r="Q1747">
        <v>0.56722600000000001</v>
      </c>
      <c r="R1747">
        <v>0</v>
      </c>
      <c r="S1747">
        <v>0</v>
      </c>
      <c r="T1747">
        <v>0.10828400000000001</v>
      </c>
      <c r="U1747">
        <v>-12.648</v>
      </c>
      <c r="V1747">
        <v>1</v>
      </c>
      <c r="W1747">
        <v>3.5312999999999997E-2</v>
      </c>
      <c r="X1747">
        <v>145.006</v>
      </c>
      <c r="Y1747">
        <v>0.80093999999999999</v>
      </c>
    </row>
    <row r="1748" spans="1:25" hidden="1" x14ac:dyDescent="0.25">
      <c r="A1748">
        <v>1746</v>
      </c>
      <c r="B1748">
        <v>46</v>
      </c>
      <c r="C1748" t="s">
        <v>49</v>
      </c>
      <c r="D1748" t="s">
        <v>2020</v>
      </c>
      <c r="E1748">
        <v>1977</v>
      </c>
      <c r="F1748" t="s">
        <v>2020</v>
      </c>
      <c r="G1748">
        <v>36.004646999999999</v>
      </c>
      <c r="H1748">
        <v>-79.054474999999996</v>
      </c>
      <c r="I1748" t="s">
        <v>2021</v>
      </c>
      <c r="J1748" t="s">
        <v>56</v>
      </c>
      <c r="K1748" t="s">
        <v>33</v>
      </c>
      <c r="M1748">
        <v>0</v>
      </c>
      <c r="N1748">
        <v>0.35734900000000003</v>
      </c>
      <c r="O1748">
        <v>0.54206900000000002</v>
      </c>
      <c r="P1748">
        <v>211.53333000000001</v>
      </c>
      <c r="Q1748">
        <v>0.40299800000000002</v>
      </c>
      <c r="R1748" s="1">
        <v>5.0000000000000004E-6</v>
      </c>
      <c r="S1748">
        <v>4</v>
      </c>
      <c r="T1748">
        <v>0.71433599999999997</v>
      </c>
      <c r="U1748">
        <v>-11.952999999999999</v>
      </c>
      <c r="V1748">
        <v>1</v>
      </c>
      <c r="W1748">
        <v>2.8778000000000001E-2</v>
      </c>
      <c r="X1748">
        <v>90.049000000000007</v>
      </c>
      <c r="Y1748">
        <v>0.380635</v>
      </c>
    </row>
    <row r="1749" spans="1:25" hidden="1" x14ac:dyDescent="0.25">
      <c r="A1749">
        <v>1747</v>
      </c>
      <c r="B1749">
        <v>47</v>
      </c>
      <c r="C1749" t="s">
        <v>3169</v>
      </c>
      <c r="D1749" t="s">
        <v>3170</v>
      </c>
      <c r="E1749">
        <v>1977</v>
      </c>
      <c r="F1749" t="s">
        <v>3170</v>
      </c>
      <c r="G1749">
        <v>34.111499999999999</v>
      </c>
      <c r="H1749">
        <v>-118.373</v>
      </c>
      <c r="I1749" t="s">
        <v>3171</v>
      </c>
      <c r="J1749" t="s">
        <v>28</v>
      </c>
      <c r="K1749" t="s">
        <v>33</v>
      </c>
      <c r="M1749">
        <v>0</v>
      </c>
      <c r="N1749">
        <v>0.88941999999999999</v>
      </c>
      <c r="O1749">
        <v>0.66134599999999999</v>
      </c>
      <c r="P1749">
        <v>131.62666999999999</v>
      </c>
      <c r="Q1749">
        <v>0.17216799999999999</v>
      </c>
      <c r="R1749">
        <v>1.1084999999999999E-2</v>
      </c>
      <c r="S1749">
        <v>11</v>
      </c>
      <c r="T1749">
        <v>0.107955</v>
      </c>
      <c r="U1749">
        <v>-24.096</v>
      </c>
      <c r="V1749">
        <v>0</v>
      </c>
      <c r="W1749">
        <v>4.5308000000000001E-2</v>
      </c>
      <c r="X1749">
        <v>108.086</v>
      </c>
      <c r="Y1749">
        <v>0.45749400000000001</v>
      </c>
    </row>
    <row r="1750" spans="1:25" hidden="1" x14ac:dyDescent="0.25">
      <c r="A1750">
        <v>1748</v>
      </c>
      <c r="B1750">
        <v>48</v>
      </c>
      <c r="C1750" t="s">
        <v>3172</v>
      </c>
      <c r="D1750" t="s">
        <v>2395</v>
      </c>
      <c r="E1750">
        <v>1977</v>
      </c>
      <c r="F1750" t="s">
        <v>2395</v>
      </c>
      <c r="G1750">
        <v>42.347020999999998</v>
      </c>
      <c r="H1750">
        <v>-83.060184000000007</v>
      </c>
      <c r="I1750" t="s">
        <v>119</v>
      </c>
      <c r="J1750" t="s">
        <v>28</v>
      </c>
      <c r="K1750" t="s">
        <v>33</v>
      </c>
      <c r="M1750">
        <v>0</v>
      </c>
      <c r="N1750">
        <v>0.45750800000000003</v>
      </c>
      <c r="O1750">
        <v>0.63953700000000002</v>
      </c>
      <c r="P1750">
        <v>205.97333</v>
      </c>
      <c r="Q1750">
        <v>0.38763300000000001</v>
      </c>
      <c r="R1750" s="1">
        <v>1.9999999999999999E-6</v>
      </c>
      <c r="S1750">
        <v>10</v>
      </c>
      <c r="T1750">
        <v>9.4200000000000006E-2</v>
      </c>
      <c r="U1750">
        <v>-11.52</v>
      </c>
      <c r="V1750">
        <v>1</v>
      </c>
      <c r="W1750">
        <v>2.8726000000000002E-2</v>
      </c>
      <c r="X1750">
        <v>113.084</v>
      </c>
      <c r="Y1750">
        <v>0.35710700000000001</v>
      </c>
    </row>
    <row r="1751" spans="1:25" x14ac:dyDescent="0.25">
      <c r="A1751">
        <v>1749</v>
      </c>
      <c r="B1751">
        <v>49</v>
      </c>
      <c r="C1751" t="s">
        <v>3173</v>
      </c>
      <c r="D1751" t="s">
        <v>941</v>
      </c>
      <c r="E1751">
        <v>1977</v>
      </c>
      <c r="F1751" t="s">
        <v>941</v>
      </c>
      <c r="G1751" t="str">
        <f>IFERROR(VLOOKUP(Table1[[#This Row],[Title]],$C$5507:$Y$5579,5, FALSE ),"")</f>
        <v/>
      </c>
      <c r="H1751" t="str">
        <f>IFERROR(VLOOKUP(Table1[[#This Row],[Title]],$C$5507:$Y$5579,6, FALSE ),"")</f>
        <v/>
      </c>
      <c r="I1751" t="str">
        <f>IFERROR(VLOOKUP(Table1[[#This Row],[Title]],$C$5507:$Y$5579,7, FALSE ),"")</f>
        <v/>
      </c>
      <c r="J1751" t="str">
        <f>IFERROR(VLOOKUP(Table1[[#This Row],[Title]],$C$5507:$Y$5579,8, FALSE ),"")</f>
        <v/>
      </c>
      <c r="K1751" t="str">
        <f>IFERROR(VLOOKUP(Table1[[#This Row],[Title]],$C$5507:$Y$5579,9, FALSE ),"")</f>
        <v/>
      </c>
      <c r="L1751" t="str">
        <f>IFERROR(VLOOKUP(Table1[[#This Row],[Title]],$C$5507:$Y$5579,10, FALSE ),"")</f>
        <v/>
      </c>
      <c r="M1751" t="str">
        <f>IFERROR(VLOOKUP(Table1[[#This Row],[Title]],$C$5507:$Y$5579,11, FALSE ),"")</f>
        <v/>
      </c>
      <c r="N1751" t="str">
        <f>IFERROR(VLOOKUP(Table1[[#This Row],[Title]],$C$5507:$Y$5579,12, FALSE ),"")</f>
        <v/>
      </c>
      <c r="O1751" t="str">
        <f>IFERROR(VLOOKUP(Table1[[#This Row],[Title]],$C$5507:$Y$5579,13, FALSE ),"")</f>
        <v/>
      </c>
      <c r="P1751" t="str">
        <f>IFERROR(VLOOKUP(Table1[[#This Row],[Title]],$C$5507:$Y$5579,14, FALSE ),"")</f>
        <v/>
      </c>
      <c r="Q1751" t="str">
        <f>IFERROR(VLOOKUP(Table1[[#This Row],[Title]],$C$5507:$Y$5579,15, FALSE ),"")</f>
        <v/>
      </c>
      <c r="R1751" t="str">
        <f>IFERROR(VLOOKUP(Table1[[#This Row],[Title]],$C$5507:$Y$5579,16, FALSE ),"")</f>
        <v/>
      </c>
      <c r="S1751" t="str">
        <f>IFERROR(VLOOKUP(Table1[[#This Row],[Title]],$C$5507:$Y$5579,17, FALSE ),"")</f>
        <v/>
      </c>
      <c r="T1751" t="str">
        <f>IFERROR(VLOOKUP(Table1[[#This Row],[Title]],$C$5507:$Y$5579,18, FALSE ),"")</f>
        <v/>
      </c>
      <c r="U1751" t="str">
        <f>IFERROR(VLOOKUP(Table1[[#This Row],[Title]],$C$5507:$Y$5579,19, FALSE ),"")</f>
        <v/>
      </c>
      <c r="V1751" t="str">
        <f>IFERROR(VLOOKUP(Table1[[#This Row],[Title]],$C$5507:$Y$5579,20, FALSE ),"")</f>
        <v/>
      </c>
      <c r="W1751" t="str">
        <f>IFERROR(VLOOKUP(Table1[[#This Row],[Title]],$C$5507:$Y$5579,21, FALSE ),"")</f>
        <v/>
      </c>
      <c r="X1751" t="str">
        <f>IFERROR(VLOOKUP(Table1[[#This Row],[Title]],$C$5507:$Y$5579,22, FALSE ),"")</f>
        <v/>
      </c>
      <c r="Y1751" t="str">
        <f>IFERROR(VLOOKUP(Table1[[#This Row],[Title]],$C$5507:$Y$5579,23, FALSE ),"")</f>
        <v/>
      </c>
    </row>
    <row r="1752" spans="1:25" hidden="1" x14ac:dyDescent="0.25">
      <c r="A1752">
        <v>1750</v>
      </c>
      <c r="B1752">
        <v>50</v>
      </c>
      <c r="C1752" t="s">
        <v>3174</v>
      </c>
      <c r="D1752" t="s">
        <v>3175</v>
      </c>
      <c r="E1752">
        <v>1977</v>
      </c>
      <c r="F1752" t="s">
        <v>3175</v>
      </c>
      <c r="G1752">
        <v>34.1815</v>
      </c>
      <c r="H1752">
        <v>-118.30800000000001</v>
      </c>
      <c r="I1752" t="s">
        <v>3176</v>
      </c>
      <c r="J1752" t="s">
        <v>28</v>
      </c>
      <c r="K1752" t="s">
        <v>56</v>
      </c>
      <c r="L1752" t="s">
        <v>33</v>
      </c>
      <c r="M1752">
        <v>0</v>
      </c>
      <c r="N1752">
        <v>1.9831000000000001E-2</v>
      </c>
      <c r="O1752">
        <v>0.63410200000000005</v>
      </c>
      <c r="P1752">
        <v>265.61333000000002</v>
      </c>
      <c r="Q1752">
        <v>0.36050599999999999</v>
      </c>
      <c r="R1752">
        <v>0</v>
      </c>
      <c r="S1752">
        <v>9</v>
      </c>
      <c r="T1752">
        <v>8.1334000000000004E-2</v>
      </c>
      <c r="U1752">
        <v>-17.303000000000001</v>
      </c>
      <c r="V1752">
        <v>1</v>
      </c>
      <c r="W1752">
        <v>3.8228999999999999E-2</v>
      </c>
      <c r="X1752">
        <v>122.974</v>
      </c>
      <c r="Y1752">
        <v>0.55501999999999996</v>
      </c>
    </row>
    <row r="1753" spans="1:25" hidden="1" x14ac:dyDescent="0.25">
      <c r="A1753">
        <v>1751</v>
      </c>
      <c r="B1753">
        <v>51</v>
      </c>
      <c r="C1753" t="s">
        <v>3177</v>
      </c>
      <c r="D1753" t="s">
        <v>1343</v>
      </c>
      <c r="E1753">
        <v>1977</v>
      </c>
      <c r="F1753" t="s">
        <v>1343</v>
      </c>
      <c r="G1753">
        <v>42.347020999999998</v>
      </c>
      <c r="H1753">
        <v>-83.060184000000007</v>
      </c>
      <c r="I1753" t="s">
        <v>1344</v>
      </c>
      <c r="J1753" t="s">
        <v>28</v>
      </c>
      <c r="K1753" t="s">
        <v>33</v>
      </c>
      <c r="M1753">
        <v>0</v>
      </c>
      <c r="N1753">
        <v>0.40431800000000001</v>
      </c>
      <c r="O1753">
        <v>0.84511199999999997</v>
      </c>
      <c r="P1753">
        <v>245.73287999999999</v>
      </c>
      <c r="Q1753">
        <v>0.43160700000000002</v>
      </c>
      <c r="R1753">
        <v>1.8484E-2</v>
      </c>
      <c r="S1753">
        <v>10</v>
      </c>
      <c r="T1753">
        <v>5.4163000000000003E-2</v>
      </c>
      <c r="U1753">
        <v>-12.704000000000001</v>
      </c>
      <c r="V1753">
        <v>0</v>
      </c>
      <c r="W1753">
        <v>6.0623000000000003E-2</v>
      </c>
      <c r="X1753">
        <v>105.38</v>
      </c>
      <c r="Y1753">
        <v>0.89385400000000004</v>
      </c>
    </row>
    <row r="1754" spans="1:25" hidden="1" x14ac:dyDescent="0.25">
      <c r="A1754">
        <v>1752</v>
      </c>
      <c r="B1754">
        <v>52</v>
      </c>
      <c r="C1754" t="s">
        <v>3178</v>
      </c>
      <c r="D1754" t="s">
        <v>3021</v>
      </c>
      <c r="E1754">
        <v>1977</v>
      </c>
      <c r="F1754" t="s">
        <v>3021</v>
      </c>
      <c r="G1754">
        <v>51.507264800000002</v>
      </c>
      <c r="H1754">
        <v>-0.1278328</v>
      </c>
      <c r="I1754" t="s">
        <v>909</v>
      </c>
      <c r="J1754" t="s">
        <v>28</v>
      </c>
      <c r="K1754" t="s">
        <v>56</v>
      </c>
      <c r="L1754" t="s">
        <v>33</v>
      </c>
      <c r="M1754">
        <v>0</v>
      </c>
      <c r="N1754">
        <v>8.1210000000000004E-2</v>
      </c>
      <c r="O1754">
        <v>0.66315800000000003</v>
      </c>
      <c r="P1754">
        <v>194.1551</v>
      </c>
      <c r="Q1754">
        <v>0.64156000000000002</v>
      </c>
      <c r="R1754" s="1">
        <v>9.9999999999999995E-7</v>
      </c>
      <c r="S1754">
        <v>9</v>
      </c>
      <c r="T1754">
        <v>2.9347999999999999E-2</v>
      </c>
      <c r="U1754">
        <v>-13.055</v>
      </c>
      <c r="V1754">
        <v>1</v>
      </c>
      <c r="W1754">
        <v>3.4938999999999998E-2</v>
      </c>
      <c r="X1754">
        <v>118.944</v>
      </c>
      <c r="Y1754">
        <v>0.86672000000000005</v>
      </c>
    </row>
    <row r="1755" spans="1:25" hidden="1" x14ac:dyDescent="0.25">
      <c r="A1755">
        <v>1753</v>
      </c>
      <c r="B1755">
        <v>53</v>
      </c>
      <c r="C1755" t="s">
        <v>3179</v>
      </c>
      <c r="D1755" t="s">
        <v>3180</v>
      </c>
      <c r="E1755">
        <v>1977</v>
      </c>
      <c r="F1755" t="s">
        <v>3180</v>
      </c>
      <c r="G1755">
        <v>47.6036</v>
      </c>
      <c r="H1755">
        <v>-122.32899999999999</v>
      </c>
      <c r="I1755" t="s">
        <v>65</v>
      </c>
      <c r="J1755" t="s">
        <v>28</v>
      </c>
      <c r="K1755" t="s">
        <v>56</v>
      </c>
      <c r="L1755" t="s">
        <v>33</v>
      </c>
      <c r="M1755">
        <v>0</v>
      </c>
      <c r="N1755">
        <v>3.797E-3</v>
      </c>
      <c r="O1755">
        <v>0.51208100000000001</v>
      </c>
      <c r="P1755">
        <v>262.97332999999998</v>
      </c>
      <c r="Q1755">
        <v>0.92301100000000003</v>
      </c>
      <c r="R1755">
        <v>3.6928000000000002E-2</v>
      </c>
      <c r="S1755">
        <v>4</v>
      </c>
      <c r="T1755">
        <v>0.14258299999999999</v>
      </c>
      <c r="U1755">
        <v>-4.282</v>
      </c>
      <c r="V1755">
        <v>0</v>
      </c>
      <c r="W1755">
        <v>6.1249999999999999E-2</v>
      </c>
      <c r="X1755">
        <v>137.33000000000001</v>
      </c>
      <c r="Y1755">
        <v>0.60127900000000001</v>
      </c>
    </row>
    <row r="1756" spans="1:25" hidden="1" x14ac:dyDescent="0.25">
      <c r="A1756">
        <v>1754</v>
      </c>
      <c r="B1756">
        <v>54</v>
      </c>
      <c r="C1756" t="s">
        <v>3181</v>
      </c>
      <c r="D1756" t="s">
        <v>3036</v>
      </c>
      <c r="E1756">
        <v>1977</v>
      </c>
      <c r="F1756" t="s">
        <v>3036</v>
      </c>
      <c r="G1756">
        <v>33.973951</v>
      </c>
      <c r="H1756">
        <v>-118.24840500000001</v>
      </c>
      <c r="I1756" t="s">
        <v>605</v>
      </c>
      <c r="J1756" t="s">
        <v>28</v>
      </c>
      <c r="K1756" t="s">
        <v>56</v>
      </c>
      <c r="L1756" t="s">
        <v>33</v>
      </c>
      <c r="M1756">
        <v>0</v>
      </c>
      <c r="N1756">
        <v>0.302865</v>
      </c>
      <c r="O1756">
        <v>0.50665700000000002</v>
      </c>
      <c r="P1756">
        <v>342.50376</v>
      </c>
      <c r="Q1756">
        <v>0.69466600000000001</v>
      </c>
      <c r="R1756">
        <v>0.10292800000000001</v>
      </c>
      <c r="S1756">
        <v>7</v>
      </c>
      <c r="T1756">
        <v>0.11261400000000001</v>
      </c>
      <c r="U1756">
        <v>-9.2829999999999995</v>
      </c>
      <c r="V1756">
        <v>0</v>
      </c>
      <c r="W1756">
        <v>3.5133999999999999E-2</v>
      </c>
      <c r="X1756">
        <v>96.466999999999999</v>
      </c>
      <c r="Y1756">
        <v>0.70899500000000004</v>
      </c>
    </row>
    <row r="1757" spans="1:25" x14ac:dyDescent="0.25">
      <c r="A1757">
        <v>1755</v>
      </c>
      <c r="B1757">
        <v>55</v>
      </c>
      <c r="C1757" t="s">
        <v>3182</v>
      </c>
      <c r="D1757" t="s">
        <v>3183</v>
      </c>
      <c r="E1757">
        <v>1977</v>
      </c>
      <c r="F1757" t="s">
        <v>3183</v>
      </c>
      <c r="G1757" t="str">
        <f>IFERROR(VLOOKUP(Table1[[#This Row],[Title]],$C$5507:$Y$5579,5, FALSE ),"")</f>
        <v/>
      </c>
      <c r="H1757" t="str">
        <f>IFERROR(VLOOKUP(Table1[[#This Row],[Title]],$C$5507:$Y$5579,6, FALSE ),"")</f>
        <v/>
      </c>
      <c r="I1757" t="str">
        <f>IFERROR(VLOOKUP(Table1[[#This Row],[Title]],$C$5507:$Y$5579,7, FALSE ),"")</f>
        <v/>
      </c>
      <c r="J1757" t="str">
        <f>IFERROR(VLOOKUP(Table1[[#This Row],[Title]],$C$5507:$Y$5579,8, FALSE ),"")</f>
        <v/>
      </c>
      <c r="K1757" t="str">
        <f>IFERROR(VLOOKUP(Table1[[#This Row],[Title]],$C$5507:$Y$5579,9, FALSE ),"")</f>
        <v/>
      </c>
      <c r="L1757" t="str">
        <f>IFERROR(VLOOKUP(Table1[[#This Row],[Title]],$C$5507:$Y$5579,10, FALSE ),"")</f>
        <v/>
      </c>
      <c r="M1757" t="str">
        <f>IFERROR(VLOOKUP(Table1[[#This Row],[Title]],$C$5507:$Y$5579,11, FALSE ),"")</f>
        <v/>
      </c>
      <c r="N1757" t="str">
        <f>IFERROR(VLOOKUP(Table1[[#This Row],[Title]],$C$5507:$Y$5579,12, FALSE ),"")</f>
        <v/>
      </c>
      <c r="O1757" t="str">
        <f>IFERROR(VLOOKUP(Table1[[#This Row],[Title]],$C$5507:$Y$5579,13, FALSE ),"")</f>
        <v/>
      </c>
      <c r="P1757" t="str">
        <f>IFERROR(VLOOKUP(Table1[[#This Row],[Title]],$C$5507:$Y$5579,14, FALSE ),"")</f>
        <v/>
      </c>
      <c r="Q1757" t="str">
        <f>IFERROR(VLOOKUP(Table1[[#This Row],[Title]],$C$5507:$Y$5579,15, FALSE ),"")</f>
        <v/>
      </c>
      <c r="R1757" t="str">
        <f>IFERROR(VLOOKUP(Table1[[#This Row],[Title]],$C$5507:$Y$5579,16, FALSE ),"")</f>
        <v/>
      </c>
      <c r="S1757" t="str">
        <f>IFERROR(VLOOKUP(Table1[[#This Row],[Title]],$C$5507:$Y$5579,17, FALSE ),"")</f>
        <v/>
      </c>
      <c r="T1757" t="str">
        <f>IFERROR(VLOOKUP(Table1[[#This Row],[Title]],$C$5507:$Y$5579,18, FALSE ),"")</f>
        <v/>
      </c>
      <c r="U1757" t="str">
        <f>IFERROR(VLOOKUP(Table1[[#This Row],[Title]],$C$5507:$Y$5579,19, FALSE ),"")</f>
        <v/>
      </c>
      <c r="V1757" t="str">
        <f>IFERROR(VLOOKUP(Table1[[#This Row],[Title]],$C$5507:$Y$5579,20, FALSE ),"")</f>
        <v/>
      </c>
      <c r="W1757" t="str">
        <f>IFERROR(VLOOKUP(Table1[[#This Row],[Title]],$C$5507:$Y$5579,21, FALSE ),"")</f>
        <v/>
      </c>
      <c r="X1757" t="str">
        <f>IFERROR(VLOOKUP(Table1[[#This Row],[Title]],$C$5507:$Y$5579,22, FALSE ),"")</f>
        <v/>
      </c>
      <c r="Y1757" t="str">
        <f>IFERROR(VLOOKUP(Table1[[#This Row],[Title]],$C$5507:$Y$5579,23, FALSE ),"")</f>
        <v/>
      </c>
    </row>
    <row r="1758" spans="1:25" hidden="1" x14ac:dyDescent="0.25">
      <c r="A1758">
        <v>1756</v>
      </c>
      <c r="B1758">
        <v>56</v>
      </c>
      <c r="C1758" t="s">
        <v>3184</v>
      </c>
      <c r="D1758" t="s">
        <v>2171</v>
      </c>
      <c r="E1758">
        <v>1977</v>
      </c>
      <c r="F1758" t="s">
        <v>2171</v>
      </c>
      <c r="G1758">
        <v>-37.816667000000002</v>
      </c>
      <c r="H1758">
        <v>144.966667</v>
      </c>
      <c r="I1758" t="s">
        <v>2172</v>
      </c>
      <c r="J1758" t="s">
        <v>33</v>
      </c>
      <c r="M1758">
        <v>0</v>
      </c>
      <c r="N1758">
        <v>0.53995899999999997</v>
      </c>
      <c r="O1758">
        <v>0.33801300000000001</v>
      </c>
      <c r="P1758">
        <v>147.10667000000001</v>
      </c>
      <c r="Q1758">
        <v>0.69632799999999995</v>
      </c>
      <c r="R1758">
        <v>4.3020000000000003E-3</v>
      </c>
      <c r="S1758">
        <v>6</v>
      </c>
      <c r="T1758">
        <v>0.70751500000000001</v>
      </c>
      <c r="U1758">
        <v>-5.9969999999999999</v>
      </c>
      <c r="V1758">
        <v>1</v>
      </c>
      <c r="W1758">
        <v>5.6705999999999999E-2</v>
      </c>
      <c r="X1758">
        <v>124.348</v>
      </c>
      <c r="Y1758">
        <v>0.23485200000000001</v>
      </c>
    </row>
    <row r="1759" spans="1:25" hidden="1" x14ac:dyDescent="0.25">
      <c r="A1759">
        <v>1757</v>
      </c>
      <c r="B1759">
        <v>57</v>
      </c>
      <c r="C1759" t="s">
        <v>3185</v>
      </c>
      <c r="D1759" t="s">
        <v>3186</v>
      </c>
      <c r="E1759">
        <v>1977</v>
      </c>
      <c r="F1759" t="s">
        <v>3186</v>
      </c>
      <c r="G1759">
        <v>34.934027999999998</v>
      </c>
      <c r="H1759">
        <v>-82.010696999999993</v>
      </c>
      <c r="I1759" t="s">
        <v>3187</v>
      </c>
      <c r="J1759" t="s">
        <v>246</v>
      </c>
      <c r="K1759" t="s">
        <v>56</v>
      </c>
      <c r="L1759" t="s">
        <v>33</v>
      </c>
      <c r="M1759">
        <v>0</v>
      </c>
      <c r="N1759">
        <v>0.160329</v>
      </c>
      <c r="O1759">
        <v>0.40374300000000002</v>
      </c>
      <c r="P1759">
        <v>315.48</v>
      </c>
      <c r="Q1759">
        <v>0.83770100000000003</v>
      </c>
      <c r="R1759">
        <v>2.647E-3</v>
      </c>
      <c r="S1759">
        <v>2</v>
      </c>
      <c r="T1759">
        <v>0.98675100000000004</v>
      </c>
      <c r="U1759">
        <v>-6.2859999999999996</v>
      </c>
      <c r="V1759">
        <v>1</v>
      </c>
      <c r="W1759">
        <v>6.5990999999999994E-2</v>
      </c>
      <c r="X1759">
        <v>74.998999999999995</v>
      </c>
      <c r="Y1759">
        <v>0.68057900000000005</v>
      </c>
    </row>
    <row r="1760" spans="1:25" hidden="1" x14ac:dyDescent="0.25">
      <c r="A1760">
        <v>1758</v>
      </c>
      <c r="B1760">
        <v>58</v>
      </c>
      <c r="C1760" t="s">
        <v>3188</v>
      </c>
      <c r="D1760" t="s">
        <v>3189</v>
      </c>
      <c r="E1760">
        <v>1977</v>
      </c>
      <c r="F1760" t="s">
        <v>3189</v>
      </c>
      <c r="G1760">
        <v>38.988075000000002</v>
      </c>
      <c r="H1760">
        <v>-95.780662000000007</v>
      </c>
      <c r="I1760" t="s">
        <v>3190</v>
      </c>
      <c r="J1760" t="s">
        <v>246</v>
      </c>
      <c r="K1760" t="s">
        <v>56</v>
      </c>
      <c r="L1760" t="s">
        <v>33</v>
      </c>
      <c r="M1760">
        <v>0</v>
      </c>
      <c r="N1760">
        <v>1.4043E-2</v>
      </c>
      <c r="O1760">
        <v>0.33600999999999998</v>
      </c>
      <c r="P1760">
        <v>408.90667000000002</v>
      </c>
      <c r="Q1760">
        <v>0.92577900000000002</v>
      </c>
      <c r="R1760">
        <v>2.9999999999999997E-4</v>
      </c>
      <c r="S1760">
        <v>0</v>
      </c>
      <c r="T1760">
        <v>0.91088499999999994</v>
      </c>
      <c r="U1760">
        <v>-5.3239999999999998</v>
      </c>
      <c r="V1760">
        <v>1</v>
      </c>
      <c r="W1760">
        <v>6.5299999999999997E-2</v>
      </c>
      <c r="X1760">
        <v>121.84699999999999</v>
      </c>
      <c r="Y1760">
        <v>0.45246199999999998</v>
      </c>
    </row>
    <row r="1761" spans="1:25" hidden="1" x14ac:dyDescent="0.25">
      <c r="A1761">
        <v>1759</v>
      </c>
      <c r="B1761">
        <v>59</v>
      </c>
      <c r="C1761" t="s">
        <v>3191</v>
      </c>
      <c r="D1761" t="s">
        <v>2771</v>
      </c>
      <c r="E1761">
        <v>1977</v>
      </c>
      <c r="F1761" t="s">
        <v>2771</v>
      </c>
      <c r="G1761">
        <v>34.0535</v>
      </c>
      <c r="H1761">
        <v>-118.245</v>
      </c>
      <c r="I1761" t="s">
        <v>74</v>
      </c>
      <c r="J1761" t="s">
        <v>28</v>
      </c>
      <c r="K1761" t="s">
        <v>33</v>
      </c>
      <c r="M1761">
        <v>0</v>
      </c>
      <c r="N1761">
        <v>0.52578800000000003</v>
      </c>
      <c r="O1761">
        <v>0.62462099999999998</v>
      </c>
      <c r="P1761">
        <v>307.73333000000002</v>
      </c>
      <c r="Q1761">
        <v>0.216755</v>
      </c>
      <c r="R1761">
        <v>8.9580000000000007E-3</v>
      </c>
      <c r="S1761">
        <v>4</v>
      </c>
      <c r="T1761">
        <v>0.33223399999999997</v>
      </c>
      <c r="U1761">
        <v>-19.413</v>
      </c>
      <c r="V1761">
        <v>1</v>
      </c>
      <c r="W1761">
        <v>2.7512000000000002E-2</v>
      </c>
      <c r="X1761">
        <v>97.968000000000004</v>
      </c>
      <c r="Y1761">
        <v>0.54365200000000002</v>
      </c>
    </row>
    <row r="1762" spans="1:25" hidden="1" x14ac:dyDescent="0.25">
      <c r="A1762">
        <v>1760</v>
      </c>
      <c r="B1762">
        <v>60</v>
      </c>
      <c r="C1762" t="s">
        <v>3192</v>
      </c>
      <c r="D1762" t="s">
        <v>886</v>
      </c>
      <c r="E1762">
        <v>1977</v>
      </c>
      <c r="F1762" t="s">
        <v>886</v>
      </c>
      <c r="G1762">
        <v>40.714269000000002</v>
      </c>
      <c r="H1762">
        <v>-74.005972999999997</v>
      </c>
      <c r="I1762" t="s">
        <v>113</v>
      </c>
      <c r="J1762" t="s">
        <v>28</v>
      </c>
      <c r="K1762" t="s">
        <v>33</v>
      </c>
      <c r="M1762">
        <v>0</v>
      </c>
      <c r="N1762">
        <v>0.68019399999999997</v>
      </c>
      <c r="O1762">
        <v>0.26855299999999999</v>
      </c>
      <c r="P1762">
        <v>201</v>
      </c>
      <c r="Q1762">
        <v>0.184341</v>
      </c>
      <c r="R1762" s="1">
        <v>7.9999999999999996E-6</v>
      </c>
      <c r="S1762">
        <v>0</v>
      </c>
      <c r="T1762">
        <v>0.193493</v>
      </c>
      <c r="U1762">
        <v>-16.38</v>
      </c>
      <c r="V1762">
        <v>0</v>
      </c>
      <c r="W1762">
        <v>3.4358E-2</v>
      </c>
      <c r="X1762">
        <v>139.291</v>
      </c>
      <c r="Y1762">
        <v>0.28588000000000002</v>
      </c>
    </row>
    <row r="1763" spans="1:25" hidden="1" x14ac:dyDescent="0.25">
      <c r="A1763">
        <v>1761</v>
      </c>
      <c r="B1763">
        <v>61</v>
      </c>
      <c r="C1763" t="s">
        <v>3193</v>
      </c>
      <c r="D1763" t="s">
        <v>1469</v>
      </c>
      <c r="E1763">
        <v>1977</v>
      </c>
      <c r="F1763" t="s">
        <v>1469</v>
      </c>
      <c r="G1763">
        <v>52.633333</v>
      </c>
      <c r="H1763">
        <v>-1.1333329999999999</v>
      </c>
      <c r="I1763" t="s">
        <v>1470</v>
      </c>
      <c r="J1763" t="s">
        <v>28</v>
      </c>
      <c r="K1763" t="s">
        <v>33</v>
      </c>
      <c r="M1763">
        <v>0</v>
      </c>
      <c r="N1763">
        <v>0.57753600000000005</v>
      </c>
      <c r="O1763">
        <v>0.60209800000000002</v>
      </c>
      <c r="P1763">
        <v>236.46666999999999</v>
      </c>
      <c r="Q1763">
        <v>0.44336500000000001</v>
      </c>
      <c r="R1763">
        <v>1.9100000000000001E-4</v>
      </c>
      <c r="S1763">
        <v>0</v>
      </c>
      <c r="T1763">
        <v>0.118382</v>
      </c>
      <c r="U1763">
        <v>-12.468999999999999</v>
      </c>
      <c r="V1763">
        <v>1</v>
      </c>
      <c r="W1763">
        <v>2.8551E-2</v>
      </c>
      <c r="X1763">
        <v>114.012</v>
      </c>
      <c r="Y1763">
        <v>0.424485</v>
      </c>
    </row>
    <row r="1764" spans="1:25" hidden="1" x14ac:dyDescent="0.25">
      <c r="A1764">
        <v>1762</v>
      </c>
      <c r="B1764">
        <v>62</v>
      </c>
      <c r="C1764" t="s">
        <v>3194</v>
      </c>
      <c r="D1764" t="s">
        <v>2659</v>
      </c>
      <c r="E1764">
        <v>1977</v>
      </c>
      <c r="F1764" t="s">
        <v>2659</v>
      </c>
      <c r="G1764">
        <v>37.784827</v>
      </c>
      <c r="H1764">
        <v>-122.727802</v>
      </c>
      <c r="I1764" t="s">
        <v>1475</v>
      </c>
      <c r="J1764" t="s">
        <v>28</v>
      </c>
      <c r="K1764" t="s">
        <v>56</v>
      </c>
      <c r="L1764" t="s">
        <v>33</v>
      </c>
      <c r="M1764">
        <v>8.2568897703099997E-3</v>
      </c>
      <c r="N1764">
        <v>4.3769999999999998E-3</v>
      </c>
      <c r="O1764">
        <v>0.419099</v>
      </c>
      <c r="P1764">
        <v>336.13333</v>
      </c>
      <c r="Q1764">
        <v>0.97915099999999999</v>
      </c>
      <c r="R1764" s="1">
        <v>6.0000000000000002E-6</v>
      </c>
      <c r="S1764">
        <v>3</v>
      </c>
      <c r="T1764">
        <v>0.57580699999999996</v>
      </c>
      <c r="U1764">
        <v>-5.6820000000000004</v>
      </c>
      <c r="V1764">
        <v>1</v>
      </c>
      <c r="W1764">
        <v>9.9326999999999999E-2</v>
      </c>
      <c r="X1764">
        <v>120.28</v>
      </c>
      <c r="Y1764">
        <v>0.38133800000000001</v>
      </c>
    </row>
    <row r="1765" spans="1:25" hidden="1" x14ac:dyDescent="0.25">
      <c r="A1765">
        <v>1763</v>
      </c>
      <c r="B1765">
        <v>63</v>
      </c>
      <c r="C1765" t="s">
        <v>3195</v>
      </c>
      <c r="D1765" t="s">
        <v>3196</v>
      </c>
      <c r="E1765">
        <v>1977</v>
      </c>
      <c r="F1765" t="s">
        <v>3196</v>
      </c>
      <c r="G1765">
        <v>49.8994</v>
      </c>
      <c r="H1765">
        <v>-97.140799999999999</v>
      </c>
      <c r="I1765" t="s">
        <v>2701</v>
      </c>
      <c r="J1765" t="s">
        <v>28</v>
      </c>
      <c r="K1765" t="s">
        <v>56</v>
      </c>
      <c r="L1765" t="s">
        <v>33</v>
      </c>
      <c r="M1765">
        <v>0</v>
      </c>
      <c r="N1765">
        <v>6.0016E-2</v>
      </c>
      <c r="O1765">
        <v>0.29580299999999998</v>
      </c>
      <c r="P1765">
        <v>226.73333</v>
      </c>
      <c r="Q1765">
        <v>0.32276700000000003</v>
      </c>
      <c r="R1765">
        <v>2.6400000000000002E-4</v>
      </c>
      <c r="S1765">
        <v>7</v>
      </c>
      <c r="T1765">
        <v>7.7270000000000005E-2</v>
      </c>
      <c r="U1765">
        <v>-16.082000000000001</v>
      </c>
      <c r="V1765">
        <v>1</v>
      </c>
      <c r="W1765">
        <v>3.9798E-2</v>
      </c>
      <c r="X1765">
        <v>161.97300000000001</v>
      </c>
      <c r="Y1765">
        <v>0.39498299999999997</v>
      </c>
    </row>
    <row r="1766" spans="1:25" hidden="1" x14ac:dyDescent="0.25">
      <c r="A1766">
        <v>1764</v>
      </c>
      <c r="B1766">
        <v>64</v>
      </c>
      <c r="C1766" t="s">
        <v>3197</v>
      </c>
      <c r="D1766" t="s">
        <v>47</v>
      </c>
      <c r="E1766">
        <v>1977</v>
      </c>
      <c r="F1766" t="s">
        <v>47</v>
      </c>
      <c r="G1766">
        <v>35.169255</v>
      </c>
      <c r="H1766">
        <v>-89.990414999999999</v>
      </c>
      <c r="I1766" t="s">
        <v>48</v>
      </c>
      <c r="J1766" t="s">
        <v>28</v>
      </c>
      <c r="K1766" t="s">
        <v>33</v>
      </c>
      <c r="M1766">
        <v>0</v>
      </c>
      <c r="N1766">
        <v>0.71266099999999999</v>
      </c>
      <c r="O1766">
        <v>0.50550799999999996</v>
      </c>
      <c r="P1766">
        <v>180.37505999999999</v>
      </c>
      <c r="Q1766">
        <v>0.35794100000000001</v>
      </c>
      <c r="R1766">
        <v>8.4501999999999994E-2</v>
      </c>
      <c r="S1766">
        <v>7</v>
      </c>
      <c r="T1766">
        <v>0.26824999999999999</v>
      </c>
      <c r="U1766">
        <v>-20.181999999999999</v>
      </c>
      <c r="V1766">
        <v>1</v>
      </c>
      <c r="W1766">
        <v>6.6686999999999996E-2</v>
      </c>
      <c r="X1766">
        <v>74.489000000000004</v>
      </c>
      <c r="Y1766">
        <v>0.66448399999999996</v>
      </c>
    </row>
    <row r="1767" spans="1:25" hidden="1" x14ac:dyDescent="0.25">
      <c r="A1767">
        <v>1765</v>
      </c>
      <c r="B1767">
        <v>65</v>
      </c>
      <c r="C1767" t="s">
        <v>3198</v>
      </c>
      <c r="D1767" t="s">
        <v>2810</v>
      </c>
      <c r="E1767">
        <v>1977</v>
      </c>
      <c r="F1767" t="s">
        <v>2810</v>
      </c>
      <c r="G1767">
        <v>40.694481000000003</v>
      </c>
      <c r="H1767">
        <v>-73.989318999999995</v>
      </c>
      <c r="I1767" t="s">
        <v>208</v>
      </c>
      <c r="J1767" t="s">
        <v>28</v>
      </c>
      <c r="K1767" t="s">
        <v>33</v>
      </c>
      <c r="M1767">
        <v>0</v>
      </c>
      <c r="N1767">
        <v>0.44518999999999997</v>
      </c>
      <c r="O1767">
        <v>0.20477200000000001</v>
      </c>
      <c r="P1767">
        <v>240.36</v>
      </c>
      <c r="Q1767">
        <v>0.396484</v>
      </c>
      <c r="R1767">
        <v>0</v>
      </c>
      <c r="S1767">
        <v>0</v>
      </c>
      <c r="T1767">
        <v>0.44683800000000001</v>
      </c>
      <c r="U1767">
        <v>-8.2780000000000005</v>
      </c>
      <c r="V1767">
        <v>1</v>
      </c>
      <c r="W1767">
        <v>3.4216000000000003E-2</v>
      </c>
      <c r="X1767">
        <v>78.031000000000006</v>
      </c>
      <c r="Y1767">
        <v>0.24661</v>
      </c>
    </row>
    <row r="1768" spans="1:25" hidden="1" x14ac:dyDescent="0.25">
      <c r="A1768">
        <v>1766</v>
      </c>
      <c r="B1768">
        <v>66</v>
      </c>
      <c r="C1768" t="s">
        <v>3199</v>
      </c>
      <c r="D1768" t="s">
        <v>3200</v>
      </c>
      <c r="E1768">
        <v>1977</v>
      </c>
      <c r="F1768" t="s">
        <v>3200</v>
      </c>
      <c r="G1768">
        <v>35.343758000000001</v>
      </c>
      <c r="H1768">
        <v>-83.773869000000005</v>
      </c>
      <c r="I1768" t="s">
        <v>3201</v>
      </c>
      <c r="J1768" t="s">
        <v>28</v>
      </c>
      <c r="K1768" t="s">
        <v>56</v>
      </c>
      <c r="L1768" t="s">
        <v>33</v>
      </c>
      <c r="M1768">
        <v>0</v>
      </c>
      <c r="N1768">
        <v>0.30130499999999999</v>
      </c>
      <c r="O1768">
        <v>0.44771100000000003</v>
      </c>
      <c r="P1768">
        <v>216.76</v>
      </c>
      <c r="Q1768">
        <v>0.27877800000000003</v>
      </c>
      <c r="R1768">
        <v>4.0749999999999996E-3</v>
      </c>
      <c r="S1768">
        <v>0</v>
      </c>
      <c r="T1768">
        <v>6.7935999999999996E-2</v>
      </c>
      <c r="U1768">
        <v>-10.664999999999999</v>
      </c>
      <c r="V1768">
        <v>1</v>
      </c>
      <c r="W1768">
        <v>2.5482000000000001E-2</v>
      </c>
      <c r="X1768">
        <v>75.123999999999995</v>
      </c>
      <c r="Y1768">
        <v>0.14596799999999999</v>
      </c>
    </row>
    <row r="1769" spans="1:25" hidden="1" x14ac:dyDescent="0.25">
      <c r="A1769">
        <v>1767</v>
      </c>
      <c r="B1769">
        <v>67</v>
      </c>
      <c r="C1769" t="s">
        <v>3202</v>
      </c>
      <c r="D1769" t="s">
        <v>3203</v>
      </c>
      <c r="E1769">
        <v>1977</v>
      </c>
      <c r="F1769" t="s">
        <v>3203</v>
      </c>
      <c r="G1769">
        <v>32.798999999999999</v>
      </c>
      <c r="H1769">
        <v>-86.807299999999998</v>
      </c>
      <c r="I1769" t="s">
        <v>3204</v>
      </c>
      <c r="J1769" t="s">
        <v>28</v>
      </c>
      <c r="K1769" t="s">
        <v>56</v>
      </c>
      <c r="L1769" t="s">
        <v>33</v>
      </c>
      <c r="M1769">
        <v>3.00723169443E-3</v>
      </c>
      <c r="N1769">
        <v>0.14956900000000001</v>
      </c>
      <c r="O1769">
        <v>0.59157700000000002</v>
      </c>
      <c r="P1769">
        <v>213.97333</v>
      </c>
      <c r="Q1769">
        <v>0.62454200000000004</v>
      </c>
      <c r="R1769">
        <v>3.1300000000000002E-4</v>
      </c>
      <c r="S1769">
        <v>9</v>
      </c>
      <c r="T1769">
        <v>8.0449000000000007E-2</v>
      </c>
      <c r="U1769">
        <v>-9.343</v>
      </c>
      <c r="V1769">
        <v>1</v>
      </c>
      <c r="W1769">
        <v>4.6431E-2</v>
      </c>
      <c r="X1769">
        <v>136.99700000000001</v>
      </c>
      <c r="Y1769">
        <v>0.73460899999999996</v>
      </c>
    </row>
    <row r="1770" spans="1:25" hidden="1" x14ac:dyDescent="0.25">
      <c r="A1770">
        <v>1768</v>
      </c>
      <c r="B1770">
        <v>68</v>
      </c>
      <c r="C1770" t="s">
        <v>3205</v>
      </c>
      <c r="D1770" t="s">
        <v>3143</v>
      </c>
      <c r="E1770">
        <v>1977</v>
      </c>
      <c r="F1770" t="s">
        <v>3143</v>
      </c>
      <c r="G1770">
        <v>40.714269000000002</v>
      </c>
      <c r="H1770">
        <v>-74.005972999999997</v>
      </c>
      <c r="I1770" t="s">
        <v>113</v>
      </c>
      <c r="J1770" t="s">
        <v>28</v>
      </c>
      <c r="M1770">
        <v>0</v>
      </c>
      <c r="N1770">
        <v>0.57930899999999996</v>
      </c>
      <c r="O1770">
        <v>0.22002099999999999</v>
      </c>
      <c r="P1770">
        <v>327.88853</v>
      </c>
      <c r="Q1770">
        <v>0.664215</v>
      </c>
      <c r="R1770">
        <v>0.68693099999999996</v>
      </c>
      <c r="S1770">
        <v>3</v>
      </c>
      <c r="T1770">
        <v>0.41497899999999999</v>
      </c>
      <c r="U1770">
        <v>-14.503</v>
      </c>
      <c r="V1770">
        <v>0</v>
      </c>
      <c r="W1770">
        <v>4.7406999999999998E-2</v>
      </c>
      <c r="X1770">
        <v>140.31</v>
      </c>
      <c r="Y1770">
        <v>0.26715299999999997</v>
      </c>
    </row>
    <row r="1771" spans="1:25" hidden="1" x14ac:dyDescent="0.25">
      <c r="A1771">
        <v>1769</v>
      </c>
      <c r="B1771">
        <v>69</v>
      </c>
      <c r="C1771" t="s">
        <v>3206</v>
      </c>
      <c r="D1771" t="s">
        <v>3207</v>
      </c>
      <c r="E1771">
        <v>1977</v>
      </c>
      <c r="F1771" t="s">
        <v>3207</v>
      </c>
      <c r="G1771">
        <v>40.926699999999997</v>
      </c>
      <c r="H1771">
        <v>-74.060299999999998</v>
      </c>
      <c r="I1771" t="s">
        <v>3208</v>
      </c>
      <c r="J1771" t="s">
        <v>28</v>
      </c>
      <c r="K1771" t="s">
        <v>56</v>
      </c>
      <c r="L1771" t="s">
        <v>33</v>
      </c>
      <c r="M1771">
        <v>0</v>
      </c>
      <c r="N1771">
        <v>0.32917600000000002</v>
      </c>
      <c r="O1771">
        <v>0.67545599999999995</v>
      </c>
      <c r="P1771">
        <v>263.63936999999999</v>
      </c>
      <c r="Q1771">
        <v>0.56411299999999998</v>
      </c>
      <c r="R1771" s="1">
        <v>9.1000000000000003E-5</v>
      </c>
      <c r="S1771">
        <v>2</v>
      </c>
      <c r="T1771">
        <v>0.31056</v>
      </c>
      <c r="U1771">
        <v>-9.4220000000000006</v>
      </c>
      <c r="V1771">
        <v>1</v>
      </c>
      <c r="W1771">
        <v>4.3963000000000002E-2</v>
      </c>
      <c r="X1771">
        <v>124.544</v>
      </c>
      <c r="Y1771">
        <v>0.72163699999999997</v>
      </c>
    </row>
    <row r="1772" spans="1:25" hidden="1" x14ac:dyDescent="0.25">
      <c r="A1772">
        <v>1770</v>
      </c>
      <c r="B1772">
        <v>70</v>
      </c>
      <c r="C1772" t="s">
        <v>3209</v>
      </c>
      <c r="D1772" t="s">
        <v>1923</v>
      </c>
      <c r="E1772">
        <v>1977</v>
      </c>
      <c r="F1772" t="s">
        <v>1923</v>
      </c>
      <c r="G1772">
        <v>34.0535</v>
      </c>
      <c r="H1772">
        <v>-118.245</v>
      </c>
      <c r="I1772" t="s">
        <v>74</v>
      </c>
      <c r="J1772" t="s">
        <v>28</v>
      </c>
      <c r="K1772" t="s">
        <v>33</v>
      </c>
      <c r="M1772">
        <v>0</v>
      </c>
      <c r="N1772">
        <v>0.81295499999999998</v>
      </c>
      <c r="O1772">
        <v>0.28629100000000002</v>
      </c>
      <c r="P1772">
        <v>174.93306000000001</v>
      </c>
      <c r="Q1772">
        <v>0.30943500000000002</v>
      </c>
      <c r="R1772">
        <v>6.3400000000000001E-3</v>
      </c>
      <c r="S1772">
        <v>10</v>
      </c>
      <c r="T1772">
        <v>0.147842</v>
      </c>
      <c r="U1772">
        <v>-10.15</v>
      </c>
      <c r="V1772">
        <v>1</v>
      </c>
      <c r="W1772">
        <v>2.9662000000000001E-2</v>
      </c>
      <c r="X1772">
        <v>150.166</v>
      </c>
      <c r="Y1772">
        <v>0.16941800000000001</v>
      </c>
    </row>
    <row r="1773" spans="1:25" hidden="1" x14ac:dyDescent="0.25">
      <c r="A1773">
        <v>1771</v>
      </c>
      <c r="B1773">
        <v>71</v>
      </c>
      <c r="C1773" t="s">
        <v>3210</v>
      </c>
      <c r="D1773" t="s">
        <v>3211</v>
      </c>
      <c r="E1773">
        <v>1977</v>
      </c>
      <c r="F1773" t="s">
        <v>3211</v>
      </c>
      <c r="G1773">
        <v>41.4895</v>
      </c>
      <c r="H1773">
        <v>-78.676000000000002</v>
      </c>
      <c r="I1773" t="s">
        <v>3212</v>
      </c>
      <c r="J1773" t="s">
        <v>28</v>
      </c>
      <c r="K1773" t="s">
        <v>56</v>
      </c>
      <c r="M1773">
        <v>0</v>
      </c>
      <c r="N1773">
        <v>1.7160000000000001E-3</v>
      </c>
      <c r="O1773">
        <v>0.70055699999999999</v>
      </c>
      <c r="P1773">
        <v>199.32</v>
      </c>
      <c r="Q1773">
        <v>0.79484100000000002</v>
      </c>
      <c r="R1773">
        <v>0.81055299999999997</v>
      </c>
      <c r="S1773">
        <v>0</v>
      </c>
      <c r="T1773">
        <v>0.16294500000000001</v>
      </c>
      <c r="U1773">
        <v>-6.9660000000000002</v>
      </c>
      <c r="V1773">
        <v>1</v>
      </c>
      <c r="W1773">
        <v>7.2498999999999994E-2</v>
      </c>
      <c r="X1773">
        <v>123.994</v>
      </c>
      <c r="Y1773">
        <v>0.67641899999999999</v>
      </c>
    </row>
    <row r="1774" spans="1:25" hidden="1" x14ac:dyDescent="0.25">
      <c r="A1774">
        <v>1772</v>
      </c>
      <c r="B1774">
        <v>72</v>
      </c>
      <c r="C1774" t="s">
        <v>3213</v>
      </c>
      <c r="D1774" t="s">
        <v>3214</v>
      </c>
      <c r="E1774">
        <v>1977</v>
      </c>
      <c r="F1774" t="s">
        <v>3214</v>
      </c>
      <c r="G1774">
        <v>42.331699999999998</v>
      </c>
      <c r="H1774">
        <v>-83.047899999999998</v>
      </c>
      <c r="I1774" t="s">
        <v>145</v>
      </c>
      <c r="J1774" t="s">
        <v>28</v>
      </c>
      <c r="K1774" t="s">
        <v>56</v>
      </c>
      <c r="L1774" t="s">
        <v>33</v>
      </c>
      <c r="M1774">
        <v>0</v>
      </c>
      <c r="N1774">
        <v>0.170233</v>
      </c>
      <c r="O1774">
        <v>0.53861099999999995</v>
      </c>
      <c r="P1774">
        <v>705.77332999999999</v>
      </c>
      <c r="Q1774">
        <v>0.67686500000000005</v>
      </c>
      <c r="R1774">
        <v>9.3030000000000005E-3</v>
      </c>
      <c r="S1774">
        <v>7</v>
      </c>
      <c r="T1774">
        <v>0.21557599999999999</v>
      </c>
      <c r="U1774">
        <v>-9.9710000000000001</v>
      </c>
      <c r="V1774">
        <v>1</v>
      </c>
      <c r="W1774">
        <v>2.4820999999999999E-2</v>
      </c>
      <c r="X1774">
        <v>95.846999999999994</v>
      </c>
      <c r="Y1774">
        <v>0.61439900000000003</v>
      </c>
    </row>
    <row r="1775" spans="1:25" x14ac:dyDescent="0.25">
      <c r="A1775">
        <v>1773</v>
      </c>
      <c r="B1775">
        <v>73</v>
      </c>
      <c r="C1775" t="s">
        <v>3215</v>
      </c>
      <c r="D1775" t="s">
        <v>3216</v>
      </c>
      <c r="E1775">
        <v>1977</v>
      </c>
      <c r="F1775" t="s">
        <v>3216</v>
      </c>
      <c r="G1775" t="str">
        <f>IFERROR(VLOOKUP(Table1[[#This Row],[Title]],$C$5507:$Y$5579,5, FALSE ),"")</f>
        <v/>
      </c>
      <c r="H1775" t="str">
        <f>IFERROR(VLOOKUP(Table1[[#This Row],[Title]],$C$5507:$Y$5579,6, FALSE ),"")</f>
        <v/>
      </c>
      <c r="I1775" t="str">
        <f>IFERROR(VLOOKUP(Table1[[#This Row],[Title]],$C$5507:$Y$5579,7, FALSE ),"")</f>
        <v/>
      </c>
      <c r="J1775" t="str">
        <f>IFERROR(VLOOKUP(Table1[[#This Row],[Title]],$C$5507:$Y$5579,8, FALSE ),"")</f>
        <v/>
      </c>
      <c r="K1775" t="str">
        <f>IFERROR(VLOOKUP(Table1[[#This Row],[Title]],$C$5507:$Y$5579,9, FALSE ),"")</f>
        <v/>
      </c>
      <c r="L1775" t="str">
        <f>IFERROR(VLOOKUP(Table1[[#This Row],[Title]],$C$5507:$Y$5579,10, FALSE ),"")</f>
        <v/>
      </c>
      <c r="M1775" t="str">
        <f>IFERROR(VLOOKUP(Table1[[#This Row],[Title]],$C$5507:$Y$5579,11, FALSE ),"")</f>
        <v/>
      </c>
      <c r="N1775" t="str">
        <f>IFERROR(VLOOKUP(Table1[[#This Row],[Title]],$C$5507:$Y$5579,12, FALSE ),"")</f>
        <v/>
      </c>
      <c r="O1775" t="str">
        <f>IFERROR(VLOOKUP(Table1[[#This Row],[Title]],$C$5507:$Y$5579,13, FALSE ),"")</f>
        <v/>
      </c>
      <c r="P1775" t="str">
        <f>IFERROR(VLOOKUP(Table1[[#This Row],[Title]],$C$5507:$Y$5579,14, FALSE ),"")</f>
        <v/>
      </c>
      <c r="Q1775" t="str">
        <f>IFERROR(VLOOKUP(Table1[[#This Row],[Title]],$C$5507:$Y$5579,15, FALSE ),"")</f>
        <v/>
      </c>
      <c r="R1775" t="str">
        <f>IFERROR(VLOOKUP(Table1[[#This Row],[Title]],$C$5507:$Y$5579,16, FALSE ),"")</f>
        <v/>
      </c>
      <c r="S1775" t="str">
        <f>IFERROR(VLOOKUP(Table1[[#This Row],[Title]],$C$5507:$Y$5579,17, FALSE ),"")</f>
        <v/>
      </c>
      <c r="T1775" t="str">
        <f>IFERROR(VLOOKUP(Table1[[#This Row],[Title]],$C$5507:$Y$5579,18, FALSE ),"")</f>
        <v/>
      </c>
      <c r="U1775" t="str">
        <f>IFERROR(VLOOKUP(Table1[[#This Row],[Title]],$C$5507:$Y$5579,19, FALSE ),"")</f>
        <v/>
      </c>
      <c r="V1775" t="str">
        <f>IFERROR(VLOOKUP(Table1[[#This Row],[Title]],$C$5507:$Y$5579,20, FALSE ),"")</f>
        <v/>
      </c>
      <c r="W1775" t="str">
        <f>IFERROR(VLOOKUP(Table1[[#This Row],[Title]],$C$5507:$Y$5579,21, FALSE ),"")</f>
        <v/>
      </c>
      <c r="X1775" t="str">
        <f>IFERROR(VLOOKUP(Table1[[#This Row],[Title]],$C$5507:$Y$5579,22, FALSE ),"")</f>
        <v/>
      </c>
      <c r="Y1775" t="str">
        <f>IFERROR(VLOOKUP(Table1[[#This Row],[Title]],$C$5507:$Y$5579,23, FALSE ),"")</f>
        <v/>
      </c>
    </row>
    <row r="1776" spans="1:25" hidden="1" x14ac:dyDescent="0.25">
      <c r="A1776">
        <v>1774</v>
      </c>
      <c r="B1776">
        <v>74</v>
      </c>
      <c r="C1776" t="s">
        <v>3217</v>
      </c>
      <c r="D1776" t="s">
        <v>3012</v>
      </c>
      <c r="E1776">
        <v>1977</v>
      </c>
      <c r="F1776" t="s">
        <v>3012</v>
      </c>
      <c r="G1776">
        <v>40.782407999999997</v>
      </c>
      <c r="H1776">
        <v>-81.371184999999997</v>
      </c>
      <c r="I1776" t="s">
        <v>3013</v>
      </c>
      <c r="J1776" t="s">
        <v>28</v>
      </c>
      <c r="K1776" t="s">
        <v>56</v>
      </c>
      <c r="L1776" t="s">
        <v>33</v>
      </c>
      <c r="M1776">
        <v>0</v>
      </c>
      <c r="N1776">
        <v>5.0070000000000002E-3</v>
      </c>
      <c r="O1776">
        <v>0.59055899999999995</v>
      </c>
      <c r="P1776">
        <v>222.30667</v>
      </c>
      <c r="Q1776">
        <v>0.61859600000000003</v>
      </c>
      <c r="R1776" s="1">
        <v>4.0000000000000003E-5</v>
      </c>
      <c r="S1776">
        <v>10</v>
      </c>
      <c r="T1776">
        <v>0.229324</v>
      </c>
      <c r="U1776">
        <v>-10.053000000000001</v>
      </c>
      <c r="V1776">
        <v>1</v>
      </c>
      <c r="W1776">
        <v>2.8454E-2</v>
      </c>
      <c r="X1776">
        <v>141.53700000000001</v>
      </c>
      <c r="Y1776">
        <v>0.63947699999999996</v>
      </c>
    </row>
    <row r="1777" spans="1:25" hidden="1" x14ac:dyDescent="0.25">
      <c r="A1777">
        <v>1775</v>
      </c>
      <c r="B1777">
        <v>75</v>
      </c>
      <c r="C1777" t="s">
        <v>3218</v>
      </c>
      <c r="D1777" t="s">
        <v>2864</v>
      </c>
      <c r="E1777">
        <v>1977</v>
      </c>
      <c r="F1777" t="s">
        <v>2865</v>
      </c>
      <c r="G1777">
        <v>25.895005000000001</v>
      </c>
      <c r="H1777">
        <v>-80.332454999999996</v>
      </c>
      <c r="I1777" t="s">
        <v>2866</v>
      </c>
      <c r="J1777" t="s">
        <v>28</v>
      </c>
      <c r="K1777" t="s">
        <v>33</v>
      </c>
      <c r="M1777">
        <v>0</v>
      </c>
      <c r="N1777">
        <v>0.68354199999999998</v>
      </c>
      <c r="O1777">
        <v>0.78482399999999997</v>
      </c>
      <c r="P1777">
        <v>269.95999999999998</v>
      </c>
      <c r="Q1777">
        <v>0.87888699999999997</v>
      </c>
      <c r="R1777">
        <v>2.0100000000000001E-4</v>
      </c>
      <c r="S1777">
        <v>3</v>
      </c>
      <c r="T1777">
        <v>6.4903000000000002E-2</v>
      </c>
      <c r="U1777">
        <v>-6.9489999999999998</v>
      </c>
      <c r="V1777">
        <v>1</v>
      </c>
      <c r="W1777">
        <v>2.7466999999999998E-2</v>
      </c>
      <c r="X1777">
        <v>110.809</v>
      </c>
      <c r="Y1777">
        <v>0.96804699999999999</v>
      </c>
    </row>
    <row r="1778" spans="1:25" hidden="1" x14ac:dyDescent="0.25">
      <c r="A1778">
        <v>1776</v>
      </c>
      <c r="B1778">
        <v>76</v>
      </c>
      <c r="C1778" t="s">
        <v>3219</v>
      </c>
      <c r="D1778" t="s">
        <v>3039</v>
      </c>
      <c r="E1778">
        <v>1977</v>
      </c>
      <c r="F1778" t="s">
        <v>3039</v>
      </c>
      <c r="G1778">
        <v>55.9542</v>
      </c>
      <c r="H1778">
        <v>-3.2027700000000001</v>
      </c>
      <c r="I1778" t="s">
        <v>2805</v>
      </c>
      <c r="J1778" t="s">
        <v>28</v>
      </c>
      <c r="K1778" t="s">
        <v>56</v>
      </c>
      <c r="L1778" t="s">
        <v>33</v>
      </c>
      <c r="M1778">
        <v>0</v>
      </c>
      <c r="N1778">
        <v>6.7480999999999999E-2</v>
      </c>
      <c r="O1778">
        <v>0.62863199999999997</v>
      </c>
      <c r="P1778">
        <v>162.69333</v>
      </c>
      <c r="Q1778">
        <v>0.87513799999999997</v>
      </c>
      <c r="R1778" s="1">
        <v>9.9999999999999995E-7</v>
      </c>
      <c r="S1778">
        <v>0</v>
      </c>
      <c r="T1778">
        <v>0.44545800000000002</v>
      </c>
      <c r="U1778">
        <v>-6.1150000000000002</v>
      </c>
      <c r="V1778">
        <v>0</v>
      </c>
      <c r="W1778">
        <v>6.4117999999999994E-2</v>
      </c>
      <c r="X1778">
        <v>126.36499999999999</v>
      </c>
      <c r="Y1778">
        <v>0.87550399999999995</v>
      </c>
    </row>
    <row r="1779" spans="1:25" hidden="1" x14ac:dyDescent="0.25">
      <c r="A1779">
        <v>1777</v>
      </c>
      <c r="B1779">
        <v>77</v>
      </c>
      <c r="C1779" t="s">
        <v>3220</v>
      </c>
      <c r="D1779" t="s">
        <v>2889</v>
      </c>
      <c r="E1779">
        <v>1977</v>
      </c>
      <c r="F1779" t="s">
        <v>2889</v>
      </c>
      <c r="G1779">
        <v>52.481367800000001</v>
      </c>
      <c r="H1779">
        <v>-1.8980725000000001</v>
      </c>
      <c r="I1779" t="s">
        <v>2890</v>
      </c>
      <c r="J1779" t="s">
        <v>246</v>
      </c>
      <c r="K1779" t="s">
        <v>56</v>
      </c>
      <c r="L1779" t="s">
        <v>33</v>
      </c>
      <c r="M1779">
        <v>0</v>
      </c>
      <c r="N1779">
        <v>0.142511</v>
      </c>
      <c r="O1779">
        <v>0.40951300000000002</v>
      </c>
      <c r="P1779">
        <v>244.56</v>
      </c>
      <c r="Q1779">
        <v>0.71457400000000004</v>
      </c>
      <c r="R1779">
        <v>0</v>
      </c>
      <c r="S1779">
        <v>0</v>
      </c>
      <c r="T1779">
        <v>0.98067000000000004</v>
      </c>
      <c r="U1779">
        <v>-7.8639999999999999</v>
      </c>
      <c r="V1779">
        <v>1</v>
      </c>
      <c r="W1779">
        <v>4.1187000000000001E-2</v>
      </c>
      <c r="X1779">
        <v>125.363</v>
      </c>
      <c r="Y1779">
        <v>0.39554400000000001</v>
      </c>
    </row>
    <row r="1780" spans="1:25" hidden="1" x14ac:dyDescent="0.25">
      <c r="A1780">
        <v>1778</v>
      </c>
      <c r="B1780">
        <v>78</v>
      </c>
      <c r="C1780" t="s">
        <v>3221</v>
      </c>
      <c r="D1780" t="s">
        <v>3222</v>
      </c>
      <c r="E1780">
        <v>1977</v>
      </c>
      <c r="F1780" t="s">
        <v>3222</v>
      </c>
      <c r="G1780">
        <v>54</v>
      </c>
      <c r="H1780">
        <v>-2</v>
      </c>
      <c r="I1780" t="s">
        <v>3223</v>
      </c>
      <c r="J1780" t="s">
        <v>28</v>
      </c>
      <c r="K1780" t="s">
        <v>56</v>
      </c>
      <c r="L1780" t="s">
        <v>33</v>
      </c>
      <c r="M1780">
        <v>0</v>
      </c>
      <c r="N1780">
        <v>7.4431999999999998E-2</v>
      </c>
      <c r="O1780">
        <v>0.55745800000000001</v>
      </c>
      <c r="P1780">
        <v>238.81098</v>
      </c>
      <c r="Q1780">
        <v>0.41795900000000002</v>
      </c>
      <c r="R1780">
        <v>3.3564999999999998E-2</v>
      </c>
      <c r="S1780">
        <v>2</v>
      </c>
      <c r="T1780">
        <v>0.20115</v>
      </c>
      <c r="U1780">
        <v>-18.579000000000001</v>
      </c>
      <c r="V1780">
        <v>1</v>
      </c>
      <c r="W1780">
        <v>3.3704999999999999E-2</v>
      </c>
      <c r="X1780">
        <v>92.918999999999997</v>
      </c>
      <c r="Y1780">
        <v>0.45118900000000001</v>
      </c>
    </row>
    <row r="1781" spans="1:25" hidden="1" x14ac:dyDescent="0.25">
      <c r="A1781">
        <v>1779</v>
      </c>
      <c r="B1781">
        <v>79</v>
      </c>
      <c r="C1781" t="s">
        <v>3224</v>
      </c>
      <c r="D1781" t="s">
        <v>3168</v>
      </c>
      <c r="E1781">
        <v>1977</v>
      </c>
      <c r="F1781" t="s">
        <v>3168</v>
      </c>
      <c r="G1781">
        <v>34.0535</v>
      </c>
      <c r="H1781">
        <v>-118.245</v>
      </c>
      <c r="I1781" t="s">
        <v>74</v>
      </c>
      <c r="J1781" t="s">
        <v>28</v>
      </c>
      <c r="K1781" t="s">
        <v>56</v>
      </c>
      <c r="L1781" t="s">
        <v>33</v>
      </c>
      <c r="M1781">
        <v>0</v>
      </c>
      <c r="N1781">
        <v>6.0145999999999998E-2</v>
      </c>
      <c r="O1781">
        <v>0.787856</v>
      </c>
      <c r="P1781">
        <v>176.17332999999999</v>
      </c>
      <c r="Q1781">
        <v>0.798261</v>
      </c>
      <c r="R1781">
        <v>1.5100000000000001E-3</v>
      </c>
      <c r="S1781">
        <v>0</v>
      </c>
      <c r="T1781">
        <v>0.109974</v>
      </c>
      <c r="U1781">
        <v>-11.999000000000001</v>
      </c>
      <c r="V1781">
        <v>1</v>
      </c>
      <c r="W1781">
        <v>3.7534999999999999E-2</v>
      </c>
      <c r="X1781">
        <v>129.61000000000001</v>
      </c>
      <c r="Y1781">
        <v>0.96854399999999996</v>
      </c>
    </row>
    <row r="1782" spans="1:25" hidden="1" x14ac:dyDescent="0.25">
      <c r="A1782">
        <v>1780</v>
      </c>
      <c r="B1782">
        <v>80</v>
      </c>
      <c r="C1782" t="s">
        <v>3225</v>
      </c>
      <c r="D1782" t="s">
        <v>2086</v>
      </c>
      <c r="E1782">
        <v>1977</v>
      </c>
      <c r="F1782" t="s">
        <v>2086</v>
      </c>
      <c r="G1782">
        <v>-27.222200000000001</v>
      </c>
      <c r="H1782">
        <v>153.107</v>
      </c>
      <c r="I1782" t="s">
        <v>2087</v>
      </c>
      <c r="J1782" t="s">
        <v>28</v>
      </c>
      <c r="K1782" t="s">
        <v>56</v>
      </c>
      <c r="L1782" t="s">
        <v>33</v>
      </c>
      <c r="M1782">
        <v>0</v>
      </c>
      <c r="N1782">
        <v>0.19034499999999999</v>
      </c>
      <c r="O1782">
        <v>0.56520000000000004</v>
      </c>
      <c r="P1782">
        <v>218.25333000000001</v>
      </c>
      <c r="Q1782">
        <v>0.62280199999999997</v>
      </c>
      <c r="R1782">
        <v>1.2999999999999999E-4</v>
      </c>
      <c r="S1782">
        <v>4</v>
      </c>
      <c r="T1782">
        <v>9.4034000000000006E-2</v>
      </c>
      <c r="U1782">
        <v>-6.99</v>
      </c>
      <c r="V1782">
        <v>1</v>
      </c>
      <c r="W1782">
        <v>2.6391000000000001E-2</v>
      </c>
      <c r="X1782">
        <v>80.992999999999995</v>
      </c>
      <c r="Y1782">
        <v>0.57896499999999995</v>
      </c>
    </row>
    <row r="1783" spans="1:25" hidden="1" x14ac:dyDescent="0.25">
      <c r="A1783">
        <v>1781</v>
      </c>
      <c r="B1783">
        <v>81</v>
      </c>
      <c r="C1783" t="s">
        <v>3226</v>
      </c>
      <c r="D1783" t="s">
        <v>2033</v>
      </c>
      <c r="E1783">
        <v>1977</v>
      </c>
      <c r="F1783" t="s">
        <v>2033</v>
      </c>
      <c r="G1783">
        <v>42.331699999999998</v>
      </c>
      <c r="H1783">
        <v>-83.047899999999998</v>
      </c>
      <c r="I1783" t="s">
        <v>145</v>
      </c>
      <c r="J1783" t="s">
        <v>28</v>
      </c>
      <c r="K1783" t="s">
        <v>33</v>
      </c>
      <c r="M1783">
        <v>0</v>
      </c>
      <c r="N1783">
        <v>0.53555699999999995</v>
      </c>
      <c r="O1783">
        <v>0.78134899999999996</v>
      </c>
      <c r="P1783">
        <v>212.98667</v>
      </c>
      <c r="Q1783">
        <v>0.53525900000000004</v>
      </c>
      <c r="R1783">
        <v>4.2499999999999998E-4</v>
      </c>
      <c r="S1783">
        <v>10</v>
      </c>
      <c r="T1783">
        <v>6.7819000000000004E-2</v>
      </c>
      <c r="U1783">
        <v>-11.545999999999999</v>
      </c>
      <c r="V1783">
        <v>1</v>
      </c>
      <c r="W1783">
        <v>6.4318E-2</v>
      </c>
      <c r="X1783">
        <v>97.241</v>
      </c>
      <c r="Y1783">
        <v>0.94595399999999996</v>
      </c>
    </row>
    <row r="1784" spans="1:25" hidden="1" x14ac:dyDescent="0.25">
      <c r="A1784">
        <v>1782</v>
      </c>
      <c r="B1784">
        <v>82</v>
      </c>
      <c r="C1784" t="s">
        <v>3227</v>
      </c>
      <c r="D1784" t="s">
        <v>2395</v>
      </c>
      <c r="E1784">
        <v>1977</v>
      </c>
      <c r="F1784" t="s">
        <v>2395</v>
      </c>
      <c r="G1784">
        <v>42.347020999999998</v>
      </c>
      <c r="H1784">
        <v>-83.060184000000007</v>
      </c>
      <c r="I1784" t="s">
        <v>119</v>
      </c>
      <c r="J1784" t="s">
        <v>246</v>
      </c>
      <c r="K1784" t="s">
        <v>56</v>
      </c>
      <c r="L1784" t="s">
        <v>33</v>
      </c>
      <c r="M1784">
        <v>0</v>
      </c>
      <c r="N1784">
        <v>0.23000100000000001</v>
      </c>
      <c r="O1784">
        <v>0.41623399999999999</v>
      </c>
      <c r="P1784">
        <v>233.8</v>
      </c>
      <c r="Q1784">
        <v>0.53957599999999994</v>
      </c>
      <c r="R1784" s="1">
        <v>1.7E-5</v>
      </c>
      <c r="S1784">
        <v>4</v>
      </c>
      <c r="T1784">
        <v>0.90591699999999997</v>
      </c>
      <c r="U1784">
        <v>-9.0939999999999994</v>
      </c>
      <c r="V1784">
        <v>1</v>
      </c>
      <c r="W1784">
        <v>3.0842999999999999E-2</v>
      </c>
      <c r="X1784">
        <v>135.82400000000001</v>
      </c>
      <c r="Y1784">
        <v>0.37551499999999999</v>
      </c>
    </row>
    <row r="1785" spans="1:25" hidden="1" x14ac:dyDescent="0.25">
      <c r="A1785">
        <v>1783</v>
      </c>
      <c r="B1785">
        <v>83</v>
      </c>
      <c r="C1785" t="s">
        <v>3228</v>
      </c>
      <c r="D1785" t="s">
        <v>2168</v>
      </c>
      <c r="E1785">
        <v>1977</v>
      </c>
      <c r="F1785" t="s">
        <v>2168</v>
      </c>
      <c r="G1785">
        <v>40.714269000000002</v>
      </c>
      <c r="H1785">
        <v>-74.005972999999997</v>
      </c>
      <c r="I1785" t="s">
        <v>113</v>
      </c>
      <c r="J1785" t="s">
        <v>246</v>
      </c>
      <c r="K1785" t="s">
        <v>56</v>
      </c>
      <c r="L1785" t="s">
        <v>33</v>
      </c>
      <c r="M1785">
        <v>0</v>
      </c>
      <c r="N1785">
        <v>0.15104200000000001</v>
      </c>
      <c r="O1785">
        <v>0.32516899999999999</v>
      </c>
      <c r="P1785">
        <v>289.58766000000003</v>
      </c>
      <c r="Q1785">
        <v>0.43672800000000001</v>
      </c>
      <c r="R1785">
        <v>0</v>
      </c>
      <c r="S1785">
        <v>7</v>
      </c>
      <c r="T1785">
        <v>0.97478900000000002</v>
      </c>
      <c r="U1785">
        <v>-14.789</v>
      </c>
      <c r="V1785">
        <v>1</v>
      </c>
      <c r="W1785">
        <v>4.53E-2</v>
      </c>
      <c r="X1785">
        <v>138.60400000000001</v>
      </c>
      <c r="Y1785">
        <v>0.39158399999999999</v>
      </c>
    </row>
    <row r="1786" spans="1:25" hidden="1" x14ac:dyDescent="0.25">
      <c r="A1786">
        <v>1784</v>
      </c>
      <c r="B1786">
        <v>84</v>
      </c>
      <c r="C1786" t="s">
        <v>3229</v>
      </c>
      <c r="D1786" t="s">
        <v>2960</v>
      </c>
      <c r="E1786">
        <v>1977</v>
      </c>
      <c r="F1786" t="s">
        <v>2960</v>
      </c>
      <c r="G1786">
        <v>33.939500000000002</v>
      </c>
      <c r="H1786">
        <v>-118.24299999999999</v>
      </c>
      <c r="I1786" t="s">
        <v>2961</v>
      </c>
      <c r="J1786" t="s">
        <v>28</v>
      </c>
      <c r="K1786" t="s">
        <v>56</v>
      </c>
      <c r="L1786" t="s">
        <v>33</v>
      </c>
      <c r="M1786">
        <v>0</v>
      </c>
      <c r="N1786">
        <v>8.1396999999999997E-2</v>
      </c>
      <c r="O1786">
        <v>0.88693500000000003</v>
      </c>
      <c r="P1786">
        <v>229.92</v>
      </c>
      <c r="Q1786">
        <v>0.91961300000000001</v>
      </c>
      <c r="R1786">
        <v>1.2949E-2</v>
      </c>
      <c r="S1786">
        <v>1</v>
      </c>
      <c r="T1786">
        <v>5.3429999999999998E-2</v>
      </c>
      <c r="U1786">
        <v>-8.8330000000000002</v>
      </c>
      <c r="V1786">
        <v>1</v>
      </c>
      <c r="W1786">
        <v>7.5441999999999995E-2</v>
      </c>
      <c r="X1786">
        <v>136.22300000000001</v>
      </c>
      <c r="Y1786">
        <v>0.95863500000000001</v>
      </c>
    </row>
    <row r="1787" spans="1:25" hidden="1" x14ac:dyDescent="0.25">
      <c r="A1787">
        <v>1785</v>
      </c>
      <c r="B1787">
        <v>85</v>
      </c>
      <c r="C1787" t="s">
        <v>3230</v>
      </c>
      <c r="D1787" t="s">
        <v>3101</v>
      </c>
      <c r="E1787">
        <v>1977</v>
      </c>
      <c r="F1787" t="s">
        <v>3101</v>
      </c>
      <c r="G1787">
        <v>37.167900000000003</v>
      </c>
      <c r="H1787">
        <v>-95.844999999999999</v>
      </c>
      <c r="I1787" t="s">
        <v>240</v>
      </c>
      <c r="J1787" t="s">
        <v>32</v>
      </c>
      <c r="K1787" t="s">
        <v>28</v>
      </c>
      <c r="L1787" t="s">
        <v>33</v>
      </c>
      <c r="M1787">
        <v>0</v>
      </c>
      <c r="N1787">
        <v>0.92565399999999998</v>
      </c>
      <c r="O1787">
        <v>0.49695899999999998</v>
      </c>
      <c r="P1787">
        <v>177.71056999999999</v>
      </c>
      <c r="Q1787">
        <v>0.114111</v>
      </c>
      <c r="R1787">
        <v>5.1948000000000001E-2</v>
      </c>
      <c r="S1787">
        <v>3</v>
      </c>
      <c r="T1787">
        <v>0.59562499999999996</v>
      </c>
      <c r="U1787">
        <v>-22.678999999999998</v>
      </c>
      <c r="V1787">
        <v>1</v>
      </c>
      <c r="W1787">
        <v>3.0789E-2</v>
      </c>
      <c r="X1787">
        <v>131.33199999999999</v>
      </c>
      <c r="Y1787">
        <v>0.180398</v>
      </c>
    </row>
    <row r="1788" spans="1:25" hidden="1" x14ac:dyDescent="0.25">
      <c r="A1788">
        <v>1786</v>
      </c>
      <c r="B1788">
        <v>86</v>
      </c>
      <c r="C1788" t="s">
        <v>3231</v>
      </c>
      <c r="D1788" t="s">
        <v>1203</v>
      </c>
      <c r="E1788">
        <v>1977</v>
      </c>
      <c r="F1788" t="s">
        <v>1203</v>
      </c>
      <c r="G1788">
        <v>30.9313</v>
      </c>
      <c r="H1788">
        <v>-97.226600000000005</v>
      </c>
      <c r="I1788" t="s">
        <v>1204</v>
      </c>
      <c r="J1788" t="s">
        <v>28</v>
      </c>
      <c r="K1788" t="s">
        <v>56</v>
      </c>
      <c r="L1788" t="s">
        <v>33</v>
      </c>
      <c r="M1788">
        <v>0</v>
      </c>
      <c r="N1788">
        <v>5.1462000000000001E-2</v>
      </c>
      <c r="O1788">
        <v>0.838727</v>
      </c>
      <c r="P1788">
        <v>182.90666999999999</v>
      </c>
      <c r="Q1788">
        <v>0.89757500000000001</v>
      </c>
      <c r="R1788">
        <v>0.169408</v>
      </c>
      <c r="S1788">
        <v>9</v>
      </c>
      <c r="T1788">
        <v>0.165851</v>
      </c>
      <c r="U1788">
        <v>-7.9020000000000001</v>
      </c>
      <c r="V1788">
        <v>1</v>
      </c>
      <c r="W1788">
        <v>3.4347000000000003E-2</v>
      </c>
      <c r="X1788">
        <v>113.506</v>
      </c>
      <c r="Y1788">
        <v>0.95901999999999998</v>
      </c>
    </row>
    <row r="1789" spans="1:25" hidden="1" x14ac:dyDescent="0.25">
      <c r="A1789">
        <v>1787</v>
      </c>
      <c r="B1789">
        <v>87</v>
      </c>
      <c r="C1789" t="s">
        <v>3232</v>
      </c>
      <c r="D1789" t="s">
        <v>3135</v>
      </c>
      <c r="E1789">
        <v>1977</v>
      </c>
      <c r="F1789" t="s">
        <v>3135</v>
      </c>
      <c r="G1789">
        <v>34.0535</v>
      </c>
      <c r="H1789">
        <v>-118.245</v>
      </c>
      <c r="I1789" t="s">
        <v>74</v>
      </c>
      <c r="J1789" t="s">
        <v>28</v>
      </c>
      <c r="K1789" t="s">
        <v>56</v>
      </c>
      <c r="L1789" t="s">
        <v>33</v>
      </c>
      <c r="M1789">
        <v>0</v>
      </c>
      <c r="N1789">
        <v>0.36853000000000002</v>
      </c>
      <c r="O1789">
        <v>0.70137400000000005</v>
      </c>
      <c r="P1789">
        <v>240.2</v>
      </c>
      <c r="Q1789">
        <v>0.41072799999999998</v>
      </c>
      <c r="R1789">
        <v>1.5699999999999999E-4</v>
      </c>
      <c r="S1789">
        <v>0</v>
      </c>
      <c r="T1789">
        <v>9.9534999999999998E-2</v>
      </c>
      <c r="U1789">
        <v>-10.456</v>
      </c>
      <c r="V1789">
        <v>1</v>
      </c>
      <c r="W1789">
        <v>2.9936999999999998E-2</v>
      </c>
      <c r="X1789">
        <v>130.065</v>
      </c>
      <c r="Y1789">
        <v>0.46469300000000002</v>
      </c>
    </row>
    <row r="1790" spans="1:25" hidden="1" x14ac:dyDescent="0.25">
      <c r="A1790">
        <v>1788</v>
      </c>
      <c r="B1790">
        <v>88</v>
      </c>
      <c r="C1790" t="s">
        <v>1473</v>
      </c>
      <c r="D1790" t="s">
        <v>2885</v>
      </c>
      <c r="E1790">
        <v>1977</v>
      </c>
      <c r="F1790" t="s">
        <v>2885</v>
      </c>
      <c r="G1790">
        <v>51.507264800000002</v>
      </c>
      <c r="H1790">
        <v>-0.1278328</v>
      </c>
      <c r="I1790" t="s">
        <v>439</v>
      </c>
      <c r="J1790" t="s">
        <v>246</v>
      </c>
      <c r="K1790" t="s">
        <v>33</v>
      </c>
      <c r="M1790">
        <v>0</v>
      </c>
      <c r="N1790">
        <v>0.73099099999999995</v>
      </c>
      <c r="O1790">
        <v>0.33676800000000001</v>
      </c>
      <c r="P1790">
        <v>308.87137999999999</v>
      </c>
      <c r="Q1790">
        <v>0.50182199999999999</v>
      </c>
      <c r="R1790">
        <v>0.27308700000000002</v>
      </c>
      <c r="S1790">
        <v>7</v>
      </c>
      <c r="T1790">
        <v>0.95171899999999998</v>
      </c>
      <c r="U1790">
        <v>-18.202000000000002</v>
      </c>
      <c r="V1790">
        <v>1</v>
      </c>
      <c r="W1790">
        <v>7.7719999999999997E-2</v>
      </c>
      <c r="X1790">
        <v>109.658</v>
      </c>
      <c r="Y1790">
        <v>0.357962</v>
      </c>
    </row>
    <row r="1791" spans="1:25" hidden="1" x14ac:dyDescent="0.25">
      <c r="A1791">
        <v>1789</v>
      </c>
      <c r="B1791">
        <v>89</v>
      </c>
      <c r="C1791" t="s">
        <v>3233</v>
      </c>
      <c r="D1791" t="s">
        <v>2759</v>
      </c>
      <c r="E1791">
        <v>1977</v>
      </c>
      <c r="F1791" t="s">
        <v>2759</v>
      </c>
      <c r="G1791">
        <v>33.973951</v>
      </c>
      <c r="H1791">
        <v>-118.24840500000001</v>
      </c>
      <c r="I1791" t="s">
        <v>605</v>
      </c>
      <c r="J1791" t="s">
        <v>28</v>
      </c>
      <c r="K1791" t="s">
        <v>33</v>
      </c>
      <c r="M1791">
        <v>0</v>
      </c>
      <c r="N1791">
        <v>0.51578000000000002</v>
      </c>
      <c r="O1791">
        <v>0.76489300000000005</v>
      </c>
      <c r="P1791">
        <v>245.12</v>
      </c>
      <c r="Q1791">
        <v>0.27265200000000001</v>
      </c>
      <c r="R1791">
        <v>1.4100000000000001E-4</v>
      </c>
      <c r="S1791">
        <v>9</v>
      </c>
      <c r="T1791">
        <v>0.30821300000000001</v>
      </c>
      <c r="U1791">
        <v>-13.481</v>
      </c>
      <c r="V1791">
        <v>1</v>
      </c>
      <c r="W1791">
        <v>2.9402999999999999E-2</v>
      </c>
      <c r="X1791">
        <v>101.149</v>
      </c>
      <c r="Y1791">
        <v>0.33426499999999998</v>
      </c>
    </row>
    <row r="1792" spans="1:25" hidden="1" x14ac:dyDescent="0.25">
      <c r="A1792">
        <v>1790</v>
      </c>
      <c r="B1792">
        <v>90</v>
      </c>
      <c r="C1792" t="s">
        <v>3234</v>
      </c>
      <c r="D1792" t="s">
        <v>3018</v>
      </c>
      <c r="E1792">
        <v>1977</v>
      </c>
      <c r="F1792" t="s">
        <v>3018</v>
      </c>
      <c r="G1792">
        <v>42.358600000000003</v>
      </c>
      <c r="H1792">
        <v>-71.056700000000006</v>
      </c>
      <c r="I1792" t="s">
        <v>1497</v>
      </c>
      <c r="J1792" t="s">
        <v>28</v>
      </c>
      <c r="K1792" t="s">
        <v>56</v>
      </c>
      <c r="L1792" t="s">
        <v>33</v>
      </c>
      <c r="M1792">
        <v>0</v>
      </c>
      <c r="N1792">
        <v>8.8961999999999999E-2</v>
      </c>
      <c r="O1792">
        <v>0.17161000000000001</v>
      </c>
      <c r="P1792">
        <v>214.32</v>
      </c>
      <c r="Q1792">
        <v>0.88160799999999995</v>
      </c>
      <c r="R1792">
        <v>1.059E-3</v>
      </c>
      <c r="S1792">
        <v>5</v>
      </c>
      <c r="T1792">
        <v>0.43357299999999999</v>
      </c>
      <c r="U1792">
        <v>-10.840999999999999</v>
      </c>
      <c r="V1792">
        <v>1</v>
      </c>
      <c r="W1792">
        <v>7.8009999999999996E-2</v>
      </c>
      <c r="X1792">
        <v>117.58799999999999</v>
      </c>
      <c r="Y1792">
        <v>0.295796</v>
      </c>
    </row>
    <row r="1793" spans="1:25" hidden="1" x14ac:dyDescent="0.25">
      <c r="A1793">
        <v>1791</v>
      </c>
      <c r="B1793">
        <v>91</v>
      </c>
      <c r="C1793" t="s">
        <v>3235</v>
      </c>
      <c r="D1793" t="s">
        <v>3236</v>
      </c>
      <c r="E1793">
        <v>1977</v>
      </c>
      <c r="F1793" t="s">
        <v>3236</v>
      </c>
      <c r="G1793">
        <v>40.714599999999997</v>
      </c>
      <c r="H1793">
        <v>-74.007099999999994</v>
      </c>
      <c r="I1793" t="s">
        <v>195</v>
      </c>
      <c r="J1793" t="s">
        <v>28</v>
      </c>
      <c r="K1793" t="s">
        <v>56</v>
      </c>
      <c r="L1793" t="s">
        <v>33</v>
      </c>
      <c r="M1793">
        <v>0</v>
      </c>
      <c r="N1793">
        <v>1.0688E-2</v>
      </c>
      <c r="O1793">
        <v>0.71695399999999998</v>
      </c>
      <c r="P1793">
        <v>344.28</v>
      </c>
      <c r="Q1793">
        <v>0.61080999999999996</v>
      </c>
      <c r="R1793" s="1">
        <v>1.9999999999999999E-6</v>
      </c>
      <c r="S1793">
        <v>0</v>
      </c>
      <c r="T1793">
        <v>4.8458000000000001E-2</v>
      </c>
      <c r="U1793">
        <v>-10.143000000000001</v>
      </c>
      <c r="V1793">
        <v>1</v>
      </c>
      <c r="W1793">
        <v>5.7265999999999997E-2</v>
      </c>
      <c r="X1793">
        <v>115.14100000000001</v>
      </c>
      <c r="Y1793">
        <v>0.59022399999999997</v>
      </c>
    </row>
    <row r="1794" spans="1:25" hidden="1" x14ac:dyDescent="0.25">
      <c r="A1794">
        <v>1792</v>
      </c>
      <c r="B1794">
        <v>92</v>
      </c>
      <c r="C1794" t="s">
        <v>3237</v>
      </c>
      <c r="D1794" t="s">
        <v>3238</v>
      </c>
      <c r="E1794">
        <v>1977</v>
      </c>
      <c r="F1794" t="s">
        <v>3238</v>
      </c>
      <c r="G1794">
        <v>50.802199999999999</v>
      </c>
      <c r="H1794">
        <v>-1.98871</v>
      </c>
      <c r="I1794" t="s">
        <v>3239</v>
      </c>
      <c r="J1794" t="s">
        <v>28</v>
      </c>
      <c r="K1794" t="s">
        <v>56</v>
      </c>
      <c r="L1794" t="s">
        <v>33</v>
      </c>
      <c r="M1794">
        <v>0</v>
      </c>
      <c r="N1794">
        <v>1.4265E-2</v>
      </c>
      <c r="O1794">
        <v>0.58084199999999997</v>
      </c>
      <c r="P1794">
        <v>357.21287999999998</v>
      </c>
      <c r="Q1794">
        <v>0.58927700000000005</v>
      </c>
      <c r="R1794">
        <v>1.1542E-2</v>
      </c>
      <c r="S1794">
        <v>4</v>
      </c>
      <c r="T1794">
        <v>0.27855099999999999</v>
      </c>
      <c r="U1794">
        <v>-9.2260000000000009</v>
      </c>
      <c r="V1794">
        <v>0</v>
      </c>
      <c r="W1794">
        <v>3.1151999999999999E-2</v>
      </c>
      <c r="X1794">
        <v>116.996</v>
      </c>
      <c r="Y1794">
        <v>0.62256800000000001</v>
      </c>
    </row>
    <row r="1795" spans="1:25" hidden="1" x14ac:dyDescent="0.25">
      <c r="A1795">
        <v>1793</v>
      </c>
      <c r="B1795">
        <v>93</v>
      </c>
      <c r="C1795" t="s">
        <v>3240</v>
      </c>
      <c r="D1795" t="s">
        <v>3241</v>
      </c>
      <c r="E1795">
        <v>1977</v>
      </c>
      <c r="F1795" t="s">
        <v>3241</v>
      </c>
      <c r="G1795">
        <v>51.506300000000003</v>
      </c>
      <c r="H1795">
        <v>-0.12714</v>
      </c>
      <c r="I1795" t="s">
        <v>893</v>
      </c>
      <c r="J1795" t="s">
        <v>28</v>
      </c>
      <c r="K1795" t="s">
        <v>56</v>
      </c>
      <c r="L1795" t="s">
        <v>33</v>
      </c>
      <c r="M1795">
        <v>0</v>
      </c>
      <c r="N1795">
        <v>0.162411</v>
      </c>
      <c r="O1795">
        <v>0.60347200000000001</v>
      </c>
      <c r="P1795">
        <v>216.44</v>
      </c>
      <c r="Q1795">
        <v>0.82932600000000001</v>
      </c>
      <c r="R1795">
        <v>7.1599999999999995E-4</v>
      </c>
      <c r="S1795">
        <v>11</v>
      </c>
      <c r="T1795">
        <v>0.101706</v>
      </c>
      <c r="U1795">
        <v>-6.452</v>
      </c>
      <c r="V1795">
        <v>0</v>
      </c>
      <c r="W1795">
        <v>7.0313000000000001E-2</v>
      </c>
      <c r="X1795">
        <v>119.303</v>
      </c>
      <c r="Y1795">
        <v>0.70576099999999997</v>
      </c>
    </row>
    <row r="1796" spans="1:25" hidden="1" x14ac:dyDescent="0.25">
      <c r="A1796">
        <v>1794</v>
      </c>
      <c r="B1796">
        <v>94</v>
      </c>
      <c r="C1796" t="s">
        <v>3242</v>
      </c>
      <c r="D1796" t="s">
        <v>3021</v>
      </c>
      <c r="E1796">
        <v>1977</v>
      </c>
      <c r="F1796" t="s">
        <v>3021</v>
      </c>
      <c r="G1796">
        <v>51.507264800000002</v>
      </c>
      <c r="H1796">
        <v>-0.1278328</v>
      </c>
      <c r="I1796" t="s">
        <v>909</v>
      </c>
      <c r="J1796" t="s">
        <v>246</v>
      </c>
      <c r="K1796" t="s">
        <v>56</v>
      </c>
      <c r="M1796">
        <v>0</v>
      </c>
      <c r="N1796">
        <v>4.15E-4</v>
      </c>
      <c r="O1796">
        <v>0.50992599999999999</v>
      </c>
      <c r="P1796">
        <v>350.92212999999998</v>
      </c>
      <c r="Q1796">
        <v>0.50442699999999996</v>
      </c>
      <c r="R1796">
        <v>0.47210099999999999</v>
      </c>
      <c r="S1796">
        <v>5</v>
      </c>
      <c r="T1796">
        <v>0.980989</v>
      </c>
      <c r="U1796">
        <v>-14.912000000000001</v>
      </c>
      <c r="V1796">
        <v>1</v>
      </c>
      <c r="W1796">
        <v>3.5484000000000002E-2</v>
      </c>
      <c r="X1796">
        <v>132.83600000000001</v>
      </c>
      <c r="Y1796">
        <v>0.8327</v>
      </c>
    </row>
    <row r="1797" spans="1:25" hidden="1" x14ac:dyDescent="0.25">
      <c r="A1797">
        <v>1795</v>
      </c>
      <c r="B1797">
        <v>95</v>
      </c>
      <c r="C1797" t="s">
        <v>3243</v>
      </c>
      <c r="D1797" t="s">
        <v>2337</v>
      </c>
      <c r="E1797">
        <v>1977</v>
      </c>
      <c r="F1797" t="s">
        <v>2337</v>
      </c>
      <c r="G1797">
        <v>51.596871200000002</v>
      </c>
      <c r="H1797">
        <v>-0.37701420000000002</v>
      </c>
      <c r="I1797" t="s">
        <v>2338</v>
      </c>
      <c r="J1797" t="s">
        <v>32</v>
      </c>
      <c r="K1797" t="s">
        <v>28</v>
      </c>
      <c r="L1797" t="s">
        <v>33</v>
      </c>
      <c r="M1797">
        <v>0</v>
      </c>
      <c r="N1797">
        <v>0.92761000000000005</v>
      </c>
      <c r="O1797">
        <v>0.30527100000000001</v>
      </c>
      <c r="P1797">
        <v>223.03301999999999</v>
      </c>
      <c r="Q1797">
        <v>0.12578</v>
      </c>
      <c r="R1797">
        <v>3.8200000000000002E-4</v>
      </c>
      <c r="S1797">
        <v>7</v>
      </c>
      <c r="T1797">
        <v>0.45506600000000003</v>
      </c>
      <c r="U1797">
        <v>-21.02</v>
      </c>
      <c r="V1797">
        <v>0</v>
      </c>
      <c r="W1797">
        <v>3.4236999999999997E-2</v>
      </c>
      <c r="X1797">
        <v>134.72</v>
      </c>
      <c r="Y1797">
        <v>0.18213299999999999</v>
      </c>
    </row>
    <row r="1798" spans="1:25" hidden="1" x14ac:dyDescent="0.25">
      <c r="A1798">
        <v>1796</v>
      </c>
      <c r="B1798">
        <v>96</v>
      </c>
      <c r="C1798" t="s">
        <v>3244</v>
      </c>
      <c r="D1798" t="s">
        <v>1323</v>
      </c>
      <c r="E1798">
        <v>1977</v>
      </c>
      <c r="F1798" t="s">
        <v>1323</v>
      </c>
      <c r="G1798">
        <v>34.010899999999999</v>
      </c>
      <c r="H1798">
        <v>-95.513499999999993</v>
      </c>
      <c r="I1798" t="s">
        <v>1324</v>
      </c>
      <c r="J1798" t="s">
        <v>28</v>
      </c>
      <c r="K1798" t="s">
        <v>33</v>
      </c>
      <c r="M1798">
        <v>0</v>
      </c>
      <c r="N1798">
        <v>0.71846299999999996</v>
      </c>
      <c r="O1798">
        <v>0.58026299999999997</v>
      </c>
      <c r="P1798">
        <v>179.66667000000001</v>
      </c>
      <c r="Q1798">
        <v>0.54264000000000001</v>
      </c>
      <c r="R1798">
        <v>3.6592E-2</v>
      </c>
      <c r="S1798">
        <v>2</v>
      </c>
      <c r="T1798">
        <v>0.222445</v>
      </c>
      <c r="U1798">
        <v>-12.663</v>
      </c>
      <c r="V1798">
        <v>0</v>
      </c>
      <c r="W1798">
        <v>3.2812000000000001E-2</v>
      </c>
      <c r="X1798">
        <v>121.61499999999999</v>
      </c>
      <c r="Y1798">
        <v>0.61177300000000001</v>
      </c>
    </row>
    <row r="1799" spans="1:25" hidden="1" x14ac:dyDescent="0.25">
      <c r="A1799">
        <v>1797</v>
      </c>
      <c r="B1799">
        <v>97</v>
      </c>
      <c r="C1799" t="s">
        <v>3245</v>
      </c>
      <c r="D1799" t="s">
        <v>2676</v>
      </c>
      <c r="E1799">
        <v>1977</v>
      </c>
      <c r="F1799" t="s">
        <v>2676</v>
      </c>
      <c r="G1799">
        <v>59.3333333</v>
      </c>
      <c r="H1799">
        <v>18.05</v>
      </c>
      <c r="I1799" t="s">
        <v>2677</v>
      </c>
      <c r="J1799" t="s">
        <v>28</v>
      </c>
      <c r="K1799" t="s">
        <v>56</v>
      </c>
      <c r="L1799" t="s">
        <v>33</v>
      </c>
      <c r="M1799">
        <v>0</v>
      </c>
      <c r="N1799">
        <v>4.0265000000000002E-2</v>
      </c>
      <c r="O1799">
        <v>0.55115899999999995</v>
      </c>
      <c r="P1799">
        <v>241.30667</v>
      </c>
      <c r="Q1799">
        <v>0.73746199999999995</v>
      </c>
      <c r="R1799" s="1">
        <v>1.9999999999999999E-6</v>
      </c>
      <c r="S1799">
        <v>2</v>
      </c>
      <c r="T1799">
        <v>0.130436</v>
      </c>
      <c r="U1799">
        <v>-7.0540000000000003</v>
      </c>
      <c r="V1799">
        <v>1</v>
      </c>
      <c r="W1799">
        <v>2.9531999999999999E-2</v>
      </c>
      <c r="X1799">
        <v>107.194</v>
      </c>
      <c r="Y1799">
        <v>0.897706</v>
      </c>
    </row>
    <row r="1800" spans="1:25" hidden="1" x14ac:dyDescent="0.25">
      <c r="A1800">
        <v>1798</v>
      </c>
      <c r="B1800">
        <v>98</v>
      </c>
      <c r="C1800" t="s">
        <v>3246</v>
      </c>
      <c r="D1800" t="s">
        <v>2906</v>
      </c>
      <c r="E1800">
        <v>1977</v>
      </c>
      <c r="F1800" t="s">
        <v>2906</v>
      </c>
      <c r="G1800">
        <v>50.832230699999997</v>
      </c>
      <c r="H1800">
        <v>-0.27467170000000002</v>
      </c>
      <c r="I1800" t="s">
        <v>2907</v>
      </c>
      <c r="J1800" t="s">
        <v>28</v>
      </c>
      <c r="K1800" t="s">
        <v>56</v>
      </c>
      <c r="L1800" t="s">
        <v>33</v>
      </c>
      <c r="M1800">
        <v>0</v>
      </c>
      <c r="N1800">
        <v>7.6909999999999999E-3</v>
      </c>
      <c r="O1800">
        <v>0.73409999999999997</v>
      </c>
      <c r="P1800">
        <v>220.88</v>
      </c>
      <c r="Q1800">
        <v>0.91787099999999999</v>
      </c>
      <c r="R1800">
        <v>1.2400000000000001E-4</v>
      </c>
      <c r="S1800">
        <v>0</v>
      </c>
      <c r="T1800">
        <v>0.27051900000000001</v>
      </c>
      <c r="U1800">
        <v>-6.6689999999999996</v>
      </c>
      <c r="V1800">
        <v>0</v>
      </c>
      <c r="W1800">
        <v>4.2308999999999999E-2</v>
      </c>
      <c r="X1800">
        <v>120.35899999999999</v>
      </c>
      <c r="Y1800">
        <v>0.85825499999999999</v>
      </c>
    </row>
    <row r="1801" spans="1:25" hidden="1" x14ac:dyDescent="0.25">
      <c r="A1801">
        <v>1799</v>
      </c>
      <c r="B1801">
        <v>99</v>
      </c>
      <c r="C1801" t="s">
        <v>3247</v>
      </c>
      <c r="D1801" t="s">
        <v>3248</v>
      </c>
      <c r="E1801">
        <v>1977</v>
      </c>
      <c r="F1801" t="s">
        <v>3248</v>
      </c>
      <c r="G1801">
        <v>51.507264800000002</v>
      </c>
      <c r="H1801">
        <v>-0.1278328</v>
      </c>
      <c r="I1801" t="s">
        <v>909</v>
      </c>
      <c r="J1801" t="s">
        <v>27</v>
      </c>
      <c r="K1801" t="s">
        <v>28</v>
      </c>
      <c r="M1801">
        <v>0</v>
      </c>
      <c r="N1801">
        <v>0.77824499999999996</v>
      </c>
      <c r="O1801">
        <v>0.16606000000000001</v>
      </c>
      <c r="P1801">
        <v>175.33332999999999</v>
      </c>
      <c r="Q1801">
        <v>0.327789</v>
      </c>
      <c r="R1801">
        <v>0.93594599999999994</v>
      </c>
      <c r="S1801">
        <v>5</v>
      </c>
      <c r="T1801">
        <v>0.29587200000000002</v>
      </c>
      <c r="U1801">
        <v>-13.805999999999999</v>
      </c>
      <c r="V1801">
        <v>1</v>
      </c>
      <c r="W1801">
        <v>3.9358999999999998E-2</v>
      </c>
      <c r="X1801">
        <v>94.763999999999996</v>
      </c>
      <c r="Y1801">
        <v>8.0246999999999999E-2</v>
      </c>
    </row>
    <row r="1802" spans="1:25" x14ac:dyDescent="0.25">
      <c r="A1802">
        <v>1800</v>
      </c>
      <c r="B1802">
        <v>100</v>
      </c>
      <c r="C1802" t="s">
        <v>3249</v>
      </c>
      <c r="D1802" t="s">
        <v>3250</v>
      </c>
      <c r="E1802">
        <v>1977</v>
      </c>
      <c r="F1802" t="s">
        <v>3250</v>
      </c>
      <c r="G1802" t="str">
        <f>IFERROR(VLOOKUP(Table1[[#This Row],[Title]],$C$5507:$Y$5579,5, FALSE ),"")</f>
        <v/>
      </c>
      <c r="H1802" t="str">
        <f>IFERROR(VLOOKUP(Table1[[#This Row],[Title]],$C$5507:$Y$5579,6, FALSE ),"")</f>
        <v/>
      </c>
      <c r="I1802" t="str">
        <f>IFERROR(VLOOKUP(Table1[[#This Row],[Title]],$C$5507:$Y$5579,7, FALSE ),"")</f>
        <v/>
      </c>
      <c r="J1802" t="str">
        <f>IFERROR(VLOOKUP(Table1[[#This Row],[Title]],$C$5507:$Y$5579,8, FALSE ),"")</f>
        <v/>
      </c>
      <c r="K1802" t="str">
        <f>IFERROR(VLOOKUP(Table1[[#This Row],[Title]],$C$5507:$Y$5579,9, FALSE ),"")</f>
        <v/>
      </c>
      <c r="L1802" t="str">
        <f>IFERROR(VLOOKUP(Table1[[#This Row],[Title]],$C$5507:$Y$5579,10, FALSE ),"")</f>
        <v/>
      </c>
      <c r="M1802" t="str">
        <f>IFERROR(VLOOKUP(Table1[[#This Row],[Title]],$C$5507:$Y$5579,11, FALSE ),"")</f>
        <v/>
      </c>
      <c r="N1802" t="str">
        <f>IFERROR(VLOOKUP(Table1[[#This Row],[Title]],$C$5507:$Y$5579,12, FALSE ),"")</f>
        <v/>
      </c>
      <c r="O1802" t="str">
        <f>IFERROR(VLOOKUP(Table1[[#This Row],[Title]],$C$5507:$Y$5579,13, FALSE ),"")</f>
        <v/>
      </c>
      <c r="P1802" t="str">
        <f>IFERROR(VLOOKUP(Table1[[#This Row],[Title]],$C$5507:$Y$5579,14, FALSE ),"")</f>
        <v/>
      </c>
      <c r="Q1802" t="str">
        <f>IFERROR(VLOOKUP(Table1[[#This Row],[Title]],$C$5507:$Y$5579,15, FALSE ),"")</f>
        <v/>
      </c>
      <c r="R1802" t="str">
        <f>IFERROR(VLOOKUP(Table1[[#This Row],[Title]],$C$5507:$Y$5579,16, FALSE ),"")</f>
        <v/>
      </c>
      <c r="S1802" t="str">
        <f>IFERROR(VLOOKUP(Table1[[#This Row],[Title]],$C$5507:$Y$5579,17, FALSE ),"")</f>
        <v/>
      </c>
      <c r="T1802" t="str">
        <f>IFERROR(VLOOKUP(Table1[[#This Row],[Title]],$C$5507:$Y$5579,18, FALSE ),"")</f>
        <v/>
      </c>
      <c r="U1802" t="str">
        <f>IFERROR(VLOOKUP(Table1[[#This Row],[Title]],$C$5507:$Y$5579,19, FALSE ),"")</f>
        <v/>
      </c>
      <c r="V1802" t="str">
        <f>IFERROR(VLOOKUP(Table1[[#This Row],[Title]],$C$5507:$Y$5579,20, FALSE ),"")</f>
        <v/>
      </c>
      <c r="W1802" t="str">
        <f>IFERROR(VLOOKUP(Table1[[#This Row],[Title]],$C$5507:$Y$5579,21, FALSE ),"")</f>
        <v/>
      </c>
      <c r="X1802" t="str">
        <f>IFERROR(VLOOKUP(Table1[[#This Row],[Title]],$C$5507:$Y$5579,22, FALSE ),"")</f>
        <v/>
      </c>
      <c r="Y1802" t="str">
        <f>IFERROR(VLOOKUP(Table1[[#This Row],[Title]],$C$5507:$Y$5579,23, FALSE ),"")</f>
        <v/>
      </c>
    </row>
    <row r="1803" spans="1:25" hidden="1" x14ac:dyDescent="0.25">
      <c r="A1803">
        <v>1801</v>
      </c>
      <c r="B1803">
        <v>1</v>
      </c>
      <c r="C1803" t="s">
        <v>3251</v>
      </c>
      <c r="D1803" t="s">
        <v>3094</v>
      </c>
      <c r="E1803">
        <v>1978</v>
      </c>
      <c r="F1803" t="s">
        <v>3094</v>
      </c>
      <c r="G1803">
        <v>-27.233332999999998</v>
      </c>
      <c r="H1803">
        <v>153.11666700000001</v>
      </c>
      <c r="I1803" t="s">
        <v>3095</v>
      </c>
      <c r="J1803" t="s">
        <v>28</v>
      </c>
      <c r="K1803" t="s">
        <v>56</v>
      </c>
      <c r="L1803" t="s">
        <v>33</v>
      </c>
      <c r="M1803">
        <v>0</v>
      </c>
      <c r="N1803">
        <v>0.27598200000000001</v>
      </c>
      <c r="O1803">
        <v>0.73349500000000001</v>
      </c>
      <c r="P1803">
        <v>275.04000000000002</v>
      </c>
      <c r="Q1803">
        <v>0.66719700000000004</v>
      </c>
      <c r="R1803">
        <v>0</v>
      </c>
      <c r="S1803">
        <v>7</v>
      </c>
      <c r="T1803">
        <v>0.234345</v>
      </c>
      <c r="U1803">
        <v>-7.0750000000000002</v>
      </c>
      <c r="V1803">
        <v>0</v>
      </c>
      <c r="W1803">
        <v>3.9792000000000001E-2</v>
      </c>
      <c r="X1803">
        <v>101.852</v>
      </c>
      <c r="Y1803">
        <v>0.94418400000000002</v>
      </c>
    </row>
    <row r="1804" spans="1:25" hidden="1" x14ac:dyDescent="0.25">
      <c r="A1804">
        <v>1802</v>
      </c>
      <c r="B1804">
        <v>2</v>
      </c>
      <c r="C1804" t="s">
        <v>3252</v>
      </c>
      <c r="D1804" t="s">
        <v>2086</v>
      </c>
      <c r="E1804">
        <v>1978</v>
      </c>
      <c r="F1804" t="s">
        <v>2086</v>
      </c>
      <c r="G1804">
        <v>-27.222200000000001</v>
      </c>
      <c r="H1804">
        <v>153.107</v>
      </c>
      <c r="I1804" t="s">
        <v>2087</v>
      </c>
      <c r="J1804" t="s">
        <v>28</v>
      </c>
      <c r="K1804" t="s">
        <v>56</v>
      </c>
      <c r="L1804" t="s">
        <v>33</v>
      </c>
      <c r="M1804">
        <v>0</v>
      </c>
      <c r="N1804">
        <v>3.0754E-2</v>
      </c>
      <c r="O1804">
        <v>0.73774700000000004</v>
      </c>
      <c r="P1804">
        <v>212.25333000000001</v>
      </c>
      <c r="Q1804">
        <v>0.789744</v>
      </c>
      <c r="R1804">
        <v>2.7290000000000001E-3</v>
      </c>
      <c r="S1804">
        <v>1</v>
      </c>
      <c r="T1804">
        <v>8.7024000000000004E-2</v>
      </c>
      <c r="U1804">
        <v>-7.2039999999999997</v>
      </c>
      <c r="V1804">
        <v>0</v>
      </c>
      <c r="W1804">
        <v>2.5205000000000002E-2</v>
      </c>
      <c r="X1804">
        <v>109.127</v>
      </c>
      <c r="Y1804">
        <v>0.90295599999999998</v>
      </c>
    </row>
    <row r="1805" spans="1:25" hidden="1" x14ac:dyDescent="0.25">
      <c r="A1805">
        <v>1803</v>
      </c>
      <c r="B1805">
        <v>3</v>
      </c>
      <c r="C1805" t="s">
        <v>3253</v>
      </c>
      <c r="D1805" t="s">
        <v>3254</v>
      </c>
      <c r="E1805">
        <v>1978</v>
      </c>
      <c r="F1805" t="s">
        <v>3254</v>
      </c>
      <c r="G1805">
        <v>40.886099999999999</v>
      </c>
      <c r="H1805">
        <v>-74.044499999999999</v>
      </c>
      <c r="I1805" t="s">
        <v>3255</v>
      </c>
      <c r="J1805" t="s">
        <v>28</v>
      </c>
      <c r="K1805" t="s">
        <v>33</v>
      </c>
      <c r="M1805">
        <v>0</v>
      </c>
      <c r="N1805">
        <v>0.77981999999999996</v>
      </c>
      <c r="O1805">
        <v>0.29200100000000001</v>
      </c>
      <c r="P1805">
        <v>234.97333</v>
      </c>
      <c r="Q1805">
        <v>0.327546</v>
      </c>
      <c r="R1805" s="1">
        <v>1.5E-5</v>
      </c>
      <c r="S1805">
        <v>0</v>
      </c>
      <c r="T1805">
        <v>0.177789</v>
      </c>
      <c r="U1805">
        <v>-8.9269999999999996</v>
      </c>
      <c r="V1805">
        <v>1</v>
      </c>
      <c r="W1805">
        <v>2.7524E-2</v>
      </c>
      <c r="X1805">
        <v>75.858000000000004</v>
      </c>
      <c r="Y1805">
        <v>9.0438000000000004E-2</v>
      </c>
    </row>
    <row r="1806" spans="1:25" hidden="1" x14ac:dyDescent="0.25">
      <c r="A1806">
        <v>1804</v>
      </c>
      <c r="B1806">
        <v>4</v>
      </c>
      <c r="C1806" t="s">
        <v>3256</v>
      </c>
      <c r="D1806" t="s">
        <v>2086</v>
      </c>
      <c r="E1806">
        <v>1978</v>
      </c>
      <c r="F1806" t="s">
        <v>2086</v>
      </c>
      <c r="G1806">
        <v>-27.222200000000001</v>
      </c>
      <c r="H1806">
        <v>153.107</v>
      </c>
      <c r="I1806" t="s">
        <v>2087</v>
      </c>
      <c r="J1806" t="s">
        <v>28</v>
      </c>
      <c r="K1806" t="s">
        <v>56</v>
      </c>
      <c r="L1806" t="s">
        <v>33</v>
      </c>
      <c r="M1806">
        <v>0</v>
      </c>
      <c r="N1806">
        <v>6.6030000000000005E-2</v>
      </c>
      <c r="O1806">
        <v>0.67610899999999996</v>
      </c>
      <c r="P1806">
        <v>284.66667000000001</v>
      </c>
      <c r="Q1806">
        <v>0.90194099999999999</v>
      </c>
      <c r="R1806">
        <v>1.56E-4</v>
      </c>
      <c r="S1806">
        <v>10</v>
      </c>
      <c r="T1806">
        <v>0.36724299999999999</v>
      </c>
      <c r="U1806">
        <v>-6.1059999999999999</v>
      </c>
      <c r="V1806">
        <v>0</v>
      </c>
      <c r="W1806">
        <v>3.9133000000000001E-2</v>
      </c>
      <c r="X1806">
        <v>103.67700000000001</v>
      </c>
      <c r="Y1806">
        <v>0.91226099999999999</v>
      </c>
    </row>
    <row r="1807" spans="1:25" hidden="1" x14ac:dyDescent="0.25">
      <c r="A1807">
        <v>1805</v>
      </c>
      <c r="B1807">
        <v>5</v>
      </c>
      <c r="C1807" t="s">
        <v>3257</v>
      </c>
      <c r="D1807" t="s">
        <v>3258</v>
      </c>
      <c r="E1807">
        <v>1978</v>
      </c>
      <c r="F1807" t="s">
        <v>3258</v>
      </c>
      <c r="G1807">
        <v>35.670499999999997</v>
      </c>
      <c r="H1807">
        <v>139.74100000000001</v>
      </c>
      <c r="I1807" t="s">
        <v>3259</v>
      </c>
      <c r="J1807" t="s">
        <v>28</v>
      </c>
      <c r="K1807" t="s">
        <v>56</v>
      </c>
      <c r="L1807" t="s">
        <v>33</v>
      </c>
      <c r="M1807">
        <v>0</v>
      </c>
      <c r="N1807">
        <v>8.5528999999999994E-2</v>
      </c>
      <c r="O1807">
        <v>0.66798500000000005</v>
      </c>
      <c r="P1807">
        <v>296.82666999999998</v>
      </c>
      <c r="Q1807">
        <v>0.30241200000000001</v>
      </c>
      <c r="R1807">
        <v>1.7899999999999999E-4</v>
      </c>
      <c r="S1807">
        <v>0</v>
      </c>
      <c r="T1807">
        <v>9.7096000000000002E-2</v>
      </c>
      <c r="U1807">
        <v>-16.991</v>
      </c>
      <c r="V1807">
        <v>1</v>
      </c>
      <c r="W1807">
        <v>3.4525E-2</v>
      </c>
      <c r="X1807">
        <v>102.54900000000001</v>
      </c>
      <c r="Y1807">
        <v>0.57326100000000002</v>
      </c>
    </row>
    <row r="1808" spans="1:25" hidden="1" x14ac:dyDescent="0.25">
      <c r="A1808">
        <v>1806</v>
      </c>
      <c r="B1808">
        <v>6</v>
      </c>
      <c r="C1808" t="s">
        <v>3260</v>
      </c>
      <c r="D1808" t="s">
        <v>2086</v>
      </c>
      <c r="E1808">
        <v>1978</v>
      </c>
      <c r="F1808" t="s">
        <v>2086</v>
      </c>
      <c r="G1808">
        <v>-27.222200000000001</v>
      </c>
      <c r="H1808">
        <v>153.107</v>
      </c>
      <c r="I1808" t="s">
        <v>2087</v>
      </c>
      <c r="J1808" t="s">
        <v>246</v>
      </c>
      <c r="K1808" t="s">
        <v>56</v>
      </c>
      <c r="L1808" t="s">
        <v>33</v>
      </c>
      <c r="M1808">
        <v>0</v>
      </c>
      <c r="N1808">
        <v>0.35952000000000001</v>
      </c>
      <c r="O1808">
        <v>0.68271400000000004</v>
      </c>
      <c r="P1808">
        <v>240.66920999999999</v>
      </c>
      <c r="Q1808">
        <v>0.39251399999999997</v>
      </c>
      <c r="R1808">
        <v>0</v>
      </c>
      <c r="S1808">
        <v>6</v>
      </c>
      <c r="T1808">
        <v>0.93418000000000001</v>
      </c>
      <c r="U1808">
        <v>-14.058</v>
      </c>
      <c r="V1808">
        <v>0</v>
      </c>
      <c r="W1808">
        <v>3.3797000000000001E-2</v>
      </c>
      <c r="X1808">
        <v>104.479</v>
      </c>
      <c r="Y1808">
        <v>0.51610699999999998</v>
      </c>
    </row>
    <row r="1809" spans="1:25" hidden="1" x14ac:dyDescent="0.25">
      <c r="A1809">
        <v>1807</v>
      </c>
      <c r="B1809">
        <v>7</v>
      </c>
      <c r="C1809" t="s">
        <v>3261</v>
      </c>
      <c r="D1809" t="s">
        <v>3262</v>
      </c>
      <c r="E1809">
        <v>1978</v>
      </c>
      <c r="F1809" t="s">
        <v>3262</v>
      </c>
      <c r="G1809">
        <v>33.973951</v>
      </c>
      <c r="H1809">
        <v>-118.24840500000001</v>
      </c>
      <c r="I1809" t="s">
        <v>605</v>
      </c>
      <c r="J1809" t="s">
        <v>930</v>
      </c>
      <c r="K1809" t="s">
        <v>28</v>
      </c>
      <c r="L1809" t="s">
        <v>56</v>
      </c>
      <c r="M1809">
        <v>0</v>
      </c>
      <c r="N1809">
        <v>3.2349000000000003E-2</v>
      </c>
      <c r="O1809">
        <v>0.64954100000000004</v>
      </c>
      <c r="P1809">
        <v>252.13333</v>
      </c>
      <c r="Q1809">
        <v>0.57855400000000001</v>
      </c>
      <c r="R1809" s="1">
        <v>6.4999999999999994E-5</v>
      </c>
      <c r="S1809">
        <v>1</v>
      </c>
      <c r="T1809">
        <v>7.7557000000000001E-2</v>
      </c>
      <c r="U1809">
        <v>-11.285</v>
      </c>
      <c r="V1809">
        <v>1</v>
      </c>
      <c r="W1809">
        <v>8.2543000000000005E-2</v>
      </c>
      <c r="X1809">
        <v>160.45599999999999</v>
      </c>
      <c r="Y1809">
        <v>0.587225</v>
      </c>
    </row>
    <row r="1810" spans="1:25" hidden="1" x14ac:dyDescent="0.25">
      <c r="A1810">
        <v>1808</v>
      </c>
      <c r="B1810">
        <v>8</v>
      </c>
      <c r="C1810" t="s">
        <v>3263</v>
      </c>
      <c r="D1810" t="s">
        <v>3094</v>
      </c>
      <c r="E1810">
        <v>1978</v>
      </c>
      <c r="F1810" t="s">
        <v>3094</v>
      </c>
      <c r="G1810">
        <v>-27.233332999999998</v>
      </c>
      <c r="H1810">
        <v>153.11666700000001</v>
      </c>
      <c r="I1810" t="s">
        <v>3095</v>
      </c>
      <c r="J1810" t="s">
        <v>28</v>
      </c>
      <c r="K1810" t="s">
        <v>56</v>
      </c>
      <c r="L1810" t="s">
        <v>33</v>
      </c>
      <c r="M1810">
        <v>0</v>
      </c>
      <c r="N1810">
        <v>0.36246200000000001</v>
      </c>
      <c r="O1810">
        <v>0.40583200000000003</v>
      </c>
      <c r="P1810">
        <v>239.59465</v>
      </c>
      <c r="Q1810">
        <v>0.21557899999999999</v>
      </c>
      <c r="R1810">
        <v>6.2950000000000002E-3</v>
      </c>
      <c r="S1810">
        <v>6</v>
      </c>
      <c r="T1810">
        <v>0.13723299999999999</v>
      </c>
      <c r="U1810">
        <v>-18.888999999999999</v>
      </c>
      <c r="V1810">
        <v>0</v>
      </c>
      <c r="W1810">
        <v>3.6912E-2</v>
      </c>
      <c r="X1810">
        <v>192.09299999999999</v>
      </c>
      <c r="Y1810">
        <v>0.42696899999999999</v>
      </c>
    </row>
    <row r="1811" spans="1:25" hidden="1" x14ac:dyDescent="0.25">
      <c r="A1811">
        <v>1809</v>
      </c>
      <c r="B1811">
        <v>9</v>
      </c>
      <c r="C1811" t="s">
        <v>3264</v>
      </c>
      <c r="D1811" t="s">
        <v>3265</v>
      </c>
      <c r="E1811">
        <v>1978</v>
      </c>
      <c r="F1811" t="s">
        <v>3265</v>
      </c>
      <c r="G1811">
        <v>34.0535</v>
      </c>
      <c r="H1811">
        <v>-118.245</v>
      </c>
      <c r="I1811" t="s">
        <v>74</v>
      </c>
      <c r="J1811" t="s">
        <v>28</v>
      </c>
      <c r="K1811" t="s">
        <v>56</v>
      </c>
      <c r="L1811" t="s">
        <v>33</v>
      </c>
      <c r="M1811">
        <v>0</v>
      </c>
      <c r="N1811">
        <v>7.9771999999999996E-2</v>
      </c>
      <c r="O1811">
        <v>0.80862100000000003</v>
      </c>
      <c r="P1811">
        <v>208.79628</v>
      </c>
      <c r="Q1811">
        <v>0.32355699999999998</v>
      </c>
      <c r="R1811">
        <v>2.63E-4</v>
      </c>
      <c r="S1811">
        <v>10</v>
      </c>
      <c r="T1811">
        <v>0.107281</v>
      </c>
      <c r="U1811">
        <v>-20.34</v>
      </c>
      <c r="V1811">
        <v>1</v>
      </c>
      <c r="W1811">
        <v>6.0777999999999999E-2</v>
      </c>
      <c r="X1811">
        <v>127.29900000000001</v>
      </c>
      <c r="Y1811">
        <v>0.96063699999999996</v>
      </c>
    </row>
    <row r="1812" spans="1:25" hidden="1" x14ac:dyDescent="0.25">
      <c r="A1812">
        <v>1810</v>
      </c>
      <c r="B1812">
        <v>10</v>
      </c>
      <c r="C1812" t="s">
        <v>3266</v>
      </c>
      <c r="D1812" t="s">
        <v>2975</v>
      </c>
      <c r="E1812">
        <v>1978</v>
      </c>
      <c r="F1812" t="s">
        <v>2975</v>
      </c>
      <c r="G1812">
        <v>32.423999999999999</v>
      </c>
      <c r="H1812">
        <v>-85.689800000000005</v>
      </c>
      <c r="I1812" t="s">
        <v>2976</v>
      </c>
      <c r="J1812" t="s">
        <v>28</v>
      </c>
      <c r="K1812" t="s">
        <v>33</v>
      </c>
      <c r="M1812">
        <v>0</v>
      </c>
      <c r="N1812">
        <v>0.89182600000000001</v>
      </c>
      <c r="O1812">
        <v>0.39254099999999997</v>
      </c>
      <c r="P1812">
        <v>216.38667000000001</v>
      </c>
      <c r="Q1812">
        <v>0.16849500000000001</v>
      </c>
      <c r="R1812">
        <v>4.55E-4</v>
      </c>
      <c r="S1812">
        <v>8</v>
      </c>
      <c r="T1812">
        <v>0.14261199999999999</v>
      </c>
      <c r="U1812">
        <v>-14.138</v>
      </c>
      <c r="V1812">
        <v>1</v>
      </c>
      <c r="W1812">
        <v>2.9225000000000001E-2</v>
      </c>
      <c r="X1812">
        <v>150.45599999999999</v>
      </c>
      <c r="Y1812">
        <v>0.17890500000000001</v>
      </c>
    </row>
    <row r="1813" spans="1:25" hidden="1" x14ac:dyDescent="0.25">
      <c r="A1813">
        <v>1811</v>
      </c>
      <c r="B1813">
        <v>11</v>
      </c>
      <c r="C1813" t="s">
        <v>3267</v>
      </c>
      <c r="D1813" t="s">
        <v>1430</v>
      </c>
      <c r="E1813">
        <v>1978</v>
      </c>
      <c r="F1813" t="s">
        <v>1430</v>
      </c>
      <c r="G1813">
        <v>40.736100999999998</v>
      </c>
      <c r="H1813">
        <v>-74.225089999999994</v>
      </c>
      <c r="I1813" t="s">
        <v>59</v>
      </c>
      <c r="J1813" t="s">
        <v>246</v>
      </c>
      <c r="K1813" t="s">
        <v>33</v>
      </c>
      <c r="M1813">
        <v>4.1663345141699998E-3</v>
      </c>
      <c r="N1813">
        <v>0.424875</v>
      </c>
      <c r="O1813">
        <v>0.52321499999999999</v>
      </c>
      <c r="P1813">
        <v>252.19954999999999</v>
      </c>
      <c r="Q1813">
        <v>0.53392099999999998</v>
      </c>
      <c r="R1813" s="1">
        <v>6.0000000000000002E-6</v>
      </c>
      <c r="S1813">
        <v>2</v>
      </c>
      <c r="T1813">
        <v>0.94256899999999999</v>
      </c>
      <c r="U1813">
        <v>-11.695</v>
      </c>
      <c r="V1813">
        <v>1</v>
      </c>
      <c r="W1813">
        <v>3.0595000000000001E-2</v>
      </c>
      <c r="X1813">
        <v>108.931</v>
      </c>
      <c r="Y1813">
        <v>0.47001700000000002</v>
      </c>
    </row>
    <row r="1814" spans="1:25" hidden="1" x14ac:dyDescent="0.25">
      <c r="A1814">
        <v>1812</v>
      </c>
      <c r="B1814">
        <v>12</v>
      </c>
      <c r="C1814" t="s">
        <v>3268</v>
      </c>
      <c r="D1814" t="s">
        <v>3269</v>
      </c>
      <c r="E1814">
        <v>1978</v>
      </c>
      <c r="F1814" t="s">
        <v>3269</v>
      </c>
      <c r="G1814">
        <v>32.365099999999998</v>
      </c>
      <c r="H1814">
        <v>-88.703100000000006</v>
      </c>
      <c r="I1814" t="s">
        <v>3270</v>
      </c>
      <c r="J1814" t="s">
        <v>28</v>
      </c>
      <c r="K1814" t="s">
        <v>56</v>
      </c>
      <c r="L1814" t="s">
        <v>33</v>
      </c>
      <c r="M1814">
        <v>0</v>
      </c>
      <c r="N1814">
        <v>0.130301</v>
      </c>
      <c r="O1814">
        <v>0.53280700000000003</v>
      </c>
      <c r="P1814">
        <v>211.59137999999999</v>
      </c>
      <c r="Q1814">
        <v>0.28293800000000002</v>
      </c>
      <c r="R1814" s="1">
        <v>1.1E-5</v>
      </c>
      <c r="S1814">
        <v>4</v>
      </c>
      <c r="T1814">
        <v>0.27192499999999997</v>
      </c>
      <c r="U1814">
        <v>-18.436</v>
      </c>
      <c r="V1814">
        <v>0</v>
      </c>
      <c r="W1814">
        <v>3.1765000000000002E-2</v>
      </c>
      <c r="X1814">
        <v>72.528000000000006</v>
      </c>
      <c r="Y1814">
        <v>0.24871699999999999</v>
      </c>
    </row>
    <row r="1815" spans="1:25" x14ac:dyDescent="0.25">
      <c r="A1815">
        <v>1813</v>
      </c>
      <c r="B1815">
        <v>13</v>
      </c>
      <c r="C1815" t="s">
        <v>3271</v>
      </c>
      <c r="D1815" t="s">
        <v>3272</v>
      </c>
      <c r="E1815">
        <v>1978</v>
      </c>
      <c r="F1815" t="s">
        <v>3272</v>
      </c>
      <c r="G1815" t="str">
        <f>IFERROR(VLOOKUP(Table1[[#This Row],[Title]],$C$5507:$Y$5579,5, FALSE ),"")</f>
        <v/>
      </c>
      <c r="H1815" t="str">
        <f>IFERROR(VLOOKUP(Table1[[#This Row],[Title]],$C$5507:$Y$5579,6, FALSE ),"")</f>
        <v/>
      </c>
      <c r="I1815" t="str">
        <f>IFERROR(VLOOKUP(Table1[[#This Row],[Title]],$C$5507:$Y$5579,7, FALSE ),"")</f>
        <v/>
      </c>
      <c r="J1815" t="str">
        <f>IFERROR(VLOOKUP(Table1[[#This Row],[Title]],$C$5507:$Y$5579,8, FALSE ),"")</f>
        <v/>
      </c>
      <c r="K1815" t="str">
        <f>IFERROR(VLOOKUP(Table1[[#This Row],[Title]],$C$5507:$Y$5579,9, FALSE ),"")</f>
        <v/>
      </c>
      <c r="L1815" t="str">
        <f>IFERROR(VLOOKUP(Table1[[#This Row],[Title]],$C$5507:$Y$5579,10, FALSE ),"")</f>
        <v/>
      </c>
      <c r="M1815" t="str">
        <f>IFERROR(VLOOKUP(Table1[[#This Row],[Title]],$C$5507:$Y$5579,11, FALSE ),"")</f>
        <v/>
      </c>
      <c r="N1815" t="str">
        <f>IFERROR(VLOOKUP(Table1[[#This Row],[Title]],$C$5507:$Y$5579,12, FALSE ),"")</f>
        <v/>
      </c>
      <c r="O1815" t="str">
        <f>IFERROR(VLOOKUP(Table1[[#This Row],[Title]],$C$5507:$Y$5579,13, FALSE ),"")</f>
        <v/>
      </c>
      <c r="P1815" t="str">
        <f>IFERROR(VLOOKUP(Table1[[#This Row],[Title]],$C$5507:$Y$5579,14, FALSE ),"")</f>
        <v/>
      </c>
      <c r="Q1815" t="str">
        <f>IFERROR(VLOOKUP(Table1[[#This Row],[Title]],$C$5507:$Y$5579,15, FALSE ),"")</f>
        <v/>
      </c>
      <c r="R1815" t="str">
        <f>IFERROR(VLOOKUP(Table1[[#This Row],[Title]],$C$5507:$Y$5579,16, FALSE ),"")</f>
        <v/>
      </c>
      <c r="S1815" t="str">
        <f>IFERROR(VLOOKUP(Table1[[#This Row],[Title]],$C$5507:$Y$5579,17, FALSE ),"")</f>
        <v/>
      </c>
      <c r="T1815" t="str">
        <f>IFERROR(VLOOKUP(Table1[[#This Row],[Title]],$C$5507:$Y$5579,18, FALSE ),"")</f>
        <v/>
      </c>
      <c r="U1815" t="str">
        <f>IFERROR(VLOOKUP(Table1[[#This Row],[Title]],$C$5507:$Y$5579,19, FALSE ),"")</f>
        <v/>
      </c>
      <c r="V1815" t="str">
        <f>IFERROR(VLOOKUP(Table1[[#This Row],[Title]],$C$5507:$Y$5579,20, FALSE ),"")</f>
        <v/>
      </c>
      <c r="W1815" t="str">
        <f>IFERROR(VLOOKUP(Table1[[#This Row],[Title]],$C$5507:$Y$5579,21, FALSE ),"")</f>
        <v/>
      </c>
      <c r="X1815" t="str">
        <f>IFERROR(VLOOKUP(Table1[[#This Row],[Title]],$C$5507:$Y$5579,22, FALSE ),"")</f>
        <v/>
      </c>
      <c r="Y1815" t="str">
        <f>IFERROR(VLOOKUP(Table1[[#This Row],[Title]],$C$5507:$Y$5579,23, FALSE ),"")</f>
        <v/>
      </c>
    </row>
    <row r="1816" spans="1:25" hidden="1" x14ac:dyDescent="0.25">
      <c r="A1816">
        <v>1814</v>
      </c>
      <c r="B1816">
        <v>14</v>
      </c>
      <c r="C1816" t="s">
        <v>3273</v>
      </c>
      <c r="D1816" t="s">
        <v>3274</v>
      </c>
      <c r="E1816">
        <v>1978</v>
      </c>
      <c r="F1816" t="s">
        <v>3274</v>
      </c>
      <c r="G1816">
        <v>-37.817500000000003</v>
      </c>
      <c r="H1816">
        <v>144.96700000000001</v>
      </c>
      <c r="I1816" t="s">
        <v>1095</v>
      </c>
      <c r="J1816" t="s">
        <v>28</v>
      </c>
      <c r="K1816" t="s">
        <v>33</v>
      </c>
      <c r="M1816">
        <v>2.9342302670700001E-3</v>
      </c>
      <c r="N1816">
        <v>0.63511899999999999</v>
      </c>
      <c r="O1816">
        <v>0.65901200000000004</v>
      </c>
      <c r="P1816">
        <v>233.69333</v>
      </c>
      <c r="Q1816">
        <v>0.48247000000000001</v>
      </c>
      <c r="R1816">
        <v>0</v>
      </c>
      <c r="S1816">
        <v>0</v>
      </c>
      <c r="T1816">
        <v>0.14973800000000001</v>
      </c>
      <c r="U1816">
        <v>-6.8689999999999998</v>
      </c>
      <c r="V1816">
        <v>1</v>
      </c>
      <c r="W1816">
        <v>2.6223E-2</v>
      </c>
      <c r="X1816">
        <v>92.427000000000007</v>
      </c>
      <c r="Y1816">
        <v>0.67033600000000004</v>
      </c>
    </row>
    <row r="1817" spans="1:25" hidden="1" x14ac:dyDescent="0.25">
      <c r="A1817">
        <v>1815</v>
      </c>
      <c r="B1817">
        <v>15</v>
      </c>
      <c r="C1817" t="s">
        <v>3275</v>
      </c>
      <c r="D1817" t="s">
        <v>2721</v>
      </c>
      <c r="E1817">
        <v>1978</v>
      </c>
      <c r="F1817" t="s">
        <v>2721</v>
      </c>
      <c r="G1817">
        <v>53.046799999999998</v>
      </c>
      <c r="H1817">
        <v>-1.4075200000000001</v>
      </c>
      <c r="I1817" t="s">
        <v>2722</v>
      </c>
      <c r="J1817" t="s">
        <v>28</v>
      </c>
      <c r="K1817" t="s">
        <v>33</v>
      </c>
      <c r="M1817">
        <v>0</v>
      </c>
      <c r="N1817">
        <v>0.46261200000000002</v>
      </c>
      <c r="O1817">
        <v>0.77249299999999999</v>
      </c>
      <c r="P1817">
        <v>220.42077</v>
      </c>
      <c r="Q1817">
        <v>0.36595299999999997</v>
      </c>
      <c r="R1817">
        <v>9.3344999999999997E-2</v>
      </c>
      <c r="S1817">
        <v>11</v>
      </c>
      <c r="T1817">
        <v>0.13739199999999999</v>
      </c>
      <c r="U1817">
        <v>-23.120999999999999</v>
      </c>
      <c r="V1817">
        <v>0</v>
      </c>
      <c r="W1817">
        <v>5.8005000000000001E-2</v>
      </c>
      <c r="X1817">
        <v>98.063000000000002</v>
      </c>
      <c r="Y1817">
        <v>0.55906100000000003</v>
      </c>
    </row>
    <row r="1818" spans="1:25" hidden="1" x14ac:dyDescent="0.25">
      <c r="A1818">
        <v>1816</v>
      </c>
      <c r="B1818">
        <v>16</v>
      </c>
      <c r="C1818" t="s">
        <v>3276</v>
      </c>
      <c r="D1818" t="s">
        <v>1060</v>
      </c>
      <c r="E1818">
        <v>1978</v>
      </c>
      <c r="F1818" t="s">
        <v>1060</v>
      </c>
      <c r="G1818">
        <v>51.506300000000003</v>
      </c>
      <c r="H1818">
        <v>-0.12714</v>
      </c>
      <c r="I1818" t="s">
        <v>893</v>
      </c>
      <c r="J1818" t="s">
        <v>28</v>
      </c>
      <c r="K1818" t="s">
        <v>56</v>
      </c>
      <c r="L1818" t="s">
        <v>33</v>
      </c>
      <c r="M1818">
        <v>0</v>
      </c>
      <c r="N1818">
        <v>7.7095999999999998E-2</v>
      </c>
      <c r="O1818">
        <v>0.85503700000000005</v>
      </c>
      <c r="P1818">
        <v>214.89332999999999</v>
      </c>
      <c r="Q1818">
        <v>0.55312899999999998</v>
      </c>
      <c r="R1818">
        <v>3.304E-2</v>
      </c>
      <c r="S1818">
        <v>9</v>
      </c>
      <c r="T1818">
        <v>5.8264999999999997E-2</v>
      </c>
      <c r="U1818">
        <v>-7.4260000000000002</v>
      </c>
      <c r="V1818">
        <v>0</v>
      </c>
      <c r="W1818">
        <v>3.0476E-2</v>
      </c>
      <c r="X1818">
        <v>109.99299999999999</v>
      </c>
      <c r="Y1818">
        <v>0.96049799999999996</v>
      </c>
    </row>
    <row r="1819" spans="1:25" hidden="1" x14ac:dyDescent="0.25">
      <c r="A1819">
        <v>1817</v>
      </c>
      <c r="B1819">
        <v>17</v>
      </c>
      <c r="C1819" t="s">
        <v>3277</v>
      </c>
      <c r="D1819" t="s">
        <v>3278</v>
      </c>
      <c r="E1819">
        <v>1978</v>
      </c>
      <c r="F1819" t="s">
        <v>3278</v>
      </c>
      <c r="G1819">
        <v>40.857199999999999</v>
      </c>
      <c r="H1819">
        <v>-73.856800000000007</v>
      </c>
      <c r="I1819" t="s">
        <v>564</v>
      </c>
      <c r="J1819" t="s">
        <v>28</v>
      </c>
      <c r="K1819" t="s">
        <v>33</v>
      </c>
      <c r="M1819">
        <v>0</v>
      </c>
      <c r="N1819">
        <v>0.56882500000000003</v>
      </c>
      <c r="O1819">
        <v>0.61041599999999996</v>
      </c>
      <c r="P1819">
        <v>231.73287999999999</v>
      </c>
      <c r="Q1819">
        <v>0.235931</v>
      </c>
      <c r="R1819">
        <v>5.9782000000000002E-2</v>
      </c>
      <c r="S1819">
        <v>9</v>
      </c>
      <c r="T1819">
        <v>0.14515</v>
      </c>
      <c r="U1819">
        <v>-21.550999999999998</v>
      </c>
      <c r="V1819">
        <v>1</v>
      </c>
      <c r="W1819">
        <v>3.4957000000000002E-2</v>
      </c>
      <c r="X1819">
        <v>76.813999999999993</v>
      </c>
      <c r="Y1819">
        <v>0.54230699999999998</v>
      </c>
    </row>
    <row r="1820" spans="1:25" hidden="1" x14ac:dyDescent="0.25">
      <c r="A1820">
        <v>1818</v>
      </c>
      <c r="B1820">
        <v>18</v>
      </c>
      <c r="C1820" t="s">
        <v>3279</v>
      </c>
      <c r="D1820" t="s">
        <v>2820</v>
      </c>
      <c r="E1820">
        <v>1978</v>
      </c>
      <c r="F1820" t="s">
        <v>2820</v>
      </c>
      <c r="G1820">
        <v>54</v>
      </c>
      <c r="H1820">
        <v>-2</v>
      </c>
      <c r="I1820" t="s">
        <v>2821</v>
      </c>
      <c r="J1820" t="s">
        <v>28</v>
      </c>
      <c r="K1820" t="s">
        <v>56</v>
      </c>
      <c r="L1820" t="s">
        <v>33</v>
      </c>
      <c r="M1820">
        <v>0</v>
      </c>
      <c r="N1820">
        <v>0.16869100000000001</v>
      </c>
      <c r="O1820">
        <v>0.61337699999999995</v>
      </c>
      <c r="P1820">
        <v>185.88688999999999</v>
      </c>
      <c r="Q1820">
        <v>0.34765800000000002</v>
      </c>
      <c r="R1820" s="1">
        <v>9.9999999999999995E-7</v>
      </c>
      <c r="S1820">
        <v>4</v>
      </c>
      <c r="T1820">
        <v>0.158027</v>
      </c>
      <c r="U1820">
        <v>-18.465</v>
      </c>
      <c r="V1820">
        <v>1</v>
      </c>
      <c r="W1820">
        <v>3.6517000000000001E-2</v>
      </c>
      <c r="X1820">
        <v>114.745</v>
      </c>
      <c r="Y1820">
        <v>0.39372200000000002</v>
      </c>
    </row>
    <row r="1821" spans="1:25" hidden="1" x14ac:dyDescent="0.25">
      <c r="A1821">
        <v>1819</v>
      </c>
      <c r="B1821">
        <v>19</v>
      </c>
      <c r="C1821" t="s">
        <v>3280</v>
      </c>
      <c r="D1821" t="s">
        <v>3281</v>
      </c>
      <c r="E1821">
        <v>1978</v>
      </c>
      <c r="F1821" t="s">
        <v>3281</v>
      </c>
      <c r="G1821">
        <v>24.859832000000001</v>
      </c>
      <c r="H1821">
        <v>-168.021815</v>
      </c>
      <c r="I1821" t="s">
        <v>2561</v>
      </c>
      <c r="J1821" t="s">
        <v>56</v>
      </c>
      <c r="K1821" t="s">
        <v>33</v>
      </c>
      <c r="M1821">
        <v>0</v>
      </c>
      <c r="N1821">
        <v>5.4219999999999997E-3</v>
      </c>
      <c r="O1821">
        <v>0.55113199999999996</v>
      </c>
      <c r="P1821">
        <v>182.75954999999999</v>
      </c>
      <c r="Q1821">
        <v>0.88641400000000004</v>
      </c>
      <c r="R1821" s="1">
        <v>9.9999999999999995E-7</v>
      </c>
      <c r="S1821">
        <v>9</v>
      </c>
      <c r="T1821">
        <v>0.89077300000000004</v>
      </c>
      <c r="U1821">
        <v>-8.3539999999999992</v>
      </c>
      <c r="V1821">
        <v>0</v>
      </c>
      <c r="W1821">
        <v>3.8699999999999998E-2</v>
      </c>
      <c r="X1821">
        <v>115.46599999999999</v>
      </c>
      <c r="Y1821">
        <v>0.90846199999999999</v>
      </c>
    </row>
    <row r="1822" spans="1:25" hidden="1" x14ac:dyDescent="0.25">
      <c r="A1822">
        <v>1820</v>
      </c>
      <c r="B1822">
        <v>20</v>
      </c>
      <c r="C1822" t="s">
        <v>3282</v>
      </c>
      <c r="D1822" t="s">
        <v>3283</v>
      </c>
      <c r="E1822">
        <v>1978</v>
      </c>
      <c r="F1822" t="s">
        <v>3283</v>
      </c>
      <c r="G1822">
        <v>40.714599999999997</v>
      </c>
      <c r="H1822">
        <v>-74.007099999999994</v>
      </c>
      <c r="I1822" t="s">
        <v>195</v>
      </c>
      <c r="J1822" t="s">
        <v>28</v>
      </c>
      <c r="K1822" t="s">
        <v>56</v>
      </c>
      <c r="L1822" t="s">
        <v>33</v>
      </c>
      <c r="M1822">
        <v>0</v>
      </c>
      <c r="N1822">
        <v>1.957E-3</v>
      </c>
      <c r="O1822">
        <v>0.797817</v>
      </c>
      <c r="P1822">
        <v>500.76</v>
      </c>
      <c r="Q1822">
        <v>0.73067099999999996</v>
      </c>
      <c r="R1822">
        <v>6.5092999999999998E-2</v>
      </c>
      <c r="S1822">
        <v>1</v>
      </c>
      <c r="T1822">
        <v>7.8655000000000003E-2</v>
      </c>
      <c r="U1822">
        <v>-8.7799999999999994</v>
      </c>
      <c r="V1822">
        <v>1</v>
      </c>
      <c r="W1822">
        <v>0.101706</v>
      </c>
      <c r="X1822">
        <v>123.029</v>
      </c>
      <c r="Y1822">
        <v>0.67652900000000005</v>
      </c>
    </row>
    <row r="1823" spans="1:25" hidden="1" x14ac:dyDescent="0.25">
      <c r="A1823">
        <v>1821</v>
      </c>
      <c r="B1823">
        <v>21</v>
      </c>
      <c r="C1823" t="s">
        <v>3284</v>
      </c>
      <c r="D1823" t="s">
        <v>3285</v>
      </c>
      <c r="E1823">
        <v>1978</v>
      </c>
      <c r="F1823" t="s">
        <v>3285</v>
      </c>
      <c r="G1823">
        <v>43.286023999999998</v>
      </c>
      <c r="H1823">
        <v>-77.684263999999999</v>
      </c>
      <c r="I1823" t="s">
        <v>3286</v>
      </c>
      <c r="J1823" t="s">
        <v>32</v>
      </c>
      <c r="K1823" t="s">
        <v>28</v>
      </c>
      <c r="L1823" t="s">
        <v>33</v>
      </c>
      <c r="M1823">
        <v>0</v>
      </c>
      <c r="N1823">
        <v>0.98027200000000003</v>
      </c>
      <c r="O1823">
        <v>0.22819999999999999</v>
      </c>
      <c r="P1823">
        <v>253.70667</v>
      </c>
      <c r="Q1823">
        <v>3.1640000000000001E-2</v>
      </c>
      <c r="R1823">
        <v>4.2466999999999998E-2</v>
      </c>
      <c r="S1823">
        <v>0</v>
      </c>
      <c r="T1823">
        <v>0.101046</v>
      </c>
      <c r="U1823">
        <v>-19.577999999999999</v>
      </c>
      <c r="V1823">
        <v>1</v>
      </c>
      <c r="W1823">
        <v>4.1377999999999998E-2</v>
      </c>
      <c r="X1823">
        <v>87.037999999999997</v>
      </c>
      <c r="Y1823">
        <v>0.20155300000000001</v>
      </c>
    </row>
    <row r="1824" spans="1:25" hidden="1" x14ac:dyDescent="0.25">
      <c r="A1824">
        <v>1822</v>
      </c>
      <c r="B1824">
        <v>22</v>
      </c>
      <c r="C1824" t="s">
        <v>3287</v>
      </c>
      <c r="D1824" t="s">
        <v>3288</v>
      </c>
      <c r="E1824">
        <v>1978</v>
      </c>
      <c r="F1824" t="s">
        <v>3288</v>
      </c>
      <c r="G1824">
        <v>51.506300000000003</v>
      </c>
      <c r="H1824">
        <v>-0.12714</v>
      </c>
      <c r="I1824" t="s">
        <v>893</v>
      </c>
      <c r="J1824" t="s">
        <v>28</v>
      </c>
      <c r="K1824" t="s">
        <v>56</v>
      </c>
      <c r="L1824" t="s">
        <v>33</v>
      </c>
      <c r="M1824">
        <v>4.4223984845000001E-3</v>
      </c>
      <c r="N1824">
        <v>0.234482</v>
      </c>
      <c r="O1824">
        <v>0.88652900000000001</v>
      </c>
      <c r="P1824">
        <v>188.13333</v>
      </c>
      <c r="Q1824">
        <v>0.62112599999999996</v>
      </c>
      <c r="R1824" s="1">
        <v>3.9999999999999998E-6</v>
      </c>
      <c r="S1824">
        <v>4</v>
      </c>
      <c r="T1824">
        <v>0.47999000000000003</v>
      </c>
      <c r="U1824">
        <v>-7.1429999999999998</v>
      </c>
      <c r="V1824">
        <v>1</v>
      </c>
      <c r="W1824">
        <v>4.0084000000000002E-2</v>
      </c>
      <c r="X1824">
        <v>110.105</v>
      </c>
      <c r="Y1824">
        <v>0.80208100000000004</v>
      </c>
    </row>
    <row r="1825" spans="1:25" hidden="1" x14ac:dyDescent="0.25">
      <c r="A1825">
        <v>1823</v>
      </c>
      <c r="B1825">
        <v>23</v>
      </c>
      <c r="C1825" t="s">
        <v>3289</v>
      </c>
      <c r="D1825" t="s">
        <v>2469</v>
      </c>
      <c r="E1825">
        <v>1978</v>
      </c>
      <c r="F1825" t="s">
        <v>2469</v>
      </c>
      <c r="G1825">
        <v>54.314100000000003</v>
      </c>
      <c r="H1825">
        <v>-2.23001</v>
      </c>
      <c r="I1825" t="s">
        <v>1101</v>
      </c>
      <c r="J1825" t="s">
        <v>246</v>
      </c>
      <c r="K1825" t="s">
        <v>56</v>
      </c>
      <c r="L1825" t="s">
        <v>33</v>
      </c>
      <c r="M1825">
        <v>0</v>
      </c>
      <c r="N1825">
        <v>1.4737999999999999E-2</v>
      </c>
      <c r="O1825">
        <v>0.27994000000000002</v>
      </c>
      <c r="P1825">
        <v>536.30667000000005</v>
      </c>
      <c r="Q1825">
        <v>0.78551700000000002</v>
      </c>
      <c r="R1825">
        <v>1.9791E-2</v>
      </c>
      <c r="S1825">
        <v>2</v>
      </c>
      <c r="T1825">
        <v>0.996973</v>
      </c>
      <c r="U1825">
        <v>-7.734</v>
      </c>
      <c r="V1825">
        <v>1</v>
      </c>
      <c r="W1825">
        <v>5.6772000000000003E-2</v>
      </c>
      <c r="X1825">
        <v>129.94</v>
      </c>
      <c r="Y1825">
        <v>0.25980599999999998</v>
      </c>
    </row>
    <row r="1826" spans="1:25" hidden="1" x14ac:dyDescent="0.25">
      <c r="A1826">
        <v>1824</v>
      </c>
      <c r="B1826">
        <v>24</v>
      </c>
      <c r="C1826" t="s">
        <v>3290</v>
      </c>
      <c r="D1826" t="s">
        <v>3291</v>
      </c>
      <c r="E1826">
        <v>1978</v>
      </c>
      <c r="F1826" t="s">
        <v>3291</v>
      </c>
      <c r="G1826">
        <v>51.661099999999998</v>
      </c>
      <c r="H1826">
        <v>-3.8429700000000002</v>
      </c>
      <c r="I1826" t="s">
        <v>3292</v>
      </c>
      <c r="J1826" t="s">
        <v>28</v>
      </c>
      <c r="K1826" t="s">
        <v>56</v>
      </c>
      <c r="L1826" t="s">
        <v>33</v>
      </c>
      <c r="M1826">
        <v>0</v>
      </c>
      <c r="N1826">
        <v>2.5787000000000001E-2</v>
      </c>
      <c r="O1826">
        <v>0.55174000000000001</v>
      </c>
      <c r="P1826">
        <v>198.81333000000001</v>
      </c>
      <c r="Q1826">
        <v>0.86668299999999998</v>
      </c>
      <c r="R1826" s="1">
        <v>9.9999999999999995E-7</v>
      </c>
      <c r="S1826">
        <v>0</v>
      </c>
      <c r="T1826">
        <v>0.121126</v>
      </c>
      <c r="U1826">
        <v>-4.0659999999999998</v>
      </c>
      <c r="V1826">
        <v>1</v>
      </c>
      <c r="W1826">
        <v>3.2114999999999998E-2</v>
      </c>
      <c r="X1826">
        <v>116.976</v>
      </c>
      <c r="Y1826">
        <v>0.51125799999999999</v>
      </c>
    </row>
    <row r="1827" spans="1:25" hidden="1" x14ac:dyDescent="0.25">
      <c r="A1827">
        <v>1825</v>
      </c>
      <c r="B1827">
        <v>25</v>
      </c>
      <c r="C1827" t="s">
        <v>3293</v>
      </c>
      <c r="D1827" t="s">
        <v>2885</v>
      </c>
      <c r="E1827">
        <v>1978</v>
      </c>
      <c r="F1827" t="s">
        <v>2885</v>
      </c>
      <c r="G1827">
        <v>51.507264800000002</v>
      </c>
      <c r="H1827">
        <v>-0.1278328</v>
      </c>
      <c r="I1827" t="s">
        <v>439</v>
      </c>
      <c r="J1827" t="s">
        <v>28</v>
      </c>
      <c r="K1827" t="s">
        <v>33</v>
      </c>
      <c r="M1827">
        <v>0</v>
      </c>
      <c r="N1827">
        <v>0.86525200000000002</v>
      </c>
      <c r="O1827">
        <v>0.36097099999999999</v>
      </c>
      <c r="P1827">
        <v>301.97505999999998</v>
      </c>
      <c r="Q1827">
        <v>0.16813400000000001</v>
      </c>
      <c r="R1827">
        <v>1.0404E-2</v>
      </c>
      <c r="S1827">
        <v>10</v>
      </c>
      <c r="T1827">
        <v>0.136908</v>
      </c>
      <c r="U1827">
        <v>-19.033999999999999</v>
      </c>
      <c r="V1827">
        <v>1</v>
      </c>
      <c r="W1827">
        <v>5.1305000000000003E-2</v>
      </c>
      <c r="X1827">
        <v>90.346999999999994</v>
      </c>
      <c r="Y1827">
        <v>0.434921</v>
      </c>
    </row>
    <row r="1828" spans="1:25" hidden="1" x14ac:dyDescent="0.25">
      <c r="A1828">
        <v>1826</v>
      </c>
      <c r="B1828">
        <v>26</v>
      </c>
      <c r="C1828" t="s">
        <v>3294</v>
      </c>
      <c r="D1828" t="s">
        <v>3295</v>
      </c>
      <c r="E1828">
        <v>1978</v>
      </c>
      <c r="F1828" t="s">
        <v>3295</v>
      </c>
      <c r="G1828">
        <v>55.848195400000002</v>
      </c>
      <c r="H1828">
        <v>-4.4249328999999999</v>
      </c>
      <c r="I1828" t="s">
        <v>3296</v>
      </c>
      <c r="J1828" t="s">
        <v>28</v>
      </c>
      <c r="K1828" t="s">
        <v>56</v>
      </c>
      <c r="L1828" t="s">
        <v>33</v>
      </c>
      <c r="M1828">
        <v>0</v>
      </c>
      <c r="N1828">
        <v>0.21177000000000001</v>
      </c>
      <c r="O1828">
        <v>0.46358700000000003</v>
      </c>
      <c r="P1828">
        <v>353.34667000000002</v>
      </c>
      <c r="Q1828">
        <v>0.52452299999999996</v>
      </c>
      <c r="R1828">
        <v>7.6300000000000001E-4</v>
      </c>
      <c r="S1828">
        <v>7</v>
      </c>
      <c r="T1828">
        <v>0.20646300000000001</v>
      </c>
      <c r="U1828">
        <v>-9.8770000000000007</v>
      </c>
      <c r="V1828">
        <v>1</v>
      </c>
      <c r="W1828">
        <v>4.1304E-2</v>
      </c>
      <c r="X1828">
        <v>117.05</v>
      </c>
      <c r="Y1828">
        <v>0.34363700000000003</v>
      </c>
    </row>
    <row r="1829" spans="1:25" hidden="1" x14ac:dyDescent="0.25">
      <c r="A1829">
        <v>1827</v>
      </c>
      <c r="B1829">
        <v>27</v>
      </c>
      <c r="C1829" t="s">
        <v>3297</v>
      </c>
      <c r="D1829" t="s">
        <v>2810</v>
      </c>
      <c r="E1829">
        <v>1978</v>
      </c>
      <c r="F1829" t="s">
        <v>2810</v>
      </c>
      <c r="G1829">
        <v>40.694481000000003</v>
      </c>
      <c r="H1829">
        <v>-73.989318999999995</v>
      </c>
      <c r="I1829" t="s">
        <v>208</v>
      </c>
      <c r="J1829" t="s">
        <v>28</v>
      </c>
      <c r="K1829" t="s">
        <v>56</v>
      </c>
      <c r="L1829" t="s">
        <v>33</v>
      </c>
      <c r="M1829">
        <v>0</v>
      </c>
      <c r="N1829">
        <v>0.12239</v>
      </c>
      <c r="O1829">
        <v>0.33916400000000002</v>
      </c>
      <c r="P1829">
        <v>199.93288000000001</v>
      </c>
      <c r="Q1829">
        <v>0.57725599999999999</v>
      </c>
      <c r="R1829">
        <v>0</v>
      </c>
      <c r="S1829">
        <v>11</v>
      </c>
      <c r="T1829">
        <v>6.4547999999999994E-2</v>
      </c>
      <c r="U1829">
        <v>-7.1689999999999996</v>
      </c>
      <c r="V1829">
        <v>0</v>
      </c>
      <c r="W1829">
        <v>3.0782E-2</v>
      </c>
      <c r="X1829">
        <v>97.161000000000001</v>
      </c>
      <c r="Y1829">
        <v>0.439668</v>
      </c>
    </row>
    <row r="1830" spans="1:25" x14ac:dyDescent="0.25">
      <c r="A1830">
        <v>1828</v>
      </c>
      <c r="B1830">
        <v>28</v>
      </c>
      <c r="C1830" t="s">
        <v>3298</v>
      </c>
      <c r="D1830" t="s">
        <v>3299</v>
      </c>
      <c r="E1830">
        <v>1978</v>
      </c>
      <c r="F1830" t="s">
        <v>3299</v>
      </c>
      <c r="G1830" t="str">
        <f>IFERROR(VLOOKUP(Table1[[#This Row],[Title]],$C$5507:$Y$5579,5, FALSE ),"")</f>
        <v/>
      </c>
      <c r="H1830" t="str">
        <f>IFERROR(VLOOKUP(Table1[[#This Row],[Title]],$C$5507:$Y$5579,6, FALSE ),"")</f>
        <v/>
      </c>
      <c r="I1830" t="str">
        <f>IFERROR(VLOOKUP(Table1[[#This Row],[Title]],$C$5507:$Y$5579,7, FALSE ),"")</f>
        <v/>
      </c>
      <c r="J1830" t="str">
        <f>IFERROR(VLOOKUP(Table1[[#This Row],[Title]],$C$5507:$Y$5579,8, FALSE ),"")</f>
        <v/>
      </c>
      <c r="K1830" t="str">
        <f>IFERROR(VLOOKUP(Table1[[#This Row],[Title]],$C$5507:$Y$5579,9, FALSE ),"")</f>
        <v/>
      </c>
      <c r="L1830" t="str">
        <f>IFERROR(VLOOKUP(Table1[[#This Row],[Title]],$C$5507:$Y$5579,10, FALSE ),"")</f>
        <v/>
      </c>
      <c r="M1830" t="str">
        <f>IFERROR(VLOOKUP(Table1[[#This Row],[Title]],$C$5507:$Y$5579,11, FALSE ),"")</f>
        <v/>
      </c>
      <c r="N1830" t="str">
        <f>IFERROR(VLOOKUP(Table1[[#This Row],[Title]],$C$5507:$Y$5579,12, FALSE ),"")</f>
        <v/>
      </c>
      <c r="O1830" t="str">
        <f>IFERROR(VLOOKUP(Table1[[#This Row],[Title]],$C$5507:$Y$5579,13, FALSE ),"")</f>
        <v/>
      </c>
      <c r="P1830" t="str">
        <f>IFERROR(VLOOKUP(Table1[[#This Row],[Title]],$C$5507:$Y$5579,14, FALSE ),"")</f>
        <v/>
      </c>
      <c r="Q1830" t="str">
        <f>IFERROR(VLOOKUP(Table1[[#This Row],[Title]],$C$5507:$Y$5579,15, FALSE ),"")</f>
        <v/>
      </c>
      <c r="R1830" t="str">
        <f>IFERROR(VLOOKUP(Table1[[#This Row],[Title]],$C$5507:$Y$5579,16, FALSE ),"")</f>
        <v/>
      </c>
      <c r="S1830" t="str">
        <f>IFERROR(VLOOKUP(Table1[[#This Row],[Title]],$C$5507:$Y$5579,17, FALSE ),"")</f>
        <v/>
      </c>
      <c r="T1830" t="str">
        <f>IFERROR(VLOOKUP(Table1[[#This Row],[Title]],$C$5507:$Y$5579,18, FALSE ),"")</f>
        <v/>
      </c>
      <c r="U1830" t="str">
        <f>IFERROR(VLOOKUP(Table1[[#This Row],[Title]],$C$5507:$Y$5579,19, FALSE ),"")</f>
        <v/>
      </c>
      <c r="V1830" t="str">
        <f>IFERROR(VLOOKUP(Table1[[#This Row],[Title]],$C$5507:$Y$5579,20, FALSE ),"")</f>
        <v/>
      </c>
      <c r="W1830" t="str">
        <f>IFERROR(VLOOKUP(Table1[[#This Row],[Title]],$C$5507:$Y$5579,21, FALSE ),"")</f>
        <v/>
      </c>
      <c r="X1830" t="str">
        <f>IFERROR(VLOOKUP(Table1[[#This Row],[Title]],$C$5507:$Y$5579,22, FALSE ),"")</f>
        <v/>
      </c>
      <c r="Y1830" t="str">
        <f>IFERROR(VLOOKUP(Table1[[#This Row],[Title]],$C$5507:$Y$5579,23, FALSE ),"")</f>
        <v/>
      </c>
    </row>
    <row r="1831" spans="1:25" hidden="1" x14ac:dyDescent="0.25">
      <c r="A1831">
        <v>1829</v>
      </c>
      <c r="B1831">
        <v>29</v>
      </c>
      <c r="C1831" t="s">
        <v>3300</v>
      </c>
      <c r="D1831" t="s">
        <v>3301</v>
      </c>
      <c r="E1831">
        <v>1978</v>
      </c>
      <c r="F1831" t="s">
        <v>3301</v>
      </c>
      <c r="G1831">
        <v>41.655200000000001</v>
      </c>
      <c r="H1831">
        <v>-87.680099999999996</v>
      </c>
      <c r="I1831" t="s">
        <v>3302</v>
      </c>
      <c r="J1831" t="s">
        <v>28</v>
      </c>
      <c r="K1831" t="s">
        <v>56</v>
      </c>
      <c r="L1831" t="s">
        <v>33</v>
      </c>
      <c r="M1831">
        <v>0</v>
      </c>
      <c r="N1831">
        <v>9.8377000000000006E-2</v>
      </c>
      <c r="O1831">
        <v>0.90817899999999996</v>
      </c>
      <c r="P1831">
        <v>318.95999999999998</v>
      </c>
      <c r="Q1831">
        <v>0.519208</v>
      </c>
      <c r="R1831">
        <v>5.8699999999999996E-4</v>
      </c>
      <c r="S1831">
        <v>10</v>
      </c>
      <c r="T1831">
        <v>8.1589999999999996E-2</v>
      </c>
      <c r="U1831">
        <v>-10.846</v>
      </c>
      <c r="V1831">
        <v>1</v>
      </c>
      <c r="W1831">
        <v>4.2750000000000003E-2</v>
      </c>
      <c r="X1831">
        <v>108.65600000000001</v>
      </c>
      <c r="Y1831">
        <v>0.90398699999999999</v>
      </c>
    </row>
    <row r="1832" spans="1:25" hidden="1" x14ac:dyDescent="0.25">
      <c r="A1832">
        <v>1830</v>
      </c>
      <c r="B1832">
        <v>30</v>
      </c>
      <c r="C1832" t="s">
        <v>3303</v>
      </c>
      <c r="D1832" t="s">
        <v>3304</v>
      </c>
      <c r="E1832">
        <v>1978</v>
      </c>
      <c r="F1832" t="s">
        <v>3304</v>
      </c>
      <c r="G1832">
        <v>32.781179000000002</v>
      </c>
      <c r="H1832">
        <v>-96.790329</v>
      </c>
      <c r="I1832" t="s">
        <v>749</v>
      </c>
      <c r="J1832" t="s">
        <v>28</v>
      </c>
      <c r="K1832" t="s">
        <v>56</v>
      </c>
      <c r="L1832" t="s">
        <v>33</v>
      </c>
      <c r="M1832">
        <v>0</v>
      </c>
      <c r="N1832">
        <v>0.32677200000000001</v>
      </c>
      <c r="O1832">
        <v>0.54585799999999995</v>
      </c>
      <c r="P1832">
        <v>285.94666999999998</v>
      </c>
      <c r="Q1832">
        <v>0.53464</v>
      </c>
      <c r="R1832">
        <v>0</v>
      </c>
      <c r="S1832">
        <v>9</v>
      </c>
      <c r="T1832">
        <v>0.105282</v>
      </c>
      <c r="U1832">
        <v>-7.0979999999999999</v>
      </c>
      <c r="V1832">
        <v>1</v>
      </c>
      <c r="W1832">
        <v>2.5285999999999999E-2</v>
      </c>
      <c r="X1832">
        <v>80.231999999999999</v>
      </c>
      <c r="Y1832">
        <v>0.47311799999999998</v>
      </c>
    </row>
    <row r="1833" spans="1:25" hidden="1" x14ac:dyDescent="0.25">
      <c r="A1833">
        <v>1831</v>
      </c>
      <c r="B1833">
        <v>31</v>
      </c>
      <c r="C1833" t="s">
        <v>3305</v>
      </c>
      <c r="D1833" t="s">
        <v>3306</v>
      </c>
      <c r="E1833">
        <v>1978</v>
      </c>
      <c r="F1833" t="s">
        <v>3306</v>
      </c>
      <c r="G1833">
        <v>42.331699999999998</v>
      </c>
      <c r="H1833">
        <v>-83.047899999999998</v>
      </c>
      <c r="I1833" t="s">
        <v>145</v>
      </c>
      <c r="J1833" t="s">
        <v>28</v>
      </c>
      <c r="K1833" t="s">
        <v>56</v>
      </c>
      <c r="L1833" t="s">
        <v>33</v>
      </c>
      <c r="M1833">
        <v>0</v>
      </c>
      <c r="N1833">
        <v>0.333621</v>
      </c>
      <c r="O1833">
        <v>0.685002</v>
      </c>
      <c r="P1833">
        <v>276.2</v>
      </c>
      <c r="Q1833">
        <v>0.48675000000000002</v>
      </c>
      <c r="R1833" s="1">
        <v>9.9999999999999995E-7</v>
      </c>
      <c r="S1833">
        <v>4</v>
      </c>
      <c r="T1833">
        <v>0.15246399999999999</v>
      </c>
      <c r="U1833">
        <v>-11.048</v>
      </c>
      <c r="V1833">
        <v>1</v>
      </c>
      <c r="W1833">
        <v>2.5946E-2</v>
      </c>
      <c r="X1833">
        <v>106.376</v>
      </c>
      <c r="Y1833">
        <v>0.50459200000000004</v>
      </c>
    </row>
    <row r="1834" spans="1:25" hidden="1" x14ac:dyDescent="0.25">
      <c r="A1834">
        <v>1832</v>
      </c>
      <c r="B1834">
        <v>32</v>
      </c>
      <c r="C1834" t="s">
        <v>3307</v>
      </c>
      <c r="D1834" t="s">
        <v>2676</v>
      </c>
      <c r="E1834">
        <v>1978</v>
      </c>
      <c r="F1834" t="s">
        <v>2676</v>
      </c>
      <c r="G1834">
        <v>59.3333333</v>
      </c>
      <c r="H1834">
        <v>18.05</v>
      </c>
      <c r="I1834" t="s">
        <v>2677</v>
      </c>
      <c r="J1834" t="s">
        <v>246</v>
      </c>
      <c r="K1834" t="s">
        <v>33</v>
      </c>
      <c r="M1834">
        <v>0</v>
      </c>
      <c r="N1834">
        <v>0.41363</v>
      </c>
      <c r="O1834">
        <v>0.38295200000000001</v>
      </c>
      <c r="P1834">
        <v>261.93333000000001</v>
      </c>
      <c r="Q1834">
        <v>0.92255600000000004</v>
      </c>
      <c r="R1834">
        <v>0</v>
      </c>
      <c r="S1834">
        <v>9</v>
      </c>
      <c r="T1834">
        <v>0.96674000000000004</v>
      </c>
      <c r="U1834">
        <v>-7.077</v>
      </c>
      <c r="V1834">
        <v>1</v>
      </c>
      <c r="W1834">
        <v>6.9706000000000004E-2</v>
      </c>
      <c r="X1834">
        <v>112.19499999999999</v>
      </c>
      <c r="Y1834">
        <v>0.39599400000000001</v>
      </c>
    </row>
    <row r="1835" spans="1:25" hidden="1" x14ac:dyDescent="0.25">
      <c r="A1835">
        <v>1833</v>
      </c>
      <c r="B1835">
        <v>33</v>
      </c>
      <c r="C1835" t="s">
        <v>3308</v>
      </c>
      <c r="D1835" t="s">
        <v>3309</v>
      </c>
      <c r="E1835">
        <v>1978</v>
      </c>
      <c r="F1835" t="s">
        <v>3309</v>
      </c>
      <c r="G1835">
        <v>43.648600000000002</v>
      </c>
      <c r="H1835">
        <v>-79.385300000000001</v>
      </c>
      <c r="I1835" t="s">
        <v>26</v>
      </c>
      <c r="J1835" t="s">
        <v>28</v>
      </c>
      <c r="K1835" t="s">
        <v>33</v>
      </c>
      <c r="M1835">
        <v>0</v>
      </c>
      <c r="N1835">
        <v>0.75380499999999995</v>
      </c>
      <c r="O1835">
        <v>0.53490400000000005</v>
      </c>
      <c r="P1835">
        <v>258.53341999999998</v>
      </c>
      <c r="Q1835">
        <v>0.214977</v>
      </c>
      <c r="R1835">
        <v>6.3699999999999998E-4</v>
      </c>
      <c r="S1835">
        <v>3</v>
      </c>
      <c r="T1835">
        <v>0.10377699999999999</v>
      </c>
      <c r="U1835">
        <v>-18.408000000000001</v>
      </c>
      <c r="V1835">
        <v>1</v>
      </c>
      <c r="W1835">
        <v>3.3813999999999997E-2</v>
      </c>
      <c r="X1835">
        <v>119.99299999999999</v>
      </c>
      <c r="Y1835">
        <v>0.17668900000000001</v>
      </c>
    </row>
    <row r="1836" spans="1:25" hidden="1" x14ac:dyDescent="0.25">
      <c r="A1836">
        <v>1834</v>
      </c>
      <c r="B1836">
        <v>34</v>
      </c>
      <c r="C1836" t="s">
        <v>3310</v>
      </c>
      <c r="D1836" t="s">
        <v>3002</v>
      </c>
      <c r="E1836">
        <v>1978</v>
      </c>
      <c r="F1836" t="s">
        <v>3002</v>
      </c>
      <c r="G1836">
        <v>42.370567000000001</v>
      </c>
      <c r="H1836">
        <v>-71.026964000000007</v>
      </c>
      <c r="I1836" t="s">
        <v>3003</v>
      </c>
      <c r="J1836" t="s">
        <v>28</v>
      </c>
      <c r="K1836" t="s">
        <v>56</v>
      </c>
      <c r="L1836" t="s">
        <v>33</v>
      </c>
      <c r="M1836">
        <v>0</v>
      </c>
      <c r="N1836">
        <v>0.121601</v>
      </c>
      <c r="O1836">
        <v>0.54266800000000004</v>
      </c>
      <c r="P1836">
        <v>297.09332999999998</v>
      </c>
      <c r="Q1836">
        <v>0.91429400000000005</v>
      </c>
      <c r="R1836">
        <v>5.1330000000000004E-3</v>
      </c>
      <c r="S1836">
        <v>3</v>
      </c>
      <c r="T1836">
        <v>0.13297900000000001</v>
      </c>
      <c r="U1836">
        <v>-5.5330000000000004</v>
      </c>
      <c r="V1836">
        <v>1</v>
      </c>
      <c r="W1836">
        <v>7.4121000000000006E-2</v>
      </c>
      <c r="X1836">
        <v>125.788</v>
      </c>
      <c r="Y1836">
        <v>0.38856299999999999</v>
      </c>
    </row>
    <row r="1837" spans="1:25" hidden="1" x14ac:dyDescent="0.25">
      <c r="A1837">
        <v>1835</v>
      </c>
      <c r="B1837">
        <v>35</v>
      </c>
      <c r="C1837" t="s">
        <v>3311</v>
      </c>
      <c r="D1837" t="s">
        <v>2215</v>
      </c>
      <c r="E1837">
        <v>1978</v>
      </c>
      <c r="F1837" t="s">
        <v>2215</v>
      </c>
      <c r="G1837">
        <v>-37.816667000000002</v>
      </c>
      <c r="H1837">
        <v>144.966667</v>
      </c>
      <c r="I1837" t="s">
        <v>2216</v>
      </c>
      <c r="J1837" t="s">
        <v>28</v>
      </c>
      <c r="K1837" t="s">
        <v>56</v>
      </c>
      <c r="L1837" t="s">
        <v>33</v>
      </c>
      <c r="M1837">
        <v>0</v>
      </c>
      <c r="N1837">
        <v>4.1196999999999998E-2</v>
      </c>
      <c r="O1837">
        <v>0.58130700000000002</v>
      </c>
      <c r="P1837">
        <v>183</v>
      </c>
      <c r="Q1837">
        <v>0.58116199999999996</v>
      </c>
      <c r="R1837">
        <v>1.6899999999999999E-4</v>
      </c>
      <c r="S1837">
        <v>11</v>
      </c>
      <c r="T1837">
        <v>0.112598</v>
      </c>
      <c r="U1837">
        <v>-5.4960000000000004</v>
      </c>
      <c r="V1837">
        <v>0</v>
      </c>
      <c r="W1837">
        <v>2.6450999999999999E-2</v>
      </c>
      <c r="X1837">
        <v>110.33499999999999</v>
      </c>
      <c r="Y1837">
        <v>0.37573600000000001</v>
      </c>
    </row>
    <row r="1838" spans="1:25" hidden="1" x14ac:dyDescent="0.25">
      <c r="A1838">
        <v>1836</v>
      </c>
      <c r="B1838">
        <v>36</v>
      </c>
      <c r="C1838" t="s">
        <v>3312</v>
      </c>
      <c r="D1838" t="s">
        <v>3143</v>
      </c>
      <c r="E1838">
        <v>1978</v>
      </c>
      <c r="F1838" t="s">
        <v>3143</v>
      </c>
      <c r="G1838">
        <v>40.714269000000002</v>
      </c>
      <c r="H1838">
        <v>-74.005972999999997</v>
      </c>
      <c r="I1838" t="s">
        <v>113</v>
      </c>
      <c r="J1838" t="s">
        <v>28</v>
      </c>
      <c r="K1838" t="s">
        <v>56</v>
      </c>
      <c r="L1838" t="s">
        <v>33</v>
      </c>
      <c r="M1838">
        <v>0</v>
      </c>
      <c r="N1838">
        <v>0.30148999999999998</v>
      </c>
      <c r="O1838">
        <v>0.68109699999999995</v>
      </c>
      <c r="P1838">
        <v>184.90666999999999</v>
      </c>
      <c r="Q1838">
        <v>0.66425500000000004</v>
      </c>
      <c r="R1838">
        <v>0</v>
      </c>
      <c r="S1838">
        <v>0</v>
      </c>
      <c r="T1838">
        <v>7.7164999999999997E-2</v>
      </c>
      <c r="U1838">
        <v>-8.0359999999999996</v>
      </c>
      <c r="V1838">
        <v>1</v>
      </c>
      <c r="W1838">
        <v>9.2509999999999995E-2</v>
      </c>
      <c r="X1838">
        <v>118.292</v>
      </c>
      <c r="Y1838">
        <v>0.74493500000000001</v>
      </c>
    </row>
    <row r="1839" spans="1:25" hidden="1" x14ac:dyDescent="0.25">
      <c r="A1839">
        <v>1837</v>
      </c>
      <c r="B1839">
        <v>37</v>
      </c>
      <c r="C1839" t="s">
        <v>3313</v>
      </c>
      <c r="D1839" t="s">
        <v>2079</v>
      </c>
      <c r="E1839">
        <v>1978</v>
      </c>
      <c r="F1839" t="s">
        <v>2079</v>
      </c>
      <c r="G1839">
        <v>51.507264800000002</v>
      </c>
      <c r="H1839">
        <v>-0.1278328</v>
      </c>
      <c r="I1839" t="s">
        <v>909</v>
      </c>
      <c r="J1839" t="s">
        <v>246</v>
      </c>
      <c r="K1839" t="s">
        <v>33</v>
      </c>
      <c r="M1839">
        <v>0</v>
      </c>
      <c r="N1839">
        <v>0.52680199999999999</v>
      </c>
      <c r="O1839">
        <v>0.41879899999999998</v>
      </c>
      <c r="P1839">
        <v>276.11273999999997</v>
      </c>
      <c r="Q1839">
        <v>0.291686</v>
      </c>
      <c r="R1839">
        <v>0</v>
      </c>
      <c r="S1839">
        <v>3</v>
      </c>
      <c r="T1839">
        <v>0.93420000000000003</v>
      </c>
      <c r="U1839">
        <v>-17.260999999999999</v>
      </c>
      <c r="V1839">
        <v>1</v>
      </c>
      <c r="W1839">
        <v>4.9328999999999998E-2</v>
      </c>
      <c r="X1839">
        <v>100.82299999999999</v>
      </c>
      <c r="Y1839">
        <v>0.209704</v>
      </c>
    </row>
    <row r="1840" spans="1:25" x14ac:dyDescent="0.25">
      <c r="A1840">
        <v>1838</v>
      </c>
      <c r="B1840">
        <v>38</v>
      </c>
      <c r="C1840" t="s">
        <v>3314</v>
      </c>
      <c r="D1840" t="s">
        <v>2368</v>
      </c>
      <c r="E1840">
        <v>1978</v>
      </c>
      <c r="F1840" t="s">
        <v>2368</v>
      </c>
      <c r="G1840" t="str">
        <f>IFERROR(VLOOKUP(Table1[[#This Row],[Title]],$C$5507:$Y$5579,5, FALSE ),"")</f>
        <v/>
      </c>
      <c r="H1840" t="str">
        <f>IFERROR(VLOOKUP(Table1[[#This Row],[Title]],$C$5507:$Y$5579,6, FALSE ),"")</f>
        <v/>
      </c>
      <c r="I1840" t="str">
        <f>IFERROR(VLOOKUP(Table1[[#This Row],[Title]],$C$5507:$Y$5579,7, FALSE ),"")</f>
        <v/>
      </c>
      <c r="J1840" t="str">
        <f>IFERROR(VLOOKUP(Table1[[#This Row],[Title]],$C$5507:$Y$5579,8, FALSE ),"")</f>
        <v/>
      </c>
      <c r="K1840" t="str">
        <f>IFERROR(VLOOKUP(Table1[[#This Row],[Title]],$C$5507:$Y$5579,9, FALSE ),"")</f>
        <v/>
      </c>
      <c r="L1840" t="str">
        <f>IFERROR(VLOOKUP(Table1[[#This Row],[Title]],$C$5507:$Y$5579,10, FALSE ),"")</f>
        <v/>
      </c>
      <c r="M1840" t="str">
        <f>IFERROR(VLOOKUP(Table1[[#This Row],[Title]],$C$5507:$Y$5579,11, FALSE ),"")</f>
        <v/>
      </c>
      <c r="N1840" t="str">
        <f>IFERROR(VLOOKUP(Table1[[#This Row],[Title]],$C$5507:$Y$5579,12, FALSE ),"")</f>
        <v/>
      </c>
      <c r="O1840" t="str">
        <f>IFERROR(VLOOKUP(Table1[[#This Row],[Title]],$C$5507:$Y$5579,13, FALSE ),"")</f>
        <v/>
      </c>
      <c r="P1840" t="str">
        <f>IFERROR(VLOOKUP(Table1[[#This Row],[Title]],$C$5507:$Y$5579,14, FALSE ),"")</f>
        <v/>
      </c>
      <c r="Q1840" t="str">
        <f>IFERROR(VLOOKUP(Table1[[#This Row],[Title]],$C$5507:$Y$5579,15, FALSE ),"")</f>
        <v/>
      </c>
      <c r="R1840" t="str">
        <f>IFERROR(VLOOKUP(Table1[[#This Row],[Title]],$C$5507:$Y$5579,16, FALSE ),"")</f>
        <v/>
      </c>
      <c r="S1840" t="str">
        <f>IFERROR(VLOOKUP(Table1[[#This Row],[Title]],$C$5507:$Y$5579,17, FALSE ),"")</f>
        <v/>
      </c>
      <c r="T1840" t="str">
        <f>IFERROR(VLOOKUP(Table1[[#This Row],[Title]],$C$5507:$Y$5579,18, FALSE ),"")</f>
        <v/>
      </c>
      <c r="U1840" t="str">
        <f>IFERROR(VLOOKUP(Table1[[#This Row],[Title]],$C$5507:$Y$5579,19, FALSE ),"")</f>
        <v/>
      </c>
      <c r="V1840" t="str">
        <f>IFERROR(VLOOKUP(Table1[[#This Row],[Title]],$C$5507:$Y$5579,20, FALSE ),"")</f>
        <v/>
      </c>
      <c r="W1840" t="str">
        <f>IFERROR(VLOOKUP(Table1[[#This Row],[Title]],$C$5507:$Y$5579,21, FALSE ),"")</f>
        <v/>
      </c>
      <c r="X1840" t="str">
        <f>IFERROR(VLOOKUP(Table1[[#This Row],[Title]],$C$5507:$Y$5579,22, FALSE ),"")</f>
        <v/>
      </c>
      <c r="Y1840" t="str">
        <f>IFERROR(VLOOKUP(Table1[[#This Row],[Title]],$C$5507:$Y$5579,23, FALSE ),"")</f>
        <v/>
      </c>
    </row>
    <row r="1841" spans="1:25" hidden="1" x14ac:dyDescent="0.25">
      <c r="A1841">
        <v>1839</v>
      </c>
      <c r="B1841">
        <v>39</v>
      </c>
      <c r="C1841" t="s">
        <v>3315</v>
      </c>
      <c r="D1841" t="s">
        <v>3189</v>
      </c>
      <c r="E1841">
        <v>1978</v>
      </c>
      <c r="F1841" t="s">
        <v>3189</v>
      </c>
      <c r="G1841">
        <v>38.988075000000002</v>
      </c>
      <c r="H1841">
        <v>-95.780662000000007</v>
      </c>
      <c r="I1841" t="s">
        <v>3190</v>
      </c>
      <c r="J1841" t="s">
        <v>33</v>
      </c>
      <c r="M1841">
        <v>0</v>
      </c>
      <c r="N1841">
        <v>0.39655800000000002</v>
      </c>
      <c r="O1841">
        <v>0.13813400000000001</v>
      </c>
      <c r="P1841">
        <v>253.32</v>
      </c>
      <c r="Q1841">
        <v>0.44148999999999999</v>
      </c>
      <c r="R1841">
        <v>1.1670000000000001E-3</v>
      </c>
      <c r="S1841">
        <v>9</v>
      </c>
      <c r="T1841">
        <v>0.89894499999999999</v>
      </c>
      <c r="U1841">
        <v>-10.547000000000001</v>
      </c>
      <c r="V1841">
        <v>0</v>
      </c>
      <c r="W1841">
        <v>3.5182999999999999E-2</v>
      </c>
      <c r="X1841">
        <v>172.42699999999999</v>
      </c>
      <c r="Y1841">
        <v>0.34634300000000001</v>
      </c>
    </row>
    <row r="1842" spans="1:25" hidden="1" x14ac:dyDescent="0.25">
      <c r="A1842">
        <v>1840</v>
      </c>
      <c r="B1842">
        <v>40</v>
      </c>
      <c r="C1842" t="s">
        <v>3316</v>
      </c>
      <c r="D1842" t="s">
        <v>3317</v>
      </c>
      <c r="E1842">
        <v>1978</v>
      </c>
      <c r="F1842" t="s">
        <v>3317</v>
      </c>
      <c r="G1842">
        <v>37.167900000000003</v>
      </c>
      <c r="H1842">
        <v>-95.844999999999999</v>
      </c>
      <c r="I1842" t="s">
        <v>240</v>
      </c>
      <c r="J1842" t="s">
        <v>28</v>
      </c>
      <c r="K1842" t="s">
        <v>33</v>
      </c>
      <c r="M1842">
        <v>0</v>
      </c>
      <c r="N1842">
        <v>0.61901799999999996</v>
      </c>
      <c r="O1842">
        <v>0.764289</v>
      </c>
      <c r="P1842">
        <v>206.10744</v>
      </c>
      <c r="Q1842">
        <v>0.27262599999999998</v>
      </c>
      <c r="R1842" s="1">
        <v>8.2000000000000001E-5</v>
      </c>
      <c r="S1842">
        <v>1</v>
      </c>
      <c r="T1842">
        <v>0.12703600000000001</v>
      </c>
      <c r="U1842">
        <v>-17.411999999999999</v>
      </c>
      <c r="V1842">
        <v>0</v>
      </c>
      <c r="W1842">
        <v>3.3842999999999998E-2</v>
      </c>
      <c r="X1842">
        <v>114.045</v>
      </c>
      <c r="Y1842">
        <v>0.50642600000000004</v>
      </c>
    </row>
    <row r="1843" spans="1:25" hidden="1" x14ac:dyDescent="0.25">
      <c r="A1843">
        <v>1841</v>
      </c>
      <c r="B1843">
        <v>41</v>
      </c>
      <c r="C1843" t="s">
        <v>3318</v>
      </c>
      <c r="D1843" t="s">
        <v>3319</v>
      </c>
      <c r="E1843">
        <v>1978</v>
      </c>
      <c r="F1843" t="s">
        <v>3319</v>
      </c>
      <c r="G1843">
        <v>33.973951</v>
      </c>
      <c r="H1843">
        <v>-118.24840500000001</v>
      </c>
      <c r="I1843" t="s">
        <v>605</v>
      </c>
      <c r="J1843" t="s">
        <v>28</v>
      </c>
      <c r="K1843" t="s">
        <v>33</v>
      </c>
      <c r="M1843">
        <v>0</v>
      </c>
      <c r="N1843">
        <v>0.77957100000000001</v>
      </c>
      <c r="O1843">
        <v>0.64368899999999996</v>
      </c>
      <c r="P1843">
        <v>162.65333000000001</v>
      </c>
      <c r="Q1843">
        <v>0.59456200000000003</v>
      </c>
      <c r="R1843" s="1">
        <v>1.0000000000000001E-5</v>
      </c>
      <c r="S1843">
        <v>9</v>
      </c>
      <c r="T1843">
        <v>0.54543399999999997</v>
      </c>
      <c r="U1843">
        <v>-8.2750000000000004</v>
      </c>
      <c r="V1843">
        <v>1</v>
      </c>
      <c r="W1843">
        <v>9.8482E-2</v>
      </c>
      <c r="X1843">
        <v>126.441</v>
      </c>
      <c r="Y1843">
        <v>0.65331600000000001</v>
      </c>
    </row>
    <row r="1844" spans="1:25" hidden="1" x14ac:dyDescent="0.25">
      <c r="A1844">
        <v>1842</v>
      </c>
      <c r="B1844">
        <v>42</v>
      </c>
      <c r="C1844" t="s">
        <v>3320</v>
      </c>
      <c r="D1844" t="s">
        <v>2326</v>
      </c>
      <c r="E1844">
        <v>1978</v>
      </c>
      <c r="F1844" t="s">
        <v>2326</v>
      </c>
      <c r="G1844">
        <v>40.797800000000002</v>
      </c>
      <c r="H1844">
        <v>-81.371600000000001</v>
      </c>
      <c r="I1844" t="s">
        <v>2327</v>
      </c>
      <c r="J1844" t="s">
        <v>28</v>
      </c>
      <c r="K1844" t="s">
        <v>33</v>
      </c>
      <c r="M1844">
        <v>0</v>
      </c>
      <c r="N1844">
        <v>0.42617100000000002</v>
      </c>
      <c r="O1844">
        <v>0.55913400000000002</v>
      </c>
      <c r="P1844">
        <v>245.24</v>
      </c>
      <c r="Q1844">
        <v>0.50501700000000005</v>
      </c>
      <c r="R1844">
        <v>0</v>
      </c>
      <c r="S1844">
        <v>6</v>
      </c>
      <c r="T1844">
        <v>9.7410999999999998E-2</v>
      </c>
      <c r="U1844">
        <v>-11.855</v>
      </c>
      <c r="V1844">
        <v>1</v>
      </c>
      <c r="W1844">
        <v>5.6617000000000001E-2</v>
      </c>
      <c r="X1844">
        <v>112.351</v>
      </c>
      <c r="Y1844">
        <v>0.80817000000000005</v>
      </c>
    </row>
    <row r="1845" spans="1:25" hidden="1" x14ac:dyDescent="0.25">
      <c r="A1845">
        <v>1843</v>
      </c>
      <c r="B1845">
        <v>43</v>
      </c>
      <c r="C1845" t="s">
        <v>3321</v>
      </c>
      <c r="D1845" t="s">
        <v>3152</v>
      </c>
      <c r="E1845">
        <v>1978</v>
      </c>
      <c r="F1845" t="s">
        <v>3152</v>
      </c>
      <c r="G1845">
        <v>34.0535</v>
      </c>
      <c r="H1845">
        <v>-118.245</v>
      </c>
      <c r="I1845" t="s">
        <v>74</v>
      </c>
      <c r="J1845" t="s">
        <v>28</v>
      </c>
      <c r="K1845" t="s">
        <v>33</v>
      </c>
      <c r="M1845">
        <v>0</v>
      </c>
      <c r="N1845">
        <v>0.499365</v>
      </c>
      <c r="O1845">
        <v>0.64792799999999995</v>
      </c>
      <c r="P1845">
        <v>238.49751000000001</v>
      </c>
      <c r="Q1845">
        <v>0.37206099999999998</v>
      </c>
      <c r="R1845" s="1">
        <v>6.0999999999999999E-5</v>
      </c>
      <c r="S1845">
        <v>10</v>
      </c>
      <c r="T1845">
        <v>5.1941000000000001E-2</v>
      </c>
      <c r="U1845">
        <v>-12.525</v>
      </c>
      <c r="V1845">
        <v>1</v>
      </c>
      <c r="W1845">
        <v>3.6691000000000001E-2</v>
      </c>
      <c r="X1845">
        <v>77.944999999999993</v>
      </c>
      <c r="Y1845">
        <v>0.38741700000000001</v>
      </c>
    </row>
    <row r="1846" spans="1:25" hidden="1" x14ac:dyDescent="0.25">
      <c r="A1846">
        <v>1844</v>
      </c>
      <c r="B1846">
        <v>44</v>
      </c>
      <c r="C1846" t="s">
        <v>3322</v>
      </c>
      <c r="D1846" t="s">
        <v>3121</v>
      </c>
      <c r="E1846">
        <v>1978</v>
      </c>
      <c r="F1846" t="s">
        <v>3121</v>
      </c>
      <c r="G1846">
        <v>37.779600000000002</v>
      </c>
      <c r="H1846">
        <v>-122.42</v>
      </c>
      <c r="I1846" t="s">
        <v>343</v>
      </c>
      <c r="J1846" t="s">
        <v>28</v>
      </c>
      <c r="K1846" t="s">
        <v>56</v>
      </c>
      <c r="L1846" t="s">
        <v>33</v>
      </c>
      <c r="M1846">
        <v>0</v>
      </c>
      <c r="N1846">
        <v>3.9227999999999999E-2</v>
      </c>
      <c r="O1846">
        <v>0.79725900000000005</v>
      </c>
      <c r="P1846">
        <v>239.46404000000001</v>
      </c>
      <c r="Q1846">
        <v>0.36265599999999998</v>
      </c>
      <c r="R1846">
        <v>0.12671099999999999</v>
      </c>
      <c r="S1846">
        <v>0</v>
      </c>
      <c r="T1846">
        <v>0.181473</v>
      </c>
      <c r="U1846">
        <v>-17.663</v>
      </c>
      <c r="V1846">
        <v>1</v>
      </c>
      <c r="W1846">
        <v>3.7790999999999998E-2</v>
      </c>
      <c r="X1846">
        <v>124.389</v>
      </c>
      <c r="Y1846">
        <v>0.80608500000000005</v>
      </c>
    </row>
    <row r="1847" spans="1:25" hidden="1" x14ac:dyDescent="0.25">
      <c r="A1847">
        <v>1845</v>
      </c>
      <c r="B1847">
        <v>45</v>
      </c>
      <c r="C1847" t="s">
        <v>3323</v>
      </c>
      <c r="D1847" t="s">
        <v>3094</v>
      </c>
      <c r="E1847">
        <v>1978</v>
      </c>
      <c r="F1847" t="s">
        <v>3094</v>
      </c>
      <c r="G1847">
        <v>-27.233332999999998</v>
      </c>
      <c r="H1847">
        <v>153.11666700000001</v>
      </c>
      <c r="I1847" t="s">
        <v>3095</v>
      </c>
      <c r="J1847" t="s">
        <v>28</v>
      </c>
      <c r="K1847" t="s">
        <v>56</v>
      </c>
      <c r="L1847" t="s">
        <v>33</v>
      </c>
      <c r="M1847">
        <v>0</v>
      </c>
      <c r="N1847">
        <v>0.28662399999999999</v>
      </c>
      <c r="O1847">
        <v>0.667543</v>
      </c>
      <c r="P1847">
        <v>250.36</v>
      </c>
      <c r="Q1847">
        <v>0.68691100000000005</v>
      </c>
      <c r="R1847">
        <v>0</v>
      </c>
      <c r="S1847">
        <v>9</v>
      </c>
      <c r="T1847">
        <v>0.160662</v>
      </c>
      <c r="U1847">
        <v>-6.5460000000000003</v>
      </c>
      <c r="V1847">
        <v>1</v>
      </c>
      <c r="W1847">
        <v>3.5360999999999997E-2</v>
      </c>
      <c r="X1847">
        <v>125.452</v>
      </c>
      <c r="Y1847">
        <v>0.92351700000000003</v>
      </c>
    </row>
    <row r="1848" spans="1:25" hidden="1" x14ac:dyDescent="0.25">
      <c r="A1848">
        <v>1846</v>
      </c>
      <c r="B1848">
        <v>46</v>
      </c>
      <c r="C1848" t="s">
        <v>3324</v>
      </c>
      <c r="D1848" t="s">
        <v>3325</v>
      </c>
      <c r="E1848">
        <v>1978</v>
      </c>
      <c r="F1848" t="s">
        <v>3325</v>
      </c>
      <c r="G1848">
        <v>-33.883333</v>
      </c>
      <c r="H1848">
        <v>151.216667</v>
      </c>
      <c r="I1848" t="s">
        <v>2458</v>
      </c>
      <c r="J1848" t="s">
        <v>28</v>
      </c>
      <c r="K1848" t="s">
        <v>56</v>
      </c>
      <c r="L1848" t="s">
        <v>33</v>
      </c>
      <c r="M1848">
        <v>0</v>
      </c>
      <c r="N1848">
        <v>3.3694000000000002E-2</v>
      </c>
      <c r="O1848">
        <v>0.52822999999999998</v>
      </c>
      <c r="P1848">
        <v>208.74666999999999</v>
      </c>
      <c r="Q1848">
        <v>0.83098300000000003</v>
      </c>
      <c r="R1848">
        <v>3.9500000000000001E-4</v>
      </c>
      <c r="S1848">
        <v>0</v>
      </c>
      <c r="T1848">
        <v>7.7128000000000002E-2</v>
      </c>
      <c r="U1848">
        <v>-5.5259999999999998</v>
      </c>
      <c r="V1848">
        <v>1</v>
      </c>
      <c r="W1848">
        <v>4.1494000000000003E-2</v>
      </c>
      <c r="X1848">
        <v>122.54300000000001</v>
      </c>
      <c r="Y1848">
        <v>0.90689799999999998</v>
      </c>
    </row>
    <row r="1849" spans="1:25" hidden="1" x14ac:dyDescent="0.25">
      <c r="A1849">
        <v>1847</v>
      </c>
      <c r="B1849">
        <v>47</v>
      </c>
      <c r="C1849" t="s">
        <v>3326</v>
      </c>
      <c r="D1849" t="s">
        <v>3327</v>
      </c>
      <c r="E1849">
        <v>1978</v>
      </c>
      <c r="F1849" t="s">
        <v>3327</v>
      </c>
      <c r="G1849">
        <v>36.154000000000003</v>
      </c>
      <c r="H1849">
        <v>-95.992800000000003</v>
      </c>
      <c r="I1849" t="s">
        <v>2915</v>
      </c>
      <c r="J1849" t="s">
        <v>28</v>
      </c>
      <c r="K1849" t="s">
        <v>33</v>
      </c>
      <c r="M1849">
        <v>0</v>
      </c>
      <c r="N1849">
        <v>0.45721099999999998</v>
      </c>
      <c r="O1849">
        <v>0.38617600000000002</v>
      </c>
      <c r="P1849">
        <v>164.37333000000001</v>
      </c>
      <c r="Q1849">
        <v>0.46329900000000002</v>
      </c>
      <c r="R1849">
        <v>0.116632</v>
      </c>
      <c r="S1849">
        <v>4</v>
      </c>
      <c r="T1849">
        <v>0.43087999999999999</v>
      </c>
      <c r="U1849">
        <v>-9.0269999999999992</v>
      </c>
      <c r="V1849">
        <v>1</v>
      </c>
      <c r="W1849">
        <v>3.0387000000000001E-2</v>
      </c>
      <c r="X1849">
        <v>119.63</v>
      </c>
      <c r="Y1849">
        <v>0.23269300000000001</v>
      </c>
    </row>
    <row r="1850" spans="1:25" hidden="1" x14ac:dyDescent="0.25">
      <c r="A1850">
        <v>1848</v>
      </c>
      <c r="B1850">
        <v>48</v>
      </c>
      <c r="C1850" t="s">
        <v>3328</v>
      </c>
      <c r="D1850" t="s">
        <v>2366</v>
      </c>
      <c r="E1850">
        <v>1978</v>
      </c>
      <c r="F1850" t="s">
        <v>2366</v>
      </c>
      <c r="G1850">
        <v>40.736100999999998</v>
      </c>
      <c r="H1850">
        <v>-74.225089999999994</v>
      </c>
      <c r="I1850" t="s">
        <v>59</v>
      </c>
      <c r="J1850" t="s">
        <v>28</v>
      </c>
      <c r="K1850" t="s">
        <v>33</v>
      </c>
      <c r="M1850">
        <v>0</v>
      </c>
      <c r="N1850">
        <v>0.75033000000000005</v>
      </c>
      <c r="O1850">
        <v>0.63156299999999999</v>
      </c>
      <c r="P1850">
        <v>285.29333000000003</v>
      </c>
      <c r="Q1850">
        <v>0.39438099999999998</v>
      </c>
      <c r="R1850" s="1">
        <v>3.9999999999999998E-6</v>
      </c>
      <c r="S1850">
        <v>8</v>
      </c>
      <c r="T1850">
        <v>0.122823</v>
      </c>
      <c r="U1850">
        <v>-12.66</v>
      </c>
      <c r="V1850">
        <v>1</v>
      </c>
      <c r="W1850">
        <v>3.6103000000000003E-2</v>
      </c>
      <c r="X1850">
        <v>121.04600000000001</v>
      </c>
      <c r="Y1850">
        <v>0.34328199999999998</v>
      </c>
    </row>
    <row r="1851" spans="1:25" hidden="1" x14ac:dyDescent="0.25">
      <c r="A1851">
        <v>1849</v>
      </c>
      <c r="B1851">
        <v>49</v>
      </c>
      <c r="C1851" t="s">
        <v>3329</v>
      </c>
      <c r="D1851" t="s">
        <v>3241</v>
      </c>
      <c r="E1851">
        <v>1978</v>
      </c>
      <c r="F1851" t="s">
        <v>3241</v>
      </c>
      <c r="G1851">
        <v>51.506300000000003</v>
      </c>
      <c r="H1851">
        <v>-0.12714</v>
      </c>
      <c r="I1851" t="s">
        <v>893</v>
      </c>
      <c r="J1851" t="s">
        <v>28</v>
      </c>
      <c r="K1851" t="s">
        <v>33</v>
      </c>
      <c r="M1851">
        <v>0</v>
      </c>
      <c r="N1851">
        <v>0.44841199999999998</v>
      </c>
      <c r="O1851">
        <v>0.71408300000000002</v>
      </c>
      <c r="P1851">
        <v>245.96852999999999</v>
      </c>
      <c r="Q1851">
        <v>0.47410799999999997</v>
      </c>
      <c r="R1851">
        <v>0.31653199999999998</v>
      </c>
      <c r="S1851">
        <v>11</v>
      </c>
      <c r="T1851">
        <v>0.29975099999999999</v>
      </c>
      <c r="U1851">
        <v>-17.003</v>
      </c>
      <c r="V1851">
        <v>0</v>
      </c>
      <c r="W1851">
        <v>3.5192000000000001E-2</v>
      </c>
      <c r="X1851">
        <v>120.38800000000001</v>
      </c>
      <c r="Y1851">
        <v>0.75400400000000001</v>
      </c>
    </row>
    <row r="1852" spans="1:25" hidden="1" x14ac:dyDescent="0.25">
      <c r="A1852">
        <v>1850</v>
      </c>
      <c r="B1852">
        <v>50</v>
      </c>
      <c r="C1852" t="s">
        <v>3330</v>
      </c>
      <c r="D1852" t="s">
        <v>3331</v>
      </c>
      <c r="E1852">
        <v>1978</v>
      </c>
      <c r="F1852" t="s">
        <v>3331</v>
      </c>
      <c r="G1852">
        <v>34.227499999999999</v>
      </c>
      <c r="H1852">
        <v>-118.462</v>
      </c>
      <c r="I1852" t="s">
        <v>3332</v>
      </c>
      <c r="J1852" t="s">
        <v>28</v>
      </c>
      <c r="K1852" t="s">
        <v>56</v>
      </c>
      <c r="L1852" t="s">
        <v>33</v>
      </c>
      <c r="M1852">
        <v>0</v>
      </c>
      <c r="N1852">
        <v>1.1329999999999999E-3</v>
      </c>
      <c r="O1852">
        <v>0.49724800000000002</v>
      </c>
      <c r="P1852">
        <v>240.69333</v>
      </c>
      <c r="Q1852">
        <v>0.71770900000000004</v>
      </c>
      <c r="R1852">
        <v>6.0554999999999998E-2</v>
      </c>
      <c r="S1852">
        <v>0</v>
      </c>
      <c r="T1852">
        <v>0.54386500000000004</v>
      </c>
      <c r="U1852">
        <v>-7.7439999999999998</v>
      </c>
      <c r="V1852">
        <v>1</v>
      </c>
      <c r="W1852">
        <v>2.7472E-2</v>
      </c>
      <c r="X1852">
        <v>127.79</v>
      </c>
      <c r="Y1852">
        <v>0.78283899999999995</v>
      </c>
    </row>
    <row r="1853" spans="1:25" hidden="1" x14ac:dyDescent="0.25">
      <c r="A1853">
        <v>1851</v>
      </c>
      <c r="B1853">
        <v>51</v>
      </c>
      <c r="C1853" t="s">
        <v>3333</v>
      </c>
      <c r="D1853" t="s">
        <v>3157</v>
      </c>
      <c r="E1853">
        <v>1978</v>
      </c>
      <c r="F1853" t="s">
        <v>3157</v>
      </c>
      <c r="G1853">
        <v>33.9009</v>
      </c>
      <c r="H1853">
        <v>-84.278999999999996</v>
      </c>
      <c r="I1853" t="s">
        <v>3158</v>
      </c>
      <c r="J1853" t="s">
        <v>28</v>
      </c>
      <c r="K1853" t="s">
        <v>56</v>
      </c>
      <c r="L1853" t="s">
        <v>33</v>
      </c>
      <c r="M1853">
        <v>0</v>
      </c>
      <c r="N1853">
        <v>9.2949999999999994E-3</v>
      </c>
      <c r="O1853">
        <v>0.52976500000000004</v>
      </c>
      <c r="P1853">
        <v>334.08</v>
      </c>
      <c r="Q1853">
        <v>0.71945400000000004</v>
      </c>
      <c r="R1853">
        <v>0.180783</v>
      </c>
      <c r="S1853">
        <v>9</v>
      </c>
      <c r="T1853">
        <v>5.5857999999999998E-2</v>
      </c>
      <c r="U1853">
        <v>-6.3540000000000001</v>
      </c>
      <c r="V1853">
        <v>0</v>
      </c>
      <c r="W1853">
        <v>2.6245999999999998E-2</v>
      </c>
      <c r="X1853">
        <v>108.16200000000001</v>
      </c>
      <c r="Y1853">
        <v>0.37307000000000001</v>
      </c>
    </row>
    <row r="1854" spans="1:25" x14ac:dyDescent="0.25">
      <c r="A1854">
        <v>1852</v>
      </c>
      <c r="B1854">
        <v>52</v>
      </c>
      <c r="C1854" t="s">
        <v>3334</v>
      </c>
      <c r="D1854" t="s">
        <v>3183</v>
      </c>
      <c r="E1854">
        <v>1978</v>
      </c>
      <c r="F1854" t="s">
        <v>3183</v>
      </c>
      <c r="G1854" t="str">
        <f>IFERROR(VLOOKUP(Table1[[#This Row],[Title]],$C$5507:$Y$5579,5, FALSE ),"")</f>
        <v/>
      </c>
      <c r="H1854" t="str">
        <f>IFERROR(VLOOKUP(Table1[[#This Row],[Title]],$C$5507:$Y$5579,6, FALSE ),"")</f>
        <v/>
      </c>
      <c r="I1854" t="str">
        <f>IFERROR(VLOOKUP(Table1[[#This Row],[Title]],$C$5507:$Y$5579,7, FALSE ),"")</f>
        <v/>
      </c>
      <c r="J1854" t="str">
        <f>IFERROR(VLOOKUP(Table1[[#This Row],[Title]],$C$5507:$Y$5579,8, FALSE ),"")</f>
        <v/>
      </c>
      <c r="K1854" t="str">
        <f>IFERROR(VLOOKUP(Table1[[#This Row],[Title]],$C$5507:$Y$5579,9, FALSE ),"")</f>
        <v/>
      </c>
      <c r="L1854" t="str">
        <f>IFERROR(VLOOKUP(Table1[[#This Row],[Title]],$C$5507:$Y$5579,10, FALSE ),"")</f>
        <v/>
      </c>
      <c r="M1854" t="str">
        <f>IFERROR(VLOOKUP(Table1[[#This Row],[Title]],$C$5507:$Y$5579,11, FALSE ),"")</f>
        <v/>
      </c>
      <c r="N1854" t="str">
        <f>IFERROR(VLOOKUP(Table1[[#This Row],[Title]],$C$5507:$Y$5579,12, FALSE ),"")</f>
        <v/>
      </c>
      <c r="O1854" t="str">
        <f>IFERROR(VLOOKUP(Table1[[#This Row],[Title]],$C$5507:$Y$5579,13, FALSE ),"")</f>
        <v/>
      </c>
      <c r="P1854" t="str">
        <f>IFERROR(VLOOKUP(Table1[[#This Row],[Title]],$C$5507:$Y$5579,14, FALSE ),"")</f>
        <v/>
      </c>
      <c r="Q1854" t="str">
        <f>IFERROR(VLOOKUP(Table1[[#This Row],[Title]],$C$5507:$Y$5579,15, FALSE ),"")</f>
        <v/>
      </c>
      <c r="R1854" t="str">
        <f>IFERROR(VLOOKUP(Table1[[#This Row],[Title]],$C$5507:$Y$5579,16, FALSE ),"")</f>
        <v/>
      </c>
      <c r="S1854" t="str">
        <f>IFERROR(VLOOKUP(Table1[[#This Row],[Title]],$C$5507:$Y$5579,17, FALSE ),"")</f>
        <v/>
      </c>
      <c r="T1854" t="str">
        <f>IFERROR(VLOOKUP(Table1[[#This Row],[Title]],$C$5507:$Y$5579,18, FALSE ),"")</f>
        <v/>
      </c>
      <c r="U1854" t="str">
        <f>IFERROR(VLOOKUP(Table1[[#This Row],[Title]],$C$5507:$Y$5579,19, FALSE ),"")</f>
        <v/>
      </c>
      <c r="V1854" t="str">
        <f>IFERROR(VLOOKUP(Table1[[#This Row],[Title]],$C$5507:$Y$5579,20, FALSE ),"")</f>
        <v/>
      </c>
      <c r="W1854" t="str">
        <f>IFERROR(VLOOKUP(Table1[[#This Row],[Title]],$C$5507:$Y$5579,21, FALSE ),"")</f>
        <v/>
      </c>
      <c r="X1854" t="str">
        <f>IFERROR(VLOOKUP(Table1[[#This Row],[Title]],$C$5507:$Y$5579,22, FALSE ),"")</f>
        <v/>
      </c>
      <c r="Y1854" t="str">
        <f>IFERROR(VLOOKUP(Table1[[#This Row],[Title]],$C$5507:$Y$5579,23, FALSE ),"")</f>
        <v/>
      </c>
    </row>
    <row r="1855" spans="1:25" hidden="1" x14ac:dyDescent="0.25">
      <c r="A1855">
        <v>1853</v>
      </c>
      <c r="B1855">
        <v>53</v>
      </c>
      <c r="C1855" t="s">
        <v>3335</v>
      </c>
      <c r="D1855" t="s">
        <v>3336</v>
      </c>
      <c r="E1855">
        <v>1978</v>
      </c>
      <c r="F1855" t="s">
        <v>3336</v>
      </c>
      <c r="G1855">
        <v>29.424499999999998</v>
      </c>
      <c r="H1855">
        <v>-98.494600000000005</v>
      </c>
      <c r="I1855" t="s">
        <v>1177</v>
      </c>
      <c r="J1855" t="s">
        <v>28</v>
      </c>
      <c r="K1855" t="s">
        <v>56</v>
      </c>
      <c r="L1855" t="s">
        <v>33</v>
      </c>
      <c r="M1855">
        <v>0</v>
      </c>
      <c r="N1855">
        <v>6.7099999999999998E-3</v>
      </c>
      <c r="O1855">
        <v>0.60483299999999995</v>
      </c>
      <c r="P1855">
        <v>229.72036</v>
      </c>
      <c r="Q1855">
        <v>0.44025700000000001</v>
      </c>
      <c r="R1855" s="1">
        <v>1.8E-5</v>
      </c>
      <c r="S1855">
        <v>9</v>
      </c>
      <c r="T1855">
        <v>0.13637099999999999</v>
      </c>
      <c r="U1855">
        <v>-10.074999999999999</v>
      </c>
      <c r="V1855">
        <v>1</v>
      </c>
      <c r="W1855">
        <v>2.7729E-2</v>
      </c>
      <c r="X1855">
        <v>102.322</v>
      </c>
      <c r="Y1855">
        <v>0.42210500000000001</v>
      </c>
    </row>
    <row r="1856" spans="1:25" hidden="1" x14ac:dyDescent="0.25">
      <c r="A1856">
        <v>1854</v>
      </c>
      <c r="B1856">
        <v>54</v>
      </c>
      <c r="C1856" t="s">
        <v>3337</v>
      </c>
      <c r="D1856" t="s">
        <v>3338</v>
      </c>
      <c r="E1856">
        <v>1978</v>
      </c>
      <c r="F1856" t="s">
        <v>3338</v>
      </c>
      <c r="G1856">
        <v>39.952334999999998</v>
      </c>
      <c r="H1856">
        <v>-75.163788999999994</v>
      </c>
      <c r="I1856" t="s">
        <v>649</v>
      </c>
      <c r="J1856" t="s">
        <v>28</v>
      </c>
      <c r="K1856" t="s">
        <v>56</v>
      </c>
      <c r="L1856" t="s">
        <v>33</v>
      </c>
      <c r="M1856">
        <v>0</v>
      </c>
      <c r="N1856">
        <v>0.114441</v>
      </c>
      <c r="O1856">
        <v>0.80092600000000003</v>
      </c>
      <c r="P1856">
        <v>215.98912000000001</v>
      </c>
      <c r="Q1856">
        <v>0.846333</v>
      </c>
      <c r="R1856">
        <v>2.4529999999999999E-3</v>
      </c>
      <c r="S1856">
        <v>5</v>
      </c>
      <c r="T1856">
        <v>0.112529</v>
      </c>
      <c r="U1856">
        <v>-6.3259999999999996</v>
      </c>
      <c r="V1856">
        <v>1</v>
      </c>
      <c r="W1856">
        <v>4.0495000000000003E-2</v>
      </c>
      <c r="X1856">
        <v>127.995</v>
      </c>
      <c r="Y1856">
        <v>0.89572700000000005</v>
      </c>
    </row>
    <row r="1857" spans="1:25" hidden="1" x14ac:dyDescent="0.25">
      <c r="A1857">
        <v>1855</v>
      </c>
      <c r="B1857">
        <v>55</v>
      </c>
      <c r="C1857" t="s">
        <v>3339</v>
      </c>
      <c r="D1857" t="s">
        <v>3047</v>
      </c>
      <c r="E1857">
        <v>1978</v>
      </c>
      <c r="F1857" t="s">
        <v>3047</v>
      </c>
      <c r="G1857">
        <v>40.474409999999999</v>
      </c>
      <c r="H1857">
        <v>-79.950968000000003</v>
      </c>
      <c r="I1857" t="s">
        <v>2932</v>
      </c>
      <c r="J1857" t="s">
        <v>28</v>
      </c>
      <c r="K1857" t="s">
        <v>56</v>
      </c>
      <c r="L1857" t="s">
        <v>33</v>
      </c>
      <c r="M1857">
        <v>0</v>
      </c>
      <c r="N1857">
        <v>0.209455</v>
      </c>
      <c r="O1857">
        <v>0.76775599999999999</v>
      </c>
      <c r="P1857">
        <v>315.66667000000001</v>
      </c>
      <c r="Q1857">
        <v>0.38164799999999999</v>
      </c>
      <c r="R1857">
        <v>1.0349999999999999E-3</v>
      </c>
      <c r="S1857">
        <v>10</v>
      </c>
      <c r="T1857">
        <v>4.6281999999999997E-2</v>
      </c>
      <c r="U1857">
        <v>-14.315</v>
      </c>
      <c r="V1857">
        <v>0</v>
      </c>
      <c r="W1857">
        <v>5.688E-2</v>
      </c>
      <c r="X1857">
        <v>117.221</v>
      </c>
      <c r="Y1857">
        <v>0.83582999999999996</v>
      </c>
    </row>
    <row r="1858" spans="1:25" hidden="1" x14ac:dyDescent="0.25">
      <c r="A1858">
        <v>1856</v>
      </c>
      <c r="B1858">
        <v>56</v>
      </c>
      <c r="C1858" t="s">
        <v>3340</v>
      </c>
      <c r="D1858" t="s">
        <v>2856</v>
      </c>
      <c r="E1858">
        <v>1978</v>
      </c>
      <c r="F1858" t="s">
        <v>2856</v>
      </c>
      <c r="G1858">
        <v>41.8842</v>
      </c>
      <c r="H1858">
        <v>-87.632400000000004</v>
      </c>
      <c r="I1858" t="s">
        <v>386</v>
      </c>
      <c r="J1858" t="s">
        <v>28</v>
      </c>
      <c r="K1858" t="s">
        <v>56</v>
      </c>
      <c r="M1858">
        <v>0</v>
      </c>
      <c r="N1858">
        <v>0.235905</v>
      </c>
      <c r="O1858">
        <v>0.21029</v>
      </c>
      <c r="P1858">
        <v>492.84</v>
      </c>
      <c r="Q1858">
        <v>0.59192500000000003</v>
      </c>
      <c r="R1858">
        <v>0.70392399999999999</v>
      </c>
      <c r="S1858">
        <v>0</v>
      </c>
      <c r="T1858">
        <v>0.68269199999999997</v>
      </c>
      <c r="U1858">
        <v>-14.242000000000001</v>
      </c>
      <c r="V1858">
        <v>1</v>
      </c>
      <c r="W1858">
        <v>6.6070000000000004E-2</v>
      </c>
      <c r="X1858">
        <v>113.49</v>
      </c>
      <c r="Y1858">
        <v>0.19211700000000001</v>
      </c>
    </row>
    <row r="1859" spans="1:25" hidden="1" x14ac:dyDescent="0.25">
      <c r="A1859">
        <v>1857</v>
      </c>
      <c r="B1859">
        <v>57</v>
      </c>
      <c r="C1859" t="s">
        <v>3341</v>
      </c>
      <c r="D1859" t="s">
        <v>3342</v>
      </c>
      <c r="E1859">
        <v>1978</v>
      </c>
      <c r="F1859" t="s">
        <v>3342</v>
      </c>
      <c r="G1859">
        <v>37.779600000000002</v>
      </c>
      <c r="H1859">
        <v>-122.42</v>
      </c>
      <c r="I1859" t="s">
        <v>343</v>
      </c>
      <c r="J1859" t="s">
        <v>28</v>
      </c>
      <c r="K1859" t="s">
        <v>56</v>
      </c>
      <c r="L1859" t="s">
        <v>33</v>
      </c>
      <c r="M1859">
        <v>0</v>
      </c>
      <c r="N1859">
        <v>0.216279</v>
      </c>
      <c r="O1859">
        <v>0.795184</v>
      </c>
      <c r="P1859">
        <v>284.85333000000003</v>
      </c>
      <c r="Q1859">
        <v>0.84515600000000002</v>
      </c>
      <c r="R1859">
        <v>2.1499999999999999E-4</v>
      </c>
      <c r="S1859">
        <v>8</v>
      </c>
      <c r="T1859">
        <v>0.62582199999999999</v>
      </c>
      <c r="U1859">
        <v>-5.3819999999999997</v>
      </c>
      <c r="V1859">
        <v>1</v>
      </c>
      <c r="W1859">
        <v>0.1391</v>
      </c>
      <c r="X1859">
        <v>109.416</v>
      </c>
      <c r="Y1859">
        <v>0.90245500000000001</v>
      </c>
    </row>
    <row r="1860" spans="1:25" hidden="1" x14ac:dyDescent="0.25">
      <c r="A1860">
        <v>1858</v>
      </c>
      <c r="B1860">
        <v>58</v>
      </c>
      <c r="C1860" t="s">
        <v>3343</v>
      </c>
      <c r="D1860" t="s">
        <v>3262</v>
      </c>
      <c r="E1860">
        <v>1978</v>
      </c>
      <c r="F1860" t="s">
        <v>3262</v>
      </c>
      <c r="G1860">
        <v>33.973951</v>
      </c>
      <c r="H1860">
        <v>-118.24840500000001</v>
      </c>
      <c r="I1860" t="s">
        <v>605</v>
      </c>
      <c r="J1860" t="s">
        <v>28</v>
      </c>
      <c r="K1860" t="s">
        <v>56</v>
      </c>
      <c r="L1860" t="s">
        <v>33</v>
      </c>
      <c r="M1860">
        <v>0</v>
      </c>
      <c r="N1860">
        <v>3.0582000000000002E-2</v>
      </c>
      <c r="O1860">
        <v>0.691218</v>
      </c>
      <c r="P1860">
        <v>265.95265000000001</v>
      </c>
      <c r="Q1860">
        <v>0.35197000000000001</v>
      </c>
      <c r="R1860" s="1">
        <v>5.0000000000000004E-6</v>
      </c>
      <c r="S1860">
        <v>7</v>
      </c>
      <c r="T1860">
        <v>9.6458000000000002E-2</v>
      </c>
      <c r="U1860">
        <v>-14.451000000000001</v>
      </c>
      <c r="V1860">
        <v>1</v>
      </c>
      <c r="W1860">
        <v>3.1085999999999999E-2</v>
      </c>
      <c r="X1860">
        <v>105.271</v>
      </c>
      <c r="Y1860">
        <v>0.77603100000000003</v>
      </c>
    </row>
    <row r="1861" spans="1:25" hidden="1" x14ac:dyDescent="0.25">
      <c r="A1861">
        <v>1859</v>
      </c>
      <c r="B1861">
        <v>59</v>
      </c>
      <c r="C1861" t="s">
        <v>596</v>
      </c>
      <c r="D1861" t="s">
        <v>2168</v>
      </c>
      <c r="E1861">
        <v>1978</v>
      </c>
      <c r="F1861" t="s">
        <v>2168</v>
      </c>
      <c r="G1861">
        <v>40.714269000000002</v>
      </c>
      <c r="H1861">
        <v>-74.005972999999997</v>
      </c>
      <c r="I1861" t="s">
        <v>113</v>
      </c>
      <c r="J1861" t="s">
        <v>28</v>
      </c>
      <c r="K1861" t="s">
        <v>33</v>
      </c>
      <c r="M1861">
        <v>0</v>
      </c>
      <c r="N1861">
        <v>0.54441700000000004</v>
      </c>
      <c r="O1861">
        <v>0.73737399999999997</v>
      </c>
      <c r="P1861">
        <v>253.89332999999999</v>
      </c>
      <c r="Q1861">
        <v>0.79720999999999997</v>
      </c>
      <c r="R1861">
        <v>0</v>
      </c>
      <c r="S1861">
        <v>2</v>
      </c>
      <c r="T1861">
        <v>0.254384</v>
      </c>
      <c r="U1861">
        <v>-7.4109999999999996</v>
      </c>
      <c r="V1861">
        <v>0</v>
      </c>
      <c r="W1861">
        <v>0.10134799999999999</v>
      </c>
      <c r="X1861">
        <v>100.797</v>
      </c>
      <c r="Y1861">
        <v>0.50237200000000004</v>
      </c>
    </row>
    <row r="1862" spans="1:25" hidden="1" x14ac:dyDescent="0.25">
      <c r="A1862">
        <v>1860</v>
      </c>
      <c r="B1862">
        <v>60</v>
      </c>
      <c r="C1862" t="s">
        <v>3344</v>
      </c>
      <c r="D1862" t="s">
        <v>3345</v>
      </c>
      <c r="E1862">
        <v>1978</v>
      </c>
      <c r="F1862" t="s">
        <v>3345</v>
      </c>
      <c r="G1862">
        <v>35.868499999999997</v>
      </c>
      <c r="H1862">
        <v>-83.567800000000005</v>
      </c>
      <c r="I1862" t="s">
        <v>3346</v>
      </c>
      <c r="J1862" t="s">
        <v>246</v>
      </c>
      <c r="K1862" t="s">
        <v>33</v>
      </c>
      <c r="M1862">
        <v>0</v>
      </c>
      <c r="N1862">
        <v>0.57737300000000003</v>
      </c>
      <c r="O1862">
        <v>0.40063500000000002</v>
      </c>
      <c r="P1862">
        <v>178.37333000000001</v>
      </c>
      <c r="Q1862">
        <v>0.79985399999999995</v>
      </c>
      <c r="R1862">
        <v>0</v>
      </c>
      <c r="S1862">
        <v>1</v>
      </c>
      <c r="T1862">
        <v>0.97703600000000002</v>
      </c>
      <c r="U1862">
        <v>-4.9089999999999998</v>
      </c>
      <c r="V1862">
        <v>1</v>
      </c>
      <c r="W1862">
        <v>5.2757999999999999E-2</v>
      </c>
      <c r="X1862">
        <v>106.762</v>
      </c>
      <c r="Y1862">
        <v>0.53173099999999995</v>
      </c>
    </row>
    <row r="1863" spans="1:25" hidden="1" x14ac:dyDescent="0.25">
      <c r="A1863">
        <v>1861</v>
      </c>
      <c r="B1863">
        <v>61</v>
      </c>
      <c r="C1863" t="s">
        <v>3347</v>
      </c>
      <c r="D1863" t="s">
        <v>2834</v>
      </c>
      <c r="E1863">
        <v>1978</v>
      </c>
      <c r="F1863" t="s">
        <v>2834</v>
      </c>
      <c r="G1863">
        <v>32.221499999999999</v>
      </c>
      <c r="H1863">
        <v>-110.97</v>
      </c>
      <c r="I1863" t="s">
        <v>2835</v>
      </c>
      <c r="J1863" t="s">
        <v>28</v>
      </c>
      <c r="K1863" t="s">
        <v>33</v>
      </c>
      <c r="M1863">
        <v>0</v>
      </c>
      <c r="N1863">
        <v>0.41938999999999999</v>
      </c>
      <c r="O1863">
        <v>0.71599199999999996</v>
      </c>
      <c r="P1863">
        <v>234.37333000000001</v>
      </c>
      <c r="Q1863">
        <v>0.208425</v>
      </c>
      <c r="R1863" s="1">
        <v>7.9999999999999996E-6</v>
      </c>
      <c r="S1863">
        <v>11</v>
      </c>
      <c r="T1863">
        <v>0.102353</v>
      </c>
      <c r="U1863">
        <v>-13.087</v>
      </c>
      <c r="V1863">
        <v>1</v>
      </c>
      <c r="W1863">
        <v>3.1536000000000002E-2</v>
      </c>
      <c r="X1863">
        <v>95.096999999999994</v>
      </c>
      <c r="Y1863">
        <v>0.39496199999999998</v>
      </c>
    </row>
    <row r="1864" spans="1:25" hidden="1" x14ac:dyDescent="0.25">
      <c r="A1864">
        <v>1862</v>
      </c>
      <c r="B1864">
        <v>62</v>
      </c>
      <c r="C1864" t="s">
        <v>3348</v>
      </c>
      <c r="D1864" t="s">
        <v>2554</v>
      </c>
      <c r="E1864">
        <v>1978</v>
      </c>
      <c r="F1864" t="s">
        <v>2554</v>
      </c>
      <c r="G1864">
        <v>42.012500000000003</v>
      </c>
      <c r="H1864">
        <v>-73.908299999999997</v>
      </c>
      <c r="I1864" t="s">
        <v>2555</v>
      </c>
      <c r="J1864" t="s">
        <v>28</v>
      </c>
      <c r="K1864" t="s">
        <v>56</v>
      </c>
      <c r="L1864" t="s">
        <v>33</v>
      </c>
      <c r="M1864">
        <v>0</v>
      </c>
      <c r="N1864">
        <v>6.9167999999999993E-2</v>
      </c>
      <c r="O1864">
        <v>0.80131399999999997</v>
      </c>
      <c r="P1864">
        <v>237.36</v>
      </c>
      <c r="Q1864">
        <v>0.53007700000000002</v>
      </c>
      <c r="R1864">
        <v>1.3999999999999999E-4</v>
      </c>
      <c r="S1864">
        <v>7</v>
      </c>
      <c r="T1864">
        <v>0.105264</v>
      </c>
      <c r="U1864">
        <v>-11.972</v>
      </c>
      <c r="V1864">
        <v>1</v>
      </c>
      <c r="W1864">
        <v>3.2883999999999997E-2</v>
      </c>
      <c r="X1864">
        <v>116.977</v>
      </c>
      <c r="Y1864">
        <v>0.92230900000000005</v>
      </c>
    </row>
    <row r="1865" spans="1:25" hidden="1" x14ac:dyDescent="0.25">
      <c r="A1865">
        <v>1863</v>
      </c>
      <c r="B1865">
        <v>63</v>
      </c>
      <c r="C1865" t="s">
        <v>3349</v>
      </c>
      <c r="D1865" t="s">
        <v>1976</v>
      </c>
      <c r="E1865">
        <v>1978</v>
      </c>
      <c r="F1865" t="s">
        <v>1976</v>
      </c>
      <c r="G1865">
        <v>45.633333</v>
      </c>
      <c r="H1865">
        <v>-64.05</v>
      </c>
      <c r="I1865" t="s">
        <v>1977</v>
      </c>
      <c r="J1865" t="s">
        <v>33</v>
      </c>
      <c r="M1865">
        <v>0</v>
      </c>
      <c r="N1865">
        <v>0.778775</v>
      </c>
      <c r="O1865">
        <v>0.38319900000000001</v>
      </c>
      <c r="P1865">
        <v>246.24</v>
      </c>
      <c r="Q1865">
        <v>0.40664</v>
      </c>
      <c r="R1865" s="1">
        <v>6.0000000000000002E-6</v>
      </c>
      <c r="S1865">
        <v>9</v>
      </c>
      <c r="T1865">
        <v>0.71801000000000004</v>
      </c>
      <c r="U1865">
        <v>-9.7970000000000006</v>
      </c>
      <c r="V1865">
        <v>1</v>
      </c>
      <c r="W1865">
        <v>3.3979000000000002E-2</v>
      </c>
      <c r="X1865">
        <v>121.538</v>
      </c>
      <c r="Y1865">
        <v>0.149787</v>
      </c>
    </row>
    <row r="1866" spans="1:25" hidden="1" x14ac:dyDescent="0.25">
      <c r="A1866">
        <v>1864</v>
      </c>
      <c r="B1866">
        <v>64</v>
      </c>
      <c r="C1866" t="s">
        <v>3350</v>
      </c>
      <c r="D1866" t="s">
        <v>3351</v>
      </c>
      <c r="E1866">
        <v>1978</v>
      </c>
      <c r="F1866" t="s">
        <v>3351</v>
      </c>
      <c r="G1866">
        <v>39.952300000000001</v>
      </c>
      <c r="H1866">
        <v>-75.162400000000005</v>
      </c>
      <c r="I1866" t="s">
        <v>62</v>
      </c>
      <c r="J1866" t="s">
        <v>28</v>
      </c>
      <c r="K1866" t="s">
        <v>56</v>
      </c>
      <c r="L1866" t="s">
        <v>33</v>
      </c>
      <c r="M1866">
        <v>0</v>
      </c>
      <c r="N1866">
        <v>4.7273000000000003E-2</v>
      </c>
      <c r="O1866">
        <v>0.81034899999999999</v>
      </c>
      <c r="P1866">
        <v>239.46666999999999</v>
      </c>
      <c r="Q1866">
        <v>0.83846900000000002</v>
      </c>
      <c r="R1866">
        <v>0.151004</v>
      </c>
      <c r="S1866">
        <v>7</v>
      </c>
      <c r="T1866">
        <v>6.6171999999999995E-2</v>
      </c>
      <c r="U1866">
        <v>-7.7770000000000001</v>
      </c>
      <c r="V1866">
        <v>1</v>
      </c>
      <c r="W1866">
        <v>9.7685999999999995E-2</v>
      </c>
      <c r="X1866">
        <v>135.87100000000001</v>
      </c>
      <c r="Y1866">
        <v>0.85466900000000001</v>
      </c>
    </row>
    <row r="1867" spans="1:25" hidden="1" x14ac:dyDescent="0.25">
      <c r="A1867">
        <v>1865</v>
      </c>
      <c r="B1867">
        <v>65</v>
      </c>
      <c r="C1867" t="s">
        <v>3352</v>
      </c>
      <c r="D1867" t="s">
        <v>3353</v>
      </c>
      <c r="E1867">
        <v>1978</v>
      </c>
      <c r="F1867" t="s">
        <v>3353</v>
      </c>
      <c r="G1867">
        <v>-37.817500000000003</v>
      </c>
      <c r="H1867">
        <v>144.96700000000001</v>
      </c>
      <c r="I1867" t="s">
        <v>1095</v>
      </c>
      <c r="J1867" t="s">
        <v>28</v>
      </c>
      <c r="K1867" t="s">
        <v>56</v>
      </c>
      <c r="L1867" t="s">
        <v>33</v>
      </c>
      <c r="M1867">
        <v>0</v>
      </c>
      <c r="N1867">
        <v>9.1419E-2</v>
      </c>
      <c r="O1867">
        <v>0.63941000000000003</v>
      </c>
      <c r="P1867">
        <v>379.81333000000001</v>
      </c>
      <c r="Q1867">
        <v>0.63682099999999997</v>
      </c>
      <c r="R1867">
        <v>3.0179999999999998E-3</v>
      </c>
      <c r="S1867">
        <v>7</v>
      </c>
      <c r="T1867">
        <v>0.15225900000000001</v>
      </c>
      <c r="U1867">
        <v>-7.61</v>
      </c>
      <c r="V1867">
        <v>1</v>
      </c>
      <c r="W1867">
        <v>2.5312000000000001E-2</v>
      </c>
      <c r="X1867">
        <v>94.260999999999996</v>
      </c>
      <c r="Y1867">
        <v>0.52659500000000004</v>
      </c>
    </row>
    <row r="1868" spans="1:25" hidden="1" x14ac:dyDescent="0.25">
      <c r="A1868">
        <v>1866</v>
      </c>
      <c r="B1868">
        <v>66</v>
      </c>
      <c r="C1868" t="s">
        <v>3354</v>
      </c>
      <c r="D1868" t="s">
        <v>3068</v>
      </c>
      <c r="E1868">
        <v>1978</v>
      </c>
      <c r="F1868" t="s">
        <v>3068</v>
      </c>
      <c r="G1868">
        <v>37.779600000000002</v>
      </c>
      <c r="H1868">
        <v>-122.42</v>
      </c>
      <c r="I1868" t="s">
        <v>343</v>
      </c>
      <c r="J1868" t="s">
        <v>28</v>
      </c>
      <c r="K1868" t="s">
        <v>56</v>
      </c>
      <c r="L1868" t="s">
        <v>33</v>
      </c>
      <c r="M1868">
        <v>0</v>
      </c>
      <c r="N1868">
        <v>0.39698499999999998</v>
      </c>
      <c r="O1868">
        <v>0.54820899999999995</v>
      </c>
      <c r="P1868">
        <v>255.64</v>
      </c>
      <c r="Q1868">
        <v>0.490624</v>
      </c>
      <c r="R1868">
        <v>1.64E-4</v>
      </c>
      <c r="S1868">
        <v>9</v>
      </c>
      <c r="T1868">
        <v>0.69422700000000004</v>
      </c>
      <c r="U1868">
        <v>-14.319000000000001</v>
      </c>
      <c r="V1868">
        <v>1</v>
      </c>
      <c r="W1868">
        <v>4.0129999999999999E-2</v>
      </c>
      <c r="X1868">
        <v>118.413</v>
      </c>
      <c r="Y1868">
        <v>0.62011700000000003</v>
      </c>
    </row>
    <row r="1869" spans="1:25" hidden="1" x14ac:dyDescent="0.25">
      <c r="A1869">
        <v>1867</v>
      </c>
      <c r="B1869">
        <v>67</v>
      </c>
      <c r="C1869" t="s">
        <v>3355</v>
      </c>
      <c r="D1869" t="s">
        <v>3356</v>
      </c>
      <c r="E1869">
        <v>1978</v>
      </c>
      <c r="F1869" t="s">
        <v>3356</v>
      </c>
      <c r="G1869">
        <v>40.714269000000002</v>
      </c>
      <c r="H1869">
        <v>-74.005972999999997</v>
      </c>
      <c r="I1869" t="s">
        <v>113</v>
      </c>
      <c r="J1869" t="s">
        <v>28</v>
      </c>
      <c r="K1869" t="s">
        <v>56</v>
      </c>
      <c r="L1869" t="s">
        <v>33</v>
      </c>
      <c r="M1869">
        <v>0</v>
      </c>
      <c r="N1869">
        <v>0.10901</v>
      </c>
      <c r="O1869">
        <v>0.59919999999999995</v>
      </c>
      <c r="P1869">
        <v>182</v>
      </c>
      <c r="Q1869">
        <v>0.72643599999999997</v>
      </c>
      <c r="R1869" s="1">
        <v>9.9999999999999995E-7</v>
      </c>
      <c r="S1869">
        <v>2</v>
      </c>
      <c r="T1869">
        <v>4.7198999999999998E-2</v>
      </c>
      <c r="U1869">
        <v>-11.085000000000001</v>
      </c>
      <c r="V1869">
        <v>1</v>
      </c>
      <c r="W1869">
        <v>5.8041000000000002E-2</v>
      </c>
      <c r="X1869">
        <v>120.642</v>
      </c>
      <c r="Y1869">
        <v>0.86514599999999997</v>
      </c>
    </row>
    <row r="1870" spans="1:25" hidden="1" x14ac:dyDescent="0.25">
      <c r="A1870">
        <v>1868</v>
      </c>
      <c r="B1870">
        <v>68</v>
      </c>
      <c r="C1870" t="s">
        <v>3357</v>
      </c>
      <c r="D1870" t="s">
        <v>3168</v>
      </c>
      <c r="E1870">
        <v>1978</v>
      </c>
      <c r="F1870" t="s">
        <v>3168</v>
      </c>
      <c r="G1870">
        <v>34.0535</v>
      </c>
      <c r="H1870">
        <v>-118.245</v>
      </c>
      <c r="I1870" t="s">
        <v>74</v>
      </c>
      <c r="J1870" t="s">
        <v>28</v>
      </c>
      <c r="K1870" t="s">
        <v>56</v>
      </c>
      <c r="L1870" t="s">
        <v>33</v>
      </c>
      <c r="M1870">
        <v>0</v>
      </c>
      <c r="N1870">
        <v>0.18248200000000001</v>
      </c>
      <c r="O1870">
        <v>0.62417299999999998</v>
      </c>
      <c r="P1870">
        <v>219.30667</v>
      </c>
      <c r="Q1870">
        <v>0.76881200000000005</v>
      </c>
      <c r="R1870" s="1">
        <v>3.9999999999999998E-6</v>
      </c>
      <c r="S1870">
        <v>5</v>
      </c>
      <c r="T1870">
        <v>0.330507</v>
      </c>
      <c r="U1870">
        <v>-10.718</v>
      </c>
      <c r="V1870">
        <v>1</v>
      </c>
      <c r="W1870">
        <v>2.8039999999999999E-2</v>
      </c>
      <c r="X1870">
        <v>130.184</v>
      </c>
      <c r="Y1870">
        <v>0.96095600000000003</v>
      </c>
    </row>
    <row r="1871" spans="1:25" x14ac:dyDescent="0.25">
      <c r="A1871">
        <v>1869</v>
      </c>
      <c r="B1871">
        <v>69</v>
      </c>
      <c r="C1871" t="s">
        <v>3358</v>
      </c>
      <c r="D1871" t="s">
        <v>3272</v>
      </c>
      <c r="E1871">
        <v>1978</v>
      </c>
      <c r="F1871" t="s">
        <v>3272</v>
      </c>
      <c r="G1871" t="str">
        <f>IFERROR(VLOOKUP(Table1[[#This Row],[Title]],$C$5507:$Y$5579,5, FALSE ),"")</f>
        <v/>
      </c>
      <c r="H1871" t="str">
        <f>IFERROR(VLOOKUP(Table1[[#This Row],[Title]],$C$5507:$Y$5579,6, FALSE ),"")</f>
        <v/>
      </c>
      <c r="I1871" t="str">
        <f>IFERROR(VLOOKUP(Table1[[#This Row],[Title]],$C$5507:$Y$5579,7, FALSE ),"")</f>
        <v/>
      </c>
      <c r="J1871" t="str">
        <f>IFERROR(VLOOKUP(Table1[[#This Row],[Title]],$C$5507:$Y$5579,8, FALSE ),"")</f>
        <v/>
      </c>
      <c r="K1871" t="str">
        <f>IFERROR(VLOOKUP(Table1[[#This Row],[Title]],$C$5507:$Y$5579,9, FALSE ),"")</f>
        <v/>
      </c>
      <c r="L1871" t="str">
        <f>IFERROR(VLOOKUP(Table1[[#This Row],[Title]],$C$5507:$Y$5579,10, FALSE ),"")</f>
        <v/>
      </c>
      <c r="M1871" t="str">
        <f>IFERROR(VLOOKUP(Table1[[#This Row],[Title]],$C$5507:$Y$5579,11, FALSE ),"")</f>
        <v/>
      </c>
      <c r="N1871" t="str">
        <f>IFERROR(VLOOKUP(Table1[[#This Row],[Title]],$C$5507:$Y$5579,12, FALSE ),"")</f>
        <v/>
      </c>
      <c r="O1871" t="str">
        <f>IFERROR(VLOOKUP(Table1[[#This Row],[Title]],$C$5507:$Y$5579,13, FALSE ),"")</f>
        <v/>
      </c>
      <c r="P1871" t="str">
        <f>IFERROR(VLOOKUP(Table1[[#This Row],[Title]],$C$5507:$Y$5579,14, FALSE ),"")</f>
        <v/>
      </c>
      <c r="Q1871" t="str">
        <f>IFERROR(VLOOKUP(Table1[[#This Row],[Title]],$C$5507:$Y$5579,15, FALSE ),"")</f>
        <v/>
      </c>
      <c r="R1871" t="str">
        <f>IFERROR(VLOOKUP(Table1[[#This Row],[Title]],$C$5507:$Y$5579,16, FALSE ),"")</f>
        <v/>
      </c>
      <c r="S1871" t="str">
        <f>IFERROR(VLOOKUP(Table1[[#This Row],[Title]],$C$5507:$Y$5579,17, FALSE ),"")</f>
        <v/>
      </c>
      <c r="T1871" t="str">
        <f>IFERROR(VLOOKUP(Table1[[#This Row],[Title]],$C$5507:$Y$5579,18, FALSE ),"")</f>
        <v/>
      </c>
      <c r="U1871" t="str">
        <f>IFERROR(VLOOKUP(Table1[[#This Row],[Title]],$C$5507:$Y$5579,19, FALSE ),"")</f>
        <v/>
      </c>
      <c r="V1871" t="str">
        <f>IFERROR(VLOOKUP(Table1[[#This Row],[Title]],$C$5507:$Y$5579,20, FALSE ),"")</f>
        <v/>
      </c>
      <c r="W1871" t="str">
        <f>IFERROR(VLOOKUP(Table1[[#This Row],[Title]],$C$5507:$Y$5579,21, FALSE ),"")</f>
        <v/>
      </c>
      <c r="X1871" t="str">
        <f>IFERROR(VLOOKUP(Table1[[#This Row],[Title]],$C$5507:$Y$5579,22, FALSE ),"")</f>
        <v/>
      </c>
      <c r="Y1871" t="str">
        <f>IFERROR(VLOOKUP(Table1[[#This Row],[Title]],$C$5507:$Y$5579,23, FALSE ),"")</f>
        <v/>
      </c>
    </row>
    <row r="1872" spans="1:25" hidden="1" x14ac:dyDescent="0.25">
      <c r="A1872">
        <v>1870</v>
      </c>
      <c r="B1872">
        <v>70</v>
      </c>
      <c r="C1872" t="s">
        <v>565</v>
      </c>
      <c r="D1872" t="s">
        <v>3359</v>
      </c>
      <c r="E1872">
        <v>1978</v>
      </c>
      <c r="F1872" t="s">
        <v>3359</v>
      </c>
      <c r="G1872">
        <v>30.331944400000001</v>
      </c>
      <c r="H1872">
        <v>-81.655833299999998</v>
      </c>
      <c r="I1872" t="s">
        <v>234</v>
      </c>
      <c r="J1872" t="s">
        <v>28</v>
      </c>
      <c r="K1872" t="s">
        <v>33</v>
      </c>
      <c r="M1872">
        <v>0</v>
      </c>
      <c r="N1872">
        <v>0.55084</v>
      </c>
      <c r="O1872">
        <v>0.60511499999999996</v>
      </c>
      <c r="P1872">
        <v>212.77332999999999</v>
      </c>
      <c r="Q1872">
        <v>0.62697499999999995</v>
      </c>
      <c r="R1872" s="1">
        <v>1.5E-5</v>
      </c>
      <c r="S1872">
        <v>7</v>
      </c>
      <c r="T1872">
        <v>0.26223200000000002</v>
      </c>
      <c r="U1872">
        <v>-8.0830000000000002</v>
      </c>
      <c r="V1872">
        <v>1</v>
      </c>
      <c r="W1872">
        <v>2.8414999999999999E-2</v>
      </c>
      <c r="X1872">
        <v>135.41499999999999</v>
      </c>
      <c r="Y1872">
        <v>0.92345600000000005</v>
      </c>
    </row>
    <row r="1873" spans="1:25" hidden="1" x14ac:dyDescent="0.25">
      <c r="A1873">
        <v>1871</v>
      </c>
      <c r="B1873">
        <v>71</v>
      </c>
      <c r="C1873" t="s">
        <v>3360</v>
      </c>
      <c r="D1873" t="s">
        <v>3361</v>
      </c>
      <c r="E1873">
        <v>1978</v>
      </c>
      <c r="F1873" t="s">
        <v>3361</v>
      </c>
      <c r="G1873">
        <v>37.8155</v>
      </c>
      <c r="H1873">
        <v>-82.805999999999997</v>
      </c>
      <c r="I1873" t="s">
        <v>3362</v>
      </c>
      <c r="J1873" t="s">
        <v>246</v>
      </c>
      <c r="K1873" t="s">
        <v>33</v>
      </c>
      <c r="M1873">
        <v>0</v>
      </c>
      <c r="N1873">
        <v>0.48293900000000001</v>
      </c>
      <c r="O1873">
        <v>0.43318400000000001</v>
      </c>
      <c r="P1873">
        <v>173.75954999999999</v>
      </c>
      <c r="Q1873">
        <v>0.65161599999999997</v>
      </c>
      <c r="R1873" s="1">
        <v>9.9999999999999995E-7</v>
      </c>
      <c r="S1873">
        <v>6</v>
      </c>
      <c r="T1873">
        <v>0.99621199999999999</v>
      </c>
      <c r="U1873">
        <v>-7.9729999999999999</v>
      </c>
      <c r="V1873">
        <v>1</v>
      </c>
      <c r="W1873">
        <v>5.6454999999999998E-2</v>
      </c>
      <c r="X1873">
        <v>83.977999999999994</v>
      </c>
      <c r="Y1873">
        <v>0.37473200000000001</v>
      </c>
    </row>
    <row r="1874" spans="1:25" x14ac:dyDescent="0.25">
      <c r="A1874">
        <v>1872</v>
      </c>
      <c r="B1874">
        <v>72</v>
      </c>
      <c r="C1874" t="s">
        <v>3363</v>
      </c>
      <c r="D1874" t="s">
        <v>3364</v>
      </c>
      <c r="E1874">
        <v>1978</v>
      </c>
      <c r="F1874" t="s">
        <v>3364</v>
      </c>
      <c r="G1874" t="str">
        <f>IFERROR(VLOOKUP(Table1[[#This Row],[Title]],$C$5507:$Y$5579,5, FALSE ),"")</f>
        <v/>
      </c>
      <c r="H1874" t="str">
        <f>IFERROR(VLOOKUP(Table1[[#This Row],[Title]],$C$5507:$Y$5579,6, FALSE ),"")</f>
        <v/>
      </c>
      <c r="I1874" t="str">
        <f>IFERROR(VLOOKUP(Table1[[#This Row],[Title]],$C$5507:$Y$5579,7, FALSE ),"")</f>
        <v/>
      </c>
      <c r="J1874" t="str">
        <f>IFERROR(VLOOKUP(Table1[[#This Row],[Title]],$C$5507:$Y$5579,8, FALSE ),"")</f>
        <v/>
      </c>
      <c r="K1874" t="str">
        <f>IFERROR(VLOOKUP(Table1[[#This Row],[Title]],$C$5507:$Y$5579,9, FALSE ),"")</f>
        <v/>
      </c>
      <c r="L1874" t="str">
        <f>IFERROR(VLOOKUP(Table1[[#This Row],[Title]],$C$5507:$Y$5579,10, FALSE ),"")</f>
        <v/>
      </c>
      <c r="M1874" t="str">
        <f>IFERROR(VLOOKUP(Table1[[#This Row],[Title]],$C$5507:$Y$5579,11, FALSE ),"")</f>
        <v/>
      </c>
      <c r="N1874" t="str">
        <f>IFERROR(VLOOKUP(Table1[[#This Row],[Title]],$C$5507:$Y$5579,12, FALSE ),"")</f>
        <v/>
      </c>
      <c r="O1874" t="str">
        <f>IFERROR(VLOOKUP(Table1[[#This Row],[Title]],$C$5507:$Y$5579,13, FALSE ),"")</f>
        <v/>
      </c>
      <c r="P1874" t="str">
        <f>IFERROR(VLOOKUP(Table1[[#This Row],[Title]],$C$5507:$Y$5579,14, FALSE ),"")</f>
        <v/>
      </c>
      <c r="Q1874" t="str">
        <f>IFERROR(VLOOKUP(Table1[[#This Row],[Title]],$C$5507:$Y$5579,15, FALSE ),"")</f>
        <v/>
      </c>
      <c r="R1874" t="str">
        <f>IFERROR(VLOOKUP(Table1[[#This Row],[Title]],$C$5507:$Y$5579,16, FALSE ),"")</f>
        <v/>
      </c>
      <c r="S1874" t="str">
        <f>IFERROR(VLOOKUP(Table1[[#This Row],[Title]],$C$5507:$Y$5579,17, FALSE ),"")</f>
        <v/>
      </c>
      <c r="T1874" t="str">
        <f>IFERROR(VLOOKUP(Table1[[#This Row],[Title]],$C$5507:$Y$5579,18, FALSE ),"")</f>
        <v/>
      </c>
      <c r="U1874" t="str">
        <f>IFERROR(VLOOKUP(Table1[[#This Row],[Title]],$C$5507:$Y$5579,19, FALSE ),"")</f>
        <v/>
      </c>
      <c r="V1874" t="str">
        <f>IFERROR(VLOOKUP(Table1[[#This Row],[Title]],$C$5507:$Y$5579,20, FALSE ),"")</f>
        <v/>
      </c>
      <c r="W1874" t="str">
        <f>IFERROR(VLOOKUP(Table1[[#This Row],[Title]],$C$5507:$Y$5579,21, FALSE ),"")</f>
        <v/>
      </c>
      <c r="X1874" t="str">
        <f>IFERROR(VLOOKUP(Table1[[#This Row],[Title]],$C$5507:$Y$5579,22, FALSE ),"")</f>
        <v/>
      </c>
      <c r="Y1874" t="str">
        <f>IFERROR(VLOOKUP(Table1[[#This Row],[Title]],$C$5507:$Y$5579,23, FALSE ),"")</f>
        <v/>
      </c>
    </row>
    <row r="1875" spans="1:25" hidden="1" x14ac:dyDescent="0.25">
      <c r="A1875">
        <v>1873</v>
      </c>
      <c r="B1875">
        <v>73</v>
      </c>
      <c r="C1875" t="s">
        <v>3365</v>
      </c>
      <c r="D1875" t="s">
        <v>3366</v>
      </c>
      <c r="E1875">
        <v>1978</v>
      </c>
      <c r="F1875" t="s">
        <v>3366</v>
      </c>
      <c r="G1875">
        <v>53.730899999999998</v>
      </c>
      <c r="H1875">
        <v>-1.65466</v>
      </c>
      <c r="I1875" t="s">
        <v>3367</v>
      </c>
      <c r="J1875" t="s">
        <v>28</v>
      </c>
      <c r="K1875" t="s">
        <v>56</v>
      </c>
      <c r="L1875" t="s">
        <v>33</v>
      </c>
      <c r="M1875">
        <v>0</v>
      </c>
      <c r="N1875">
        <v>2.8219999999999999E-3</v>
      </c>
      <c r="O1875">
        <v>0.62939400000000001</v>
      </c>
      <c r="P1875">
        <v>196.37914000000001</v>
      </c>
      <c r="Q1875">
        <v>0.619251</v>
      </c>
      <c r="R1875" s="1">
        <v>3.0000000000000001E-6</v>
      </c>
      <c r="S1875">
        <v>6</v>
      </c>
      <c r="T1875">
        <v>0.105627</v>
      </c>
      <c r="U1875">
        <v>-9.0239999999999991</v>
      </c>
      <c r="V1875">
        <v>1</v>
      </c>
      <c r="W1875">
        <v>3.8247999999999997E-2</v>
      </c>
      <c r="X1875">
        <v>94.680999999999997</v>
      </c>
      <c r="Y1875">
        <v>0.85436999999999996</v>
      </c>
    </row>
    <row r="1876" spans="1:25" hidden="1" x14ac:dyDescent="0.25">
      <c r="A1876">
        <v>1874</v>
      </c>
      <c r="B1876">
        <v>74</v>
      </c>
      <c r="C1876" t="s">
        <v>3368</v>
      </c>
      <c r="D1876" t="s">
        <v>2810</v>
      </c>
      <c r="E1876">
        <v>1978</v>
      </c>
      <c r="F1876" t="s">
        <v>2810</v>
      </c>
      <c r="G1876">
        <v>40.694481000000003</v>
      </c>
      <c r="H1876">
        <v>-73.989318999999995</v>
      </c>
      <c r="I1876" t="s">
        <v>208</v>
      </c>
      <c r="J1876" t="s">
        <v>32</v>
      </c>
      <c r="K1876" t="s">
        <v>28</v>
      </c>
      <c r="L1876" t="s">
        <v>33</v>
      </c>
      <c r="M1876">
        <v>0</v>
      </c>
      <c r="N1876">
        <v>0.96127799999999997</v>
      </c>
      <c r="O1876">
        <v>0.69583399999999995</v>
      </c>
      <c r="P1876">
        <v>92.226669999999999</v>
      </c>
      <c r="Q1876">
        <v>0.20992</v>
      </c>
      <c r="R1876">
        <v>2.4684999999999999E-2</v>
      </c>
      <c r="S1876">
        <v>11</v>
      </c>
      <c r="T1876">
        <v>0.117413</v>
      </c>
      <c r="U1876">
        <v>-15.016999999999999</v>
      </c>
      <c r="V1876">
        <v>0</v>
      </c>
      <c r="W1876">
        <v>8.0160999999999996E-2</v>
      </c>
      <c r="X1876">
        <v>109.479</v>
      </c>
      <c r="Y1876">
        <v>0.65080000000000005</v>
      </c>
    </row>
    <row r="1877" spans="1:25" hidden="1" x14ac:dyDescent="0.25">
      <c r="A1877">
        <v>1875</v>
      </c>
      <c r="B1877">
        <v>75</v>
      </c>
      <c r="C1877" t="s">
        <v>3369</v>
      </c>
      <c r="D1877" t="s">
        <v>3241</v>
      </c>
      <c r="E1877">
        <v>1978</v>
      </c>
      <c r="F1877" t="s">
        <v>3241</v>
      </c>
      <c r="G1877">
        <v>51.506300000000003</v>
      </c>
      <c r="H1877">
        <v>-0.12714</v>
      </c>
      <c r="I1877" t="s">
        <v>893</v>
      </c>
      <c r="J1877" t="s">
        <v>28</v>
      </c>
      <c r="K1877" t="s">
        <v>56</v>
      </c>
      <c r="L1877" t="s">
        <v>33</v>
      </c>
      <c r="M1877">
        <v>0</v>
      </c>
      <c r="N1877">
        <v>0.162415</v>
      </c>
      <c r="O1877">
        <v>0.37288199999999999</v>
      </c>
      <c r="P1877">
        <v>230.79138</v>
      </c>
      <c r="Q1877">
        <v>0.112305</v>
      </c>
      <c r="R1877">
        <v>0.22012999999999999</v>
      </c>
      <c r="S1877">
        <v>2</v>
      </c>
      <c r="T1877">
        <v>0.64399600000000001</v>
      </c>
      <c r="U1877">
        <v>-20.782</v>
      </c>
      <c r="V1877">
        <v>1</v>
      </c>
      <c r="W1877">
        <v>3.2093999999999998E-2</v>
      </c>
      <c r="X1877">
        <v>153.87</v>
      </c>
      <c r="Y1877">
        <v>0.29874200000000001</v>
      </c>
    </row>
    <row r="1878" spans="1:25" hidden="1" x14ac:dyDescent="0.25">
      <c r="A1878">
        <v>1876</v>
      </c>
      <c r="B1878">
        <v>76</v>
      </c>
      <c r="C1878" t="s">
        <v>3370</v>
      </c>
      <c r="D1878" t="s">
        <v>3371</v>
      </c>
      <c r="E1878">
        <v>1978</v>
      </c>
      <c r="F1878" t="s">
        <v>3371</v>
      </c>
      <c r="G1878">
        <v>34.200992999999997</v>
      </c>
      <c r="H1878">
        <v>-118.292773</v>
      </c>
      <c r="I1878" t="s">
        <v>3372</v>
      </c>
      <c r="J1878" t="s">
        <v>28</v>
      </c>
      <c r="K1878" t="s">
        <v>56</v>
      </c>
      <c r="L1878" t="s">
        <v>33</v>
      </c>
      <c r="M1878">
        <v>0</v>
      </c>
      <c r="N1878">
        <v>0.202462</v>
      </c>
      <c r="O1878">
        <v>0.87138400000000005</v>
      </c>
      <c r="P1878">
        <v>478.02667000000002</v>
      </c>
      <c r="Q1878">
        <v>0.61424100000000004</v>
      </c>
      <c r="R1878">
        <v>3.8040000000000001E-3</v>
      </c>
      <c r="S1878">
        <v>2</v>
      </c>
      <c r="T1878">
        <v>5.9256999999999997E-2</v>
      </c>
      <c r="U1878">
        <v>-12.742000000000001</v>
      </c>
      <c r="V1878">
        <v>1</v>
      </c>
      <c r="W1878">
        <v>9.5046000000000005E-2</v>
      </c>
      <c r="X1878">
        <v>120.93</v>
      </c>
      <c r="Y1878">
        <v>0.84604199999999996</v>
      </c>
    </row>
    <row r="1879" spans="1:25" hidden="1" x14ac:dyDescent="0.25">
      <c r="A1879">
        <v>1877</v>
      </c>
      <c r="B1879">
        <v>77</v>
      </c>
      <c r="C1879" t="s">
        <v>3373</v>
      </c>
      <c r="D1879" t="s">
        <v>2767</v>
      </c>
      <c r="E1879">
        <v>1978</v>
      </c>
      <c r="F1879" t="s">
        <v>2767</v>
      </c>
      <c r="G1879">
        <v>41.850033000000003</v>
      </c>
      <c r="H1879">
        <v>-87.650052000000002</v>
      </c>
      <c r="I1879" t="s">
        <v>108</v>
      </c>
      <c r="J1879" t="s">
        <v>246</v>
      </c>
      <c r="K1879" t="s">
        <v>56</v>
      </c>
      <c r="L1879" t="s">
        <v>33</v>
      </c>
      <c r="M1879">
        <v>0</v>
      </c>
      <c r="N1879">
        <v>8.6499999999999999E-4</v>
      </c>
      <c r="O1879">
        <v>0.59432700000000005</v>
      </c>
      <c r="P1879">
        <v>248.49332999999999</v>
      </c>
      <c r="Q1879">
        <v>0.93471099999999996</v>
      </c>
      <c r="R1879">
        <v>1.11E-4</v>
      </c>
      <c r="S1879">
        <v>4</v>
      </c>
      <c r="T1879">
        <v>0.964283</v>
      </c>
      <c r="U1879">
        <v>-5.0890000000000004</v>
      </c>
      <c r="V1879">
        <v>0</v>
      </c>
      <c r="W1879">
        <v>7.3092000000000004E-2</v>
      </c>
      <c r="X1879">
        <v>151.34200000000001</v>
      </c>
      <c r="Y1879">
        <v>0.74415699999999996</v>
      </c>
    </row>
    <row r="1880" spans="1:25" hidden="1" x14ac:dyDescent="0.25">
      <c r="A1880">
        <v>1878</v>
      </c>
      <c r="B1880">
        <v>78</v>
      </c>
      <c r="C1880" t="s">
        <v>3374</v>
      </c>
      <c r="D1880" t="s">
        <v>3375</v>
      </c>
      <c r="E1880">
        <v>1978</v>
      </c>
      <c r="F1880" t="s">
        <v>3375</v>
      </c>
      <c r="G1880">
        <v>34.0535</v>
      </c>
      <c r="H1880">
        <v>-118.245</v>
      </c>
      <c r="I1880" t="s">
        <v>74</v>
      </c>
      <c r="J1880" t="s">
        <v>28</v>
      </c>
      <c r="K1880" t="s">
        <v>56</v>
      </c>
      <c r="L1880" t="s">
        <v>33</v>
      </c>
      <c r="M1880">
        <v>0</v>
      </c>
      <c r="N1880">
        <v>0.107414</v>
      </c>
      <c r="O1880">
        <v>0.44545899999999999</v>
      </c>
      <c r="P1880">
        <v>178.69333</v>
      </c>
      <c r="Q1880">
        <v>0.47127400000000003</v>
      </c>
      <c r="R1880">
        <v>0</v>
      </c>
      <c r="S1880">
        <v>4</v>
      </c>
      <c r="T1880">
        <v>0.26755000000000001</v>
      </c>
      <c r="U1880">
        <v>-16.218</v>
      </c>
      <c r="V1880">
        <v>1</v>
      </c>
      <c r="W1880">
        <v>3.2764000000000001E-2</v>
      </c>
      <c r="X1880">
        <v>71.040999999999997</v>
      </c>
      <c r="Y1880">
        <v>0.57472100000000004</v>
      </c>
    </row>
    <row r="1881" spans="1:25" x14ac:dyDescent="0.25">
      <c r="A1881">
        <v>1879</v>
      </c>
      <c r="B1881">
        <v>79</v>
      </c>
      <c r="C1881" t="s">
        <v>3376</v>
      </c>
      <c r="D1881" t="s">
        <v>3377</v>
      </c>
      <c r="E1881">
        <v>1978</v>
      </c>
      <c r="F1881" t="s">
        <v>3377</v>
      </c>
      <c r="G1881" t="str">
        <f>IFERROR(VLOOKUP(Table1[[#This Row],[Title]],$C$5507:$Y$5579,5, FALSE ),"")</f>
        <v/>
      </c>
      <c r="H1881" t="str">
        <f>IFERROR(VLOOKUP(Table1[[#This Row],[Title]],$C$5507:$Y$5579,6, FALSE ),"")</f>
        <v/>
      </c>
      <c r="I1881" t="str">
        <f>IFERROR(VLOOKUP(Table1[[#This Row],[Title]],$C$5507:$Y$5579,7, FALSE ),"")</f>
        <v/>
      </c>
      <c r="J1881" t="str">
        <f>IFERROR(VLOOKUP(Table1[[#This Row],[Title]],$C$5507:$Y$5579,8, FALSE ),"")</f>
        <v/>
      </c>
      <c r="K1881" t="str">
        <f>IFERROR(VLOOKUP(Table1[[#This Row],[Title]],$C$5507:$Y$5579,9, FALSE ),"")</f>
        <v/>
      </c>
      <c r="L1881" t="str">
        <f>IFERROR(VLOOKUP(Table1[[#This Row],[Title]],$C$5507:$Y$5579,10, FALSE ),"")</f>
        <v/>
      </c>
      <c r="M1881" t="str">
        <f>IFERROR(VLOOKUP(Table1[[#This Row],[Title]],$C$5507:$Y$5579,11, FALSE ),"")</f>
        <v/>
      </c>
      <c r="N1881" t="str">
        <f>IFERROR(VLOOKUP(Table1[[#This Row],[Title]],$C$5507:$Y$5579,12, FALSE ),"")</f>
        <v/>
      </c>
      <c r="O1881" t="str">
        <f>IFERROR(VLOOKUP(Table1[[#This Row],[Title]],$C$5507:$Y$5579,13, FALSE ),"")</f>
        <v/>
      </c>
      <c r="P1881" t="str">
        <f>IFERROR(VLOOKUP(Table1[[#This Row],[Title]],$C$5507:$Y$5579,14, FALSE ),"")</f>
        <v/>
      </c>
      <c r="Q1881" t="str">
        <f>IFERROR(VLOOKUP(Table1[[#This Row],[Title]],$C$5507:$Y$5579,15, FALSE ),"")</f>
        <v/>
      </c>
      <c r="R1881" t="str">
        <f>IFERROR(VLOOKUP(Table1[[#This Row],[Title]],$C$5507:$Y$5579,16, FALSE ),"")</f>
        <v/>
      </c>
      <c r="S1881" t="str">
        <f>IFERROR(VLOOKUP(Table1[[#This Row],[Title]],$C$5507:$Y$5579,17, FALSE ),"")</f>
        <v/>
      </c>
      <c r="T1881" t="str">
        <f>IFERROR(VLOOKUP(Table1[[#This Row],[Title]],$C$5507:$Y$5579,18, FALSE ),"")</f>
        <v/>
      </c>
      <c r="U1881" t="str">
        <f>IFERROR(VLOOKUP(Table1[[#This Row],[Title]],$C$5507:$Y$5579,19, FALSE ),"")</f>
        <v/>
      </c>
      <c r="V1881" t="str">
        <f>IFERROR(VLOOKUP(Table1[[#This Row],[Title]],$C$5507:$Y$5579,20, FALSE ),"")</f>
        <v/>
      </c>
      <c r="W1881" t="str">
        <f>IFERROR(VLOOKUP(Table1[[#This Row],[Title]],$C$5507:$Y$5579,21, FALSE ),"")</f>
        <v/>
      </c>
      <c r="X1881" t="str">
        <f>IFERROR(VLOOKUP(Table1[[#This Row],[Title]],$C$5507:$Y$5579,22, FALSE ),"")</f>
        <v/>
      </c>
      <c r="Y1881" t="str">
        <f>IFERROR(VLOOKUP(Table1[[#This Row],[Title]],$C$5507:$Y$5579,23, FALSE ),"")</f>
        <v/>
      </c>
    </row>
    <row r="1882" spans="1:25" hidden="1" x14ac:dyDescent="0.25">
      <c r="A1882">
        <v>1880</v>
      </c>
      <c r="B1882">
        <v>80</v>
      </c>
      <c r="C1882" t="s">
        <v>3378</v>
      </c>
      <c r="D1882" t="s">
        <v>3379</v>
      </c>
      <c r="E1882">
        <v>1978</v>
      </c>
      <c r="F1882" t="s">
        <v>3379</v>
      </c>
      <c r="G1882">
        <v>46.710700000000003</v>
      </c>
      <c r="H1882">
        <v>1.7181900000000001</v>
      </c>
      <c r="I1882" t="s">
        <v>3380</v>
      </c>
      <c r="J1882" t="s">
        <v>28</v>
      </c>
      <c r="K1882" t="s">
        <v>56</v>
      </c>
      <c r="L1882" t="s">
        <v>33</v>
      </c>
      <c r="M1882">
        <v>0</v>
      </c>
      <c r="N1882">
        <v>2.4745E-2</v>
      </c>
      <c r="O1882">
        <v>0.44334699999999999</v>
      </c>
      <c r="P1882">
        <v>502.24716999999998</v>
      </c>
      <c r="Q1882">
        <v>0.82739700000000005</v>
      </c>
      <c r="R1882" s="1">
        <v>6.9999999999999994E-5</v>
      </c>
      <c r="S1882">
        <v>9</v>
      </c>
      <c r="T1882">
        <v>6.0103999999999998E-2</v>
      </c>
      <c r="U1882">
        <v>-5.0890000000000004</v>
      </c>
      <c r="V1882">
        <v>0</v>
      </c>
      <c r="W1882">
        <v>0.24837699999999999</v>
      </c>
      <c r="X1882">
        <v>119.952</v>
      </c>
      <c r="Y1882">
        <v>0.81437000000000004</v>
      </c>
    </row>
    <row r="1883" spans="1:25" hidden="1" x14ac:dyDescent="0.25">
      <c r="A1883">
        <v>1881</v>
      </c>
      <c r="B1883">
        <v>81</v>
      </c>
      <c r="C1883" t="s">
        <v>3381</v>
      </c>
      <c r="D1883" t="s">
        <v>3382</v>
      </c>
      <c r="E1883">
        <v>1978</v>
      </c>
      <c r="F1883" t="s">
        <v>3382</v>
      </c>
      <c r="G1883">
        <v>37.167900000000003</v>
      </c>
      <c r="H1883">
        <v>-95.844999999999999</v>
      </c>
      <c r="I1883" t="s">
        <v>240</v>
      </c>
      <c r="J1883" t="s">
        <v>28</v>
      </c>
      <c r="K1883" t="s">
        <v>33</v>
      </c>
      <c r="M1883">
        <v>0</v>
      </c>
      <c r="N1883">
        <v>0.81543600000000005</v>
      </c>
      <c r="O1883">
        <v>0.41073199999999999</v>
      </c>
      <c r="P1883">
        <v>185.10667000000001</v>
      </c>
      <c r="Q1883">
        <v>0.13098899999999999</v>
      </c>
      <c r="R1883" s="1">
        <v>9.9999999999999995E-7</v>
      </c>
      <c r="S1883">
        <v>7</v>
      </c>
      <c r="T1883">
        <v>0.113264</v>
      </c>
      <c r="U1883">
        <v>-15.207000000000001</v>
      </c>
      <c r="V1883">
        <v>1</v>
      </c>
      <c r="W1883">
        <v>3.6086E-2</v>
      </c>
      <c r="X1883">
        <v>133.072</v>
      </c>
      <c r="Y1883">
        <v>0.16145300000000001</v>
      </c>
    </row>
    <row r="1884" spans="1:25" hidden="1" x14ac:dyDescent="0.25">
      <c r="A1884">
        <v>1882</v>
      </c>
      <c r="B1884">
        <v>82</v>
      </c>
      <c r="C1884" t="s">
        <v>3383</v>
      </c>
      <c r="D1884" t="s">
        <v>2424</v>
      </c>
      <c r="E1884">
        <v>1978</v>
      </c>
      <c r="F1884" t="s">
        <v>2424</v>
      </c>
      <c r="G1884">
        <v>33.973951</v>
      </c>
      <c r="H1884">
        <v>-118.24840500000001</v>
      </c>
      <c r="I1884" t="s">
        <v>605</v>
      </c>
      <c r="J1884" t="s">
        <v>28</v>
      </c>
      <c r="M1884">
        <v>0</v>
      </c>
      <c r="N1884">
        <v>0.84020499999999998</v>
      </c>
      <c r="O1884">
        <v>0.55039899999999997</v>
      </c>
      <c r="P1884">
        <v>283.2</v>
      </c>
      <c r="Q1884">
        <v>0.62566999999999995</v>
      </c>
      <c r="R1884">
        <v>0.46674100000000002</v>
      </c>
      <c r="S1884">
        <v>9</v>
      </c>
      <c r="T1884">
        <v>0.29239500000000002</v>
      </c>
      <c r="U1884">
        <v>-9.1449999999999996</v>
      </c>
      <c r="V1884">
        <v>1</v>
      </c>
      <c r="W1884">
        <v>3.0935000000000001E-2</v>
      </c>
      <c r="X1884">
        <v>139.815</v>
      </c>
      <c r="Y1884">
        <v>0.52509600000000001</v>
      </c>
    </row>
    <row r="1885" spans="1:25" x14ac:dyDescent="0.25">
      <c r="A1885">
        <v>1883</v>
      </c>
      <c r="B1885">
        <v>83</v>
      </c>
      <c r="C1885" t="s">
        <v>3384</v>
      </c>
      <c r="D1885" t="s">
        <v>3385</v>
      </c>
      <c r="E1885">
        <v>1978</v>
      </c>
      <c r="F1885" t="s">
        <v>3385</v>
      </c>
      <c r="G1885" t="str">
        <f>IFERROR(VLOOKUP(Table1[[#This Row],[Title]],$C$5507:$Y$5579,5, FALSE ),"")</f>
        <v/>
      </c>
      <c r="H1885" t="str">
        <f>IFERROR(VLOOKUP(Table1[[#This Row],[Title]],$C$5507:$Y$5579,6, FALSE ),"")</f>
        <v/>
      </c>
      <c r="I1885" t="str">
        <f>IFERROR(VLOOKUP(Table1[[#This Row],[Title]],$C$5507:$Y$5579,7, FALSE ),"")</f>
        <v/>
      </c>
      <c r="J1885" t="str">
        <f>IFERROR(VLOOKUP(Table1[[#This Row],[Title]],$C$5507:$Y$5579,8, FALSE ),"")</f>
        <v/>
      </c>
      <c r="K1885" t="str">
        <f>IFERROR(VLOOKUP(Table1[[#This Row],[Title]],$C$5507:$Y$5579,9, FALSE ),"")</f>
        <v/>
      </c>
      <c r="L1885" t="str">
        <f>IFERROR(VLOOKUP(Table1[[#This Row],[Title]],$C$5507:$Y$5579,10, FALSE ),"")</f>
        <v/>
      </c>
      <c r="M1885" t="str">
        <f>IFERROR(VLOOKUP(Table1[[#This Row],[Title]],$C$5507:$Y$5579,11, FALSE ),"")</f>
        <v/>
      </c>
      <c r="N1885" t="str">
        <f>IFERROR(VLOOKUP(Table1[[#This Row],[Title]],$C$5507:$Y$5579,12, FALSE ),"")</f>
        <v/>
      </c>
      <c r="O1885" t="str">
        <f>IFERROR(VLOOKUP(Table1[[#This Row],[Title]],$C$5507:$Y$5579,13, FALSE ),"")</f>
        <v/>
      </c>
      <c r="P1885" t="str">
        <f>IFERROR(VLOOKUP(Table1[[#This Row],[Title]],$C$5507:$Y$5579,14, FALSE ),"")</f>
        <v/>
      </c>
      <c r="Q1885" t="str">
        <f>IFERROR(VLOOKUP(Table1[[#This Row],[Title]],$C$5507:$Y$5579,15, FALSE ),"")</f>
        <v/>
      </c>
      <c r="R1885" t="str">
        <f>IFERROR(VLOOKUP(Table1[[#This Row],[Title]],$C$5507:$Y$5579,16, FALSE ),"")</f>
        <v/>
      </c>
      <c r="S1885" t="str">
        <f>IFERROR(VLOOKUP(Table1[[#This Row],[Title]],$C$5507:$Y$5579,17, FALSE ),"")</f>
        <v/>
      </c>
      <c r="T1885" t="str">
        <f>IFERROR(VLOOKUP(Table1[[#This Row],[Title]],$C$5507:$Y$5579,18, FALSE ),"")</f>
        <v/>
      </c>
      <c r="U1885" t="str">
        <f>IFERROR(VLOOKUP(Table1[[#This Row],[Title]],$C$5507:$Y$5579,19, FALSE ),"")</f>
        <v/>
      </c>
      <c r="V1885" t="str">
        <f>IFERROR(VLOOKUP(Table1[[#This Row],[Title]],$C$5507:$Y$5579,20, FALSE ),"")</f>
        <v/>
      </c>
      <c r="W1885" t="str">
        <f>IFERROR(VLOOKUP(Table1[[#This Row],[Title]],$C$5507:$Y$5579,21, FALSE ),"")</f>
        <v/>
      </c>
      <c r="X1885" t="str">
        <f>IFERROR(VLOOKUP(Table1[[#This Row],[Title]],$C$5507:$Y$5579,22, FALSE ),"")</f>
        <v/>
      </c>
      <c r="Y1885" t="str">
        <f>IFERROR(VLOOKUP(Table1[[#This Row],[Title]],$C$5507:$Y$5579,23, FALSE ),"")</f>
        <v/>
      </c>
    </row>
    <row r="1886" spans="1:25" hidden="1" x14ac:dyDescent="0.25">
      <c r="A1886">
        <v>1884</v>
      </c>
      <c r="B1886">
        <v>84</v>
      </c>
      <c r="C1886" t="s">
        <v>3386</v>
      </c>
      <c r="D1886" t="s">
        <v>3387</v>
      </c>
      <c r="E1886">
        <v>1978</v>
      </c>
      <c r="F1886" t="s">
        <v>3387</v>
      </c>
      <c r="G1886">
        <v>54.573099999999997</v>
      </c>
      <c r="H1886">
        <v>-1.23763</v>
      </c>
      <c r="I1886" t="s">
        <v>3388</v>
      </c>
      <c r="J1886" t="s">
        <v>28</v>
      </c>
      <c r="K1886" t="s">
        <v>56</v>
      </c>
      <c r="L1886" t="s">
        <v>33</v>
      </c>
      <c r="M1886">
        <v>1.3469868715099999E-3</v>
      </c>
      <c r="N1886">
        <v>1.9418999999999999E-2</v>
      </c>
      <c r="O1886">
        <v>0.64295000000000002</v>
      </c>
      <c r="P1886">
        <v>244.26667</v>
      </c>
      <c r="Q1886">
        <v>0.43858200000000003</v>
      </c>
      <c r="R1886" s="1">
        <v>3.9999999999999998E-6</v>
      </c>
      <c r="S1886">
        <v>11</v>
      </c>
      <c r="T1886">
        <v>8.0662999999999999E-2</v>
      </c>
      <c r="U1886">
        <v>-10.143000000000001</v>
      </c>
      <c r="V1886">
        <v>0</v>
      </c>
      <c r="W1886">
        <v>3.0026000000000001E-2</v>
      </c>
      <c r="X1886">
        <v>110.19499999999999</v>
      </c>
      <c r="Y1886">
        <v>0.85535300000000003</v>
      </c>
    </row>
    <row r="1887" spans="1:25" hidden="1" x14ac:dyDescent="0.25">
      <c r="A1887">
        <v>1885</v>
      </c>
      <c r="B1887">
        <v>85</v>
      </c>
      <c r="C1887" t="s">
        <v>3389</v>
      </c>
      <c r="D1887" t="s">
        <v>3390</v>
      </c>
      <c r="E1887">
        <v>1978</v>
      </c>
      <c r="F1887" t="s">
        <v>3390</v>
      </c>
      <c r="G1887">
        <v>52.4786</v>
      </c>
      <c r="H1887">
        <v>-1.90845</v>
      </c>
      <c r="I1887" t="s">
        <v>1149</v>
      </c>
      <c r="J1887" t="s">
        <v>28</v>
      </c>
      <c r="K1887" t="s">
        <v>56</v>
      </c>
      <c r="L1887" t="s">
        <v>33</v>
      </c>
      <c r="M1887">
        <v>0</v>
      </c>
      <c r="N1887">
        <v>3.565E-3</v>
      </c>
      <c r="O1887">
        <v>0.93762999999999996</v>
      </c>
      <c r="P1887">
        <v>224.47011000000001</v>
      </c>
      <c r="Q1887">
        <v>0.47630400000000001</v>
      </c>
      <c r="R1887">
        <v>7.8399999999999997E-3</v>
      </c>
      <c r="S1887">
        <v>9</v>
      </c>
      <c r="T1887">
        <v>3.7719000000000003E-2</v>
      </c>
      <c r="U1887">
        <v>-10.045999999999999</v>
      </c>
      <c r="V1887">
        <v>1</v>
      </c>
      <c r="W1887">
        <v>0.24116000000000001</v>
      </c>
      <c r="X1887">
        <v>130.863</v>
      </c>
      <c r="Y1887">
        <v>0.83756799999999998</v>
      </c>
    </row>
    <row r="1888" spans="1:25" hidden="1" x14ac:dyDescent="0.25">
      <c r="A1888">
        <v>1886</v>
      </c>
      <c r="B1888">
        <v>86</v>
      </c>
      <c r="C1888" t="s">
        <v>3391</v>
      </c>
      <c r="D1888" t="s">
        <v>2889</v>
      </c>
      <c r="E1888">
        <v>1978</v>
      </c>
      <c r="F1888" t="s">
        <v>2889</v>
      </c>
      <c r="G1888">
        <v>52.481367800000001</v>
      </c>
      <c r="H1888">
        <v>-1.8980725000000001</v>
      </c>
      <c r="I1888" t="s">
        <v>2890</v>
      </c>
      <c r="J1888" t="s">
        <v>28</v>
      </c>
      <c r="K1888" t="s">
        <v>33</v>
      </c>
      <c r="M1888">
        <v>0</v>
      </c>
      <c r="N1888">
        <v>0.453795</v>
      </c>
      <c r="O1888">
        <v>0.580901</v>
      </c>
      <c r="P1888">
        <v>245.78862000000001</v>
      </c>
      <c r="Q1888">
        <v>0.64155200000000001</v>
      </c>
      <c r="R1888">
        <v>0</v>
      </c>
      <c r="S1888">
        <v>0</v>
      </c>
      <c r="T1888">
        <v>6.6469E-2</v>
      </c>
      <c r="U1888">
        <v>-12.276999999999999</v>
      </c>
      <c r="V1888">
        <v>1</v>
      </c>
      <c r="W1888">
        <v>4.1194000000000001E-2</v>
      </c>
      <c r="X1888">
        <v>120.893</v>
      </c>
      <c r="Y1888">
        <v>0.76926799999999995</v>
      </c>
    </row>
    <row r="1889" spans="1:25" hidden="1" x14ac:dyDescent="0.25">
      <c r="A1889">
        <v>1887</v>
      </c>
      <c r="B1889">
        <v>87</v>
      </c>
      <c r="C1889" t="s">
        <v>3392</v>
      </c>
      <c r="D1889" t="s">
        <v>3393</v>
      </c>
      <c r="E1889">
        <v>1978</v>
      </c>
      <c r="F1889" t="s">
        <v>3393</v>
      </c>
      <c r="G1889">
        <v>37.686999999999998</v>
      </c>
      <c r="H1889">
        <v>-97.335599999999999</v>
      </c>
      <c r="I1889" t="s">
        <v>3394</v>
      </c>
      <c r="J1889" t="s">
        <v>28</v>
      </c>
      <c r="K1889" t="s">
        <v>56</v>
      </c>
      <c r="L1889" t="s">
        <v>33</v>
      </c>
      <c r="M1889">
        <v>0</v>
      </c>
      <c r="N1889">
        <v>9.5630000000000007E-2</v>
      </c>
      <c r="O1889">
        <v>0.37772699999999998</v>
      </c>
      <c r="P1889">
        <v>493.12</v>
      </c>
      <c r="Q1889">
        <v>0.66541899999999998</v>
      </c>
      <c r="R1889">
        <v>3.7122000000000002E-2</v>
      </c>
      <c r="S1889">
        <v>2</v>
      </c>
      <c r="T1889">
        <v>0.67513199999999995</v>
      </c>
      <c r="U1889">
        <v>-10.798</v>
      </c>
      <c r="V1889">
        <v>1</v>
      </c>
      <c r="W1889">
        <v>3.8016000000000001E-2</v>
      </c>
      <c r="X1889">
        <v>92.822999999999993</v>
      </c>
      <c r="Y1889">
        <v>0.64957699999999996</v>
      </c>
    </row>
    <row r="1890" spans="1:25" hidden="1" x14ac:dyDescent="0.25">
      <c r="A1890">
        <v>1888</v>
      </c>
      <c r="B1890">
        <v>88</v>
      </c>
      <c r="C1890" t="s">
        <v>3395</v>
      </c>
      <c r="D1890" t="s">
        <v>3396</v>
      </c>
      <c r="E1890">
        <v>1978</v>
      </c>
      <c r="F1890" t="s">
        <v>3396</v>
      </c>
      <c r="G1890">
        <v>33.6265</v>
      </c>
      <c r="H1890">
        <v>-80.947400000000002</v>
      </c>
      <c r="I1890" t="s">
        <v>55</v>
      </c>
      <c r="J1890" t="s">
        <v>28</v>
      </c>
      <c r="K1890" t="s">
        <v>33</v>
      </c>
      <c r="M1890">
        <v>0</v>
      </c>
      <c r="N1890">
        <v>0.50438899999999998</v>
      </c>
      <c r="O1890">
        <v>0.64076100000000002</v>
      </c>
      <c r="P1890">
        <v>335.64</v>
      </c>
      <c r="Q1890">
        <v>0.81762999999999997</v>
      </c>
      <c r="R1890">
        <v>0.14055599999999999</v>
      </c>
      <c r="S1890">
        <v>7</v>
      </c>
      <c r="T1890">
        <v>0.36769499999999999</v>
      </c>
      <c r="U1890">
        <v>-5.4950000000000001</v>
      </c>
      <c r="V1890">
        <v>1</v>
      </c>
      <c r="W1890">
        <v>7.0556999999999995E-2</v>
      </c>
      <c r="X1890">
        <v>124.83799999999999</v>
      </c>
      <c r="Y1890">
        <v>0.91865699999999995</v>
      </c>
    </row>
    <row r="1891" spans="1:25" hidden="1" x14ac:dyDescent="0.25">
      <c r="A1891">
        <v>1889</v>
      </c>
      <c r="B1891">
        <v>89</v>
      </c>
      <c r="C1891" t="s">
        <v>3397</v>
      </c>
      <c r="D1891" t="s">
        <v>3398</v>
      </c>
      <c r="E1891">
        <v>1978</v>
      </c>
      <c r="F1891" t="s">
        <v>3398</v>
      </c>
      <c r="G1891">
        <v>34.147199999999998</v>
      </c>
      <c r="H1891">
        <v>-118.14400000000001</v>
      </c>
      <c r="I1891" t="s">
        <v>3399</v>
      </c>
      <c r="J1891" t="s">
        <v>28</v>
      </c>
      <c r="K1891" t="s">
        <v>33</v>
      </c>
      <c r="M1891">
        <v>0</v>
      </c>
      <c r="N1891">
        <v>0.65369999999999995</v>
      </c>
      <c r="O1891">
        <v>0.37945699999999999</v>
      </c>
      <c r="P1891">
        <v>211.49332999999999</v>
      </c>
      <c r="Q1891">
        <v>0.36438700000000002</v>
      </c>
      <c r="R1891">
        <v>0</v>
      </c>
      <c r="S1891">
        <v>0</v>
      </c>
      <c r="T1891">
        <v>0.15682499999999999</v>
      </c>
      <c r="U1891">
        <v>-10.378</v>
      </c>
      <c r="V1891">
        <v>0</v>
      </c>
      <c r="W1891">
        <v>4.9548000000000002E-2</v>
      </c>
      <c r="X1891">
        <v>185.542</v>
      </c>
      <c r="Y1891">
        <v>0.619641</v>
      </c>
    </row>
    <row r="1892" spans="1:25" hidden="1" x14ac:dyDescent="0.25">
      <c r="A1892">
        <v>1890</v>
      </c>
      <c r="B1892">
        <v>90</v>
      </c>
      <c r="C1892" t="s">
        <v>3400</v>
      </c>
      <c r="D1892" t="s">
        <v>2834</v>
      </c>
      <c r="E1892">
        <v>1978</v>
      </c>
      <c r="F1892" t="s">
        <v>2834</v>
      </c>
      <c r="G1892">
        <v>32.221499999999999</v>
      </c>
      <c r="H1892">
        <v>-110.97</v>
      </c>
      <c r="I1892" t="s">
        <v>2835</v>
      </c>
      <c r="J1892" t="s">
        <v>246</v>
      </c>
      <c r="K1892" t="s">
        <v>33</v>
      </c>
      <c r="M1892">
        <v>0</v>
      </c>
      <c r="N1892">
        <v>0.74412699999999998</v>
      </c>
      <c r="O1892">
        <v>0.365956</v>
      </c>
      <c r="P1892">
        <v>177.47592</v>
      </c>
      <c r="Q1892">
        <v>0.726831</v>
      </c>
      <c r="R1892" s="1">
        <v>5.5999999999999999E-5</v>
      </c>
      <c r="S1892">
        <v>4</v>
      </c>
      <c r="T1892">
        <v>0.97094400000000003</v>
      </c>
      <c r="U1892">
        <v>-10.29</v>
      </c>
      <c r="V1892">
        <v>1</v>
      </c>
      <c r="W1892">
        <v>0.108695</v>
      </c>
      <c r="X1892">
        <v>120.121</v>
      </c>
      <c r="Y1892">
        <v>0.76558800000000005</v>
      </c>
    </row>
    <row r="1893" spans="1:25" hidden="1" x14ac:dyDescent="0.25">
      <c r="A1893">
        <v>1891</v>
      </c>
      <c r="B1893">
        <v>91</v>
      </c>
      <c r="C1893" t="s">
        <v>3401</v>
      </c>
      <c r="D1893" t="s">
        <v>3402</v>
      </c>
      <c r="E1893">
        <v>1978</v>
      </c>
      <c r="F1893" t="s">
        <v>3402</v>
      </c>
      <c r="G1893">
        <v>40.714599999999997</v>
      </c>
      <c r="H1893">
        <v>-74.007099999999994</v>
      </c>
      <c r="I1893" t="s">
        <v>195</v>
      </c>
      <c r="J1893" t="s">
        <v>246</v>
      </c>
      <c r="K1893" t="s">
        <v>56</v>
      </c>
      <c r="L1893" t="s">
        <v>33</v>
      </c>
      <c r="M1893">
        <v>0</v>
      </c>
      <c r="N1893">
        <v>0.20241500000000001</v>
      </c>
      <c r="O1893">
        <v>0.59307600000000005</v>
      </c>
      <c r="P1893">
        <v>333.33332999999999</v>
      </c>
      <c r="Q1893">
        <v>0.79984299999999997</v>
      </c>
      <c r="R1893">
        <v>0.122293</v>
      </c>
      <c r="S1893">
        <v>0</v>
      </c>
      <c r="T1893">
        <v>0.90935699999999997</v>
      </c>
      <c r="U1893">
        <v>-8.9410000000000007</v>
      </c>
      <c r="V1893">
        <v>1</v>
      </c>
      <c r="W1893">
        <v>5.1823000000000001E-2</v>
      </c>
      <c r="X1893">
        <v>105.575</v>
      </c>
      <c r="Y1893">
        <v>0.655115</v>
      </c>
    </row>
    <row r="1894" spans="1:25" hidden="1" x14ac:dyDescent="0.25">
      <c r="A1894">
        <v>1892</v>
      </c>
      <c r="B1894">
        <v>92</v>
      </c>
      <c r="C1894" t="s">
        <v>3403</v>
      </c>
      <c r="D1894" t="s">
        <v>3080</v>
      </c>
      <c r="E1894">
        <v>1978</v>
      </c>
      <c r="F1894" t="s">
        <v>3080</v>
      </c>
      <c r="G1894">
        <v>42.331699999999998</v>
      </c>
      <c r="H1894">
        <v>-83.047899999999998</v>
      </c>
      <c r="I1894" t="s">
        <v>145</v>
      </c>
      <c r="J1894" t="s">
        <v>28</v>
      </c>
      <c r="K1894" t="s">
        <v>56</v>
      </c>
      <c r="L1894" t="s">
        <v>33</v>
      </c>
      <c r="M1894">
        <v>0</v>
      </c>
      <c r="N1894">
        <v>0.37006600000000001</v>
      </c>
      <c r="O1894">
        <v>0.73906099999999997</v>
      </c>
      <c r="P1894">
        <v>347.8</v>
      </c>
      <c r="Q1894">
        <v>0.78319700000000003</v>
      </c>
      <c r="R1894">
        <v>0.13328200000000001</v>
      </c>
      <c r="S1894">
        <v>7</v>
      </c>
      <c r="T1894">
        <v>0.52976199999999996</v>
      </c>
      <c r="U1894">
        <v>-9.1850000000000005</v>
      </c>
      <c r="V1894">
        <v>0</v>
      </c>
      <c r="W1894">
        <v>4.8637E-2</v>
      </c>
      <c r="X1894">
        <v>105.188</v>
      </c>
      <c r="Y1894">
        <v>0.74709000000000003</v>
      </c>
    </row>
    <row r="1895" spans="1:25" hidden="1" x14ac:dyDescent="0.25">
      <c r="A1895">
        <v>1893</v>
      </c>
      <c r="B1895">
        <v>93</v>
      </c>
      <c r="C1895" t="s">
        <v>3404</v>
      </c>
      <c r="D1895" t="s">
        <v>3405</v>
      </c>
      <c r="E1895">
        <v>1978</v>
      </c>
      <c r="F1895" t="s">
        <v>3405</v>
      </c>
      <c r="G1895">
        <v>42.370567000000001</v>
      </c>
      <c r="H1895">
        <v>-71.026964000000007</v>
      </c>
      <c r="I1895" t="s">
        <v>3003</v>
      </c>
      <c r="J1895" t="s">
        <v>28</v>
      </c>
      <c r="K1895" t="s">
        <v>56</v>
      </c>
      <c r="L1895" t="s">
        <v>33</v>
      </c>
      <c r="M1895">
        <v>0</v>
      </c>
      <c r="N1895">
        <v>2.4780000000000002E-3</v>
      </c>
      <c r="O1895">
        <v>0.332376</v>
      </c>
      <c r="P1895">
        <v>363.91955000000002</v>
      </c>
      <c r="Q1895">
        <v>0.78247100000000003</v>
      </c>
      <c r="R1895">
        <v>1.13E-4</v>
      </c>
      <c r="S1895">
        <v>2</v>
      </c>
      <c r="T1895">
        <v>0.349493</v>
      </c>
      <c r="U1895">
        <v>-7.0190000000000001</v>
      </c>
      <c r="V1895">
        <v>1</v>
      </c>
      <c r="W1895">
        <v>4.8839E-2</v>
      </c>
      <c r="X1895">
        <v>122.107</v>
      </c>
      <c r="Y1895">
        <v>0.30863699999999999</v>
      </c>
    </row>
    <row r="1896" spans="1:25" hidden="1" x14ac:dyDescent="0.25">
      <c r="A1896">
        <v>1894</v>
      </c>
      <c r="B1896">
        <v>94</v>
      </c>
      <c r="C1896" t="s">
        <v>3406</v>
      </c>
      <c r="D1896" t="s">
        <v>2889</v>
      </c>
      <c r="E1896">
        <v>1978</v>
      </c>
      <c r="F1896" t="s">
        <v>2889</v>
      </c>
      <c r="G1896">
        <v>52.481367800000001</v>
      </c>
      <c r="H1896">
        <v>-1.8980725000000001</v>
      </c>
      <c r="I1896" t="s">
        <v>2890</v>
      </c>
      <c r="J1896" t="s">
        <v>28</v>
      </c>
      <c r="K1896" t="s">
        <v>56</v>
      </c>
      <c r="M1896">
        <v>0</v>
      </c>
      <c r="N1896">
        <v>0.17913499999999999</v>
      </c>
      <c r="O1896">
        <v>0.36540800000000001</v>
      </c>
      <c r="P1896">
        <v>223.27155999999999</v>
      </c>
      <c r="Q1896">
        <v>0.52390000000000003</v>
      </c>
      <c r="R1896">
        <v>0.83932300000000004</v>
      </c>
      <c r="S1896">
        <v>11</v>
      </c>
      <c r="T1896">
        <v>0.53480899999999998</v>
      </c>
      <c r="U1896">
        <v>-13.228</v>
      </c>
      <c r="V1896">
        <v>1</v>
      </c>
      <c r="W1896">
        <v>3.9029000000000001E-2</v>
      </c>
      <c r="X1896">
        <v>141.364</v>
      </c>
      <c r="Y1896">
        <v>0.634108</v>
      </c>
    </row>
    <row r="1897" spans="1:25" hidden="1" x14ac:dyDescent="0.25">
      <c r="A1897">
        <v>1895</v>
      </c>
      <c r="B1897">
        <v>95</v>
      </c>
      <c r="C1897" t="s">
        <v>3407</v>
      </c>
      <c r="D1897" t="s">
        <v>3408</v>
      </c>
      <c r="E1897">
        <v>1978</v>
      </c>
      <c r="F1897" t="s">
        <v>3408</v>
      </c>
      <c r="G1897">
        <v>7.9550099999999997</v>
      </c>
      <c r="H1897">
        <v>-1.03182</v>
      </c>
      <c r="I1897" t="s">
        <v>3409</v>
      </c>
      <c r="J1897" t="s">
        <v>28</v>
      </c>
      <c r="K1897" t="s">
        <v>56</v>
      </c>
      <c r="L1897" t="s">
        <v>33</v>
      </c>
      <c r="M1897">
        <v>0</v>
      </c>
      <c r="N1897">
        <v>0.165352</v>
      </c>
      <c r="O1897">
        <v>0.67652400000000001</v>
      </c>
      <c r="P1897">
        <v>157.61116000000001</v>
      </c>
      <c r="Q1897">
        <v>0.86305699999999996</v>
      </c>
      <c r="R1897" s="1">
        <v>6.7999999999999999E-5</v>
      </c>
      <c r="S1897">
        <v>9</v>
      </c>
      <c r="T1897">
        <v>0.173537</v>
      </c>
      <c r="U1897">
        <v>-4.9829999999999997</v>
      </c>
      <c r="V1897">
        <v>1</v>
      </c>
      <c r="W1897">
        <v>0.10727</v>
      </c>
      <c r="X1897">
        <v>108.949</v>
      </c>
      <c r="Y1897">
        <v>0.82687699999999997</v>
      </c>
    </row>
    <row r="1898" spans="1:25" hidden="1" x14ac:dyDescent="0.25">
      <c r="A1898">
        <v>1896</v>
      </c>
      <c r="B1898">
        <v>96</v>
      </c>
      <c r="C1898" t="s">
        <v>3410</v>
      </c>
      <c r="D1898" t="s">
        <v>3375</v>
      </c>
      <c r="E1898">
        <v>1978</v>
      </c>
      <c r="F1898" t="s">
        <v>3375</v>
      </c>
      <c r="G1898">
        <f>IFERROR(VLOOKUP(Table1[[#This Row],[Title]],$C$5507:$Y$5579,5, FALSE ),"")</f>
        <v>34.0535</v>
      </c>
      <c r="H1898">
        <f>IFERROR(VLOOKUP(Table1[[#This Row],[Title]],$C$5507:$Y$5579,6, FALSE ),"")</f>
        <v>-118.245</v>
      </c>
      <c r="I1898" t="str">
        <f>IFERROR(VLOOKUP(Table1[[#This Row],[Title]],$C$5507:$Y$5579,7, FALSE ),"")</f>
        <v>Los Angeles, CA, US</v>
      </c>
      <c r="J1898" t="str">
        <f>IFERROR(VLOOKUP(Table1[[#This Row],[Title]],$C$5507:$Y$5579,8, FALSE ),"")</f>
        <v>studio</v>
      </c>
      <c r="K1898" t="str">
        <f>IFERROR(VLOOKUP(Table1[[#This Row],[Title]],$C$5507:$Y$5579,9, FALSE ),"")</f>
        <v>electric</v>
      </c>
      <c r="L1898" t="str">
        <f>IFERROR(VLOOKUP(Table1[[#This Row],[Title]],$C$5507:$Y$5579,10, FALSE ),"")</f>
        <v>vocal</v>
      </c>
      <c r="M1898">
        <f>IFERROR(VLOOKUP(Table1[[#This Row],[Title]],$C$5507:$Y$5579,11, FALSE ),"")</f>
        <v>0</v>
      </c>
      <c r="N1898">
        <f>IFERROR(VLOOKUP(Table1[[#This Row],[Title]],$C$5507:$Y$5579,12, FALSE ),"")</f>
        <v>3.0820000000000001E-3</v>
      </c>
      <c r="O1898">
        <f>IFERROR(VLOOKUP(Table1[[#This Row],[Title]],$C$5507:$Y$5579,13, FALSE ),"")</f>
        <v>0.60513600000000001</v>
      </c>
      <c r="P1898">
        <f>IFERROR(VLOOKUP(Table1[[#This Row],[Title]],$C$5507:$Y$5579,14, FALSE ),"")</f>
        <v>210.61332999999999</v>
      </c>
      <c r="Q1898">
        <f>IFERROR(VLOOKUP(Table1[[#This Row],[Title]],$C$5507:$Y$5579,15, FALSE ),"")</f>
        <v>0.89467200000000002</v>
      </c>
      <c r="R1898">
        <f>IFERROR(VLOOKUP(Table1[[#This Row],[Title]],$C$5507:$Y$5579,16, FALSE ),"")</f>
        <v>6.8999999999999997E-5</v>
      </c>
      <c r="S1898">
        <f>IFERROR(VLOOKUP(Table1[[#This Row],[Title]],$C$5507:$Y$5579,17, FALSE ),"")</f>
        <v>11</v>
      </c>
      <c r="T1898">
        <f>IFERROR(VLOOKUP(Table1[[#This Row],[Title]],$C$5507:$Y$5579,18, FALSE ),"")</f>
        <v>0.16273699999999999</v>
      </c>
      <c r="U1898">
        <f>IFERROR(VLOOKUP(Table1[[#This Row],[Title]],$C$5507:$Y$5579,19, FALSE ),"")</f>
        <v>-4.3470000000000004</v>
      </c>
      <c r="V1898">
        <f>IFERROR(VLOOKUP(Table1[[#This Row],[Title]],$C$5507:$Y$5579,20, FALSE ),"")</f>
        <v>1</v>
      </c>
      <c r="W1898">
        <f>IFERROR(VLOOKUP(Table1[[#This Row],[Title]],$C$5507:$Y$5579,21, FALSE ),"")</f>
        <v>3.1577000000000001E-2</v>
      </c>
      <c r="X1898">
        <f>IFERROR(VLOOKUP(Table1[[#This Row],[Title]],$C$5507:$Y$5579,22, FALSE ),"")</f>
        <v>117.023</v>
      </c>
      <c r="Y1898">
        <f>IFERROR(VLOOKUP(Table1[[#This Row],[Title]],$C$5507:$Y$5579,23, FALSE ),"")</f>
        <v>0.92723100000000003</v>
      </c>
    </row>
    <row r="1899" spans="1:25" hidden="1" x14ac:dyDescent="0.25">
      <c r="A1899">
        <v>1897</v>
      </c>
      <c r="B1899">
        <v>97</v>
      </c>
      <c r="C1899" t="s">
        <v>3411</v>
      </c>
      <c r="D1899" t="s">
        <v>2676</v>
      </c>
      <c r="E1899">
        <v>1978</v>
      </c>
      <c r="F1899" t="s">
        <v>2676</v>
      </c>
      <c r="G1899">
        <v>59.3333333</v>
      </c>
      <c r="H1899">
        <v>18.05</v>
      </c>
      <c r="I1899" t="s">
        <v>2677</v>
      </c>
      <c r="J1899" t="s">
        <v>28</v>
      </c>
      <c r="K1899" t="s">
        <v>56</v>
      </c>
      <c r="L1899" t="s">
        <v>33</v>
      </c>
      <c r="M1899">
        <v>0</v>
      </c>
      <c r="N1899">
        <v>0.30266599999999999</v>
      </c>
      <c r="O1899">
        <v>0.64532199999999995</v>
      </c>
      <c r="P1899">
        <v>241.29333</v>
      </c>
      <c r="Q1899">
        <v>0.44767499999999999</v>
      </c>
      <c r="R1899">
        <v>3.8900000000000002E-4</v>
      </c>
      <c r="S1899">
        <v>9</v>
      </c>
      <c r="T1899">
        <v>3.5711E-2</v>
      </c>
      <c r="U1899">
        <v>-13.616</v>
      </c>
      <c r="V1899">
        <v>1</v>
      </c>
      <c r="W1899">
        <v>3.0608E-2</v>
      </c>
      <c r="X1899">
        <v>77.866</v>
      </c>
      <c r="Y1899">
        <v>0.75573199999999996</v>
      </c>
    </row>
    <row r="1900" spans="1:25" hidden="1" x14ac:dyDescent="0.25">
      <c r="A1900">
        <v>1898</v>
      </c>
      <c r="B1900">
        <v>98</v>
      </c>
      <c r="C1900" t="s">
        <v>3412</v>
      </c>
      <c r="D1900" t="s">
        <v>3106</v>
      </c>
      <c r="E1900">
        <v>1978</v>
      </c>
      <c r="F1900" t="s">
        <v>3106</v>
      </c>
      <c r="G1900">
        <v>36.527720000000002</v>
      </c>
      <c r="H1900">
        <v>-86.025585000000007</v>
      </c>
      <c r="I1900" t="s">
        <v>3107</v>
      </c>
      <c r="J1900" t="s">
        <v>28</v>
      </c>
      <c r="K1900" t="s">
        <v>33</v>
      </c>
      <c r="M1900">
        <v>0</v>
      </c>
      <c r="N1900">
        <v>0.501031</v>
      </c>
      <c r="O1900">
        <v>0.31517600000000001</v>
      </c>
      <c r="P1900">
        <v>206.75873000000001</v>
      </c>
      <c r="Q1900">
        <v>0.236538</v>
      </c>
      <c r="R1900">
        <v>1.0330000000000001E-3</v>
      </c>
      <c r="S1900">
        <v>7</v>
      </c>
      <c r="T1900">
        <v>0.120078</v>
      </c>
      <c r="U1900">
        <v>-17.783999999999999</v>
      </c>
      <c r="V1900">
        <v>1</v>
      </c>
      <c r="W1900">
        <v>3.1968999999999997E-2</v>
      </c>
      <c r="X1900">
        <v>130.93700000000001</v>
      </c>
      <c r="Y1900">
        <v>0.31501600000000002</v>
      </c>
    </row>
    <row r="1901" spans="1:25" x14ac:dyDescent="0.25">
      <c r="A1901">
        <v>1899</v>
      </c>
      <c r="B1901">
        <v>99</v>
      </c>
      <c r="C1901" t="s">
        <v>3413</v>
      </c>
      <c r="D1901" t="s">
        <v>3183</v>
      </c>
      <c r="E1901">
        <v>1978</v>
      </c>
      <c r="F1901" t="s">
        <v>3183</v>
      </c>
      <c r="G1901" t="str">
        <f>IFERROR(VLOOKUP(Table1[[#This Row],[Title]],$C$5507:$Y$5579,5, FALSE ),"")</f>
        <v/>
      </c>
      <c r="H1901" t="str">
        <f>IFERROR(VLOOKUP(Table1[[#This Row],[Title]],$C$5507:$Y$5579,6, FALSE ),"")</f>
        <v/>
      </c>
      <c r="I1901" t="str">
        <f>IFERROR(VLOOKUP(Table1[[#This Row],[Title]],$C$5507:$Y$5579,7, FALSE ),"")</f>
        <v/>
      </c>
      <c r="J1901" t="str">
        <f>IFERROR(VLOOKUP(Table1[[#This Row],[Title]],$C$5507:$Y$5579,8, FALSE ),"")</f>
        <v/>
      </c>
      <c r="K1901" t="str">
        <f>IFERROR(VLOOKUP(Table1[[#This Row],[Title]],$C$5507:$Y$5579,9, FALSE ),"")</f>
        <v/>
      </c>
      <c r="L1901" t="str">
        <f>IFERROR(VLOOKUP(Table1[[#This Row],[Title]],$C$5507:$Y$5579,10, FALSE ),"")</f>
        <v/>
      </c>
      <c r="M1901" t="str">
        <f>IFERROR(VLOOKUP(Table1[[#This Row],[Title]],$C$5507:$Y$5579,11, FALSE ),"")</f>
        <v/>
      </c>
      <c r="N1901" t="str">
        <f>IFERROR(VLOOKUP(Table1[[#This Row],[Title]],$C$5507:$Y$5579,12, FALSE ),"")</f>
        <v/>
      </c>
      <c r="O1901" t="str">
        <f>IFERROR(VLOOKUP(Table1[[#This Row],[Title]],$C$5507:$Y$5579,13, FALSE ),"")</f>
        <v/>
      </c>
      <c r="P1901" t="str">
        <f>IFERROR(VLOOKUP(Table1[[#This Row],[Title]],$C$5507:$Y$5579,14, FALSE ),"")</f>
        <v/>
      </c>
      <c r="Q1901" t="str">
        <f>IFERROR(VLOOKUP(Table1[[#This Row],[Title]],$C$5507:$Y$5579,15, FALSE ),"")</f>
        <v/>
      </c>
      <c r="R1901" t="str">
        <f>IFERROR(VLOOKUP(Table1[[#This Row],[Title]],$C$5507:$Y$5579,16, FALSE ),"")</f>
        <v/>
      </c>
      <c r="S1901" t="str">
        <f>IFERROR(VLOOKUP(Table1[[#This Row],[Title]],$C$5507:$Y$5579,17, FALSE ),"")</f>
        <v/>
      </c>
      <c r="T1901" t="str">
        <f>IFERROR(VLOOKUP(Table1[[#This Row],[Title]],$C$5507:$Y$5579,18, FALSE ),"")</f>
        <v/>
      </c>
      <c r="U1901" t="str">
        <f>IFERROR(VLOOKUP(Table1[[#This Row],[Title]],$C$5507:$Y$5579,19, FALSE ),"")</f>
        <v/>
      </c>
      <c r="V1901" t="str">
        <f>IFERROR(VLOOKUP(Table1[[#This Row],[Title]],$C$5507:$Y$5579,20, FALSE ),"")</f>
        <v/>
      </c>
      <c r="W1901" t="str">
        <f>IFERROR(VLOOKUP(Table1[[#This Row],[Title]],$C$5507:$Y$5579,21, FALSE ),"")</f>
        <v/>
      </c>
      <c r="X1901" t="str">
        <f>IFERROR(VLOOKUP(Table1[[#This Row],[Title]],$C$5507:$Y$5579,22, FALSE ),"")</f>
        <v/>
      </c>
      <c r="Y1901" t="str">
        <f>IFERROR(VLOOKUP(Table1[[#This Row],[Title]],$C$5507:$Y$5579,23, FALSE ),"")</f>
        <v/>
      </c>
    </row>
    <row r="1902" spans="1:25" hidden="1" x14ac:dyDescent="0.25">
      <c r="A1902">
        <v>1900</v>
      </c>
      <c r="B1902">
        <v>100</v>
      </c>
      <c r="C1902" t="s">
        <v>3414</v>
      </c>
      <c r="D1902" t="s">
        <v>2554</v>
      </c>
      <c r="E1902">
        <v>1978</v>
      </c>
      <c r="F1902" t="s">
        <v>2554</v>
      </c>
      <c r="G1902">
        <v>42.012500000000003</v>
      </c>
      <c r="H1902">
        <v>-73.908299999999997</v>
      </c>
      <c r="I1902" t="s">
        <v>2555</v>
      </c>
      <c r="J1902" t="s">
        <v>28</v>
      </c>
      <c r="K1902" t="s">
        <v>56</v>
      </c>
      <c r="L1902" t="s">
        <v>33</v>
      </c>
      <c r="M1902">
        <v>0</v>
      </c>
      <c r="N1902">
        <v>0.21957699999999999</v>
      </c>
      <c r="O1902">
        <v>0.71592100000000003</v>
      </c>
      <c r="P1902">
        <v>450.88</v>
      </c>
      <c r="Q1902">
        <v>0.67600099999999996</v>
      </c>
      <c r="R1902">
        <v>1.07E-4</v>
      </c>
      <c r="S1902">
        <v>0</v>
      </c>
      <c r="T1902">
        <v>0.210179</v>
      </c>
      <c r="U1902">
        <v>-10.87</v>
      </c>
      <c r="V1902">
        <v>1</v>
      </c>
      <c r="W1902">
        <v>3.0901000000000001E-2</v>
      </c>
      <c r="X1902">
        <v>115.855</v>
      </c>
      <c r="Y1902">
        <v>0.682786</v>
      </c>
    </row>
    <row r="1903" spans="1:25" hidden="1" x14ac:dyDescent="0.25">
      <c r="A1903">
        <v>1901</v>
      </c>
      <c r="B1903">
        <v>1</v>
      </c>
      <c r="C1903" t="s">
        <v>3415</v>
      </c>
      <c r="D1903" t="s">
        <v>3416</v>
      </c>
      <c r="E1903">
        <v>1979</v>
      </c>
      <c r="F1903" t="s">
        <v>3416</v>
      </c>
      <c r="G1903">
        <v>34.0535</v>
      </c>
      <c r="H1903">
        <v>-118.245</v>
      </c>
      <c r="I1903" t="s">
        <v>74</v>
      </c>
      <c r="J1903" t="s">
        <v>28</v>
      </c>
      <c r="K1903" t="s">
        <v>56</v>
      </c>
      <c r="L1903" t="s">
        <v>33</v>
      </c>
      <c r="M1903">
        <v>0</v>
      </c>
      <c r="N1903">
        <v>5.0451000000000003E-2</v>
      </c>
      <c r="O1903">
        <v>0.58055000000000001</v>
      </c>
      <c r="P1903">
        <v>293.83954999999997</v>
      </c>
      <c r="Q1903">
        <v>0.73190500000000003</v>
      </c>
      <c r="R1903">
        <v>2.0400000000000001E-3</v>
      </c>
      <c r="S1903">
        <v>0</v>
      </c>
      <c r="T1903">
        <v>6.0717E-2</v>
      </c>
      <c r="U1903">
        <v>-8.609</v>
      </c>
      <c r="V1903">
        <v>1</v>
      </c>
      <c r="W1903">
        <v>3.5496E-2</v>
      </c>
      <c r="X1903">
        <v>147.18100000000001</v>
      </c>
      <c r="Y1903">
        <v>0.88666199999999995</v>
      </c>
    </row>
    <row r="1904" spans="1:25" hidden="1" x14ac:dyDescent="0.25">
      <c r="A1904">
        <v>1902</v>
      </c>
      <c r="B1904">
        <v>2</v>
      </c>
      <c r="C1904" t="s">
        <v>3417</v>
      </c>
      <c r="D1904" t="s">
        <v>3002</v>
      </c>
      <c r="E1904">
        <v>1979</v>
      </c>
      <c r="F1904" t="s">
        <v>3002</v>
      </c>
      <c r="G1904">
        <v>42.370567000000001</v>
      </c>
      <c r="H1904">
        <v>-71.026964000000007</v>
      </c>
      <c r="I1904" t="s">
        <v>3003</v>
      </c>
      <c r="J1904" t="s">
        <v>28</v>
      </c>
      <c r="K1904" t="s">
        <v>56</v>
      </c>
      <c r="M1904">
        <v>0</v>
      </c>
      <c r="N1904">
        <v>6.6399999999999999E-4</v>
      </c>
      <c r="O1904">
        <v>0.82339600000000002</v>
      </c>
      <c r="P1904">
        <v>40.933419999999998</v>
      </c>
      <c r="Q1904">
        <v>0.73519699999999999</v>
      </c>
      <c r="R1904">
        <v>0.89349900000000004</v>
      </c>
      <c r="S1904">
        <v>5</v>
      </c>
      <c r="T1904">
        <v>2.5562000000000001E-2</v>
      </c>
      <c r="U1904">
        <v>-16.166</v>
      </c>
      <c r="V1904">
        <v>1</v>
      </c>
      <c r="W1904">
        <v>4.3263999999999997E-2</v>
      </c>
      <c r="X1904">
        <v>120.441</v>
      </c>
      <c r="Y1904">
        <v>0.97668600000000005</v>
      </c>
    </row>
    <row r="1905" spans="1:25" hidden="1" x14ac:dyDescent="0.25">
      <c r="A1905">
        <v>1903</v>
      </c>
      <c r="B1905">
        <v>3</v>
      </c>
      <c r="C1905" t="s">
        <v>3418</v>
      </c>
      <c r="D1905" t="s">
        <v>3283</v>
      </c>
      <c r="E1905">
        <v>1979</v>
      </c>
      <c r="F1905" t="s">
        <v>3283</v>
      </c>
      <c r="G1905">
        <v>40.714599999999997</v>
      </c>
      <c r="H1905">
        <v>-74.007099999999994</v>
      </c>
      <c r="I1905" t="s">
        <v>195</v>
      </c>
      <c r="J1905" t="s">
        <v>28</v>
      </c>
      <c r="K1905" t="s">
        <v>56</v>
      </c>
      <c r="L1905" t="s">
        <v>33</v>
      </c>
      <c r="M1905">
        <v>0</v>
      </c>
      <c r="N1905">
        <v>2.2876000000000001E-2</v>
      </c>
      <c r="O1905">
        <v>0.82315199999999999</v>
      </c>
      <c r="P1905">
        <v>213.09098</v>
      </c>
      <c r="Q1905">
        <v>0.83028299999999999</v>
      </c>
      <c r="R1905" s="1">
        <v>4.8000000000000001E-5</v>
      </c>
      <c r="S1905">
        <v>7</v>
      </c>
      <c r="T1905">
        <v>3.5603999999999997E-2</v>
      </c>
      <c r="U1905">
        <v>-7.6660000000000004</v>
      </c>
      <c r="V1905">
        <v>1</v>
      </c>
      <c r="W1905">
        <v>9.1822000000000001E-2</v>
      </c>
      <c r="X1905">
        <v>120.136</v>
      </c>
      <c r="Y1905">
        <v>0.62515799999999999</v>
      </c>
    </row>
    <row r="1906" spans="1:25" hidden="1" x14ac:dyDescent="0.25">
      <c r="A1906">
        <v>1904</v>
      </c>
      <c r="B1906">
        <v>4</v>
      </c>
      <c r="C1906" t="s">
        <v>3419</v>
      </c>
      <c r="D1906" t="s">
        <v>2079</v>
      </c>
      <c r="E1906">
        <v>1979</v>
      </c>
      <c r="F1906" t="s">
        <v>2079</v>
      </c>
      <c r="G1906">
        <v>51.507264800000002</v>
      </c>
      <c r="H1906">
        <v>-0.1278328</v>
      </c>
      <c r="I1906" t="s">
        <v>909</v>
      </c>
      <c r="J1906" t="s">
        <v>28</v>
      </c>
      <c r="K1906" t="s">
        <v>56</v>
      </c>
      <c r="L1906" t="s">
        <v>33</v>
      </c>
      <c r="M1906">
        <v>0</v>
      </c>
      <c r="N1906">
        <v>2.0967E-2</v>
      </c>
      <c r="O1906">
        <v>0.72757400000000005</v>
      </c>
      <c r="P1906">
        <v>327.81333000000001</v>
      </c>
      <c r="Q1906">
        <v>0.65782099999999999</v>
      </c>
      <c r="R1906">
        <v>2.3000000000000001E-4</v>
      </c>
      <c r="S1906">
        <v>2</v>
      </c>
      <c r="T1906">
        <v>0.175789</v>
      </c>
      <c r="U1906">
        <v>-9.0649999999999995</v>
      </c>
      <c r="V1906">
        <v>0</v>
      </c>
      <c r="W1906">
        <v>2.7782000000000001E-2</v>
      </c>
      <c r="X1906">
        <v>112.12</v>
      </c>
      <c r="Y1906">
        <v>0.87309099999999995</v>
      </c>
    </row>
    <row r="1907" spans="1:25" hidden="1" x14ac:dyDescent="0.25">
      <c r="A1907">
        <v>1905</v>
      </c>
      <c r="B1907">
        <v>5</v>
      </c>
      <c r="C1907" t="s">
        <v>3420</v>
      </c>
      <c r="D1907" t="s">
        <v>1535</v>
      </c>
      <c r="E1907">
        <v>1979</v>
      </c>
      <c r="F1907" t="s">
        <v>1535</v>
      </c>
      <c r="G1907">
        <v>38.899099999999997</v>
      </c>
      <c r="H1907">
        <v>-77.028999999999996</v>
      </c>
      <c r="I1907" t="s">
        <v>1536</v>
      </c>
      <c r="J1907" t="s">
        <v>28</v>
      </c>
      <c r="K1907" t="s">
        <v>56</v>
      </c>
      <c r="L1907" t="s">
        <v>33</v>
      </c>
      <c r="M1907">
        <v>0</v>
      </c>
      <c r="N1907">
        <v>0.35741000000000001</v>
      </c>
      <c r="O1907">
        <v>0.57167299999999999</v>
      </c>
      <c r="P1907">
        <v>342.93333000000001</v>
      </c>
      <c r="Q1907">
        <v>0.52403699999999998</v>
      </c>
      <c r="R1907">
        <v>0</v>
      </c>
      <c r="S1907">
        <v>5</v>
      </c>
      <c r="T1907">
        <v>5.5107999999999997E-2</v>
      </c>
      <c r="U1907">
        <v>-10.297000000000001</v>
      </c>
      <c r="V1907">
        <v>0</v>
      </c>
      <c r="W1907">
        <v>2.7501999999999999E-2</v>
      </c>
      <c r="X1907">
        <v>75.522000000000006</v>
      </c>
      <c r="Y1907">
        <v>0.35484199999999999</v>
      </c>
    </row>
    <row r="1908" spans="1:25" hidden="1" x14ac:dyDescent="0.25">
      <c r="A1908">
        <v>1906</v>
      </c>
      <c r="B1908">
        <v>6</v>
      </c>
      <c r="C1908" t="s">
        <v>3421</v>
      </c>
      <c r="D1908" t="s">
        <v>2875</v>
      </c>
      <c r="E1908">
        <v>1979</v>
      </c>
      <c r="F1908" t="s">
        <v>2875</v>
      </c>
      <c r="G1908">
        <v>40.731999999999999</v>
      </c>
      <c r="H1908">
        <v>-74.174199999999999</v>
      </c>
      <c r="I1908" t="s">
        <v>578</v>
      </c>
      <c r="J1908" t="s">
        <v>930</v>
      </c>
      <c r="K1908" t="s">
        <v>28</v>
      </c>
      <c r="L1908" t="s">
        <v>56</v>
      </c>
      <c r="M1908">
        <v>0</v>
      </c>
      <c r="N1908">
        <v>5.543E-2</v>
      </c>
      <c r="O1908">
        <v>0.65684699999999996</v>
      </c>
      <c r="P1908">
        <v>225.13333</v>
      </c>
      <c r="Q1908">
        <v>0.88279700000000005</v>
      </c>
      <c r="R1908">
        <v>0</v>
      </c>
      <c r="S1908">
        <v>1</v>
      </c>
      <c r="T1908">
        <v>6.3011999999999999E-2</v>
      </c>
      <c r="U1908">
        <v>-6.7759999999999998</v>
      </c>
      <c r="V1908">
        <v>1</v>
      </c>
      <c r="W1908">
        <v>0.123945</v>
      </c>
      <c r="X1908">
        <v>122.411</v>
      </c>
      <c r="Y1908">
        <v>0.74677099999999996</v>
      </c>
    </row>
    <row r="1909" spans="1:25" hidden="1" x14ac:dyDescent="0.25">
      <c r="A1909">
        <v>1907</v>
      </c>
      <c r="B1909">
        <v>7</v>
      </c>
      <c r="C1909" t="s">
        <v>3422</v>
      </c>
      <c r="D1909" t="s">
        <v>3002</v>
      </c>
      <c r="E1909">
        <v>1979</v>
      </c>
      <c r="F1909" t="s">
        <v>3002</v>
      </c>
      <c r="G1909">
        <v>42.370567000000001</v>
      </c>
      <c r="H1909">
        <v>-71.026964000000007</v>
      </c>
      <c r="I1909" t="s">
        <v>3003</v>
      </c>
      <c r="J1909" t="s">
        <v>28</v>
      </c>
      <c r="K1909" t="s">
        <v>56</v>
      </c>
      <c r="L1909" t="s">
        <v>33</v>
      </c>
      <c r="M1909">
        <v>0</v>
      </c>
      <c r="N1909">
        <v>1.8596000000000001E-2</v>
      </c>
      <c r="O1909">
        <v>0.79525999999999997</v>
      </c>
      <c r="P1909">
        <v>229.92934</v>
      </c>
      <c r="Q1909">
        <v>0.844499</v>
      </c>
      <c r="R1909">
        <v>1.4716999999999999E-2</v>
      </c>
      <c r="S1909">
        <v>0</v>
      </c>
      <c r="T1909">
        <v>0.130944</v>
      </c>
      <c r="U1909">
        <v>-8.1980000000000004</v>
      </c>
      <c r="V1909">
        <v>1</v>
      </c>
      <c r="W1909">
        <v>4.4361999999999999E-2</v>
      </c>
      <c r="X1909">
        <v>121.072</v>
      </c>
      <c r="Y1909">
        <v>0.94452599999999998</v>
      </c>
    </row>
    <row r="1910" spans="1:25" hidden="1" x14ac:dyDescent="0.25">
      <c r="A1910">
        <v>1908</v>
      </c>
      <c r="B1910">
        <v>8</v>
      </c>
      <c r="C1910" t="s">
        <v>3423</v>
      </c>
      <c r="D1910" t="s">
        <v>3424</v>
      </c>
      <c r="E1910">
        <v>1979</v>
      </c>
      <c r="F1910" t="s">
        <v>3424</v>
      </c>
      <c r="G1910">
        <v>40.714599999999997</v>
      </c>
      <c r="H1910">
        <v>-74.007099999999994</v>
      </c>
      <c r="I1910" t="s">
        <v>195</v>
      </c>
      <c r="J1910" t="s">
        <v>28</v>
      </c>
      <c r="K1910" t="s">
        <v>56</v>
      </c>
      <c r="L1910" t="s">
        <v>33</v>
      </c>
      <c r="M1910">
        <v>0</v>
      </c>
      <c r="N1910">
        <v>5.6529000000000003E-2</v>
      </c>
      <c r="O1910">
        <v>0.643007</v>
      </c>
      <c r="P1910">
        <v>282.81288000000001</v>
      </c>
      <c r="Q1910">
        <v>0.93633100000000002</v>
      </c>
      <c r="R1910">
        <v>0</v>
      </c>
      <c r="S1910">
        <v>1</v>
      </c>
      <c r="T1910">
        <v>5.6085000000000003E-2</v>
      </c>
      <c r="U1910">
        <v>-4.6429999999999998</v>
      </c>
      <c r="V1910">
        <v>1</v>
      </c>
      <c r="W1910">
        <v>8.7060999999999999E-2</v>
      </c>
      <c r="X1910">
        <v>126.399</v>
      </c>
      <c r="Y1910">
        <v>0.721252</v>
      </c>
    </row>
    <row r="1911" spans="1:25" hidden="1" x14ac:dyDescent="0.25">
      <c r="A1911">
        <v>1909</v>
      </c>
      <c r="B1911">
        <v>9</v>
      </c>
      <c r="C1911" t="s">
        <v>3425</v>
      </c>
      <c r="D1911" t="s">
        <v>3426</v>
      </c>
      <c r="E1911">
        <v>1979</v>
      </c>
      <c r="F1911" t="s">
        <v>3426</v>
      </c>
      <c r="G1911">
        <v>35.149700000000003</v>
      </c>
      <c r="H1911">
        <v>-90.048900000000003</v>
      </c>
      <c r="I1911" t="s">
        <v>51</v>
      </c>
      <c r="J1911" t="s">
        <v>930</v>
      </c>
      <c r="K1911" t="s">
        <v>56</v>
      </c>
      <c r="L1911" t="s">
        <v>33</v>
      </c>
      <c r="M1911">
        <v>0</v>
      </c>
      <c r="N1911">
        <v>2.1753999999999999E-2</v>
      </c>
      <c r="O1911">
        <v>0.764679</v>
      </c>
      <c r="P1911">
        <v>163.00407999999999</v>
      </c>
      <c r="Q1911">
        <v>0.75613699999999995</v>
      </c>
      <c r="R1911">
        <v>2.5753999999999999E-2</v>
      </c>
      <c r="S1911">
        <v>10</v>
      </c>
      <c r="T1911">
        <v>0.72894700000000001</v>
      </c>
      <c r="U1911">
        <v>-5.4290000000000003</v>
      </c>
      <c r="V1911">
        <v>0</v>
      </c>
      <c r="W1911">
        <v>0.19780400000000001</v>
      </c>
      <c r="X1911">
        <v>132.98099999999999</v>
      </c>
      <c r="Y1911">
        <v>0.79156899999999997</v>
      </c>
    </row>
    <row r="1912" spans="1:25" hidden="1" x14ac:dyDescent="0.25">
      <c r="A1912">
        <v>1910</v>
      </c>
      <c r="B1912">
        <v>10</v>
      </c>
      <c r="C1912" t="s">
        <v>3427</v>
      </c>
      <c r="D1912" t="s">
        <v>2300</v>
      </c>
      <c r="E1912">
        <v>1979</v>
      </c>
      <c r="F1912" t="s">
        <v>2300</v>
      </c>
      <c r="G1912">
        <v>40.655099999999997</v>
      </c>
      <c r="H1912">
        <v>-73.948899999999995</v>
      </c>
      <c r="I1912" t="s">
        <v>89</v>
      </c>
      <c r="J1912" t="s">
        <v>28</v>
      </c>
      <c r="K1912" t="s">
        <v>33</v>
      </c>
      <c r="M1912">
        <v>0</v>
      </c>
      <c r="N1912">
        <v>0.89114499999999996</v>
      </c>
      <c r="O1912">
        <v>0.64808200000000005</v>
      </c>
      <c r="P1912">
        <v>210.05016000000001</v>
      </c>
      <c r="Q1912">
        <v>0.21119399999999999</v>
      </c>
      <c r="R1912">
        <v>0.39024599999999998</v>
      </c>
      <c r="S1912">
        <v>0</v>
      </c>
      <c r="T1912">
        <v>0.49367699999999998</v>
      </c>
      <c r="U1912">
        <v>-18.481000000000002</v>
      </c>
      <c r="V1912">
        <v>1</v>
      </c>
      <c r="W1912">
        <v>2.9794999999999999E-2</v>
      </c>
      <c r="X1912">
        <v>107.242</v>
      </c>
      <c r="Y1912">
        <v>0.789331</v>
      </c>
    </row>
    <row r="1913" spans="1:25" hidden="1" x14ac:dyDescent="0.25">
      <c r="A1913">
        <v>1911</v>
      </c>
      <c r="B1913">
        <v>11</v>
      </c>
      <c r="C1913" t="s">
        <v>3428</v>
      </c>
      <c r="D1913" t="s">
        <v>2086</v>
      </c>
      <c r="E1913">
        <v>1979</v>
      </c>
      <c r="F1913" t="s">
        <v>2086</v>
      </c>
      <c r="G1913">
        <v>-27.222200000000001</v>
      </c>
      <c r="H1913">
        <v>153.107</v>
      </c>
      <c r="I1913" t="s">
        <v>2087</v>
      </c>
      <c r="J1913" t="s">
        <v>33</v>
      </c>
      <c r="M1913">
        <v>0</v>
      </c>
      <c r="N1913">
        <v>0.54611500000000002</v>
      </c>
      <c r="O1913">
        <v>0.58698099999999998</v>
      </c>
      <c r="P1913">
        <v>285.33506</v>
      </c>
      <c r="Q1913">
        <v>0.38775100000000001</v>
      </c>
      <c r="R1913">
        <v>0.177037</v>
      </c>
      <c r="S1913">
        <v>6</v>
      </c>
      <c r="T1913">
        <v>0.73752300000000004</v>
      </c>
      <c r="U1913">
        <v>-17.155999999999999</v>
      </c>
      <c r="V1913">
        <v>1</v>
      </c>
      <c r="W1913">
        <v>4.9175999999999997E-2</v>
      </c>
      <c r="X1913">
        <v>85.334000000000003</v>
      </c>
      <c r="Y1913">
        <v>0.41475299999999998</v>
      </c>
    </row>
    <row r="1914" spans="1:25" hidden="1" x14ac:dyDescent="0.25">
      <c r="A1914">
        <v>1912</v>
      </c>
      <c r="B1914">
        <v>12</v>
      </c>
      <c r="C1914" t="s">
        <v>1672</v>
      </c>
      <c r="D1914" t="s">
        <v>3002</v>
      </c>
      <c r="E1914">
        <v>1979</v>
      </c>
      <c r="F1914" t="s">
        <v>3002</v>
      </c>
      <c r="G1914">
        <v>42.370567000000001</v>
      </c>
      <c r="H1914">
        <v>-71.026964000000007</v>
      </c>
      <c r="I1914" t="s">
        <v>3003</v>
      </c>
      <c r="J1914" t="s">
        <v>28</v>
      </c>
      <c r="K1914" t="s">
        <v>56</v>
      </c>
      <c r="L1914" t="s">
        <v>33</v>
      </c>
      <c r="M1914">
        <v>0</v>
      </c>
      <c r="N1914">
        <v>0.11290500000000001</v>
      </c>
      <c r="O1914">
        <v>0.59522399999999998</v>
      </c>
      <c r="P1914">
        <v>385.2</v>
      </c>
      <c r="Q1914">
        <v>0.68749199999999999</v>
      </c>
      <c r="R1914">
        <v>2.5224E-2</v>
      </c>
      <c r="S1914">
        <v>4</v>
      </c>
      <c r="T1914">
        <v>6.4878000000000005E-2</v>
      </c>
      <c r="U1914">
        <v>-12.369</v>
      </c>
      <c r="V1914">
        <v>0</v>
      </c>
      <c r="W1914">
        <v>5.6469999999999999E-2</v>
      </c>
      <c r="X1914">
        <v>132.154</v>
      </c>
      <c r="Y1914">
        <v>0.36846299999999998</v>
      </c>
    </row>
    <row r="1915" spans="1:25" x14ac:dyDescent="0.25">
      <c r="A1915">
        <v>1913</v>
      </c>
      <c r="B1915">
        <v>13</v>
      </c>
      <c r="C1915" t="s">
        <v>3429</v>
      </c>
      <c r="D1915" t="s">
        <v>2377</v>
      </c>
      <c r="E1915">
        <v>1979</v>
      </c>
      <c r="F1915" t="s">
        <v>2377</v>
      </c>
      <c r="G1915" t="str">
        <f>IFERROR(VLOOKUP(Table1[[#This Row],[Title]],$C$5507:$Y$5579,5, FALSE ),"")</f>
        <v/>
      </c>
      <c r="H1915" t="str">
        <f>IFERROR(VLOOKUP(Table1[[#This Row],[Title]],$C$5507:$Y$5579,6, FALSE ),"")</f>
        <v/>
      </c>
      <c r="I1915" t="str">
        <f>IFERROR(VLOOKUP(Table1[[#This Row],[Title]],$C$5507:$Y$5579,7, FALSE ),"")</f>
        <v/>
      </c>
      <c r="J1915" t="str">
        <f>IFERROR(VLOOKUP(Table1[[#This Row],[Title]],$C$5507:$Y$5579,8, FALSE ),"")</f>
        <v/>
      </c>
      <c r="K1915" t="str">
        <f>IFERROR(VLOOKUP(Table1[[#This Row],[Title]],$C$5507:$Y$5579,9, FALSE ),"")</f>
        <v/>
      </c>
      <c r="L1915" t="str">
        <f>IFERROR(VLOOKUP(Table1[[#This Row],[Title]],$C$5507:$Y$5579,10, FALSE ),"")</f>
        <v/>
      </c>
      <c r="M1915" t="str">
        <f>IFERROR(VLOOKUP(Table1[[#This Row],[Title]],$C$5507:$Y$5579,11, FALSE ),"")</f>
        <v/>
      </c>
      <c r="N1915" t="str">
        <f>IFERROR(VLOOKUP(Table1[[#This Row],[Title]],$C$5507:$Y$5579,12, FALSE ),"")</f>
        <v/>
      </c>
      <c r="O1915" t="str">
        <f>IFERROR(VLOOKUP(Table1[[#This Row],[Title]],$C$5507:$Y$5579,13, FALSE ),"")</f>
        <v/>
      </c>
      <c r="P1915" t="str">
        <f>IFERROR(VLOOKUP(Table1[[#This Row],[Title]],$C$5507:$Y$5579,14, FALSE ),"")</f>
        <v/>
      </c>
      <c r="Q1915" t="str">
        <f>IFERROR(VLOOKUP(Table1[[#This Row],[Title]],$C$5507:$Y$5579,15, FALSE ),"")</f>
        <v/>
      </c>
      <c r="R1915" t="str">
        <f>IFERROR(VLOOKUP(Table1[[#This Row],[Title]],$C$5507:$Y$5579,16, FALSE ),"")</f>
        <v/>
      </c>
      <c r="S1915" t="str">
        <f>IFERROR(VLOOKUP(Table1[[#This Row],[Title]],$C$5507:$Y$5579,17, FALSE ),"")</f>
        <v/>
      </c>
      <c r="T1915" t="str">
        <f>IFERROR(VLOOKUP(Table1[[#This Row],[Title]],$C$5507:$Y$5579,18, FALSE ),"")</f>
        <v/>
      </c>
      <c r="U1915" t="str">
        <f>IFERROR(VLOOKUP(Table1[[#This Row],[Title]],$C$5507:$Y$5579,19, FALSE ),"")</f>
        <v/>
      </c>
      <c r="V1915" t="str">
        <f>IFERROR(VLOOKUP(Table1[[#This Row],[Title]],$C$5507:$Y$5579,20, FALSE ),"")</f>
        <v/>
      </c>
      <c r="W1915" t="str">
        <f>IFERROR(VLOOKUP(Table1[[#This Row],[Title]],$C$5507:$Y$5579,21, FALSE ),"")</f>
        <v/>
      </c>
      <c r="X1915" t="str">
        <f>IFERROR(VLOOKUP(Table1[[#This Row],[Title]],$C$5507:$Y$5579,22, FALSE ),"")</f>
        <v/>
      </c>
      <c r="Y1915" t="str">
        <f>IFERROR(VLOOKUP(Table1[[#This Row],[Title]],$C$5507:$Y$5579,23, FALSE ),"")</f>
        <v/>
      </c>
    </row>
    <row r="1916" spans="1:25" hidden="1" x14ac:dyDescent="0.25">
      <c r="A1916">
        <v>1914</v>
      </c>
      <c r="B1916">
        <v>14</v>
      </c>
      <c r="C1916" t="s">
        <v>3430</v>
      </c>
      <c r="D1916" t="s">
        <v>3431</v>
      </c>
      <c r="E1916">
        <v>1979</v>
      </c>
      <c r="F1916" t="s">
        <v>3431</v>
      </c>
      <c r="G1916">
        <v>50.500999999999998</v>
      </c>
      <c r="H1916">
        <v>4.4768400000000002</v>
      </c>
      <c r="I1916" t="s">
        <v>2356</v>
      </c>
      <c r="J1916" t="s">
        <v>27</v>
      </c>
      <c r="K1916" t="s">
        <v>28</v>
      </c>
      <c r="M1916">
        <v>0</v>
      </c>
      <c r="N1916">
        <v>0.75449500000000003</v>
      </c>
      <c r="O1916">
        <v>0.85814800000000002</v>
      </c>
      <c r="P1916">
        <v>190.09261000000001</v>
      </c>
      <c r="Q1916">
        <v>0.58372199999999996</v>
      </c>
      <c r="R1916">
        <v>0.92524899999999999</v>
      </c>
      <c r="S1916">
        <v>5</v>
      </c>
      <c r="T1916">
        <v>4.4585E-2</v>
      </c>
      <c r="U1916">
        <v>-14.513999999999999</v>
      </c>
      <c r="V1916">
        <v>0</v>
      </c>
      <c r="W1916">
        <v>0.16925100000000001</v>
      </c>
      <c r="X1916">
        <v>85.980999999999995</v>
      </c>
      <c r="Y1916">
        <v>0.96665299999999998</v>
      </c>
    </row>
    <row r="1917" spans="1:25" hidden="1" x14ac:dyDescent="0.25">
      <c r="A1917">
        <v>1915</v>
      </c>
      <c r="B1917">
        <v>15</v>
      </c>
      <c r="C1917" t="s">
        <v>1650</v>
      </c>
      <c r="D1917" t="s">
        <v>2595</v>
      </c>
      <c r="E1917">
        <v>1979</v>
      </c>
      <c r="F1917" t="s">
        <v>2595</v>
      </c>
      <c r="G1917">
        <v>37.786026999999997</v>
      </c>
      <c r="H1917">
        <v>-122.22377899999999</v>
      </c>
      <c r="I1917" t="s">
        <v>2596</v>
      </c>
      <c r="J1917" t="s">
        <v>28</v>
      </c>
      <c r="K1917" t="s">
        <v>56</v>
      </c>
      <c r="L1917" t="s">
        <v>33</v>
      </c>
      <c r="M1917">
        <v>0</v>
      </c>
      <c r="N1917">
        <v>8.8843000000000005E-2</v>
      </c>
      <c r="O1917">
        <v>0.84013000000000004</v>
      </c>
      <c r="P1917">
        <v>210.29333</v>
      </c>
      <c r="Q1917">
        <v>0.44356400000000001</v>
      </c>
      <c r="R1917">
        <v>1.3799999999999999E-4</v>
      </c>
      <c r="S1917">
        <v>1</v>
      </c>
      <c r="T1917">
        <v>9.0885999999999995E-2</v>
      </c>
      <c r="U1917">
        <v>-9.798</v>
      </c>
      <c r="V1917">
        <v>1</v>
      </c>
      <c r="W1917">
        <v>4.4112999999999999E-2</v>
      </c>
      <c r="X1917">
        <v>119.054</v>
      </c>
      <c r="Y1917">
        <v>0.79084100000000002</v>
      </c>
    </row>
    <row r="1918" spans="1:25" hidden="1" x14ac:dyDescent="0.25">
      <c r="A1918">
        <v>1916</v>
      </c>
      <c r="B1918">
        <v>16</v>
      </c>
      <c r="C1918" t="s">
        <v>3432</v>
      </c>
      <c r="D1918" t="s">
        <v>2086</v>
      </c>
      <c r="E1918">
        <v>1979</v>
      </c>
      <c r="F1918" t="s">
        <v>2086</v>
      </c>
      <c r="G1918">
        <v>-27.222200000000001</v>
      </c>
      <c r="H1918">
        <v>153.107</v>
      </c>
      <c r="I1918" t="s">
        <v>2087</v>
      </c>
      <c r="J1918" t="s">
        <v>28</v>
      </c>
      <c r="K1918" t="s">
        <v>56</v>
      </c>
      <c r="L1918" t="s">
        <v>33</v>
      </c>
      <c r="M1918">
        <v>0</v>
      </c>
      <c r="N1918">
        <v>9.2244999999999994E-2</v>
      </c>
      <c r="O1918">
        <v>0.67788000000000004</v>
      </c>
      <c r="P1918">
        <v>302.06666999999999</v>
      </c>
      <c r="Q1918">
        <v>0.47725899999999999</v>
      </c>
      <c r="R1918">
        <v>0.3836</v>
      </c>
      <c r="S1918">
        <v>2</v>
      </c>
      <c r="T1918">
        <v>0.109473</v>
      </c>
      <c r="U1918">
        <v>-11.95</v>
      </c>
      <c r="V1918">
        <v>1</v>
      </c>
      <c r="W1918">
        <v>2.8281000000000001E-2</v>
      </c>
      <c r="X1918">
        <v>118.254</v>
      </c>
      <c r="Y1918">
        <v>0.76558099999999996</v>
      </c>
    </row>
    <row r="1919" spans="1:25" hidden="1" x14ac:dyDescent="0.25">
      <c r="A1919">
        <v>1917</v>
      </c>
      <c r="B1919">
        <v>17</v>
      </c>
      <c r="C1919" t="s">
        <v>3433</v>
      </c>
      <c r="D1919" t="s">
        <v>2215</v>
      </c>
      <c r="E1919">
        <v>1979</v>
      </c>
      <c r="F1919" t="s">
        <v>2215</v>
      </c>
      <c r="G1919">
        <v>-37.816667000000002</v>
      </c>
      <c r="H1919">
        <v>144.966667</v>
      </c>
      <c r="I1919" t="s">
        <v>2216</v>
      </c>
      <c r="J1919" t="s">
        <v>28</v>
      </c>
      <c r="K1919" t="s">
        <v>56</v>
      </c>
      <c r="L1919" t="s">
        <v>33</v>
      </c>
      <c r="M1919">
        <v>0</v>
      </c>
      <c r="N1919">
        <v>1.098E-2</v>
      </c>
      <c r="O1919">
        <v>0.68075200000000002</v>
      </c>
      <c r="P1919">
        <v>283.32</v>
      </c>
      <c r="Q1919">
        <v>0.62250399999999995</v>
      </c>
      <c r="R1919">
        <v>3.9300000000000001E-4</v>
      </c>
      <c r="S1919">
        <v>8</v>
      </c>
      <c r="T1919">
        <v>0.156636</v>
      </c>
      <c r="U1919">
        <v>-8.3529999999999998</v>
      </c>
      <c r="V1919">
        <v>1</v>
      </c>
      <c r="W1919">
        <v>4.6573000000000003E-2</v>
      </c>
      <c r="X1919">
        <v>100.003</v>
      </c>
      <c r="Y1919">
        <v>0.56860900000000003</v>
      </c>
    </row>
    <row r="1920" spans="1:25" hidden="1" x14ac:dyDescent="0.25">
      <c r="A1920">
        <v>1918</v>
      </c>
      <c r="B1920">
        <v>18</v>
      </c>
      <c r="C1920" t="s">
        <v>3434</v>
      </c>
      <c r="D1920" t="s">
        <v>3435</v>
      </c>
      <c r="E1920">
        <v>1979</v>
      </c>
      <c r="F1920" t="s">
        <v>3435</v>
      </c>
      <c r="G1920">
        <v>40.714269000000002</v>
      </c>
      <c r="H1920">
        <v>-74.005972999999997</v>
      </c>
      <c r="I1920" t="s">
        <v>3436</v>
      </c>
      <c r="J1920" t="s">
        <v>246</v>
      </c>
      <c r="K1920" t="s">
        <v>56</v>
      </c>
      <c r="L1920" t="s">
        <v>33</v>
      </c>
      <c r="M1920">
        <v>0</v>
      </c>
      <c r="N1920">
        <v>6.025E-3</v>
      </c>
      <c r="O1920">
        <v>0.47823399999999999</v>
      </c>
      <c r="P1920">
        <v>416.06666999999999</v>
      </c>
      <c r="Q1920">
        <v>0.94095099999999998</v>
      </c>
      <c r="R1920">
        <v>3.1687E-2</v>
      </c>
      <c r="S1920">
        <v>2</v>
      </c>
      <c r="T1920">
        <v>0.97211899999999996</v>
      </c>
      <c r="U1920">
        <v>-4.6859999999999999</v>
      </c>
      <c r="V1920">
        <v>1</v>
      </c>
      <c r="W1920">
        <v>7.1501999999999996E-2</v>
      </c>
      <c r="X1920">
        <v>115.863</v>
      </c>
      <c r="Y1920">
        <v>0.51537200000000005</v>
      </c>
    </row>
    <row r="1921" spans="1:25" hidden="1" x14ac:dyDescent="0.25">
      <c r="A1921">
        <v>1919</v>
      </c>
      <c r="B1921">
        <v>19</v>
      </c>
      <c r="C1921" t="s">
        <v>3437</v>
      </c>
      <c r="D1921" t="s">
        <v>2516</v>
      </c>
      <c r="E1921">
        <v>1979</v>
      </c>
      <c r="F1921" t="s">
        <v>2516</v>
      </c>
      <c r="G1921">
        <v>37.338500000000003</v>
      </c>
      <c r="H1921">
        <v>-121.886</v>
      </c>
      <c r="I1921" t="s">
        <v>1679</v>
      </c>
      <c r="J1921" t="s">
        <v>28</v>
      </c>
      <c r="K1921" t="s">
        <v>56</v>
      </c>
      <c r="L1921" t="s">
        <v>33</v>
      </c>
      <c r="M1921">
        <v>0</v>
      </c>
      <c r="N1921">
        <v>0.27361600000000003</v>
      </c>
      <c r="O1921">
        <v>0.64589600000000003</v>
      </c>
      <c r="P1921">
        <v>219.57333</v>
      </c>
      <c r="Q1921">
        <v>0.62256699999999998</v>
      </c>
      <c r="R1921">
        <v>0</v>
      </c>
      <c r="S1921">
        <v>8</v>
      </c>
      <c r="T1921">
        <v>8.6021E-2</v>
      </c>
      <c r="U1921">
        <v>-8.82</v>
      </c>
      <c r="V1921">
        <v>0</v>
      </c>
      <c r="W1921">
        <v>3.3704999999999999E-2</v>
      </c>
      <c r="X1921">
        <v>120.651</v>
      </c>
      <c r="Y1921">
        <v>0.97901700000000003</v>
      </c>
    </row>
    <row r="1922" spans="1:25" hidden="1" x14ac:dyDescent="0.25">
      <c r="A1922">
        <v>1920</v>
      </c>
      <c r="B1922">
        <v>20</v>
      </c>
      <c r="C1922" t="s">
        <v>3438</v>
      </c>
      <c r="D1922" t="s">
        <v>3283</v>
      </c>
      <c r="E1922">
        <v>1979</v>
      </c>
      <c r="F1922" t="s">
        <v>3283</v>
      </c>
      <c r="G1922">
        <v>40.714599999999997</v>
      </c>
      <c r="H1922">
        <v>-74.007099999999994</v>
      </c>
      <c r="I1922" t="s">
        <v>195</v>
      </c>
      <c r="J1922" t="s">
        <v>28</v>
      </c>
      <c r="K1922" t="s">
        <v>56</v>
      </c>
      <c r="L1922" t="s">
        <v>33</v>
      </c>
      <c r="M1922">
        <v>0</v>
      </c>
      <c r="N1922">
        <v>8.0070000000000002E-2</v>
      </c>
      <c r="O1922">
        <v>0.86064499999999999</v>
      </c>
      <c r="P1922">
        <v>215.94667000000001</v>
      </c>
      <c r="Q1922">
        <v>0.85330799999999996</v>
      </c>
      <c r="R1922">
        <v>1.1400000000000001E-4</v>
      </c>
      <c r="S1922">
        <v>2</v>
      </c>
      <c r="T1922">
        <v>0.169294</v>
      </c>
      <c r="U1922">
        <v>-7.9279999999999999</v>
      </c>
      <c r="V1922">
        <v>1</v>
      </c>
      <c r="W1922">
        <v>4.8598000000000002E-2</v>
      </c>
      <c r="X1922">
        <v>111.997</v>
      </c>
      <c r="Y1922">
        <v>0.76433200000000001</v>
      </c>
    </row>
    <row r="1923" spans="1:25" x14ac:dyDescent="0.25">
      <c r="A1923">
        <v>1921</v>
      </c>
      <c r="B1923">
        <v>21</v>
      </c>
      <c r="C1923" t="s">
        <v>3439</v>
      </c>
      <c r="D1923" t="s">
        <v>3440</v>
      </c>
      <c r="E1923">
        <v>1979</v>
      </c>
      <c r="F1923" t="s">
        <v>3440</v>
      </c>
      <c r="G1923" t="str">
        <f>IFERROR(VLOOKUP(Table1[[#This Row],[Title]],$C$5507:$Y$5579,5, FALSE ),"")</f>
        <v/>
      </c>
      <c r="H1923" t="str">
        <f>IFERROR(VLOOKUP(Table1[[#This Row],[Title]],$C$5507:$Y$5579,6, FALSE ),"")</f>
        <v/>
      </c>
      <c r="I1923" t="str">
        <f>IFERROR(VLOOKUP(Table1[[#This Row],[Title]],$C$5507:$Y$5579,7, FALSE ),"")</f>
        <v/>
      </c>
      <c r="J1923" t="str">
        <f>IFERROR(VLOOKUP(Table1[[#This Row],[Title]],$C$5507:$Y$5579,8, FALSE ),"")</f>
        <v/>
      </c>
      <c r="K1923" t="str">
        <f>IFERROR(VLOOKUP(Table1[[#This Row],[Title]],$C$5507:$Y$5579,9, FALSE ),"")</f>
        <v/>
      </c>
      <c r="L1923" t="str">
        <f>IFERROR(VLOOKUP(Table1[[#This Row],[Title]],$C$5507:$Y$5579,10, FALSE ),"")</f>
        <v/>
      </c>
      <c r="M1923" t="str">
        <f>IFERROR(VLOOKUP(Table1[[#This Row],[Title]],$C$5507:$Y$5579,11, FALSE ),"")</f>
        <v/>
      </c>
      <c r="N1923" t="str">
        <f>IFERROR(VLOOKUP(Table1[[#This Row],[Title]],$C$5507:$Y$5579,12, FALSE ),"")</f>
        <v/>
      </c>
      <c r="O1923" t="str">
        <f>IFERROR(VLOOKUP(Table1[[#This Row],[Title]],$C$5507:$Y$5579,13, FALSE ),"")</f>
        <v/>
      </c>
      <c r="P1923" t="str">
        <f>IFERROR(VLOOKUP(Table1[[#This Row],[Title]],$C$5507:$Y$5579,14, FALSE ),"")</f>
        <v/>
      </c>
      <c r="Q1923" t="str">
        <f>IFERROR(VLOOKUP(Table1[[#This Row],[Title]],$C$5507:$Y$5579,15, FALSE ),"")</f>
        <v/>
      </c>
      <c r="R1923" t="str">
        <f>IFERROR(VLOOKUP(Table1[[#This Row],[Title]],$C$5507:$Y$5579,16, FALSE ),"")</f>
        <v/>
      </c>
      <c r="S1923" t="str">
        <f>IFERROR(VLOOKUP(Table1[[#This Row],[Title]],$C$5507:$Y$5579,17, FALSE ),"")</f>
        <v/>
      </c>
      <c r="T1923" t="str">
        <f>IFERROR(VLOOKUP(Table1[[#This Row],[Title]],$C$5507:$Y$5579,18, FALSE ),"")</f>
        <v/>
      </c>
      <c r="U1923" t="str">
        <f>IFERROR(VLOOKUP(Table1[[#This Row],[Title]],$C$5507:$Y$5579,19, FALSE ),"")</f>
        <v/>
      </c>
      <c r="V1923" t="str">
        <f>IFERROR(VLOOKUP(Table1[[#This Row],[Title]],$C$5507:$Y$5579,20, FALSE ),"")</f>
        <v/>
      </c>
      <c r="W1923" t="str">
        <f>IFERROR(VLOOKUP(Table1[[#This Row],[Title]],$C$5507:$Y$5579,21, FALSE ),"")</f>
        <v/>
      </c>
      <c r="X1923" t="str">
        <f>IFERROR(VLOOKUP(Table1[[#This Row],[Title]],$C$5507:$Y$5579,22, FALSE ),"")</f>
        <v/>
      </c>
      <c r="Y1923" t="str">
        <f>IFERROR(VLOOKUP(Table1[[#This Row],[Title]],$C$5507:$Y$5579,23, FALSE ),"")</f>
        <v/>
      </c>
    </row>
    <row r="1924" spans="1:25" hidden="1" x14ac:dyDescent="0.25">
      <c r="A1924">
        <v>1922</v>
      </c>
      <c r="B1924">
        <v>22</v>
      </c>
      <c r="C1924" t="s">
        <v>3441</v>
      </c>
      <c r="D1924" t="s">
        <v>3442</v>
      </c>
      <c r="E1924">
        <v>1979</v>
      </c>
      <c r="F1924" t="s">
        <v>3442</v>
      </c>
      <c r="G1924">
        <v>38.895111999999997</v>
      </c>
      <c r="H1924">
        <v>-77.036366000000001</v>
      </c>
      <c r="I1924" t="s">
        <v>813</v>
      </c>
      <c r="J1924" t="s">
        <v>28</v>
      </c>
      <c r="K1924" t="s">
        <v>56</v>
      </c>
      <c r="L1924" t="s">
        <v>33</v>
      </c>
      <c r="M1924">
        <v>0</v>
      </c>
      <c r="N1924">
        <v>7.1159999999999999E-3</v>
      </c>
      <c r="O1924">
        <v>0.61815699999999996</v>
      </c>
      <c r="P1924">
        <v>266.04000000000002</v>
      </c>
      <c r="Q1924">
        <v>0.89217100000000005</v>
      </c>
      <c r="R1924">
        <v>8.9276999999999995E-2</v>
      </c>
      <c r="S1924">
        <v>9</v>
      </c>
      <c r="T1924">
        <v>0.142369</v>
      </c>
      <c r="U1924">
        <v>-5.7670000000000003</v>
      </c>
      <c r="V1924">
        <v>1</v>
      </c>
      <c r="W1924">
        <v>0.30380699999999999</v>
      </c>
      <c r="X1924">
        <v>141.499</v>
      </c>
      <c r="Y1924">
        <v>0.52875000000000005</v>
      </c>
    </row>
    <row r="1925" spans="1:25" x14ac:dyDescent="0.25">
      <c r="A1925">
        <v>1923</v>
      </c>
      <c r="B1925">
        <v>23</v>
      </c>
      <c r="C1925" t="s">
        <v>3443</v>
      </c>
      <c r="D1925" t="s">
        <v>3444</v>
      </c>
      <c r="E1925">
        <v>1979</v>
      </c>
      <c r="F1925" t="s">
        <v>3444</v>
      </c>
      <c r="G1925" t="str">
        <f>IFERROR(VLOOKUP(Table1[[#This Row],[Title]],$C$5507:$Y$5579,5, FALSE ),"")</f>
        <v/>
      </c>
      <c r="H1925" t="str">
        <f>IFERROR(VLOOKUP(Table1[[#This Row],[Title]],$C$5507:$Y$5579,6, FALSE ),"")</f>
        <v/>
      </c>
      <c r="I1925" t="str">
        <f>IFERROR(VLOOKUP(Table1[[#This Row],[Title]],$C$5507:$Y$5579,7, FALSE ),"")</f>
        <v/>
      </c>
      <c r="J1925" t="str">
        <f>IFERROR(VLOOKUP(Table1[[#This Row],[Title]],$C$5507:$Y$5579,8, FALSE ),"")</f>
        <v/>
      </c>
      <c r="K1925" t="str">
        <f>IFERROR(VLOOKUP(Table1[[#This Row],[Title]],$C$5507:$Y$5579,9, FALSE ),"")</f>
        <v/>
      </c>
      <c r="L1925" t="str">
        <f>IFERROR(VLOOKUP(Table1[[#This Row],[Title]],$C$5507:$Y$5579,10, FALSE ),"")</f>
        <v/>
      </c>
      <c r="M1925" t="str">
        <f>IFERROR(VLOOKUP(Table1[[#This Row],[Title]],$C$5507:$Y$5579,11, FALSE ),"")</f>
        <v/>
      </c>
      <c r="N1925" t="str">
        <f>IFERROR(VLOOKUP(Table1[[#This Row],[Title]],$C$5507:$Y$5579,12, FALSE ),"")</f>
        <v/>
      </c>
      <c r="O1925" t="str">
        <f>IFERROR(VLOOKUP(Table1[[#This Row],[Title]],$C$5507:$Y$5579,13, FALSE ),"")</f>
        <v/>
      </c>
      <c r="P1925" t="str">
        <f>IFERROR(VLOOKUP(Table1[[#This Row],[Title]],$C$5507:$Y$5579,14, FALSE ),"")</f>
        <v/>
      </c>
      <c r="Q1925" t="str">
        <f>IFERROR(VLOOKUP(Table1[[#This Row],[Title]],$C$5507:$Y$5579,15, FALSE ),"")</f>
        <v/>
      </c>
      <c r="R1925" t="str">
        <f>IFERROR(VLOOKUP(Table1[[#This Row],[Title]],$C$5507:$Y$5579,16, FALSE ),"")</f>
        <v/>
      </c>
      <c r="S1925" t="str">
        <f>IFERROR(VLOOKUP(Table1[[#This Row],[Title]],$C$5507:$Y$5579,17, FALSE ),"")</f>
        <v/>
      </c>
      <c r="T1925" t="str">
        <f>IFERROR(VLOOKUP(Table1[[#This Row],[Title]],$C$5507:$Y$5579,18, FALSE ),"")</f>
        <v/>
      </c>
      <c r="U1925" t="str">
        <f>IFERROR(VLOOKUP(Table1[[#This Row],[Title]],$C$5507:$Y$5579,19, FALSE ),"")</f>
        <v/>
      </c>
      <c r="V1925" t="str">
        <f>IFERROR(VLOOKUP(Table1[[#This Row],[Title]],$C$5507:$Y$5579,20, FALSE ),"")</f>
        <v/>
      </c>
      <c r="W1925" t="str">
        <f>IFERROR(VLOOKUP(Table1[[#This Row],[Title]],$C$5507:$Y$5579,21, FALSE ),"")</f>
        <v/>
      </c>
      <c r="X1925" t="str">
        <f>IFERROR(VLOOKUP(Table1[[#This Row],[Title]],$C$5507:$Y$5579,22, FALSE ),"")</f>
        <v/>
      </c>
      <c r="Y1925" t="str">
        <f>IFERROR(VLOOKUP(Table1[[#This Row],[Title]],$C$5507:$Y$5579,23, FALSE ),"")</f>
        <v/>
      </c>
    </row>
    <row r="1926" spans="1:25" hidden="1" x14ac:dyDescent="0.25">
      <c r="A1926">
        <v>1924</v>
      </c>
      <c r="B1926">
        <v>24</v>
      </c>
      <c r="C1926" t="s">
        <v>3445</v>
      </c>
      <c r="D1926" t="s">
        <v>2978</v>
      </c>
      <c r="E1926">
        <v>1979</v>
      </c>
      <c r="F1926" t="s">
        <v>2978</v>
      </c>
      <c r="G1926">
        <v>51.552999999999997</v>
      </c>
      <c r="H1926">
        <v>-0.29554000000000002</v>
      </c>
      <c r="I1926" t="s">
        <v>2979</v>
      </c>
      <c r="J1926" t="s">
        <v>28</v>
      </c>
      <c r="K1926" t="s">
        <v>56</v>
      </c>
      <c r="L1926" t="s">
        <v>33</v>
      </c>
      <c r="M1926">
        <v>0</v>
      </c>
      <c r="N1926">
        <v>0.25255300000000003</v>
      </c>
      <c r="O1926">
        <v>0.59305699999999995</v>
      </c>
      <c r="P1926">
        <v>177.52</v>
      </c>
      <c r="Q1926">
        <v>0.62366200000000005</v>
      </c>
      <c r="R1926">
        <v>0</v>
      </c>
      <c r="S1926">
        <v>1</v>
      </c>
      <c r="T1926">
        <v>0.19248799999999999</v>
      </c>
      <c r="U1926">
        <v>-8.2100000000000009</v>
      </c>
      <c r="V1926">
        <v>1</v>
      </c>
      <c r="W1926">
        <v>3.0342999999999998E-2</v>
      </c>
      <c r="X1926">
        <v>135.91800000000001</v>
      </c>
      <c r="Y1926">
        <v>0.53450200000000003</v>
      </c>
    </row>
    <row r="1927" spans="1:25" hidden="1" x14ac:dyDescent="0.25">
      <c r="A1927">
        <v>1925</v>
      </c>
      <c r="B1927">
        <v>25</v>
      </c>
      <c r="C1927" t="s">
        <v>3446</v>
      </c>
      <c r="D1927" t="s">
        <v>3161</v>
      </c>
      <c r="E1927">
        <v>1979</v>
      </c>
      <c r="F1927" t="s">
        <v>3161</v>
      </c>
      <c r="G1927">
        <v>41.590685999999998</v>
      </c>
      <c r="H1927">
        <v>-87.319936999999996</v>
      </c>
      <c r="I1927" t="s">
        <v>1914</v>
      </c>
      <c r="J1927" t="s">
        <v>28</v>
      </c>
      <c r="K1927" t="s">
        <v>56</v>
      </c>
      <c r="L1927" t="s">
        <v>33</v>
      </c>
      <c r="M1927">
        <v>0</v>
      </c>
      <c r="N1927">
        <v>3.4154999999999998E-2</v>
      </c>
      <c r="O1927">
        <v>0.82465900000000003</v>
      </c>
      <c r="P1927">
        <v>477.24</v>
      </c>
      <c r="Q1927">
        <v>0.71528400000000003</v>
      </c>
      <c r="R1927">
        <v>2.4699999999999999E-4</v>
      </c>
      <c r="S1927">
        <v>0</v>
      </c>
      <c r="T1927">
        <v>0.34201100000000001</v>
      </c>
      <c r="U1927">
        <v>-6.4210000000000003</v>
      </c>
      <c r="V1927">
        <v>1</v>
      </c>
      <c r="W1927">
        <v>6.1101999999999997E-2</v>
      </c>
      <c r="X1927">
        <v>117.629</v>
      </c>
      <c r="Y1927">
        <v>0.84928499999999996</v>
      </c>
    </row>
    <row r="1928" spans="1:25" hidden="1" x14ac:dyDescent="0.25">
      <c r="A1928">
        <v>1926</v>
      </c>
      <c r="B1928">
        <v>26</v>
      </c>
      <c r="C1928" t="s">
        <v>3447</v>
      </c>
      <c r="D1928" t="s">
        <v>2845</v>
      </c>
      <c r="E1928">
        <v>1979</v>
      </c>
      <c r="F1928" t="s">
        <v>2845</v>
      </c>
      <c r="G1928">
        <v>40.857199999999999</v>
      </c>
      <c r="H1928">
        <v>-73.856800000000007</v>
      </c>
      <c r="I1928" t="s">
        <v>564</v>
      </c>
      <c r="J1928" t="s">
        <v>28</v>
      </c>
      <c r="K1928" t="s">
        <v>56</v>
      </c>
      <c r="L1928" t="s">
        <v>33</v>
      </c>
      <c r="M1928">
        <v>0</v>
      </c>
      <c r="N1928">
        <v>0.117289</v>
      </c>
      <c r="O1928">
        <v>0.50622599999999995</v>
      </c>
      <c r="P1928">
        <v>230.43155999999999</v>
      </c>
      <c r="Q1928">
        <v>2.1134E-2</v>
      </c>
      <c r="R1928">
        <v>0</v>
      </c>
      <c r="S1928">
        <v>1</v>
      </c>
      <c r="T1928">
        <v>0.26265500000000003</v>
      </c>
      <c r="U1928">
        <v>-42.064</v>
      </c>
      <c r="V1928">
        <v>1</v>
      </c>
      <c r="W1928">
        <v>0.39409499999999997</v>
      </c>
      <c r="X1928">
        <v>99.305999999999997</v>
      </c>
      <c r="Y1928">
        <v>0.27039200000000002</v>
      </c>
    </row>
    <row r="1929" spans="1:25" hidden="1" x14ac:dyDescent="0.25">
      <c r="A1929">
        <v>1927</v>
      </c>
      <c r="B1929">
        <v>27</v>
      </c>
      <c r="C1929" t="s">
        <v>3448</v>
      </c>
      <c r="D1929" t="s">
        <v>3222</v>
      </c>
      <c r="E1929">
        <v>1979</v>
      </c>
      <c r="F1929" t="s">
        <v>3222</v>
      </c>
      <c r="G1929">
        <v>54</v>
      </c>
      <c r="H1929">
        <v>-2</v>
      </c>
      <c r="I1929" t="s">
        <v>3223</v>
      </c>
      <c r="J1929" t="s">
        <v>28</v>
      </c>
      <c r="K1929" t="s">
        <v>33</v>
      </c>
      <c r="M1929">
        <v>0</v>
      </c>
      <c r="N1929">
        <v>0.57740199999999997</v>
      </c>
      <c r="O1929">
        <v>0.62154100000000001</v>
      </c>
      <c r="P1929">
        <v>236.50667000000001</v>
      </c>
      <c r="Q1929">
        <v>0.66847900000000005</v>
      </c>
      <c r="R1929">
        <v>1.4200000000000001E-4</v>
      </c>
      <c r="S1929">
        <v>5</v>
      </c>
      <c r="T1929">
        <v>0.26679000000000003</v>
      </c>
      <c r="U1929">
        <v>-8.7989999999999995</v>
      </c>
      <c r="V1929">
        <v>0</v>
      </c>
      <c r="W1929">
        <v>4.6933000000000002E-2</v>
      </c>
      <c r="X1929">
        <v>119.68600000000001</v>
      </c>
      <c r="Y1929">
        <v>0.737904</v>
      </c>
    </row>
    <row r="1930" spans="1:25" hidden="1" x14ac:dyDescent="0.25">
      <c r="A1930">
        <v>1928</v>
      </c>
      <c r="B1930">
        <v>28</v>
      </c>
      <c r="C1930" t="s">
        <v>3449</v>
      </c>
      <c r="D1930" t="s">
        <v>3278</v>
      </c>
      <c r="E1930">
        <v>1979</v>
      </c>
      <c r="F1930" t="s">
        <v>3278</v>
      </c>
      <c r="G1930">
        <v>40.857199999999999</v>
      </c>
      <c r="H1930">
        <v>-73.856800000000007</v>
      </c>
      <c r="I1930" t="s">
        <v>564</v>
      </c>
      <c r="J1930" t="s">
        <v>28</v>
      </c>
      <c r="K1930" t="s">
        <v>56</v>
      </c>
      <c r="L1930" t="s">
        <v>33</v>
      </c>
      <c r="M1930">
        <v>0</v>
      </c>
      <c r="N1930">
        <v>8.0512E-2</v>
      </c>
      <c r="O1930">
        <v>0.74545300000000003</v>
      </c>
      <c r="P1930">
        <v>282.56</v>
      </c>
      <c r="Q1930">
        <v>0.83488799999999996</v>
      </c>
      <c r="R1930">
        <v>2.7629999999999998E-3</v>
      </c>
      <c r="S1930">
        <v>2</v>
      </c>
      <c r="T1930">
        <v>6.2045000000000003E-2</v>
      </c>
      <c r="U1930">
        <v>-7.2560000000000002</v>
      </c>
      <c r="V1930">
        <v>1</v>
      </c>
      <c r="W1930">
        <v>3.8598E-2</v>
      </c>
      <c r="X1930">
        <v>131.02500000000001</v>
      </c>
      <c r="Y1930">
        <v>0.73610699999999996</v>
      </c>
    </row>
    <row r="1931" spans="1:25" hidden="1" x14ac:dyDescent="0.25">
      <c r="A1931">
        <v>1929</v>
      </c>
      <c r="B1931">
        <v>29</v>
      </c>
      <c r="C1931" t="s">
        <v>3450</v>
      </c>
      <c r="D1931" t="s">
        <v>3451</v>
      </c>
      <c r="E1931">
        <v>1979</v>
      </c>
      <c r="F1931" t="s">
        <v>3451</v>
      </c>
      <c r="G1931">
        <v>39.618699999999997</v>
      </c>
      <c r="H1931">
        <v>-105.233</v>
      </c>
      <c r="I1931" t="s">
        <v>3452</v>
      </c>
      <c r="J1931" t="s">
        <v>28</v>
      </c>
      <c r="K1931" t="s">
        <v>33</v>
      </c>
      <c r="M1931">
        <v>0</v>
      </c>
      <c r="N1931">
        <v>0.71515899999999999</v>
      </c>
      <c r="O1931">
        <v>0.594248</v>
      </c>
      <c r="P1931">
        <v>232.17587</v>
      </c>
      <c r="Q1931">
        <v>0.26869599999999999</v>
      </c>
      <c r="R1931" s="1">
        <v>9.9999999999999995E-7</v>
      </c>
      <c r="S1931">
        <v>9</v>
      </c>
      <c r="T1931">
        <v>0.10957</v>
      </c>
      <c r="U1931">
        <v>-17.827000000000002</v>
      </c>
      <c r="V1931">
        <v>1</v>
      </c>
      <c r="W1931">
        <v>2.6159000000000002E-2</v>
      </c>
      <c r="X1931">
        <v>99.253</v>
      </c>
      <c r="Y1931">
        <v>0.38671699999999998</v>
      </c>
    </row>
    <row r="1932" spans="1:25" hidden="1" x14ac:dyDescent="0.25">
      <c r="A1932">
        <v>1930</v>
      </c>
      <c r="B1932">
        <v>30</v>
      </c>
      <c r="C1932" t="s">
        <v>3453</v>
      </c>
      <c r="D1932" t="s">
        <v>3306</v>
      </c>
      <c r="E1932">
        <v>1979</v>
      </c>
      <c r="F1932" t="s">
        <v>3306</v>
      </c>
      <c r="G1932">
        <v>42.331699999999998</v>
      </c>
      <c r="H1932">
        <v>-83.047899999999998</v>
      </c>
      <c r="I1932" t="s">
        <v>145</v>
      </c>
      <c r="J1932" t="s">
        <v>28</v>
      </c>
      <c r="K1932" t="s">
        <v>33</v>
      </c>
      <c r="M1932">
        <v>0</v>
      </c>
      <c r="N1932">
        <v>0.51696200000000003</v>
      </c>
      <c r="O1932">
        <v>0.64560600000000001</v>
      </c>
      <c r="P1932">
        <v>200.51955000000001</v>
      </c>
      <c r="Q1932">
        <v>0.578677</v>
      </c>
      <c r="R1932">
        <v>0</v>
      </c>
      <c r="S1932">
        <v>4</v>
      </c>
      <c r="T1932">
        <v>0.31164399999999998</v>
      </c>
      <c r="U1932">
        <v>-10.837999999999999</v>
      </c>
      <c r="V1932">
        <v>1</v>
      </c>
      <c r="W1932">
        <v>8.6249999999999993E-2</v>
      </c>
      <c r="X1932">
        <v>169.94</v>
      </c>
      <c r="Y1932">
        <v>0.91398599999999997</v>
      </c>
    </row>
    <row r="1933" spans="1:25" hidden="1" x14ac:dyDescent="0.25">
      <c r="A1933">
        <v>1931</v>
      </c>
      <c r="B1933">
        <v>31</v>
      </c>
      <c r="C1933" t="s">
        <v>3454</v>
      </c>
      <c r="D1933" t="s">
        <v>1535</v>
      </c>
      <c r="E1933">
        <v>1979</v>
      </c>
      <c r="F1933" t="s">
        <v>1535</v>
      </c>
      <c r="G1933">
        <v>38.899099999999997</v>
      </c>
      <c r="H1933">
        <v>-77.028999999999996</v>
      </c>
      <c r="I1933" t="s">
        <v>1536</v>
      </c>
      <c r="J1933" t="s">
        <v>28</v>
      </c>
      <c r="K1933" t="s">
        <v>56</v>
      </c>
      <c r="L1933" t="s">
        <v>33</v>
      </c>
      <c r="M1933">
        <v>0</v>
      </c>
      <c r="N1933">
        <v>0.17966399999999999</v>
      </c>
      <c r="O1933">
        <v>0.89590099999999995</v>
      </c>
      <c r="P1933">
        <v>202.70667</v>
      </c>
      <c r="Q1933">
        <v>0.77039599999999997</v>
      </c>
      <c r="R1933">
        <v>6.8000000000000005E-4</v>
      </c>
      <c r="S1933">
        <v>9</v>
      </c>
      <c r="T1933">
        <v>0.26595999999999997</v>
      </c>
      <c r="U1933">
        <v>-9.0109999999999992</v>
      </c>
      <c r="V1933">
        <v>1</v>
      </c>
      <c r="W1933">
        <v>5.3301000000000001E-2</v>
      </c>
      <c r="X1933">
        <v>129.684</v>
      </c>
      <c r="Y1933">
        <v>0.89666199999999996</v>
      </c>
    </row>
    <row r="1934" spans="1:25" hidden="1" x14ac:dyDescent="0.25">
      <c r="A1934">
        <v>1932</v>
      </c>
      <c r="B1934">
        <v>32</v>
      </c>
      <c r="C1934" t="s">
        <v>3455</v>
      </c>
      <c r="D1934" t="s">
        <v>933</v>
      </c>
      <c r="E1934">
        <v>1979</v>
      </c>
      <c r="F1934" t="s">
        <v>933</v>
      </c>
      <c r="G1934">
        <v>40.771850000000001</v>
      </c>
      <c r="H1934">
        <v>-74.207038999999995</v>
      </c>
      <c r="I1934" t="s">
        <v>934</v>
      </c>
      <c r="J1934" t="s">
        <v>28</v>
      </c>
      <c r="K1934" t="s">
        <v>56</v>
      </c>
      <c r="L1934" t="s">
        <v>33</v>
      </c>
      <c r="M1934">
        <v>0</v>
      </c>
      <c r="N1934">
        <v>0.25081599999999998</v>
      </c>
      <c r="O1934">
        <v>0.61890500000000004</v>
      </c>
      <c r="P1934">
        <v>259.25333000000001</v>
      </c>
      <c r="Q1934">
        <v>0.55761300000000003</v>
      </c>
      <c r="R1934">
        <v>0</v>
      </c>
      <c r="S1934">
        <v>0</v>
      </c>
      <c r="T1934">
        <v>0.101396</v>
      </c>
      <c r="U1934">
        <v>-4.2560000000000002</v>
      </c>
      <c r="V1934">
        <v>1</v>
      </c>
      <c r="W1934">
        <v>2.8021000000000001E-2</v>
      </c>
      <c r="X1934">
        <v>128.185</v>
      </c>
      <c r="Y1934">
        <v>0.34095799999999998</v>
      </c>
    </row>
    <row r="1935" spans="1:25" hidden="1" x14ac:dyDescent="0.25">
      <c r="A1935">
        <v>1933</v>
      </c>
      <c r="B1935">
        <v>33</v>
      </c>
      <c r="C1935" t="s">
        <v>3456</v>
      </c>
      <c r="D1935" t="s">
        <v>2086</v>
      </c>
      <c r="E1935">
        <v>1979</v>
      </c>
      <c r="F1935" t="s">
        <v>2086</v>
      </c>
      <c r="G1935">
        <v>-27.222200000000001</v>
      </c>
      <c r="H1935">
        <v>153.107</v>
      </c>
      <c r="I1935" t="s">
        <v>2087</v>
      </c>
      <c r="J1935" t="s">
        <v>28</v>
      </c>
      <c r="K1935" t="s">
        <v>33</v>
      </c>
      <c r="M1935">
        <v>0</v>
      </c>
      <c r="N1935">
        <v>0.41620600000000002</v>
      </c>
      <c r="O1935">
        <v>0.72064300000000003</v>
      </c>
      <c r="P1935">
        <v>250.33332999999999</v>
      </c>
      <c r="Q1935">
        <v>0.446988</v>
      </c>
      <c r="R1935">
        <v>2.5599999999999999E-4</v>
      </c>
      <c r="S1935">
        <v>11</v>
      </c>
      <c r="T1935">
        <v>0.233017</v>
      </c>
      <c r="U1935">
        <v>-13.821</v>
      </c>
      <c r="V1935">
        <v>0</v>
      </c>
      <c r="W1935">
        <v>4.0912999999999998E-2</v>
      </c>
      <c r="X1935">
        <v>94.956999999999994</v>
      </c>
      <c r="Y1935">
        <v>0.87375400000000003</v>
      </c>
    </row>
    <row r="1936" spans="1:25" hidden="1" x14ac:dyDescent="0.25">
      <c r="A1936">
        <v>1934</v>
      </c>
      <c r="B1936">
        <v>34</v>
      </c>
      <c r="C1936" t="s">
        <v>3457</v>
      </c>
      <c r="D1936" t="s">
        <v>3458</v>
      </c>
      <c r="E1936">
        <v>1979</v>
      </c>
      <c r="F1936" t="s">
        <v>3458</v>
      </c>
      <c r="G1936">
        <v>42.2669</v>
      </c>
      <c r="H1936">
        <v>-89.078299999999999</v>
      </c>
      <c r="I1936" t="s">
        <v>3459</v>
      </c>
      <c r="J1936" t="s">
        <v>28</v>
      </c>
      <c r="K1936" t="s">
        <v>56</v>
      </c>
      <c r="L1936" t="s">
        <v>33</v>
      </c>
      <c r="M1936">
        <v>0</v>
      </c>
      <c r="N1936">
        <v>9.6229999999999996E-3</v>
      </c>
      <c r="O1936">
        <v>0.33767799999999998</v>
      </c>
      <c r="P1936">
        <v>223.66667000000001</v>
      </c>
      <c r="Q1936">
        <v>0.88672600000000001</v>
      </c>
      <c r="R1936">
        <v>1.1039E-2</v>
      </c>
      <c r="S1936">
        <v>2</v>
      </c>
      <c r="T1936">
        <v>0.55639799999999995</v>
      </c>
      <c r="U1936">
        <v>-8.8729999999999993</v>
      </c>
      <c r="V1936">
        <v>1</v>
      </c>
      <c r="W1936">
        <v>4.3817000000000002E-2</v>
      </c>
      <c r="X1936">
        <v>206.255</v>
      </c>
      <c r="Y1936">
        <v>0.39516899999999999</v>
      </c>
    </row>
    <row r="1937" spans="1:25" hidden="1" x14ac:dyDescent="0.25">
      <c r="A1937">
        <v>1935</v>
      </c>
      <c r="B1937">
        <v>35</v>
      </c>
      <c r="C1937" t="s">
        <v>3460</v>
      </c>
      <c r="D1937" t="s">
        <v>886</v>
      </c>
      <c r="E1937">
        <v>1979</v>
      </c>
      <c r="F1937" t="s">
        <v>886</v>
      </c>
      <c r="G1937">
        <v>40.714269000000002</v>
      </c>
      <c r="H1937">
        <v>-74.005972999999997</v>
      </c>
      <c r="I1937" t="s">
        <v>113</v>
      </c>
      <c r="J1937" t="s">
        <v>56</v>
      </c>
      <c r="K1937" t="s">
        <v>33</v>
      </c>
      <c r="M1937">
        <v>0</v>
      </c>
      <c r="N1937">
        <v>8.0699000000000007E-2</v>
      </c>
      <c r="O1937">
        <v>0.41768</v>
      </c>
      <c r="P1937">
        <v>247.42667</v>
      </c>
      <c r="Q1937">
        <v>0.96148</v>
      </c>
      <c r="R1937">
        <v>0</v>
      </c>
      <c r="S1937">
        <v>0</v>
      </c>
      <c r="T1937">
        <v>0.79523299999999997</v>
      </c>
      <c r="U1937">
        <v>-5.0049999999999999</v>
      </c>
      <c r="V1937">
        <v>1</v>
      </c>
      <c r="W1937">
        <v>0.47197099999999997</v>
      </c>
      <c r="X1937">
        <v>139.88499999999999</v>
      </c>
      <c r="Y1937">
        <v>9.4081999999999999E-2</v>
      </c>
    </row>
    <row r="1938" spans="1:25" hidden="1" x14ac:dyDescent="0.25">
      <c r="A1938">
        <v>1936</v>
      </c>
      <c r="B1938">
        <v>36</v>
      </c>
      <c r="C1938" t="s">
        <v>3461</v>
      </c>
      <c r="D1938" t="s">
        <v>2337</v>
      </c>
      <c r="E1938">
        <v>1979</v>
      </c>
      <c r="F1938" t="s">
        <v>2337</v>
      </c>
      <c r="G1938">
        <v>51.596871200000002</v>
      </c>
      <c r="H1938">
        <v>-0.37701420000000002</v>
      </c>
      <c r="I1938" t="s">
        <v>2338</v>
      </c>
      <c r="J1938" t="s">
        <v>28</v>
      </c>
      <c r="K1938" t="s">
        <v>33</v>
      </c>
      <c r="M1938">
        <v>0</v>
      </c>
      <c r="N1938">
        <v>0.57080699999999995</v>
      </c>
      <c r="O1938">
        <v>0.519845</v>
      </c>
      <c r="P1938">
        <v>244.90666999999999</v>
      </c>
      <c r="Q1938">
        <v>0.42205599999999999</v>
      </c>
      <c r="R1938">
        <v>0</v>
      </c>
      <c r="S1938">
        <v>5</v>
      </c>
      <c r="T1938">
        <v>0.13713700000000001</v>
      </c>
      <c r="U1938">
        <v>-14.22</v>
      </c>
      <c r="V1938">
        <v>1</v>
      </c>
      <c r="W1938">
        <v>3.3168000000000003E-2</v>
      </c>
      <c r="X1938">
        <v>91.855999999999995</v>
      </c>
      <c r="Y1938">
        <v>0.58915700000000004</v>
      </c>
    </row>
    <row r="1939" spans="1:25" hidden="1" x14ac:dyDescent="0.25">
      <c r="A1939">
        <v>1937</v>
      </c>
      <c r="B1939">
        <v>37</v>
      </c>
      <c r="C1939" t="s">
        <v>3462</v>
      </c>
      <c r="D1939" t="s">
        <v>3463</v>
      </c>
      <c r="E1939">
        <v>1979</v>
      </c>
      <c r="F1939" t="s">
        <v>3463</v>
      </c>
      <c r="G1939">
        <v>34.098343</v>
      </c>
      <c r="H1939">
        <v>-118.32674299999999</v>
      </c>
      <c r="I1939" t="s">
        <v>3464</v>
      </c>
      <c r="J1939" t="s">
        <v>28</v>
      </c>
      <c r="K1939" t="s">
        <v>56</v>
      </c>
      <c r="L1939" t="s">
        <v>33</v>
      </c>
      <c r="M1939">
        <v>0</v>
      </c>
      <c r="N1939">
        <v>2.4052E-2</v>
      </c>
      <c r="O1939">
        <v>0.68224600000000002</v>
      </c>
      <c r="P1939">
        <v>195.74666999999999</v>
      </c>
      <c r="Q1939">
        <v>0.70183799999999996</v>
      </c>
      <c r="R1939">
        <v>2.1930000000000001E-3</v>
      </c>
      <c r="S1939">
        <v>11</v>
      </c>
      <c r="T1939">
        <v>0.31616</v>
      </c>
      <c r="U1939">
        <v>-10.622999999999999</v>
      </c>
      <c r="V1939">
        <v>0</v>
      </c>
      <c r="W1939">
        <v>2.9912999999999999E-2</v>
      </c>
      <c r="X1939">
        <v>127.095</v>
      </c>
      <c r="Y1939">
        <v>0.85823899999999997</v>
      </c>
    </row>
    <row r="1940" spans="1:25" hidden="1" x14ac:dyDescent="0.25">
      <c r="A1940">
        <v>1938</v>
      </c>
      <c r="B1940">
        <v>38</v>
      </c>
      <c r="C1940" t="s">
        <v>3465</v>
      </c>
      <c r="D1940" t="s">
        <v>2767</v>
      </c>
      <c r="E1940">
        <v>1979</v>
      </c>
      <c r="F1940" t="s">
        <v>2767</v>
      </c>
      <c r="G1940">
        <v>41.850033000000003</v>
      </c>
      <c r="H1940">
        <v>-87.650052000000002</v>
      </c>
      <c r="I1940" t="s">
        <v>108</v>
      </c>
      <c r="J1940" t="s">
        <v>28</v>
      </c>
      <c r="K1940" t="s">
        <v>33</v>
      </c>
      <c r="M1940">
        <v>0</v>
      </c>
      <c r="N1940">
        <v>0.57119900000000001</v>
      </c>
      <c r="O1940">
        <v>0.43137300000000001</v>
      </c>
      <c r="P1940">
        <v>217.85333</v>
      </c>
      <c r="Q1940">
        <v>0.46600000000000003</v>
      </c>
      <c r="R1940" s="1">
        <v>5.0000000000000004E-6</v>
      </c>
      <c r="S1940">
        <v>6</v>
      </c>
      <c r="T1940">
        <v>9.8715999999999998E-2</v>
      </c>
      <c r="U1940">
        <v>-10.051</v>
      </c>
      <c r="V1940">
        <v>1</v>
      </c>
      <c r="W1940">
        <v>3.5076000000000003E-2</v>
      </c>
      <c r="X1940">
        <v>130.08799999999999</v>
      </c>
      <c r="Y1940">
        <v>0.312884</v>
      </c>
    </row>
    <row r="1941" spans="1:25" hidden="1" x14ac:dyDescent="0.25">
      <c r="A1941">
        <v>1939</v>
      </c>
      <c r="B1941">
        <v>39</v>
      </c>
      <c r="C1941" t="s">
        <v>3466</v>
      </c>
      <c r="D1941" t="s">
        <v>3467</v>
      </c>
      <c r="E1941">
        <v>1979</v>
      </c>
      <c r="F1941" t="s">
        <v>3002</v>
      </c>
      <c r="G1941">
        <v>42.370567000000001</v>
      </c>
      <c r="H1941">
        <v>-71.026964000000007</v>
      </c>
      <c r="I1941" t="s">
        <v>3003</v>
      </c>
      <c r="J1941" t="s">
        <v>28</v>
      </c>
      <c r="K1941" t="s">
        <v>56</v>
      </c>
      <c r="L1941" t="s">
        <v>33</v>
      </c>
      <c r="M1941">
        <v>0</v>
      </c>
      <c r="N1941">
        <v>7.3470999999999995E-2</v>
      </c>
      <c r="O1941">
        <v>0.70535599999999998</v>
      </c>
      <c r="P1941">
        <v>211</v>
      </c>
      <c r="Q1941">
        <v>0.73554299999999995</v>
      </c>
      <c r="R1941" s="1">
        <v>2.0000000000000002E-5</v>
      </c>
      <c r="S1941">
        <v>8</v>
      </c>
      <c r="T1941">
        <v>0.68718999999999997</v>
      </c>
      <c r="U1941">
        <v>-12.409000000000001</v>
      </c>
      <c r="V1941">
        <v>1</v>
      </c>
      <c r="W1941">
        <v>6.0306999999999999E-2</v>
      </c>
      <c r="X1941">
        <v>131.744</v>
      </c>
      <c r="Y1941">
        <v>0.86933000000000005</v>
      </c>
    </row>
    <row r="1942" spans="1:25" hidden="1" x14ac:dyDescent="0.25">
      <c r="A1942">
        <v>1940</v>
      </c>
      <c r="B1942">
        <v>40</v>
      </c>
      <c r="C1942" t="s">
        <v>3468</v>
      </c>
      <c r="D1942" t="s">
        <v>3166</v>
      </c>
      <c r="E1942">
        <v>1979</v>
      </c>
      <c r="F1942" t="s">
        <v>3166</v>
      </c>
      <c r="G1942">
        <v>29.7605</v>
      </c>
      <c r="H1942">
        <v>-95.369799999999998</v>
      </c>
      <c r="I1942" t="s">
        <v>1078</v>
      </c>
      <c r="J1942" t="s">
        <v>28</v>
      </c>
      <c r="K1942" t="s">
        <v>56</v>
      </c>
      <c r="L1942" t="s">
        <v>33</v>
      </c>
      <c r="M1942">
        <v>0</v>
      </c>
      <c r="N1942">
        <v>0.34303</v>
      </c>
      <c r="O1942">
        <v>0.76327299999999998</v>
      </c>
      <c r="P1942">
        <v>209.8</v>
      </c>
      <c r="Q1942">
        <v>0.43775799999999998</v>
      </c>
      <c r="R1942">
        <v>0</v>
      </c>
      <c r="S1942">
        <v>5</v>
      </c>
      <c r="T1942">
        <v>9.6454999999999999E-2</v>
      </c>
      <c r="U1942">
        <v>-11.215999999999999</v>
      </c>
      <c r="V1942">
        <v>1</v>
      </c>
      <c r="W1942">
        <v>4.0332E-2</v>
      </c>
      <c r="X1942">
        <v>89.992999999999995</v>
      </c>
      <c r="Y1942">
        <v>0.79348300000000005</v>
      </c>
    </row>
    <row r="1943" spans="1:25" hidden="1" x14ac:dyDescent="0.25">
      <c r="A1943">
        <v>1941</v>
      </c>
      <c r="B1943">
        <v>41</v>
      </c>
      <c r="C1943" t="s">
        <v>3469</v>
      </c>
      <c r="D1943" t="s">
        <v>3470</v>
      </c>
      <c r="E1943">
        <v>1979</v>
      </c>
      <c r="F1943" t="s">
        <v>3470</v>
      </c>
      <c r="G1943">
        <v>46.589799999999997</v>
      </c>
      <c r="H1943">
        <v>-112.021</v>
      </c>
      <c r="I1943" t="s">
        <v>3471</v>
      </c>
      <c r="J1943" t="s">
        <v>246</v>
      </c>
      <c r="K1943" t="s">
        <v>56</v>
      </c>
      <c r="L1943" t="s">
        <v>33</v>
      </c>
      <c r="M1943">
        <v>0</v>
      </c>
      <c r="N1943">
        <v>0.19055800000000001</v>
      </c>
      <c r="O1943">
        <v>0.54972699999999997</v>
      </c>
      <c r="P1943">
        <v>213.39955</v>
      </c>
      <c r="Q1943">
        <v>0.76511399999999996</v>
      </c>
      <c r="R1943" s="1">
        <v>9.9999999999999995E-7</v>
      </c>
      <c r="S1943">
        <v>6</v>
      </c>
      <c r="T1943">
        <v>0.97175900000000004</v>
      </c>
      <c r="U1943">
        <v>-8.7240000000000002</v>
      </c>
      <c r="V1943">
        <v>0</v>
      </c>
      <c r="W1943">
        <v>4.7500000000000001E-2</v>
      </c>
      <c r="X1943">
        <v>122.628</v>
      </c>
      <c r="Y1943">
        <v>0.82782999999999995</v>
      </c>
    </row>
    <row r="1944" spans="1:25" hidden="1" x14ac:dyDescent="0.25">
      <c r="A1944">
        <v>1942</v>
      </c>
      <c r="B1944">
        <v>42</v>
      </c>
      <c r="C1944" t="s">
        <v>2855</v>
      </c>
      <c r="D1944" t="s">
        <v>3353</v>
      </c>
      <c r="E1944">
        <v>1979</v>
      </c>
      <c r="F1944" t="s">
        <v>3353</v>
      </c>
      <c r="G1944">
        <v>-37.817500000000003</v>
      </c>
      <c r="H1944">
        <v>144.96700000000001</v>
      </c>
      <c r="I1944" t="s">
        <v>1095</v>
      </c>
      <c r="J1944" t="s">
        <v>28</v>
      </c>
      <c r="K1944" t="s">
        <v>33</v>
      </c>
      <c r="M1944">
        <v>0</v>
      </c>
      <c r="N1944">
        <v>0.53895599999999999</v>
      </c>
      <c r="O1944">
        <v>0.45976299999999998</v>
      </c>
      <c r="P1944">
        <v>295.86667</v>
      </c>
      <c r="Q1944">
        <v>0.37979099999999999</v>
      </c>
      <c r="R1944" s="1">
        <v>9.9999999999999995E-7</v>
      </c>
      <c r="S1944">
        <v>2</v>
      </c>
      <c r="T1944">
        <v>5.3115000000000002E-2</v>
      </c>
      <c r="U1944">
        <v>-9.9190000000000005</v>
      </c>
      <c r="V1944">
        <v>1</v>
      </c>
      <c r="W1944">
        <v>3.3001999999999997E-2</v>
      </c>
      <c r="X1944">
        <v>121.05500000000001</v>
      </c>
      <c r="Y1944">
        <v>0.35639700000000002</v>
      </c>
    </row>
    <row r="1945" spans="1:25" hidden="1" x14ac:dyDescent="0.25">
      <c r="A1945">
        <v>1943</v>
      </c>
      <c r="B1945">
        <v>43</v>
      </c>
      <c r="C1945" t="s">
        <v>3472</v>
      </c>
      <c r="D1945" t="s">
        <v>3473</v>
      </c>
      <c r="E1945">
        <v>1979</v>
      </c>
      <c r="F1945" t="s">
        <v>3473</v>
      </c>
      <c r="G1945">
        <v>37.805100000000003</v>
      </c>
      <c r="H1945">
        <v>-122.273</v>
      </c>
      <c r="I1945" t="s">
        <v>798</v>
      </c>
      <c r="J1945" t="s">
        <v>28</v>
      </c>
      <c r="K1945" t="s">
        <v>56</v>
      </c>
      <c r="L1945" t="s">
        <v>33</v>
      </c>
      <c r="M1945">
        <v>8.3824793766299995E-4</v>
      </c>
      <c r="N1945">
        <v>0.11244800000000001</v>
      </c>
      <c r="O1945">
        <v>0.83028599999999997</v>
      </c>
      <c r="P1945">
        <v>214.06666999999999</v>
      </c>
      <c r="Q1945">
        <v>0.605796</v>
      </c>
      <c r="R1945">
        <v>2.2599999999999999E-4</v>
      </c>
      <c r="S1945">
        <v>0</v>
      </c>
      <c r="T1945">
        <v>3.9823999999999998E-2</v>
      </c>
      <c r="U1945">
        <v>-12.281000000000001</v>
      </c>
      <c r="V1945">
        <v>1</v>
      </c>
      <c r="W1945">
        <v>4.0208000000000001E-2</v>
      </c>
      <c r="X1945">
        <v>128.60900000000001</v>
      </c>
      <c r="Y1945">
        <v>0.91605499999999995</v>
      </c>
    </row>
    <row r="1946" spans="1:25" hidden="1" x14ac:dyDescent="0.25">
      <c r="A1946">
        <v>1944</v>
      </c>
      <c r="B1946">
        <v>44</v>
      </c>
      <c r="C1946" t="s">
        <v>3474</v>
      </c>
      <c r="D1946" t="s">
        <v>3475</v>
      </c>
      <c r="E1946">
        <v>1979</v>
      </c>
      <c r="F1946" t="s">
        <v>3475</v>
      </c>
      <c r="G1946">
        <v>33.973951</v>
      </c>
      <c r="H1946">
        <v>-118.24840500000001</v>
      </c>
      <c r="I1946" t="s">
        <v>605</v>
      </c>
      <c r="J1946" t="s">
        <v>246</v>
      </c>
      <c r="K1946" t="s">
        <v>56</v>
      </c>
      <c r="L1946" t="s">
        <v>33</v>
      </c>
      <c r="M1946">
        <v>0</v>
      </c>
      <c r="N1946">
        <v>0.18789800000000001</v>
      </c>
      <c r="O1946">
        <v>0.313554</v>
      </c>
      <c r="P1946">
        <v>247.66667000000001</v>
      </c>
      <c r="Q1946">
        <v>0.93259599999999998</v>
      </c>
      <c r="R1946" s="1">
        <v>1.9999999999999999E-6</v>
      </c>
      <c r="S1946">
        <v>6</v>
      </c>
      <c r="T1946">
        <v>0.96261200000000002</v>
      </c>
      <c r="U1946">
        <v>-3.5110000000000001</v>
      </c>
      <c r="V1946">
        <v>0</v>
      </c>
      <c r="W1946">
        <v>0.158052</v>
      </c>
      <c r="X1946">
        <v>201.97900000000001</v>
      </c>
      <c r="Y1946">
        <v>0.69392500000000001</v>
      </c>
    </row>
    <row r="1947" spans="1:25" hidden="1" x14ac:dyDescent="0.25">
      <c r="A1947">
        <v>1945</v>
      </c>
      <c r="B1947">
        <v>45</v>
      </c>
      <c r="C1947" t="s">
        <v>3476</v>
      </c>
      <c r="D1947" t="s">
        <v>3477</v>
      </c>
      <c r="E1947">
        <v>1979</v>
      </c>
      <c r="F1947" t="s">
        <v>3477</v>
      </c>
      <c r="G1947">
        <v>40.008400000000002</v>
      </c>
      <c r="H1947">
        <v>-75.152900000000002</v>
      </c>
      <c r="I1947" t="s">
        <v>3478</v>
      </c>
      <c r="J1947" t="s">
        <v>28</v>
      </c>
      <c r="K1947" t="s">
        <v>56</v>
      </c>
      <c r="L1947" t="s">
        <v>33</v>
      </c>
      <c r="M1947">
        <v>0</v>
      </c>
      <c r="N1947">
        <v>2.8279999999999998E-3</v>
      </c>
      <c r="O1947">
        <v>0.68528500000000003</v>
      </c>
      <c r="P1947">
        <v>227.14340000000001</v>
      </c>
      <c r="Q1947">
        <v>0.92378700000000002</v>
      </c>
      <c r="R1947">
        <v>6.9629999999999996E-3</v>
      </c>
      <c r="S1947">
        <v>10</v>
      </c>
      <c r="T1947">
        <v>0.234073</v>
      </c>
      <c r="U1947">
        <v>-8.3219999999999992</v>
      </c>
      <c r="V1947">
        <v>0</v>
      </c>
      <c r="W1947">
        <v>4.8233999999999999E-2</v>
      </c>
      <c r="X1947">
        <v>112.824</v>
      </c>
      <c r="Y1947">
        <v>0.71775900000000004</v>
      </c>
    </row>
    <row r="1948" spans="1:25" x14ac:dyDescent="0.25">
      <c r="A1948">
        <v>1946</v>
      </c>
      <c r="B1948">
        <v>46</v>
      </c>
      <c r="C1948" t="s">
        <v>3479</v>
      </c>
      <c r="D1948" t="s">
        <v>2377</v>
      </c>
      <c r="E1948">
        <v>1979</v>
      </c>
      <c r="F1948" t="s">
        <v>2377</v>
      </c>
      <c r="G1948" t="str">
        <f>IFERROR(VLOOKUP(Table1[[#This Row],[Title]],$C$5507:$Y$5579,5, FALSE ),"")</f>
        <v/>
      </c>
      <c r="H1948" t="str">
        <f>IFERROR(VLOOKUP(Table1[[#This Row],[Title]],$C$5507:$Y$5579,6, FALSE ),"")</f>
        <v/>
      </c>
      <c r="I1948" t="str">
        <f>IFERROR(VLOOKUP(Table1[[#This Row],[Title]],$C$5507:$Y$5579,7, FALSE ),"")</f>
        <v/>
      </c>
      <c r="J1948" t="str">
        <f>IFERROR(VLOOKUP(Table1[[#This Row],[Title]],$C$5507:$Y$5579,8, FALSE ),"")</f>
        <v/>
      </c>
      <c r="K1948" t="str">
        <f>IFERROR(VLOOKUP(Table1[[#This Row],[Title]],$C$5507:$Y$5579,9, FALSE ),"")</f>
        <v/>
      </c>
      <c r="L1948" t="str">
        <f>IFERROR(VLOOKUP(Table1[[#This Row],[Title]],$C$5507:$Y$5579,10, FALSE ),"")</f>
        <v/>
      </c>
      <c r="M1948" t="str">
        <f>IFERROR(VLOOKUP(Table1[[#This Row],[Title]],$C$5507:$Y$5579,11, FALSE ),"")</f>
        <v/>
      </c>
      <c r="N1948" t="str">
        <f>IFERROR(VLOOKUP(Table1[[#This Row],[Title]],$C$5507:$Y$5579,12, FALSE ),"")</f>
        <v/>
      </c>
      <c r="O1948" t="str">
        <f>IFERROR(VLOOKUP(Table1[[#This Row],[Title]],$C$5507:$Y$5579,13, FALSE ),"")</f>
        <v/>
      </c>
      <c r="P1948" t="str">
        <f>IFERROR(VLOOKUP(Table1[[#This Row],[Title]],$C$5507:$Y$5579,14, FALSE ),"")</f>
        <v/>
      </c>
      <c r="Q1948" t="str">
        <f>IFERROR(VLOOKUP(Table1[[#This Row],[Title]],$C$5507:$Y$5579,15, FALSE ),"")</f>
        <v/>
      </c>
      <c r="R1948" t="str">
        <f>IFERROR(VLOOKUP(Table1[[#This Row],[Title]],$C$5507:$Y$5579,16, FALSE ),"")</f>
        <v/>
      </c>
      <c r="S1948" t="str">
        <f>IFERROR(VLOOKUP(Table1[[#This Row],[Title]],$C$5507:$Y$5579,17, FALSE ),"")</f>
        <v/>
      </c>
      <c r="T1948" t="str">
        <f>IFERROR(VLOOKUP(Table1[[#This Row],[Title]],$C$5507:$Y$5579,18, FALSE ),"")</f>
        <v/>
      </c>
      <c r="U1948" t="str">
        <f>IFERROR(VLOOKUP(Table1[[#This Row],[Title]],$C$5507:$Y$5579,19, FALSE ),"")</f>
        <v/>
      </c>
      <c r="V1948" t="str">
        <f>IFERROR(VLOOKUP(Table1[[#This Row],[Title]],$C$5507:$Y$5579,20, FALSE ),"")</f>
        <v/>
      </c>
      <c r="W1948" t="str">
        <f>IFERROR(VLOOKUP(Table1[[#This Row],[Title]],$C$5507:$Y$5579,21, FALSE ),"")</f>
        <v/>
      </c>
      <c r="X1948" t="str">
        <f>IFERROR(VLOOKUP(Table1[[#This Row],[Title]],$C$5507:$Y$5579,22, FALSE ),"")</f>
        <v/>
      </c>
      <c r="Y1948" t="str">
        <f>IFERROR(VLOOKUP(Table1[[#This Row],[Title]],$C$5507:$Y$5579,23, FALSE ),"")</f>
        <v/>
      </c>
    </row>
    <row r="1949" spans="1:25" hidden="1" x14ac:dyDescent="0.25">
      <c r="A1949">
        <v>1947</v>
      </c>
      <c r="B1949">
        <v>47</v>
      </c>
      <c r="C1949" t="s">
        <v>3480</v>
      </c>
      <c r="D1949" t="s">
        <v>3166</v>
      </c>
      <c r="E1949">
        <v>1979</v>
      </c>
      <c r="F1949" t="s">
        <v>3166</v>
      </c>
      <c r="G1949">
        <f>IFERROR(VLOOKUP(Table1[[#This Row],[Title]],$C$5507:$Y$5579,5, FALSE ),"")</f>
        <v>29.7605</v>
      </c>
      <c r="H1949">
        <f>IFERROR(VLOOKUP(Table1[[#This Row],[Title]],$C$5507:$Y$5579,6, FALSE ),"")</f>
        <v>-95.369799999999998</v>
      </c>
      <c r="I1949" t="str">
        <f>IFERROR(VLOOKUP(Table1[[#This Row],[Title]],$C$5507:$Y$5579,7, FALSE ),"")</f>
        <v>Houston, TX, US</v>
      </c>
      <c r="J1949" t="str">
        <f>IFERROR(VLOOKUP(Table1[[#This Row],[Title]],$C$5507:$Y$5579,8, FALSE ),"")</f>
        <v>studio</v>
      </c>
      <c r="K1949" t="str">
        <f>IFERROR(VLOOKUP(Table1[[#This Row],[Title]],$C$5507:$Y$5579,9, FALSE ),"")</f>
        <v>vocal</v>
      </c>
      <c r="L1949">
        <f>IFERROR(VLOOKUP(Table1[[#This Row],[Title]],$C$5507:$Y$5579,10, FALSE ),"")</f>
        <v>0</v>
      </c>
      <c r="M1949">
        <f>IFERROR(VLOOKUP(Table1[[#This Row],[Title]],$C$5507:$Y$5579,11, FALSE ),"")</f>
        <v>0</v>
      </c>
      <c r="N1949">
        <f>IFERROR(VLOOKUP(Table1[[#This Row],[Title]],$C$5507:$Y$5579,12, FALSE ),"")</f>
        <v>0.81574000000000002</v>
      </c>
      <c r="O1949">
        <f>IFERROR(VLOOKUP(Table1[[#This Row],[Title]],$C$5507:$Y$5579,13, FALSE ),"")</f>
        <v>0.36523299999999997</v>
      </c>
      <c r="P1949">
        <f>IFERROR(VLOOKUP(Table1[[#This Row],[Title]],$C$5507:$Y$5579,14, FALSE ),"")</f>
        <v>258.93333000000001</v>
      </c>
      <c r="Q1949">
        <f>IFERROR(VLOOKUP(Table1[[#This Row],[Title]],$C$5507:$Y$5579,15, FALSE ),"")</f>
        <v>0.35949399999999998</v>
      </c>
      <c r="R1949">
        <f>IFERROR(VLOOKUP(Table1[[#This Row],[Title]],$C$5507:$Y$5579,16, FALSE ),"")</f>
        <v>5.8E-5</v>
      </c>
      <c r="S1949">
        <f>IFERROR(VLOOKUP(Table1[[#This Row],[Title]],$C$5507:$Y$5579,17, FALSE ),"")</f>
        <v>10</v>
      </c>
      <c r="T1949">
        <f>IFERROR(VLOOKUP(Table1[[#This Row],[Title]],$C$5507:$Y$5579,18, FALSE ),"")</f>
        <v>0.14504800000000001</v>
      </c>
      <c r="U1949">
        <f>IFERROR(VLOOKUP(Table1[[#This Row],[Title]],$C$5507:$Y$5579,19, FALSE ),"")</f>
        <v>-9.7530000000000001</v>
      </c>
      <c r="V1949">
        <f>IFERROR(VLOOKUP(Table1[[#This Row],[Title]],$C$5507:$Y$5579,20, FALSE ),"")</f>
        <v>1</v>
      </c>
      <c r="W1949">
        <f>IFERROR(VLOOKUP(Table1[[#This Row],[Title]],$C$5507:$Y$5579,21, FALSE ),"")</f>
        <v>2.7722E-2</v>
      </c>
      <c r="X1949">
        <f>IFERROR(VLOOKUP(Table1[[#This Row],[Title]],$C$5507:$Y$5579,22, FALSE ),"")</f>
        <v>144.11099999999999</v>
      </c>
      <c r="Y1949">
        <f>IFERROR(VLOOKUP(Table1[[#This Row],[Title]],$C$5507:$Y$5579,23, FALSE ),"")</f>
        <v>0.22251099999999999</v>
      </c>
    </row>
    <row r="1950" spans="1:25" hidden="1" x14ac:dyDescent="0.25">
      <c r="A1950">
        <v>1948</v>
      </c>
      <c r="B1950">
        <v>48</v>
      </c>
      <c r="C1950" t="s">
        <v>3481</v>
      </c>
      <c r="D1950" t="s">
        <v>3424</v>
      </c>
      <c r="E1950">
        <v>1979</v>
      </c>
      <c r="F1950" t="s">
        <v>3424</v>
      </c>
      <c r="G1950">
        <v>40.714599999999997</v>
      </c>
      <c r="H1950">
        <v>-74.007099999999994</v>
      </c>
      <c r="I1950" t="s">
        <v>195</v>
      </c>
      <c r="J1950" t="s">
        <v>28</v>
      </c>
      <c r="K1950" t="s">
        <v>56</v>
      </c>
      <c r="L1950" t="s">
        <v>33</v>
      </c>
      <c r="M1950">
        <v>0</v>
      </c>
      <c r="N1950">
        <v>0.130437</v>
      </c>
      <c r="O1950">
        <v>0.79194100000000001</v>
      </c>
      <c r="P1950">
        <v>383.84280999999999</v>
      </c>
      <c r="Q1950">
        <v>0.89797700000000003</v>
      </c>
      <c r="R1950">
        <v>3.7100000000000002E-4</v>
      </c>
      <c r="S1950">
        <v>0</v>
      </c>
      <c r="T1950">
        <v>5.0736999999999997E-2</v>
      </c>
      <c r="U1950">
        <v>-10.223000000000001</v>
      </c>
      <c r="V1950">
        <v>1</v>
      </c>
      <c r="W1950">
        <v>4.5589999999999999E-2</v>
      </c>
      <c r="X1950">
        <v>126.91200000000001</v>
      </c>
      <c r="Y1950">
        <v>0.72855000000000003</v>
      </c>
    </row>
    <row r="1951" spans="1:25" hidden="1" x14ac:dyDescent="0.25">
      <c r="A1951">
        <v>1949</v>
      </c>
      <c r="B1951">
        <v>49</v>
      </c>
      <c r="C1951" t="s">
        <v>3482</v>
      </c>
      <c r="D1951" t="s">
        <v>3483</v>
      </c>
      <c r="E1951">
        <v>1979</v>
      </c>
      <c r="F1951" t="s">
        <v>3483</v>
      </c>
      <c r="G1951">
        <f>IFERROR(VLOOKUP(Table1[[#This Row],[Title]],$C$5507:$Y$5579,5, FALSE ),"")</f>
        <v>43.648600000000002</v>
      </c>
      <c r="H1951">
        <f>IFERROR(VLOOKUP(Table1[[#This Row],[Title]],$C$5507:$Y$5579,6, FALSE ),"")</f>
        <v>-79.385300000000001</v>
      </c>
      <c r="I1951" t="str">
        <f>IFERROR(VLOOKUP(Table1[[#This Row],[Title]],$C$5507:$Y$5579,7, FALSE ),"")</f>
        <v>Toronto, Ontario, CA</v>
      </c>
      <c r="J1951" t="str">
        <f>IFERROR(VLOOKUP(Table1[[#This Row],[Title]],$C$5507:$Y$5579,8, FALSE ),"")</f>
        <v>studio</v>
      </c>
      <c r="K1951" t="str">
        <f>IFERROR(VLOOKUP(Table1[[#This Row],[Title]],$C$5507:$Y$5579,9, FALSE ),"")</f>
        <v>electric</v>
      </c>
      <c r="L1951">
        <f>IFERROR(VLOOKUP(Table1[[#This Row],[Title]],$C$5507:$Y$5579,10, FALSE ),"")</f>
        <v>0</v>
      </c>
      <c r="M1951">
        <f>IFERROR(VLOOKUP(Table1[[#This Row],[Title]],$C$5507:$Y$5579,11, FALSE ),"")</f>
        <v>0</v>
      </c>
      <c r="N1951">
        <f>IFERROR(VLOOKUP(Table1[[#This Row],[Title]],$C$5507:$Y$5579,12, FALSE ),"")</f>
        <v>0.20396500000000001</v>
      </c>
      <c r="O1951">
        <f>IFERROR(VLOOKUP(Table1[[#This Row],[Title]],$C$5507:$Y$5579,13, FALSE ),"")</f>
        <v>0.48494300000000001</v>
      </c>
      <c r="P1951">
        <f>IFERROR(VLOOKUP(Table1[[#This Row],[Title]],$C$5507:$Y$5579,14, FALSE ),"")</f>
        <v>191.93333000000001</v>
      </c>
      <c r="Q1951">
        <f>IFERROR(VLOOKUP(Table1[[#This Row],[Title]],$C$5507:$Y$5579,15, FALSE ),"")</f>
        <v>0.69051700000000005</v>
      </c>
      <c r="R1951">
        <f>IFERROR(VLOOKUP(Table1[[#This Row],[Title]],$C$5507:$Y$5579,16, FALSE ),"")</f>
        <v>0.819469</v>
      </c>
      <c r="S1951">
        <f>IFERROR(VLOOKUP(Table1[[#This Row],[Title]],$C$5507:$Y$5579,17, FALSE ),"")</f>
        <v>1</v>
      </c>
      <c r="T1951">
        <f>IFERROR(VLOOKUP(Table1[[#This Row],[Title]],$C$5507:$Y$5579,18, FALSE ),"")</f>
        <v>0.110972</v>
      </c>
      <c r="U1951">
        <f>IFERROR(VLOOKUP(Table1[[#This Row],[Title]],$C$5507:$Y$5579,19, FALSE ),"")</f>
        <v>-7.0030000000000001</v>
      </c>
      <c r="V1951">
        <f>IFERROR(VLOOKUP(Table1[[#This Row],[Title]],$C$5507:$Y$5579,20, FALSE ),"")</f>
        <v>1</v>
      </c>
      <c r="W1951">
        <f>IFERROR(VLOOKUP(Table1[[#This Row],[Title]],$C$5507:$Y$5579,21, FALSE ),"")</f>
        <v>3.3910000000000003E-2</v>
      </c>
      <c r="X1951">
        <f>IFERROR(VLOOKUP(Table1[[#This Row],[Title]],$C$5507:$Y$5579,22, FALSE ),"")</f>
        <v>133.291</v>
      </c>
      <c r="Y1951">
        <f>IFERROR(VLOOKUP(Table1[[#This Row],[Title]],$C$5507:$Y$5579,23, FALSE ),"")</f>
        <v>0.84124699999999997</v>
      </c>
    </row>
    <row r="1952" spans="1:25" hidden="1" x14ac:dyDescent="0.25">
      <c r="A1952">
        <v>1950</v>
      </c>
      <c r="B1952">
        <v>50</v>
      </c>
      <c r="C1952" t="s">
        <v>3484</v>
      </c>
      <c r="D1952" t="s">
        <v>3485</v>
      </c>
      <c r="E1952">
        <v>1979</v>
      </c>
      <c r="F1952" t="s">
        <v>3485</v>
      </c>
      <c r="G1952">
        <v>36.1952</v>
      </c>
      <c r="H1952">
        <v>-86.518600000000006</v>
      </c>
      <c r="I1952" t="s">
        <v>3486</v>
      </c>
      <c r="J1952" t="s">
        <v>28</v>
      </c>
      <c r="K1952" t="s">
        <v>56</v>
      </c>
      <c r="L1952" t="s">
        <v>33</v>
      </c>
      <c r="M1952">
        <v>6.2592445924500003E-3</v>
      </c>
      <c r="N1952">
        <v>9.9437999999999999E-2</v>
      </c>
      <c r="O1952">
        <v>0.56542400000000004</v>
      </c>
      <c r="P1952">
        <v>224.29333</v>
      </c>
      <c r="Q1952">
        <v>0.85209500000000005</v>
      </c>
      <c r="R1952">
        <v>2.1499999999999999E-4</v>
      </c>
      <c r="S1952">
        <v>7</v>
      </c>
      <c r="T1952">
        <v>0.27464100000000002</v>
      </c>
      <c r="U1952">
        <v>-7.1589999999999998</v>
      </c>
      <c r="V1952">
        <v>1</v>
      </c>
      <c r="W1952">
        <v>5.6773999999999998E-2</v>
      </c>
      <c r="X1952">
        <v>138.25299999999999</v>
      </c>
      <c r="Y1952">
        <v>0.77500100000000005</v>
      </c>
    </row>
    <row r="1953" spans="1:25" hidden="1" x14ac:dyDescent="0.25">
      <c r="A1953">
        <v>1951</v>
      </c>
      <c r="B1953">
        <v>51</v>
      </c>
      <c r="C1953" t="s">
        <v>3487</v>
      </c>
      <c r="D1953" t="s">
        <v>3488</v>
      </c>
      <c r="E1953">
        <v>1979</v>
      </c>
      <c r="F1953" t="s">
        <v>3488</v>
      </c>
      <c r="G1953">
        <v>32.715699999999998</v>
      </c>
      <c r="H1953">
        <v>-117.16200000000001</v>
      </c>
      <c r="I1953" t="s">
        <v>1604</v>
      </c>
      <c r="J1953" t="s">
        <v>28</v>
      </c>
      <c r="K1953" t="s">
        <v>56</v>
      </c>
      <c r="L1953" t="s">
        <v>33</v>
      </c>
      <c r="M1953">
        <v>0</v>
      </c>
      <c r="N1953">
        <v>0.39277400000000001</v>
      </c>
      <c r="O1953">
        <v>0.74646199999999996</v>
      </c>
      <c r="P1953">
        <v>266.42576000000003</v>
      </c>
      <c r="Q1953">
        <v>0.44202900000000001</v>
      </c>
      <c r="R1953">
        <v>1.379E-2</v>
      </c>
      <c r="S1953">
        <v>9</v>
      </c>
      <c r="T1953">
        <v>6.2736E-2</v>
      </c>
      <c r="U1953">
        <v>-12.49</v>
      </c>
      <c r="V1953">
        <v>0</v>
      </c>
      <c r="W1953">
        <v>4.9639000000000003E-2</v>
      </c>
      <c r="X1953">
        <v>125.72499999999999</v>
      </c>
      <c r="Y1953">
        <v>0.33467200000000003</v>
      </c>
    </row>
    <row r="1954" spans="1:25" hidden="1" x14ac:dyDescent="0.25">
      <c r="A1954">
        <v>1952</v>
      </c>
      <c r="B1954">
        <v>52</v>
      </c>
      <c r="C1954" t="s">
        <v>3489</v>
      </c>
      <c r="D1954" t="s">
        <v>2820</v>
      </c>
      <c r="E1954">
        <v>1979</v>
      </c>
      <c r="F1954" t="s">
        <v>2820</v>
      </c>
      <c r="G1954">
        <v>54</v>
      </c>
      <c r="H1954">
        <v>-2</v>
      </c>
      <c r="I1954" t="s">
        <v>2821</v>
      </c>
      <c r="J1954" t="s">
        <v>28</v>
      </c>
      <c r="K1954" t="s">
        <v>56</v>
      </c>
      <c r="L1954" t="s">
        <v>33</v>
      </c>
      <c r="M1954">
        <v>0</v>
      </c>
      <c r="N1954">
        <v>6.3626000000000002E-2</v>
      </c>
      <c r="O1954">
        <v>0.74580199999999996</v>
      </c>
      <c r="P1954">
        <v>260.8</v>
      </c>
      <c r="Q1954">
        <v>0.69009200000000004</v>
      </c>
      <c r="R1954">
        <v>8.4099999999999995E-4</v>
      </c>
      <c r="S1954">
        <v>1</v>
      </c>
      <c r="T1954">
        <v>8.2317000000000001E-2</v>
      </c>
      <c r="U1954">
        <v>-9.9269999999999996</v>
      </c>
      <c r="V1954">
        <v>0</v>
      </c>
      <c r="W1954">
        <v>4.5154E-2</v>
      </c>
      <c r="X1954">
        <v>123.389</v>
      </c>
      <c r="Y1954">
        <v>0.93842499999999995</v>
      </c>
    </row>
    <row r="1955" spans="1:25" hidden="1" x14ac:dyDescent="0.25">
      <c r="A1955">
        <v>1953</v>
      </c>
      <c r="B1955">
        <v>53</v>
      </c>
      <c r="C1955" t="s">
        <v>3490</v>
      </c>
      <c r="D1955" t="s">
        <v>3477</v>
      </c>
      <c r="E1955">
        <v>1979</v>
      </c>
      <c r="F1955" t="s">
        <v>3477</v>
      </c>
      <c r="G1955">
        <v>40.008400000000002</v>
      </c>
      <c r="H1955">
        <v>-75.152900000000002</v>
      </c>
      <c r="I1955" t="s">
        <v>3478</v>
      </c>
      <c r="J1955" t="s">
        <v>28</v>
      </c>
      <c r="K1955" t="s">
        <v>56</v>
      </c>
      <c r="L1955" t="s">
        <v>33</v>
      </c>
      <c r="M1955">
        <v>0</v>
      </c>
      <c r="N1955">
        <v>7.4327000000000004E-2</v>
      </c>
      <c r="O1955">
        <v>0.70586800000000005</v>
      </c>
      <c r="P1955">
        <v>209.78395</v>
      </c>
      <c r="Q1955">
        <v>0.88918200000000003</v>
      </c>
      <c r="R1955" s="1">
        <v>6.9999999999999999E-6</v>
      </c>
      <c r="S1955">
        <v>2</v>
      </c>
      <c r="T1955">
        <v>0.57461200000000001</v>
      </c>
      <c r="U1955">
        <v>-8.3230000000000004</v>
      </c>
      <c r="V1955">
        <v>1</v>
      </c>
      <c r="W1955">
        <v>3.2770000000000001E-2</v>
      </c>
      <c r="X1955">
        <v>118.024</v>
      </c>
      <c r="Y1955">
        <v>0.77575300000000003</v>
      </c>
    </row>
    <row r="1956" spans="1:25" hidden="1" x14ac:dyDescent="0.25">
      <c r="A1956">
        <v>1954</v>
      </c>
      <c r="B1956">
        <v>54</v>
      </c>
      <c r="C1956" t="s">
        <v>3491</v>
      </c>
      <c r="D1956" t="s">
        <v>2870</v>
      </c>
      <c r="E1956">
        <v>1979</v>
      </c>
      <c r="F1956" t="s">
        <v>2870</v>
      </c>
      <c r="G1956">
        <v>52.883600000000001</v>
      </c>
      <c r="H1956">
        <v>-1.9740599999999999</v>
      </c>
      <c r="I1956" t="s">
        <v>2011</v>
      </c>
      <c r="J1956" t="s">
        <v>28</v>
      </c>
      <c r="K1956" t="s">
        <v>56</v>
      </c>
      <c r="L1956" t="s">
        <v>33</v>
      </c>
      <c r="M1956">
        <v>0</v>
      </c>
      <c r="N1956">
        <v>2.4197E-2</v>
      </c>
      <c r="O1956">
        <v>0.606541</v>
      </c>
      <c r="P1956">
        <v>199.69333</v>
      </c>
      <c r="Q1956">
        <v>0.67936399999999997</v>
      </c>
      <c r="R1956" s="1">
        <v>6.0000000000000002E-6</v>
      </c>
      <c r="S1956">
        <v>2</v>
      </c>
      <c r="T1956">
        <v>0.18323300000000001</v>
      </c>
      <c r="U1956">
        <v>-6.5529999999999999</v>
      </c>
      <c r="V1956">
        <v>1</v>
      </c>
      <c r="W1956">
        <v>2.7727000000000002E-2</v>
      </c>
      <c r="X1956">
        <v>112.40600000000001</v>
      </c>
      <c r="Y1956">
        <v>0.84897299999999998</v>
      </c>
    </row>
    <row r="1957" spans="1:25" hidden="1" x14ac:dyDescent="0.25">
      <c r="A1957">
        <v>1955</v>
      </c>
      <c r="B1957">
        <v>55</v>
      </c>
      <c r="C1957" t="s">
        <v>3492</v>
      </c>
      <c r="D1957" t="s">
        <v>2966</v>
      </c>
      <c r="E1957">
        <v>1979</v>
      </c>
      <c r="F1957" t="s">
        <v>2966</v>
      </c>
      <c r="G1957">
        <v>51.452399999999997</v>
      </c>
      <c r="H1957">
        <v>-0.12192</v>
      </c>
      <c r="I1957" t="s">
        <v>2967</v>
      </c>
      <c r="J1957" t="s">
        <v>28</v>
      </c>
      <c r="K1957" t="s">
        <v>56</v>
      </c>
      <c r="L1957" t="s">
        <v>33</v>
      </c>
      <c r="M1957">
        <v>0</v>
      </c>
      <c r="N1957">
        <v>0.17909</v>
      </c>
      <c r="O1957">
        <v>0.72231500000000004</v>
      </c>
      <c r="P1957">
        <v>243.2</v>
      </c>
      <c r="Q1957">
        <v>0.521536</v>
      </c>
      <c r="R1957">
        <v>2.6648999999999999E-2</v>
      </c>
      <c r="S1957">
        <v>10</v>
      </c>
      <c r="T1957">
        <v>0.11730400000000001</v>
      </c>
      <c r="U1957">
        <v>-8.7149999999999999</v>
      </c>
      <c r="V1957">
        <v>1</v>
      </c>
      <c r="W1957">
        <v>2.9641000000000001E-2</v>
      </c>
      <c r="X1957">
        <v>107.935</v>
      </c>
      <c r="Y1957">
        <v>0.92018100000000003</v>
      </c>
    </row>
    <row r="1958" spans="1:25" hidden="1" x14ac:dyDescent="0.25">
      <c r="A1958">
        <v>1956</v>
      </c>
      <c r="B1958">
        <v>56</v>
      </c>
      <c r="C1958" t="s">
        <v>3493</v>
      </c>
      <c r="D1958" t="s">
        <v>1211</v>
      </c>
      <c r="E1958">
        <v>1979</v>
      </c>
      <c r="F1958" t="s">
        <v>1211</v>
      </c>
      <c r="G1958">
        <v>33.973951</v>
      </c>
      <c r="H1958">
        <v>-118.24840500000001</v>
      </c>
      <c r="I1958" t="s">
        <v>605</v>
      </c>
      <c r="J1958" t="s">
        <v>28</v>
      </c>
      <c r="K1958" t="s">
        <v>56</v>
      </c>
      <c r="L1958" t="s">
        <v>33</v>
      </c>
      <c r="M1958">
        <v>0</v>
      </c>
      <c r="N1958">
        <v>1.7975000000000001E-2</v>
      </c>
      <c r="O1958">
        <v>0.71078799999999998</v>
      </c>
      <c r="P1958">
        <v>209.16</v>
      </c>
      <c r="Q1958">
        <v>0.44067299999999998</v>
      </c>
      <c r="R1958">
        <v>0</v>
      </c>
      <c r="S1958">
        <v>6</v>
      </c>
      <c r="T1958">
        <v>0.37491099999999999</v>
      </c>
      <c r="U1958">
        <v>-13.212999999999999</v>
      </c>
      <c r="V1958">
        <v>0</v>
      </c>
      <c r="W1958">
        <v>8.6961999999999998E-2</v>
      </c>
      <c r="X1958">
        <v>122.684</v>
      </c>
      <c r="Y1958">
        <v>0.77695999999999998</v>
      </c>
    </row>
    <row r="1959" spans="1:25" x14ac:dyDescent="0.25">
      <c r="A1959">
        <v>1957</v>
      </c>
      <c r="B1959">
        <v>57</v>
      </c>
      <c r="C1959" t="s">
        <v>3494</v>
      </c>
      <c r="D1959" t="s">
        <v>3495</v>
      </c>
      <c r="E1959">
        <v>1979</v>
      </c>
      <c r="F1959" t="s">
        <v>3495</v>
      </c>
      <c r="G1959" t="str">
        <f>IFERROR(VLOOKUP(Table1[[#This Row],[Title]],$C$5507:$Y$5579,5, FALSE ),"")</f>
        <v/>
      </c>
      <c r="H1959" t="str">
        <f>IFERROR(VLOOKUP(Table1[[#This Row],[Title]],$C$5507:$Y$5579,6, FALSE ),"")</f>
        <v/>
      </c>
      <c r="I1959" t="str">
        <f>IFERROR(VLOOKUP(Table1[[#This Row],[Title]],$C$5507:$Y$5579,7, FALSE ),"")</f>
        <v/>
      </c>
      <c r="J1959" t="str">
        <f>IFERROR(VLOOKUP(Table1[[#This Row],[Title]],$C$5507:$Y$5579,8, FALSE ),"")</f>
        <v/>
      </c>
      <c r="K1959" t="str">
        <f>IFERROR(VLOOKUP(Table1[[#This Row],[Title]],$C$5507:$Y$5579,9, FALSE ),"")</f>
        <v/>
      </c>
      <c r="L1959" t="str">
        <f>IFERROR(VLOOKUP(Table1[[#This Row],[Title]],$C$5507:$Y$5579,10, FALSE ),"")</f>
        <v/>
      </c>
      <c r="M1959" t="str">
        <f>IFERROR(VLOOKUP(Table1[[#This Row],[Title]],$C$5507:$Y$5579,11, FALSE ),"")</f>
        <v/>
      </c>
      <c r="N1959" t="str">
        <f>IFERROR(VLOOKUP(Table1[[#This Row],[Title]],$C$5507:$Y$5579,12, FALSE ),"")</f>
        <v/>
      </c>
      <c r="O1959" t="str">
        <f>IFERROR(VLOOKUP(Table1[[#This Row],[Title]],$C$5507:$Y$5579,13, FALSE ),"")</f>
        <v/>
      </c>
      <c r="P1959" t="str">
        <f>IFERROR(VLOOKUP(Table1[[#This Row],[Title]],$C$5507:$Y$5579,14, FALSE ),"")</f>
        <v/>
      </c>
      <c r="Q1959" t="str">
        <f>IFERROR(VLOOKUP(Table1[[#This Row],[Title]],$C$5507:$Y$5579,15, FALSE ),"")</f>
        <v/>
      </c>
      <c r="R1959" t="str">
        <f>IFERROR(VLOOKUP(Table1[[#This Row],[Title]],$C$5507:$Y$5579,16, FALSE ),"")</f>
        <v/>
      </c>
      <c r="S1959" t="str">
        <f>IFERROR(VLOOKUP(Table1[[#This Row],[Title]],$C$5507:$Y$5579,17, FALSE ),"")</f>
        <v/>
      </c>
      <c r="T1959" t="str">
        <f>IFERROR(VLOOKUP(Table1[[#This Row],[Title]],$C$5507:$Y$5579,18, FALSE ),"")</f>
        <v/>
      </c>
      <c r="U1959" t="str">
        <f>IFERROR(VLOOKUP(Table1[[#This Row],[Title]],$C$5507:$Y$5579,19, FALSE ),"")</f>
        <v/>
      </c>
      <c r="V1959" t="str">
        <f>IFERROR(VLOOKUP(Table1[[#This Row],[Title]],$C$5507:$Y$5579,20, FALSE ),"")</f>
        <v/>
      </c>
      <c r="W1959" t="str">
        <f>IFERROR(VLOOKUP(Table1[[#This Row],[Title]],$C$5507:$Y$5579,21, FALSE ),"")</f>
        <v/>
      </c>
      <c r="X1959" t="str">
        <f>IFERROR(VLOOKUP(Table1[[#This Row],[Title]],$C$5507:$Y$5579,22, FALSE ),"")</f>
        <v/>
      </c>
      <c r="Y1959" t="str">
        <f>IFERROR(VLOOKUP(Table1[[#This Row],[Title]],$C$5507:$Y$5579,23, FALSE ),"")</f>
        <v/>
      </c>
    </row>
    <row r="1960" spans="1:25" hidden="1" x14ac:dyDescent="0.25">
      <c r="A1960">
        <v>1958</v>
      </c>
      <c r="B1960">
        <v>58</v>
      </c>
      <c r="C1960" t="s">
        <v>3496</v>
      </c>
      <c r="D1960" t="s">
        <v>3094</v>
      </c>
      <c r="E1960">
        <v>1979</v>
      </c>
      <c r="F1960" t="s">
        <v>3094</v>
      </c>
      <c r="G1960">
        <v>-27.233332999999998</v>
      </c>
      <c r="H1960">
        <v>153.11666700000001</v>
      </c>
      <c r="I1960" t="s">
        <v>3095</v>
      </c>
      <c r="J1960" t="s">
        <v>32</v>
      </c>
      <c r="K1960" t="s">
        <v>28</v>
      </c>
      <c r="L1960" t="s">
        <v>33</v>
      </c>
      <c r="M1960">
        <v>0</v>
      </c>
      <c r="N1960">
        <v>0.91838200000000003</v>
      </c>
      <c r="O1960">
        <v>0.36036600000000002</v>
      </c>
      <c r="P1960">
        <v>213.44607999999999</v>
      </c>
      <c r="Q1960">
        <v>0.13262199999999999</v>
      </c>
      <c r="R1960">
        <v>5.0252999999999999E-2</v>
      </c>
      <c r="S1960">
        <v>5</v>
      </c>
      <c r="T1960">
        <v>0.14335800000000001</v>
      </c>
      <c r="U1960">
        <v>-20.018999999999998</v>
      </c>
      <c r="V1960">
        <v>1</v>
      </c>
      <c r="W1960">
        <v>3.6067000000000002E-2</v>
      </c>
      <c r="X1960">
        <v>141.39099999999999</v>
      </c>
      <c r="Y1960">
        <v>0.119034</v>
      </c>
    </row>
    <row r="1961" spans="1:25" hidden="1" x14ac:dyDescent="0.25">
      <c r="A1961">
        <v>1959</v>
      </c>
      <c r="B1961">
        <v>59</v>
      </c>
      <c r="C1961" t="s">
        <v>3497</v>
      </c>
      <c r="D1961" t="s">
        <v>3498</v>
      </c>
      <c r="E1961">
        <v>1979</v>
      </c>
      <c r="F1961" t="s">
        <v>3498</v>
      </c>
      <c r="G1961">
        <v>40.796720000000001</v>
      </c>
      <c r="H1961">
        <v>-73.962885</v>
      </c>
      <c r="I1961" t="s">
        <v>3499</v>
      </c>
      <c r="J1961" t="s">
        <v>28</v>
      </c>
      <c r="K1961" t="s">
        <v>33</v>
      </c>
      <c r="M1961">
        <v>0</v>
      </c>
      <c r="N1961">
        <v>0.46072800000000003</v>
      </c>
      <c r="O1961">
        <v>0.64010699999999998</v>
      </c>
      <c r="P1961">
        <v>286.49333000000001</v>
      </c>
      <c r="Q1961">
        <v>0.39751399999999998</v>
      </c>
      <c r="R1961">
        <v>9.5200000000000005E-4</v>
      </c>
      <c r="S1961">
        <v>6</v>
      </c>
      <c r="T1961">
        <v>0.24914700000000001</v>
      </c>
      <c r="U1961">
        <v>-16.829999999999998</v>
      </c>
      <c r="V1961">
        <v>1</v>
      </c>
      <c r="W1961">
        <v>6.5791000000000002E-2</v>
      </c>
      <c r="X1961">
        <v>84.1</v>
      </c>
      <c r="Y1961">
        <v>0.81348399999999998</v>
      </c>
    </row>
    <row r="1962" spans="1:25" hidden="1" x14ac:dyDescent="0.25">
      <c r="A1962">
        <v>1960</v>
      </c>
      <c r="B1962">
        <v>60</v>
      </c>
      <c r="C1962" t="s">
        <v>3500</v>
      </c>
      <c r="D1962" t="s">
        <v>3501</v>
      </c>
      <c r="E1962">
        <v>1979</v>
      </c>
      <c r="F1962" t="s">
        <v>3501</v>
      </c>
      <c r="G1962">
        <v>40.857199999999999</v>
      </c>
      <c r="H1962">
        <v>-73.856800000000007</v>
      </c>
      <c r="I1962" t="s">
        <v>564</v>
      </c>
      <c r="J1962" t="s">
        <v>28</v>
      </c>
      <c r="K1962" t="s">
        <v>33</v>
      </c>
      <c r="M1962">
        <v>0</v>
      </c>
      <c r="N1962">
        <v>0.48851</v>
      </c>
      <c r="O1962">
        <v>0.73273500000000003</v>
      </c>
      <c r="P1962">
        <v>180.10667000000001</v>
      </c>
      <c r="Q1962">
        <v>0.78462799999999999</v>
      </c>
      <c r="R1962" s="1">
        <v>2.0000000000000002E-5</v>
      </c>
      <c r="S1962">
        <v>4</v>
      </c>
      <c r="T1962">
        <v>0.125194</v>
      </c>
      <c r="U1962">
        <v>-5.5330000000000004</v>
      </c>
      <c r="V1962">
        <v>1</v>
      </c>
      <c r="W1962">
        <v>0.132158</v>
      </c>
      <c r="X1962">
        <v>95.311000000000007</v>
      </c>
      <c r="Y1962">
        <v>0.85670199999999996</v>
      </c>
    </row>
    <row r="1963" spans="1:25" hidden="1" x14ac:dyDescent="0.25">
      <c r="A1963">
        <v>1961</v>
      </c>
      <c r="B1963">
        <v>61</v>
      </c>
      <c r="C1963" t="s">
        <v>3502</v>
      </c>
      <c r="D1963" t="s">
        <v>3503</v>
      </c>
      <c r="E1963">
        <v>1979</v>
      </c>
      <c r="F1963" t="s">
        <v>3503</v>
      </c>
      <c r="G1963">
        <v>51.507264800000002</v>
      </c>
      <c r="H1963">
        <v>-0.1278328</v>
      </c>
      <c r="I1963" t="s">
        <v>439</v>
      </c>
      <c r="J1963" t="s">
        <v>246</v>
      </c>
      <c r="K1963" t="s">
        <v>33</v>
      </c>
      <c r="M1963">
        <v>0</v>
      </c>
      <c r="N1963">
        <v>0.60207999999999995</v>
      </c>
      <c r="O1963">
        <v>0.59202699999999997</v>
      </c>
      <c r="P1963">
        <v>389.06621000000001</v>
      </c>
      <c r="Q1963">
        <v>0.60928199999999999</v>
      </c>
      <c r="R1963">
        <v>1.0597000000000001E-2</v>
      </c>
      <c r="S1963">
        <v>2</v>
      </c>
      <c r="T1963">
        <v>0.97701499999999997</v>
      </c>
      <c r="U1963">
        <v>-15.65</v>
      </c>
      <c r="V1963">
        <v>0</v>
      </c>
      <c r="W1963">
        <v>5.8982E-2</v>
      </c>
      <c r="X1963">
        <v>153.39699999999999</v>
      </c>
      <c r="Y1963">
        <v>0.64293500000000003</v>
      </c>
    </row>
    <row r="1964" spans="1:25" hidden="1" x14ac:dyDescent="0.25">
      <c r="A1964">
        <v>1962</v>
      </c>
      <c r="B1964">
        <v>62</v>
      </c>
      <c r="C1964" t="s">
        <v>3504</v>
      </c>
      <c r="D1964" t="s">
        <v>3283</v>
      </c>
      <c r="E1964">
        <v>1979</v>
      </c>
      <c r="F1964" t="s">
        <v>3283</v>
      </c>
      <c r="G1964">
        <v>40.714599999999997</v>
      </c>
      <c r="H1964">
        <v>-74.007099999999994</v>
      </c>
      <c r="I1964" t="s">
        <v>195</v>
      </c>
      <c r="J1964" t="s">
        <v>28</v>
      </c>
      <c r="K1964" t="s">
        <v>56</v>
      </c>
      <c r="L1964" t="s">
        <v>33</v>
      </c>
      <c r="M1964">
        <v>0</v>
      </c>
      <c r="N1964">
        <v>1.2881999999999999E-2</v>
      </c>
      <c r="O1964">
        <v>0.70044200000000001</v>
      </c>
      <c r="P1964">
        <v>410.42621000000003</v>
      </c>
      <c r="Q1964">
        <v>0.70277999999999996</v>
      </c>
      <c r="R1964">
        <v>7.077E-2</v>
      </c>
      <c r="S1964">
        <v>9</v>
      </c>
      <c r="T1964">
        <v>4.8717999999999997E-2</v>
      </c>
      <c r="U1964">
        <v>-11.471</v>
      </c>
      <c r="V1964">
        <v>0</v>
      </c>
      <c r="W1964">
        <v>3.8674E-2</v>
      </c>
      <c r="X1964">
        <v>115.099</v>
      </c>
      <c r="Y1964">
        <v>0.87617500000000004</v>
      </c>
    </row>
    <row r="1965" spans="1:25" hidden="1" x14ac:dyDescent="0.25">
      <c r="A1965">
        <v>1963</v>
      </c>
      <c r="B1965">
        <v>63</v>
      </c>
      <c r="C1965" t="s">
        <v>3505</v>
      </c>
      <c r="D1965" t="s">
        <v>3506</v>
      </c>
      <c r="E1965">
        <v>1979</v>
      </c>
      <c r="F1965" t="s">
        <v>3506</v>
      </c>
      <c r="G1965">
        <v>41.8842</v>
      </c>
      <c r="H1965">
        <v>-87.632400000000004</v>
      </c>
      <c r="I1965" t="s">
        <v>386</v>
      </c>
      <c r="J1965" t="s">
        <v>28</v>
      </c>
      <c r="K1965" t="s">
        <v>33</v>
      </c>
      <c r="M1965">
        <v>0</v>
      </c>
      <c r="N1965">
        <v>0.50217100000000003</v>
      </c>
      <c r="O1965">
        <v>0.65132599999999996</v>
      </c>
      <c r="P1965">
        <v>196.85831999999999</v>
      </c>
      <c r="Q1965">
        <v>4.8091000000000002E-2</v>
      </c>
      <c r="R1965">
        <v>0</v>
      </c>
      <c r="S1965">
        <v>9</v>
      </c>
      <c r="T1965">
        <v>5.1407000000000001E-2</v>
      </c>
      <c r="U1965">
        <v>-16.501000000000001</v>
      </c>
      <c r="V1965">
        <v>1</v>
      </c>
      <c r="W1965">
        <v>4.5978999999999999E-2</v>
      </c>
      <c r="X1965">
        <v>111.52500000000001</v>
      </c>
      <c r="Y1965">
        <v>0.43242199999999997</v>
      </c>
    </row>
    <row r="1966" spans="1:25" hidden="1" x14ac:dyDescent="0.25">
      <c r="A1966">
        <v>1964</v>
      </c>
      <c r="B1966">
        <v>64</v>
      </c>
      <c r="C1966" t="s">
        <v>3395</v>
      </c>
      <c r="D1966" t="s">
        <v>3396</v>
      </c>
      <c r="E1966">
        <v>1979</v>
      </c>
      <c r="F1966" t="s">
        <v>3396</v>
      </c>
      <c r="G1966">
        <v>33.6265</v>
      </c>
      <c r="H1966">
        <v>-80.947400000000002</v>
      </c>
      <c r="I1966" t="s">
        <v>55</v>
      </c>
      <c r="J1966" t="s">
        <v>28</v>
      </c>
      <c r="K1966" t="s">
        <v>33</v>
      </c>
      <c r="M1966">
        <v>0</v>
      </c>
      <c r="N1966">
        <v>0.50438899999999998</v>
      </c>
      <c r="O1966">
        <v>0.64076100000000002</v>
      </c>
      <c r="P1966">
        <v>335.64</v>
      </c>
      <c r="Q1966">
        <v>0.81762999999999997</v>
      </c>
      <c r="R1966">
        <v>0.14055599999999999</v>
      </c>
      <c r="S1966">
        <v>7</v>
      </c>
      <c r="T1966">
        <v>0.36769499999999999</v>
      </c>
      <c r="U1966">
        <v>-5.4950000000000001</v>
      </c>
      <c r="V1966">
        <v>1</v>
      </c>
      <c r="W1966">
        <v>7.0556999999999995E-2</v>
      </c>
      <c r="X1966">
        <v>124.83799999999999</v>
      </c>
      <c r="Y1966">
        <v>0.91865699999999995</v>
      </c>
    </row>
    <row r="1967" spans="1:25" hidden="1" x14ac:dyDescent="0.25">
      <c r="A1967">
        <v>1965</v>
      </c>
      <c r="B1967">
        <v>65</v>
      </c>
      <c r="C1967" t="s">
        <v>3507</v>
      </c>
      <c r="D1967" t="s">
        <v>3508</v>
      </c>
      <c r="E1967">
        <v>1979</v>
      </c>
      <c r="F1967" t="s">
        <v>3508</v>
      </c>
      <c r="G1967">
        <v>39.952300000000001</v>
      </c>
      <c r="H1967">
        <v>-75.162400000000005</v>
      </c>
      <c r="I1967" t="s">
        <v>62</v>
      </c>
      <c r="J1967" t="s">
        <v>28</v>
      </c>
      <c r="K1967" t="s">
        <v>33</v>
      </c>
      <c r="M1967">
        <v>0</v>
      </c>
      <c r="N1967">
        <v>0.47581899999999999</v>
      </c>
      <c r="O1967">
        <v>0.64057299999999995</v>
      </c>
      <c r="P1967">
        <v>643.55219999999997</v>
      </c>
      <c r="Q1967">
        <v>0.446826</v>
      </c>
      <c r="R1967">
        <v>4.6670000000000003E-2</v>
      </c>
      <c r="S1967">
        <v>10</v>
      </c>
      <c r="T1967">
        <v>0.10295700000000001</v>
      </c>
      <c r="U1967">
        <v>-14.627000000000001</v>
      </c>
      <c r="V1967">
        <v>0</v>
      </c>
      <c r="W1967">
        <v>3.6146999999999999E-2</v>
      </c>
      <c r="X1967">
        <v>112.93899999999999</v>
      </c>
      <c r="Y1967">
        <v>0.90335399999999999</v>
      </c>
    </row>
    <row r="1968" spans="1:25" hidden="1" x14ac:dyDescent="0.25">
      <c r="A1968">
        <v>1966</v>
      </c>
      <c r="B1968">
        <v>66</v>
      </c>
      <c r="C1968" t="s">
        <v>3509</v>
      </c>
      <c r="D1968" t="s">
        <v>3353</v>
      </c>
      <c r="E1968">
        <v>1979</v>
      </c>
      <c r="F1968" t="s">
        <v>3353</v>
      </c>
      <c r="G1968">
        <v>-37.817500000000003</v>
      </c>
      <c r="H1968">
        <v>144.96700000000001</v>
      </c>
      <c r="I1968" t="s">
        <v>1095</v>
      </c>
      <c r="J1968" t="s">
        <v>28</v>
      </c>
      <c r="K1968" t="s">
        <v>56</v>
      </c>
      <c r="L1968" t="s">
        <v>33</v>
      </c>
      <c r="M1968">
        <v>0</v>
      </c>
      <c r="N1968">
        <v>2.1283E-2</v>
      </c>
      <c r="O1968">
        <v>0.49174600000000002</v>
      </c>
      <c r="P1968">
        <v>348.78667000000002</v>
      </c>
      <c r="Q1968">
        <v>0.86041800000000002</v>
      </c>
      <c r="R1968" s="1">
        <v>1.9999999999999999E-6</v>
      </c>
      <c r="S1968">
        <v>11</v>
      </c>
      <c r="T1968">
        <v>0.31324999999999997</v>
      </c>
      <c r="U1968">
        <v>-5.2539999999999996</v>
      </c>
      <c r="V1968">
        <v>1</v>
      </c>
      <c r="W1968">
        <v>4.1335999999999998E-2</v>
      </c>
      <c r="X1968">
        <v>118.232</v>
      </c>
      <c r="Y1968">
        <v>0.56751799999999997</v>
      </c>
    </row>
    <row r="1969" spans="1:25" hidden="1" x14ac:dyDescent="0.25">
      <c r="A1969">
        <v>1967</v>
      </c>
      <c r="B1969">
        <v>67</v>
      </c>
      <c r="C1969" t="s">
        <v>3510</v>
      </c>
      <c r="D1969" t="s">
        <v>2856</v>
      </c>
      <c r="E1969">
        <v>1979</v>
      </c>
      <c r="F1969" t="s">
        <v>2856</v>
      </c>
      <c r="G1969">
        <v>41.8842</v>
      </c>
      <c r="H1969">
        <v>-87.632400000000004</v>
      </c>
      <c r="I1969" t="s">
        <v>386</v>
      </c>
      <c r="M1969">
        <v>0</v>
      </c>
      <c r="N1969">
        <v>0.47654299999999999</v>
      </c>
      <c r="O1969">
        <v>0.27215</v>
      </c>
      <c r="P1969">
        <v>471.53287999999998</v>
      </c>
      <c r="Q1969">
        <v>0.92061700000000002</v>
      </c>
      <c r="R1969">
        <v>0.405914</v>
      </c>
      <c r="S1969">
        <v>7</v>
      </c>
      <c r="T1969">
        <v>0.73682700000000001</v>
      </c>
      <c r="U1969">
        <v>-9.3239999999999998</v>
      </c>
      <c r="V1969">
        <v>0</v>
      </c>
      <c r="W1969">
        <v>0.245036</v>
      </c>
      <c r="X1969">
        <v>116.07899999999999</v>
      </c>
      <c r="Y1969">
        <v>0.19597899999999999</v>
      </c>
    </row>
    <row r="1970" spans="1:25" hidden="1" x14ac:dyDescent="0.25">
      <c r="A1970">
        <v>1968</v>
      </c>
      <c r="B1970">
        <v>68</v>
      </c>
      <c r="C1970" t="s">
        <v>3511</v>
      </c>
      <c r="D1970" t="s">
        <v>2963</v>
      </c>
      <c r="E1970">
        <v>1979</v>
      </c>
      <c r="F1970" t="s">
        <v>2963</v>
      </c>
      <c r="G1970">
        <v>30.267600000000002</v>
      </c>
      <c r="H1970">
        <v>-97.742999999999995</v>
      </c>
      <c r="I1970" t="s">
        <v>2964</v>
      </c>
      <c r="J1970" t="s">
        <v>28</v>
      </c>
      <c r="K1970" t="s">
        <v>56</v>
      </c>
      <c r="L1970" t="s">
        <v>33</v>
      </c>
      <c r="M1970">
        <v>0</v>
      </c>
      <c r="N1970">
        <v>0.137129</v>
      </c>
      <c r="O1970">
        <v>0.393368</v>
      </c>
      <c r="P1970">
        <v>284.72000000000003</v>
      </c>
      <c r="Q1970">
        <v>0.49499199999999999</v>
      </c>
      <c r="R1970">
        <v>2.6899999999999998E-4</v>
      </c>
      <c r="S1970">
        <v>0</v>
      </c>
      <c r="T1970">
        <v>0.133933</v>
      </c>
      <c r="U1970">
        <v>-14.032999999999999</v>
      </c>
      <c r="V1970">
        <v>0</v>
      </c>
      <c r="W1970">
        <v>4.2798000000000003E-2</v>
      </c>
      <c r="X1970">
        <v>202.297</v>
      </c>
      <c r="Y1970">
        <v>0.59772800000000004</v>
      </c>
    </row>
    <row r="1971" spans="1:25" hidden="1" x14ac:dyDescent="0.25">
      <c r="A1971">
        <v>1969</v>
      </c>
      <c r="B1971">
        <v>69</v>
      </c>
      <c r="C1971" t="s">
        <v>3512</v>
      </c>
      <c r="D1971" t="s">
        <v>3513</v>
      </c>
      <c r="E1971">
        <v>1979</v>
      </c>
      <c r="F1971" t="s">
        <v>3513</v>
      </c>
      <c r="G1971">
        <v>34.0535</v>
      </c>
      <c r="H1971">
        <v>-118.245</v>
      </c>
      <c r="I1971" t="s">
        <v>74</v>
      </c>
      <c r="J1971" t="s">
        <v>28</v>
      </c>
      <c r="K1971" t="s">
        <v>56</v>
      </c>
      <c r="L1971" t="s">
        <v>33</v>
      </c>
      <c r="M1971">
        <v>0</v>
      </c>
      <c r="N1971">
        <v>4.1799999999999997E-3</v>
      </c>
      <c r="O1971">
        <v>0.61872499999999997</v>
      </c>
      <c r="P1971">
        <v>245.34204</v>
      </c>
      <c r="Q1971">
        <v>0.83893600000000002</v>
      </c>
      <c r="R1971" s="1">
        <v>1.9999999999999999E-6</v>
      </c>
      <c r="S1971">
        <v>11</v>
      </c>
      <c r="T1971">
        <v>0.25944200000000001</v>
      </c>
      <c r="U1971">
        <v>-11.847</v>
      </c>
      <c r="V1971">
        <v>1</v>
      </c>
      <c r="W1971">
        <v>5.0888999999999997E-2</v>
      </c>
      <c r="X1971">
        <v>123.91800000000001</v>
      </c>
      <c r="Y1971">
        <v>0.67971499999999996</v>
      </c>
    </row>
    <row r="1972" spans="1:25" hidden="1" x14ac:dyDescent="0.25">
      <c r="A1972">
        <v>1970</v>
      </c>
      <c r="B1972">
        <v>70</v>
      </c>
      <c r="C1972" t="s">
        <v>3514</v>
      </c>
      <c r="D1972" t="s">
        <v>3515</v>
      </c>
      <c r="E1972">
        <v>1979</v>
      </c>
      <c r="F1972" t="s">
        <v>3515</v>
      </c>
      <c r="G1972">
        <v>43.918100000000003</v>
      </c>
      <c r="H1972">
        <v>5.0533099999999997</v>
      </c>
      <c r="I1972" t="s">
        <v>3516</v>
      </c>
      <c r="J1972" t="s">
        <v>28</v>
      </c>
      <c r="K1972" t="s">
        <v>56</v>
      </c>
      <c r="L1972" t="s">
        <v>33</v>
      </c>
      <c r="M1972">
        <v>0</v>
      </c>
      <c r="N1972">
        <v>4.5637999999999998E-2</v>
      </c>
      <c r="O1972">
        <v>0.74307699999999999</v>
      </c>
      <c r="P1972">
        <v>189.12</v>
      </c>
      <c r="Q1972">
        <v>0.88667499999999999</v>
      </c>
      <c r="R1972" s="1">
        <v>9.9999999999999995E-7</v>
      </c>
      <c r="S1972">
        <v>7</v>
      </c>
      <c r="T1972">
        <v>0.18596599999999999</v>
      </c>
      <c r="U1972">
        <v>-5.3730000000000002</v>
      </c>
      <c r="V1972">
        <v>1</v>
      </c>
      <c r="W1972">
        <v>3.0575000000000001E-2</v>
      </c>
      <c r="X1972">
        <v>131.47399999999999</v>
      </c>
      <c r="Y1972">
        <v>0.81680399999999997</v>
      </c>
    </row>
    <row r="1973" spans="1:25" hidden="1" x14ac:dyDescent="0.25">
      <c r="A1973">
        <v>1971</v>
      </c>
      <c r="B1973">
        <v>71</v>
      </c>
      <c r="C1973" t="s">
        <v>3517</v>
      </c>
      <c r="D1973" t="s">
        <v>2889</v>
      </c>
      <c r="E1973">
        <v>1979</v>
      </c>
      <c r="F1973" t="s">
        <v>2889</v>
      </c>
      <c r="G1973">
        <v>52.481367800000001</v>
      </c>
      <c r="H1973">
        <v>-1.8980725000000001</v>
      </c>
      <c r="I1973" t="s">
        <v>2890</v>
      </c>
      <c r="J1973" t="s">
        <v>28</v>
      </c>
      <c r="K1973" t="s">
        <v>56</v>
      </c>
      <c r="L1973" t="s">
        <v>33</v>
      </c>
      <c r="M1973">
        <v>0</v>
      </c>
      <c r="N1973">
        <v>1.805E-3</v>
      </c>
      <c r="O1973">
        <v>0.69700200000000001</v>
      </c>
      <c r="P1973">
        <v>249.68</v>
      </c>
      <c r="Q1973">
        <v>0.64081600000000005</v>
      </c>
      <c r="R1973">
        <v>0.106457</v>
      </c>
      <c r="S1973">
        <v>7</v>
      </c>
      <c r="T1973">
        <v>0.27928999999999998</v>
      </c>
      <c r="U1973">
        <v>-9.07</v>
      </c>
      <c r="V1973">
        <v>1</v>
      </c>
      <c r="W1973">
        <v>2.9444999999999999E-2</v>
      </c>
      <c r="X1973">
        <v>133.184</v>
      </c>
      <c r="Y1973">
        <v>0.90104499999999998</v>
      </c>
    </row>
    <row r="1974" spans="1:25" hidden="1" x14ac:dyDescent="0.25">
      <c r="A1974">
        <v>1972</v>
      </c>
      <c r="B1974">
        <v>72</v>
      </c>
      <c r="C1974" t="s">
        <v>3518</v>
      </c>
      <c r="D1974" t="s">
        <v>1976</v>
      </c>
      <c r="E1974">
        <v>1979</v>
      </c>
      <c r="F1974" t="s">
        <v>1976</v>
      </c>
      <c r="G1974">
        <v>45.633333</v>
      </c>
      <c r="H1974">
        <v>-64.05</v>
      </c>
      <c r="I1974" t="s">
        <v>1977</v>
      </c>
      <c r="J1974" t="s">
        <v>28</v>
      </c>
      <c r="K1974" t="s">
        <v>33</v>
      </c>
      <c r="M1974">
        <v>0</v>
      </c>
      <c r="N1974">
        <v>0.42434500000000003</v>
      </c>
      <c r="O1974">
        <v>0.46092699999999998</v>
      </c>
      <c r="P1974">
        <v>169.54667000000001</v>
      </c>
      <c r="Q1974">
        <v>0.34229599999999999</v>
      </c>
      <c r="R1974">
        <v>3.21E-4</v>
      </c>
      <c r="S1974">
        <v>0</v>
      </c>
      <c r="T1974">
        <v>0.11937</v>
      </c>
      <c r="U1974">
        <v>-7.984</v>
      </c>
      <c r="V1974">
        <v>1</v>
      </c>
      <c r="W1974">
        <v>2.6796E-2</v>
      </c>
      <c r="X1974">
        <v>133.35</v>
      </c>
      <c r="Y1974">
        <v>0.101589</v>
      </c>
    </row>
    <row r="1975" spans="1:25" hidden="1" x14ac:dyDescent="0.25">
      <c r="A1975">
        <v>1973</v>
      </c>
      <c r="B1975">
        <v>73</v>
      </c>
      <c r="C1975" t="s">
        <v>3519</v>
      </c>
      <c r="D1975" t="s">
        <v>3520</v>
      </c>
      <c r="E1975">
        <v>1979</v>
      </c>
      <c r="F1975" t="s">
        <v>3520</v>
      </c>
      <c r="G1975">
        <v>53.583799999999997</v>
      </c>
      <c r="H1975">
        <v>-0.64363999999999999</v>
      </c>
      <c r="I1975" t="s">
        <v>2221</v>
      </c>
      <c r="J1975" t="s">
        <v>28</v>
      </c>
      <c r="K1975" t="s">
        <v>56</v>
      </c>
      <c r="L1975" t="s">
        <v>33</v>
      </c>
      <c r="M1975">
        <v>0</v>
      </c>
      <c r="N1975">
        <v>0.11387700000000001</v>
      </c>
      <c r="O1975">
        <v>0.78441300000000003</v>
      </c>
      <c r="P1975">
        <v>191.32035999999999</v>
      </c>
      <c r="Q1975">
        <v>0.476933</v>
      </c>
      <c r="R1975">
        <v>7.0959999999999999E-3</v>
      </c>
      <c r="S1975">
        <v>1</v>
      </c>
      <c r="T1975">
        <v>7.6865000000000003E-2</v>
      </c>
      <c r="U1975">
        <v>-12.4</v>
      </c>
      <c r="V1975">
        <v>0</v>
      </c>
      <c r="W1975">
        <v>2.8428999999999999E-2</v>
      </c>
      <c r="X1975">
        <v>131.40700000000001</v>
      </c>
      <c r="Y1975">
        <v>0.83438500000000004</v>
      </c>
    </row>
    <row r="1976" spans="1:25" hidden="1" x14ac:dyDescent="0.25">
      <c r="A1976">
        <v>1974</v>
      </c>
      <c r="B1976">
        <v>74</v>
      </c>
      <c r="C1976" t="s">
        <v>3521</v>
      </c>
      <c r="D1976" t="s">
        <v>3086</v>
      </c>
      <c r="E1976">
        <v>1979</v>
      </c>
      <c r="F1976" t="s">
        <v>3086</v>
      </c>
      <c r="G1976">
        <v>40.714599999999997</v>
      </c>
      <c r="H1976">
        <v>-74.007099999999994</v>
      </c>
      <c r="I1976" t="s">
        <v>195</v>
      </c>
      <c r="J1976" t="s">
        <v>56</v>
      </c>
      <c r="K1976" t="s">
        <v>33</v>
      </c>
      <c r="M1976">
        <v>0</v>
      </c>
      <c r="N1976">
        <v>3.895E-3</v>
      </c>
      <c r="O1976">
        <v>0.460094</v>
      </c>
      <c r="P1976">
        <v>313.91977000000003</v>
      </c>
      <c r="Q1976">
        <v>0.85851900000000003</v>
      </c>
      <c r="R1976">
        <v>2.1076000000000001E-2</v>
      </c>
      <c r="S1976">
        <v>8</v>
      </c>
      <c r="T1976">
        <v>0.76052299999999995</v>
      </c>
      <c r="U1976">
        <v>-8.2710000000000008</v>
      </c>
      <c r="V1976">
        <v>1</v>
      </c>
      <c r="W1976">
        <v>5.7775E-2</v>
      </c>
      <c r="X1976">
        <v>129.22</v>
      </c>
      <c r="Y1976">
        <v>0.43305900000000003</v>
      </c>
    </row>
    <row r="1977" spans="1:25" hidden="1" x14ac:dyDescent="0.25">
      <c r="A1977">
        <v>1975</v>
      </c>
      <c r="B1977">
        <v>75</v>
      </c>
      <c r="C1977" t="s">
        <v>3522</v>
      </c>
      <c r="D1977" t="s">
        <v>3523</v>
      </c>
      <c r="E1977">
        <v>1979</v>
      </c>
      <c r="F1977" t="s">
        <v>3523</v>
      </c>
      <c r="G1977">
        <v>45.5</v>
      </c>
      <c r="H1977">
        <v>-73.583332999999996</v>
      </c>
      <c r="I1977" t="s">
        <v>3524</v>
      </c>
      <c r="J1977" t="s">
        <v>28</v>
      </c>
      <c r="K1977" t="s">
        <v>56</v>
      </c>
      <c r="L1977" t="s">
        <v>33</v>
      </c>
      <c r="M1977">
        <v>0</v>
      </c>
      <c r="N1977">
        <v>0.27091199999999999</v>
      </c>
      <c r="O1977">
        <v>0.53536399999999995</v>
      </c>
      <c r="P1977">
        <v>291.42203999999998</v>
      </c>
      <c r="Q1977">
        <v>0.67899299999999996</v>
      </c>
      <c r="R1977" s="1">
        <v>9.9999999999999995E-7</v>
      </c>
      <c r="S1977">
        <v>2</v>
      </c>
      <c r="T1977">
        <v>8.3096000000000003E-2</v>
      </c>
      <c r="U1977">
        <v>-5.556</v>
      </c>
      <c r="V1977">
        <v>1</v>
      </c>
      <c r="W1977">
        <v>3.5067000000000001E-2</v>
      </c>
      <c r="X1977">
        <v>121.758</v>
      </c>
      <c r="Y1977">
        <v>0.316971</v>
      </c>
    </row>
    <row r="1978" spans="1:25" x14ac:dyDescent="0.25">
      <c r="A1978">
        <v>1976</v>
      </c>
      <c r="B1978">
        <v>76</v>
      </c>
      <c r="C1978" t="s">
        <v>3525</v>
      </c>
      <c r="D1978" t="s">
        <v>3526</v>
      </c>
      <c r="E1978">
        <v>1979</v>
      </c>
      <c r="F1978" t="s">
        <v>3526</v>
      </c>
      <c r="G1978" t="str">
        <f>IFERROR(VLOOKUP(Table1[[#This Row],[Title]],$C$5507:$Y$5579,5, FALSE ),"")</f>
        <v/>
      </c>
      <c r="H1978" t="str">
        <f>IFERROR(VLOOKUP(Table1[[#This Row],[Title]],$C$5507:$Y$5579,6, FALSE ),"")</f>
        <v/>
      </c>
      <c r="I1978" t="str">
        <f>IFERROR(VLOOKUP(Table1[[#This Row],[Title]],$C$5507:$Y$5579,7, FALSE ),"")</f>
        <v/>
      </c>
      <c r="J1978" t="str">
        <f>IFERROR(VLOOKUP(Table1[[#This Row],[Title]],$C$5507:$Y$5579,8, FALSE ),"")</f>
        <v/>
      </c>
      <c r="K1978" t="str">
        <f>IFERROR(VLOOKUP(Table1[[#This Row],[Title]],$C$5507:$Y$5579,9, FALSE ),"")</f>
        <v/>
      </c>
      <c r="L1978" t="str">
        <f>IFERROR(VLOOKUP(Table1[[#This Row],[Title]],$C$5507:$Y$5579,10, FALSE ),"")</f>
        <v/>
      </c>
      <c r="M1978" t="str">
        <f>IFERROR(VLOOKUP(Table1[[#This Row],[Title]],$C$5507:$Y$5579,11, FALSE ),"")</f>
        <v/>
      </c>
      <c r="N1978" t="str">
        <f>IFERROR(VLOOKUP(Table1[[#This Row],[Title]],$C$5507:$Y$5579,12, FALSE ),"")</f>
        <v/>
      </c>
      <c r="O1978" t="str">
        <f>IFERROR(VLOOKUP(Table1[[#This Row],[Title]],$C$5507:$Y$5579,13, FALSE ),"")</f>
        <v/>
      </c>
      <c r="P1978" t="str">
        <f>IFERROR(VLOOKUP(Table1[[#This Row],[Title]],$C$5507:$Y$5579,14, FALSE ),"")</f>
        <v/>
      </c>
      <c r="Q1978" t="str">
        <f>IFERROR(VLOOKUP(Table1[[#This Row],[Title]],$C$5507:$Y$5579,15, FALSE ),"")</f>
        <v/>
      </c>
      <c r="R1978" t="str">
        <f>IFERROR(VLOOKUP(Table1[[#This Row],[Title]],$C$5507:$Y$5579,16, FALSE ),"")</f>
        <v/>
      </c>
      <c r="S1978" t="str">
        <f>IFERROR(VLOOKUP(Table1[[#This Row],[Title]],$C$5507:$Y$5579,17, FALSE ),"")</f>
        <v/>
      </c>
      <c r="T1978" t="str">
        <f>IFERROR(VLOOKUP(Table1[[#This Row],[Title]],$C$5507:$Y$5579,18, FALSE ),"")</f>
        <v/>
      </c>
      <c r="U1978" t="str">
        <f>IFERROR(VLOOKUP(Table1[[#This Row],[Title]],$C$5507:$Y$5579,19, FALSE ),"")</f>
        <v/>
      </c>
      <c r="V1978" t="str">
        <f>IFERROR(VLOOKUP(Table1[[#This Row],[Title]],$C$5507:$Y$5579,20, FALSE ),"")</f>
        <v/>
      </c>
      <c r="W1978" t="str">
        <f>IFERROR(VLOOKUP(Table1[[#This Row],[Title]],$C$5507:$Y$5579,21, FALSE ),"")</f>
        <v/>
      </c>
      <c r="X1978" t="str">
        <f>IFERROR(VLOOKUP(Table1[[#This Row],[Title]],$C$5507:$Y$5579,22, FALSE ),"")</f>
        <v/>
      </c>
      <c r="Y1978" t="str">
        <f>IFERROR(VLOOKUP(Table1[[#This Row],[Title]],$C$5507:$Y$5579,23, FALSE ),"")</f>
        <v/>
      </c>
    </row>
    <row r="1979" spans="1:25" x14ac:dyDescent="0.25">
      <c r="A1979">
        <v>1977</v>
      </c>
      <c r="B1979">
        <v>77</v>
      </c>
      <c r="C1979" t="s">
        <v>1217</v>
      </c>
      <c r="D1979" t="s">
        <v>2834</v>
      </c>
      <c r="E1979">
        <v>1979</v>
      </c>
      <c r="F1979" t="s">
        <v>2834</v>
      </c>
      <c r="G1979" t="str">
        <f>IFERROR(VLOOKUP(Table1[[#This Row],[Title]],$C$5507:$Y$5579,5, FALSE ),"")</f>
        <v/>
      </c>
      <c r="H1979" t="str">
        <f>IFERROR(VLOOKUP(Table1[[#This Row],[Title]],$C$5507:$Y$5579,6, FALSE ),"")</f>
        <v/>
      </c>
      <c r="I1979" t="str">
        <f>IFERROR(VLOOKUP(Table1[[#This Row],[Title]],$C$5507:$Y$5579,7, FALSE ),"")</f>
        <v/>
      </c>
      <c r="J1979" t="str">
        <f>IFERROR(VLOOKUP(Table1[[#This Row],[Title]],$C$5507:$Y$5579,8, FALSE ),"")</f>
        <v/>
      </c>
      <c r="K1979" t="str">
        <f>IFERROR(VLOOKUP(Table1[[#This Row],[Title]],$C$5507:$Y$5579,9, FALSE ),"")</f>
        <v/>
      </c>
      <c r="L1979" t="str">
        <f>IFERROR(VLOOKUP(Table1[[#This Row],[Title]],$C$5507:$Y$5579,10, FALSE ),"")</f>
        <v/>
      </c>
      <c r="M1979" t="str">
        <f>IFERROR(VLOOKUP(Table1[[#This Row],[Title]],$C$5507:$Y$5579,11, FALSE ),"")</f>
        <v/>
      </c>
      <c r="N1979" t="str">
        <f>IFERROR(VLOOKUP(Table1[[#This Row],[Title]],$C$5507:$Y$5579,12, FALSE ),"")</f>
        <v/>
      </c>
      <c r="O1979" t="str">
        <f>IFERROR(VLOOKUP(Table1[[#This Row],[Title]],$C$5507:$Y$5579,13, FALSE ),"")</f>
        <v/>
      </c>
      <c r="P1979" t="str">
        <f>IFERROR(VLOOKUP(Table1[[#This Row],[Title]],$C$5507:$Y$5579,14, FALSE ),"")</f>
        <v/>
      </c>
      <c r="Q1979" t="str">
        <f>IFERROR(VLOOKUP(Table1[[#This Row],[Title]],$C$5507:$Y$5579,15, FALSE ),"")</f>
        <v/>
      </c>
      <c r="R1979" t="str">
        <f>IFERROR(VLOOKUP(Table1[[#This Row],[Title]],$C$5507:$Y$5579,16, FALSE ),"")</f>
        <v/>
      </c>
      <c r="S1979" t="str">
        <f>IFERROR(VLOOKUP(Table1[[#This Row],[Title]],$C$5507:$Y$5579,17, FALSE ),"")</f>
        <v/>
      </c>
      <c r="T1979" t="str">
        <f>IFERROR(VLOOKUP(Table1[[#This Row],[Title]],$C$5507:$Y$5579,18, FALSE ),"")</f>
        <v/>
      </c>
      <c r="U1979" t="str">
        <f>IFERROR(VLOOKUP(Table1[[#This Row],[Title]],$C$5507:$Y$5579,19, FALSE ),"")</f>
        <v/>
      </c>
      <c r="V1979" t="str">
        <f>IFERROR(VLOOKUP(Table1[[#This Row],[Title]],$C$5507:$Y$5579,20, FALSE ),"")</f>
        <v/>
      </c>
      <c r="W1979" t="str">
        <f>IFERROR(VLOOKUP(Table1[[#This Row],[Title]],$C$5507:$Y$5579,21, FALSE ),"")</f>
        <v/>
      </c>
      <c r="X1979" t="str">
        <f>IFERROR(VLOOKUP(Table1[[#This Row],[Title]],$C$5507:$Y$5579,22, FALSE ),"")</f>
        <v/>
      </c>
      <c r="Y1979" t="str">
        <f>IFERROR(VLOOKUP(Table1[[#This Row],[Title]],$C$5507:$Y$5579,23, FALSE ),"")</f>
        <v/>
      </c>
    </row>
    <row r="1980" spans="1:25" hidden="1" x14ac:dyDescent="0.25">
      <c r="A1980">
        <v>1978</v>
      </c>
      <c r="B1980">
        <v>78</v>
      </c>
      <c r="C1980" t="s">
        <v>3527</v>
      </c>
      <c r="D1980" t="s">
        <v>2767</v>
      </c>
      <c r="E1980">
        <v>1979</v>
      </c>
      <c r="F1980" t="s">
        <v>2767</v>
      </c>
      <c r="G1980">
        <v>46.086799999999997</v>
      </c>
      <c r="H1980">
        <v>-115.985145</v>
      </c>
      <c r="I1980" t="s">
        <v>3528</v>
      </c>
      <c r="J1980" t="s">
        <v>28</v>
      </c>
      <c r="K1980" t="s">
        <v>56</v>
      </c>
      <c r="L1980" t="s">
        <v>33</v>
      </c>
      <c r="M1980">
        <v>0</v>
      </c>
      <c r="N1980">
        <v>0.166293</v>
      </c>
      <c r="O1980">
        <v>0.68556799999999996</v>
      </c>
      <c r="P1980">
        <v>187.19301999999999</v>
      </c>
      <c r="Q1980">
        <v>0.86951100000000003</v>
      </c>
      <c r="R1980">
        <v>1.0269999999999999E-3</v>
      </c>
      <c r="S1980">
        <v>9</v>
      </c>
      <c r="T1980">
        <v>0.56890799999999997</v>
      </c>
      <c r="U1980">
        <v>-4.9589999999999996</v>
      </c>
      <c r="V1980">
        <v>1</v>
      </c>
      <c r="W1980">
        <v>2.9784000000000001E-2</v>
      </c>
      <c r="X1980">
        <v>125.449</v>
      </c>
      <c r="Y1980">
        <v>0.98154200000000003</v>
      </c>
    </row>
    <row r="1981" spans="1:25" hidden="1" x14ac:dyDescent="0.25">
      <c r="A1981">
        <v>1979</v>
      </c>
      <c r="B1981">
        <v>79</v>
      </c>
      <c r="C1981" t="s">
        <v>3529</v>
      </c>
      <c r="D1981" t="s">
        <v>3238</v>
      </c>
      <c r="E1981">
        <v>1979</v>
      </c>
      <c r="F1981" t="s">
        <v>3238</v>
      </c>
      <c r="G1981">
        <v>50.802199999999999</v>
      </c>
      <c r="H1981">
        <v>-1.98871</v>
      </c>
      <c r="I1981" t="s">
        <v>3239</v>
      </c>
      <c r="J1981" t="s">
        <v>28</v>
      </c>
      <c r="K1981" t="s">
        <v>56</v>
      </c>
      <c r="L1981" t="s">
        <v>33</v>
      </c>
      <c r="M1981">
        <v>0</v>
      </c>
      <c r="N1981">
        <v>0.32455600000000001</v>
      </c>
      <c r="O1981">
        <v>0.77371599999999996</v>
      </c>
      <c r="P1981">
        <v>300.19873000000001</v>
      </c>
      <c r="Q1981">
        <v>0.43977899999999998</v>
      </c>
      <c r="R1981">
        <v>2.4610000000000001E-3</v>
      </c>
      <c r="S1981">
        <v>3</v>
      </c>
      <c r="T1981">
        <v>0.16501199999999999</v>
      </c>
      <c r="U1981">
        <v>-13.134</v>
      </c>
      <c r="V1981">
        <v>1</v>
      </c>
      <c r="W1981">
        <v>2.9628999999999999E-2</v>
      </c>
      <c r="X1981">
        <v>111.93</v>
      </c>
      <c r="Y1981">
        <v>0.70035800000000004</v>
      </c>
    </row>
    <row r="1982" spans="1:25" hidden="1" x14ac:dyDescent="0.25">
      <c r="A1982">
        <v>1980</v>
      </c>
      <c r="B1982">
        <v>80</v>
      </c>
      <c r="C1982" t="s">
        <v>3530</v>
      </c>
      <c r="D1982" t="s">
        <v>1410</v>
      </c>
      <c r="E1982">
        <v>1979</v>
      </c>
      <c r="F1982" t="s">
        <v>1410</v>
      </c>
      <c r="G1982">
        <v>34.0535</v>
      </c>
      <c r="H1982">
        <v>-118.245</v>
      </c>
      <c r="I1982" t="s">
        <v>74</v>
      </c>
      <c r="J1982" t="s">
        <v>28</v>
      </c>
      <c r="K1982" t="s">
        <v>56</v>
      </c>
      <c r="M1982">
        <v>1.7965554414500001E-3</v>
      </c>
      <c r="N1982">
        <v>0.313363</v>
      </c>
      <c r="O1982">
        <v>0.77471100000000004</v>
      </c>
      <c r="P1982">
        <v>457.2</v>
      </c>
      <c r="Q1982">
        <v>0.59261900000000001</v>
      </c>
      <c r="R1982">
        <v>0.78627000000000002</v>
      </c>
      <c r="S1982">
        <v>10</v>
      </c>
      <c r="T1982">
        <v>6.6424999999999998E-2</v>
      </c>
      <c r="U1982">
        <v>-7.8330000000000002</v>
      </c>
      <c r="V1982">
        <v>1</v>
      </c>
      <c r="W1982">
        <v>4.6376000000000001E-2</v>
      </c>
      <c r="X1982">
        <v>99.301000000000002</v>
      </c>
      <c r="Y1982">
        <v>0.84293499999999999</v>
      </c>
    </row>
    <row r="1983" spans="1:25" hidden="1" x14ac:dyDescent="0.25">
      <c r="A1983">
        <v>1981</v>
      </c>
      <c r="B1983">
        <v>81</v>
      </c>
      <c r="C1983" t="s">
        <v>3531</v>
      </c>
      <c r="D1983" t="s">
        <v>2889</v>
      </c>
      <c r="E1983">
        <v>1979</v>
      </c>
      <c r="F1983" t="s">
        <v>2889</v>
      </c>
      <c r="G1983">
        <v>52.481367800000001</v>
      </c>
      <c r="H1983">
        <v>-1.8980725000000001</v>
      </c>
      <c r="I1983" t="s">
        <v>2890</v>
      </c>
      <c r="J1983" t="s">
        <v>246</v>
      </c>
      <c r="K1983" t="s">
        <v>56</v>
      </c>
      <c r="L1983" t="s">
        <v>33</v>
      </c>
      <c r="M1983">
        <v>0</v>
      </c>
      <c r="N1983">
        <v>0.171989</v>
      </c>
      <c r="O1983">
        <v>0.60514500000000004</v>
      </c>
      <c r="P1983">
        <v>248.06666999999999</v>
      </c>
      <c r="Q1983">
        <v>0.87257200000000001</v>
      </c>
      <c r="R1983" s="1">
        <v>9.2999999999999997E-5</v>
      </c>
      <c r="S1983">
        <v>2</v>
      </c>
      <c r="T1983">
        <v>0.96007900000000002</v>
      </c>
      <c r="U1983">
        <v>-6.51</v>
      </c>
      <c r="V1983">
        <v>1</v>
      </c>
      <c r="W1983">
        <v>3.705E-2</v>
      </c>
      <c r="X1983">
        <v>116</v>
      </c>
      <c r="Y1983">
        <v>0.61361200000000005</v>
      </c>
    </row>
    <row r="1984" spans="1:25" hidden="1" x14ac:dyDescent="0.25">
      <c r="A1984">
        <v>1982</v>
      </c>
      <c r="B1984">
        <v>82</v>
      </c>
      <c r="C1984" t="s">
        <v>3532</v>
      </c>
      <c r="D1984" t="s">
        <v>2721</v>
      </c>
      <c r="E1984">
        <v>1979</v>
      </c>
      <c r="F1984" t="s">
        <v>2721</v>
      </c>
      <c r="G1984">
        <v>53.046799999999998</v>
      </c>
      <c r="H1984">
        <v>-1.4075200000000001</v>
      </c>
      <c r="I1984" t="s">
        <v>2722</v>
      </c>
      <c r="J1984" t="s">
        <v>28</v>
      </c>
      <c r="M1984">
        <v>0</v>
      </c>
      <c r="N1984">
        <v>0.56928100000000004</v>
      </c>
      <c r="O1984">
        <v>0.54906999999999995</v>
      </c>
      <c r="P1984">
        <v>180.33332999999999</v>
      </c>
      <c r="Q1984">
        <v>0.532443</v>
      </c>
      <c r="R1984">
        <v>0.464833</v>
      </c>
      <c r="S1984">
        <v>7</v>
      </c>
      <c r="T1984">
        <v>0.12669800000000001</v>
      </c>
      <c r="U1984">
        <v>-12.691000000000001</v>
      </c>
      <c r="V1984">
        <v>1</v>
      </c>
      <c r="W1984">
        <v>2.8544E-2</v>
      </c>
      <c r="X1984">
        <v>154.65299999999999</v>
      </c>
      <c r="Y1984">
        <v>0.67637700000000001</v>
      </c>
    </row>
    <row r="1985" spans="1:25" hidden="1" x14ac:dyDescent="0.25">
      <c r="A1985">
        <v>1983</v>
      </c>
      <c r="B1985">
        <v>83</v>
      </c>
      <c r="C1985" t="s">
        <v>3533</v>
      </c>
      <c r="D1985" t="s">
        <v>3534</v>
      </c>
      <c r="E1985">
        <v>1979</v>
      </c>
      <c r="F1985" t="s">
        <v>3534</v>
      </c>
      <c r="G1985">
        <v>38.579099999999997</v>
      </c>
      <c r="H1985">
        <v>-121.491</v>
      </c>
      <c r="I1985" t="s">
        <v>1824</v>
      </c>
      <c r="J1985" t="s">
        <v>28</v>
      </c>
      <c r="K1985" t="s">
        <v>56</v>
      </c>
      <c r="L1985" t="s">
        <v>33</v>
      </c>
      <c r="M1985">
        <v>0</v>
      </c>
      <c r="N1985">
        <v>9.8622000000000001E-2</v>
      </c>
      <c r="O1985">
        <v>0.66115100000000004</v>
      </c>
      <c r="P1985">
        <v>182.12</v>
      </c>
      <c r="Q1985">
        <v>0.84187299999999998</v>
      </c>
      <c r="R1985">
        <v>1.2400000000000001E-4</v>
      </c>
      <c r="S1985">
        <v>0</v>
      </c>
      <c r="T1985">
        <v>5.3393999999999997E-2</v>
      </c>
      <c r="U1985">
        <v>-6.8929999999999998</v>
      </c>
      <c r="V1985">
        <v>1</v>
      </c>
      <c r="W1985">
        <v>4.6966000000000001E-2</v>
      </c>
      <c r="X1985">
        <v>85.427000000000007</v>
      </c>
      <c r="Y1985">
        <v>0.90160099999999999</v>
      </c>
    </row>
    <row r="1986" spans="1:25" hidden="1" x14ac:dyDescent="0.25">
      <c r="A1986">
        <v>1984</v>
      </c>
      <c r="B1986">
        <v>84</v>
      </c>
      <c r="C1986" t="s">
        <v>3535</v>
      </c>
      <c r="D1986" t="s">
        <v>3536</v>
      </c>
      <c r="E1986">
        <v>1979</v>
      </c>
      <c r="F1986" t="s">
        <v>3536</v>
      </c>
      <c r="G1986">
        <v>37.271900000000002</v>
      </c>
      <c r="H1986">
        <v>-119.27</v>
      </c>
      <c r="I1986" t="s">
        <v>1236</v>
      </c>
      <c r="J1986" t="s">
        <v>246</v>
      </c>
      <c r="K1986" t="s">
        <v>33</v>
      </c>
      <c r="M1986">
        <v>0</v>
      </c>
      <c r="N1986">
        <v>0.41626400000000002</v>
      </c>
      <c r="O1986">
        <v>0.44397199999999998</v>
      </c>
      <c r="P1986">
        <v>373.13333</v>
      </c>
      <c r="Q1986">
        <v>0.54177399999999998</v>
      </c>
      <c r="R1986">
        <v>0</v>
      </c>
      <c r="S1986">
        <v>4</v>
      </c>
      <c r="T1986">
        <v>0.97450700000000001</v>
      </c>
      <c r="U1986">
        <v>-8.048</v>
      </c>
      <c r="V1986">
        <v>1</v>
      </c>
      <c r="W1986">
        <v>3.1580999999999998E-2</v>
      </c>
      <c r="X1986">
        <v>94.049000000000007</v>
      </c>
      <c r="Y1986">
        <v>0.41999900000000001</v>
      </c>
    </row>
    <row r="1987" spans="1:25" hidden="1" x14ac:dyDescent="0.25">
      <c r="A1987">
        <v>1985</v>
      </c>
      <c r="B1987">
        <v>85</v>
      </c>
      <c r="C1987" t="s">
        <v>3537</v>
      </c>
      <c r="D1987" t="s">
        <v>3538</v>
      </c>
      <c r="E1987">
        <v>1979</v>
      </c>
      <c r="F1987" t="s">
        <v>3538</v>
      </c>
      <c r="G1987">
        <v>40.655099999999997</v>
      </c>
      <c r="H1987">
        <v>-73.948899999999995</v>
      </c>
      <c r="I1987" t="s">
        <v>89</v>
      </c>
      <c r="J1987" t="s">
        <v>28</v>
      </c>
      <c r="K1987" t="s">
        <v>33</v>
      </c>
      <c r="M1987">
        <v>0</v>
      </c>
      <c r="N1987">
        <v>0.68157400000000001</v>
      </c>
      <c r="O1987">
        <v>0.67717899999999998</v>
      </c>
      <c r="P1987">
        <v>301.37333000000001</v>
      </c>
      <c r="Q1987">
        <v>0.39652399999999999</v>
      </c>
      <c r="R1987" s="1">
        <v>3.1000000000000001E-5</v>
      </c>
      <c r="S1987">
        <v>7</v>
      </c>
      <c r="T1987">
        <v>6.9908999999999999E-2</v>
      </c>
      <c r="U1987">
        <v>-13.26</v>
      </c>
      <c r="V1987">
        <v>0</v>
      </c>
      <c r="W1987">
        <v>3.1916E-2</v>
      </c>
      <c r="X1987">
        <v>141.30099999999999</v>
      </c>
      <c r="Y1987">
        <v>0.66221200000000002</v>
      </c>
    </row>
    <row r="1988" spans="1:25" hidden="1" x14ac:dyDescent="0.25">
      <c r="A1988">
        <v>1986</v>
      </c>
      <c r="B1988">
        <v>86</v>
      </c>
      <c r="C1988" t="s">
        <v>3539</v>
      </c>
      <c r="D1988" t="s">
        <v>3540</v>
      </c>
      <c r="E1988">
        <v>1979</v>
      </c>
      <c r="F1988" t="s">
        <v>3540</v>
      </c>
      <c r="G1988">
        <v>30.331399999999999</v>
      </c>
      <c r="H1988">
        <v>-81.655799999999999</v>
      </c>
      <c r="I1988" t="s">
        <v>331</v>
      </c>
      <c r="J1988" t="s">
        <v>28</v>
      </c>
      <c r="K1988" t="s">
        <v>33</v>
      </c>
      <c r="M1988">
        <v>0</v>
      </c>
      <c r="N1988">
        <v>0.85988799999999999</v>
      </c>
      <c r="O1988">
        <v>0.32312400000000002</v>
      </c>
      <c r="P1988">
        <v>191.63382999999999</v>
      </c>
      <c r="Q1988">
        <v>0.22476599999999999</v>
      </c>
      <c r="R1988">
        <v>3.2399999999999998E-2</v>
      </c>
      <c r="S1988">
        <v>11</v>
      </c>
      <c r="T1988">
        <v>0.131804</v>
      </c>
      <c r="U1988">
        <v>-19.277999999999999</v>
      </c>
      <c r="V1988">
        <v>1</v>
      </c>
      <c r="W1988">
        <v>3.006E-2</v>
      </c>
      <c r="X1988">
        <v>130.36199999999999</v>
      </c>
      <c r="Y1988">
        <v>0.18071499999999999</v>
      </c>
    </row>
    <row r="1989" spans="1:25" hidden="1" x14ac:dyDescent="0.25">
      <c r="A1989">
        <v>1987</v>
      </c>
      <c r="B1989">
        <v>87</v>
      </c>
      <c r="C1989" t="s">
        <v>3541</v>
      </c>
      <c r="D1989" t="s">
        <v>2395</v>
      </c>
      <c r="E1989">
        <v>1979</v>
      </c>
      <c r="F1989" t="s">
        <v>2395</v>
      </c>
      <c r="G1989">
        <v>42.347020999999998</v>
      </c>
      <c r="H1989">
        <v>-83.060184000000007</v>
      </c>
      <c r="I1989" t="s">
        <v>119</v>
      </c>
      <c r="J1989" t="s">
        <v>28</v>
      </c>
      <c r="K1989" t="s">
        <v>33</v>
      </c>
      <c r="M1989">
        <v>0</v>
      </c>
      <c r="N1989">
        <v>0.458208</v>
      </c>
      <c r="O1989">
        <v>0.54415599999999997</v>
      </c>
      <c r="P1989">
        <v>235.97333</v>
      </c>
      <c r="Q1989">
        <v>0.33642</v>
      </c>
      <c r="R1989" s="1">
        <v>3.0000000000000001E-6</v>
      </c>
      <c r="S1989">
        <v>5</v>
      </c>
      <c r="T1989">
        <v>0.13284699999999999</v>
      </c>
      <c r="U1989">
        <v>-14.413</v>
      </c>
      <c r="V1989">
        <v>1</v>
      </c>
      <c r="W1989">
        <v>3.8046000000000003E-2</v>
      </c>
      <c r="X1989">
        <v>136.51599999999999</v>
      </c>
      <c r="Y1989">
        <v>0.27610800000000002</v>
      </c>
    </row>
    <row r="1990" spans="1:25" hidden="1" x14ac:dyDescent="0.25">
      <c r="A1990">
        <v>1988</v>
      </c>
      <c r="B1990">
        <v>88</v>
      </c>
      <c r="C1990" t="s">
        <v>3542</v>
      </c>
      <c r="D1990" t="s">
        <v>3143</v>
      </c>
      <c r="E1990">
        <v>1979</v>
      </c>
      <c r="F1990" t="s">
        <v>3143</v>
      </c>
      <c r="G1990">
        <v>40.714269000000002</v>
      </c>
      <c r="H1990">
        <v>-74.005972999999997</v>
      </c>
      <c r="I1990" t="s">
        <v>113</v>
      </c>
      <c r="J1990" t="s">
        <v>28</v>
      </c>
      <c r="K1990" t="s">
        <v>56</v>
      </c>
      <c r="L1990" t="s">
        <v>33</v>
      </c>
      <c r="M1990">
        <v>0</v>
      </c>
      <c r="N1990">
        <v>0.174566</v>
      </c>
      <c r="O1990">
        <v>0.67740100000000003</v>
      </c>
      <c r="P1990">
        <v>224.53333000000001</v>
      </c>
      <c r="Q1990">
        <v>0.72098799999999996</v>
      </c>
      <c r="R1990" s="1">
        <v>6.4999999999999994E-5</v>
      </c>
      <c r="S1990">
        <v>9</v>
      </c>
      <c r="T1990">
        <v>0.193969</v>
      </c>
      <c r="U1990">
        <v>-7.6050000000000004</v>
      </c>
      <c r="V1990">
        <v>0</v>
      </c>
      <c r="W1990">
        <v>3.4627999999999999E-2</v>
      </c>
      <c r="X1990">
        <v>129.38800000000001</v>
      </c>
      <c r="Y1990">
        <v>0.81151200000000001</v>
      </c>
    </row>
    <row r="1991" spans="1:25" hidden="1" x14ac:dyDescent="0.25">
      <c r="A1991">
        <v>1989</v>
      </c>
      <c r="B1991">
        <v>89</v>
      </c>
      <c r="C1991" t="s">
        <v>3543</v>
      </c>
      <c r="D1991" t="s">
        <v>3544</v>
      </c>
      <c r="E1991">
        <v>1979</v>
      </c>
      <c r="F1991" t="s">
        <v>3544</v>
      </c>
      <c r="G1991">
        <v>51.506300000000003</v>
      </c>
      <c r="H1991">
        <v>-0.12714</v>
      </c>
      <c r="I1991" t="s">
        <v>893</v>
      </c>
      <c r="J1991" t="s">
        <v>56</v>
      </c>
      <c r="K1991" t="s">
        <v>33</v>
      </c>
      <c r="M1991">
        <v>0</v>
      </c>
      <c r="N1991">
        <v>8.0070000000000002E-3</v>
      </c>
      <c r="O1991">
        <v>0.63133499999999998</v>
      </c>
      <c r="P1991">
        <v>204.45994999999999</v>
      </c>
      <c r="Q1991">
        <v>0.67544899999999997</v>
      </c>
      <c r="R1991">
        <v>0.227273</v>
      </c>
      <c r="S1991">
        <v>0</v>
      </c>
      <c r="T1991">
        <v>0.73533000000000004</v>
      </c>
      <c r="U1991">
        <v>-9.09</v>
      </c>
      <c r="V1991">
        <v>1</v>
      </c>
      <c r="W1991">
        <v>2.9363E-2</v>
      </c>
      <c r="X1991">
        <v>128.06200000000001</v>
      </c>
      <c r="Y1991">
        <v>0.346219</v>
      </c>
    </row>
    <row r="1992" spans="1:25" hidden="1" x14ac:dyDescent="0.25">
      <c r="A1992">
        <v>1990</v>
      </c>
      <c r="B1992">
        <v>90</v>
      </c>
      <c r="C1992" t="s">
        <v>3545</v>
      </c>
      <c r="D1992" t="s">
        <v>3546</v>
      </c>
      <c r="E1992">
        <v>1979</v>
      </c>
      <c r="F1992" t="s">
        <v>3546</v>
      </c>
      <c r="G1992">
        <v>39.952300000000001</v>
      </c>
      <c r="H1992">
        <v>-75.162400000000005</v>
      </c>
      <c r="I1992" t="s">
        <v>62</v>
      </c>
      <c r="J1992" t="s">
        <v>930</v>
      </c>
      <c r="K1992" t="s">
        <v>28</v>
      </c>
      <c r="L1992" t="s">
        <v>56</v>
      </c>
      <c r="M1992">
        <v>0</v>
      </c>
      <c r="N1992">
        <v>1E-4</v>
      </c>
      <c r="O1992">
        <v>0.84195600000000004</v>
      </c>
      <c r="P1992">
        <v>586.53332999999998</v>
      </c>
      <c r="Q1992">
        <v>0.77688599999999997</v>
      </c>
      <c r="R1992">
        <v>0.55786000000000002</v>
      </c>
      <c r="S1992">
        <v>1</v>
      </c>
      <c r="T1992">
        <v>0.35906199999999999</v>
      </c>
      <c r="U1992">
        <v>-10.448</v>
      </c>
      <c r="V1992">
        <v>1</v>
      </c>
      <c r="W1992">
        <v>5.3246000000000002E-2</v>
      </c>
      <c r="X1992">
        <v>113.114</v>
      </c>
      <c r="Y1992">
        <v>0.52419499999999997</v>
      </c>
    </row>
    <row r="1993" spans="1:25" hidden="1" x14ac:dyDescent="0.25">
      <c r="A1993">
        <v>1991</v>
      </c>
      <c r="B1993">
        <v>91</v>
      </c>
      <c r="C1993" t="s">
        <v>3547</v>
      </c>
      <c r="D1993" t="s">
        <v>2298</v>
      </c>
      <c r="E1993">
        <v>1979</v>
      </c>
      <c r="F1993" t="s">
        <v>2298</v>
      </c>
      <c r="G1993">
        <v>41.590685999999998</v>
      </c>
      <c r="H1993">
        <v>-87.319936999999996</v>
      </c>
      <c r="I1993" t="s">
        <v>1914</v>
      </c>
      <c r="J1993" t="s">
        <v>28</v>
      </c>
      <c r="M1993">
        <v>0</v>
      </c>
      <c r="N1993">
        <v>0.44548100000000002</v>
      </c>
      <c r="O1993">
        <v>0.80379500000000004</v>
      </c>
      <c r="P1993">
        <v>183.76</v>
      </c>
      <c r="Q1993">
        <v>0.521791</v>
      </c>
      <c r="R1993">
        <v>0.578731</v>
      </c>
      <c r="S1993">
        <v>5</v>
      </c>
      <c r="T1993">
        <v>8.8509000000000004E-2</v>
      </c>
      <c r="U1993">
        <v>-8.1280000000000001</v>
      </c>
      <c r="V1993">
        <v>0</v>
      </c>
      <c r="W1993">
        <v>4.5658999999999998E-2</v>
      </c>
      <c r="X1993">
        <v>120.236</v>
      </c>
      <c r="Y1993">
        <v>0.96436200000000005</v>
      </c>
    </row>
    <row r="1994" spans="1:25" hidden="1" x14ac:dyDescent="0.25">
      <c r="A1994">
        <v>1992</v>
      </c>
      <c r="B1994">
        <v>92</v>
      </c>
      <c r="C1994" t="s">
        <v>3548</v>
      </c>
      <c r="D1994" t="s">
        <v>3366</v>
      </c>
      <c r="E1994">
        <v>1979</v>
      </c>
      <c r="F1994" t="s">
        <v>3366</v>
      </c>
      <c r="G1994">
        <v>53.730899999999998</v>
      </c>
      <c r="H1994">
        <v>-1.65466</v>
      </c>
      <c r="I1994" t="s">
        <v>3367</v>
      </c>
      <c r="J1994" t="s">
        <v>28</v>
      </c>
      <c r="K1994" t="s">
        <v>56</v>
      </c>
      <c r="L1994" t="s">
        <v>33</v>
      </c>
      <c r="M1994">
        <v>0</v>
      </c>
      <c r="N1994">
        <v>1.023E-3</v>
      </c>
      <c r="O1994">
        <v>0.65449800000000002</v>
      </c>
      <c r="P1994">
        <v>191.6</v>
      </c>
      <c r="Q1994">
        <v>0.81487799999999999</v>
      </c>
      <c r="R1994" s="1">
        <v>3.4999999999999997E-5</v>
      </c>
      <c r="S1994">
        <v>4</v>
      </c>
      <c r="T1994">
        <v>8.7520000000000001E-2</v>
      </c>
      <c r="U1994">
        <v>-6.9909999999999997</v>
      </c>
      <c r="V1994">
        <v>1</v>
      </c>
      <c r="W1994">
        <v>3.2370999999999997E-2</v>
      </c>
      <c r="X1994">
        <v>145.982</v>
      </c>
      <c r="Y1994">
        <v>0.86963500000000005</v>
      </c>
    </row>
    <row r="1995" spans="1:25" hidden="1" x14ac:dyDescent="0.25">
      <c r="A1995">
        <v>1993</v>
      </c>
      <c r="B1995">
        <v>93</v>
      </c>
      <c r="C1995" t="s">
        <v>3549</v>
      </c>
      <c r="D1995" t="s">
        <v>2810</v>
      </c>
      <c r="E1995">
        <v>1979</v>
      </c>
      <c r="F1995" t="s">
        <v>2810</v>
      </c>
      <c r="G1995">
        <v>40.694481000000003</v>
      </c>
      <c r="H1995">
        <v>-73.989318999999995</v>
      </c>
      <c r="I1995" t="s">
        <v>208</v>
      </c>
      <c r="J1995" t="s">
        <v>28</v>
      </c>
      <c r="K1995" t="s">
        <v>56</v>
      </c>
      <c r="L1995" t="s">
        <v>33</v>
      </c>
      <c r="M1995">
        <v>0</v>
      </c>
      <c r="N1995">
        <v>0.33942</v>
      </c>
      <c r="O1995">
        <v>0.300927</v>
      </c>
      <c r="P1995">
        <v>199.31383</v>
      </c>
      <c r="Q1995">
        <v>0.26781500000000003</v>
      </c>
      <c r="R1995">
        <v>5.4788000000000003E-2</v>
      </c>
      <c r="S1995">
        <v>5</v>
      </c>
      <c r="T1995">
        <v>0.55396800000000002</v>
      </c>
      <c r="U1995">
        <v>-17.715</v>
      </c>
      <c r="V1995">
        <v>1</v>
      </c>
      <c r="W1995">
        <v>2.691E-2</v>
      </c>
      <c r="X1995">
        <v>81.944000000000003</v>
      </c>
      <c r="Y1995">
        <v>0.31479299999999999</v>
      </c>
    </row>
    <row r="1996" spans="1:25" x14ac:dyDescent="0.25">
      <c r="A1996">
        <v>1994</v>
      </c>
      <c r="B1996">
        <v>94</v>
      </c>
      <c r="C1996" t="s">
        <v>3550</v>
      </c>
      <c r="D1996" t="s">
        <v>3183</v>
      </c>
      <c r="E1996">
        <v>1979</v>
      </c>
      <c r="F1996" t="s">
        <v>3183</v>
      </c>
      <c r="G1996" t="str">
        <f>IFERROR(VLOOKUP(Table1[[#This Row],[Title]],$C$5507:$Y$5579,5, FALSE ),"")</f>
        <v/>
      </c>
      <c r="H1996" t="str">
        <f>IFERROR(VLOOKUP(Table1[[#This Row],[Title]],$C$5507:$Y$5579,6, FALSE ),"")</f>
        <v/>
      </c>
      <c r="I1996" t="str">
        <f>IFERROR(VLOOKUP(Table1[[#This Row],[Title]],$C$5507:$Y$5579,7, FALSE ),"")</f>
        <v/>
      </c>
      <c r="J1996" t="str">
        <f>IFERROR(VLOOKUP(Table1[[#This Row],[Title]],$C$5507:$Y$5579,8, FALSE ),"")</f>
        <v/>
      </c>
      <c r="K1996" t="str">
        <f>IFERROR(VLOOKUP(Table1[[#This Row],[Title]],$C$5507:$Y$5579,9, FALSE ),"")</f>
        <v/>
      </c>
      <c r="L1996" t="str">
        <f>IFERROR(VLOOKUP(Table1[[#This Row],[Title]],$C$5507:$Y$5579,10, FALSE ),"")</f>
        <v/>
      </c>
      <c r="M1996" t="str">
        <f>IFERROR(VLOOKUP(Table1[[#This Row],[Title]],$C$5507:$Y$5579,11, FALSE ),"")</f>
        <v/>
      </c>
      <c r="N1996" t="str">
        <f>IFERROR(VLOOKUP(Table1[[#This Row],[Title]],$C$5507:$Y$5579,12, FALSE ),"")</f>
        <v/>
      </c>
      <c r="O1996" t="str">
        <f>IFERROR(VLOOKUP(Table1[[#This Row],[Title]],$C$5507:$Y$5579,13, FALSE ),"")</f>
        <v/>
      </c>
      <c r="P1996" t="str">
        <f>IFERROR(VLOOKUP(Table1[[#This Row],[Title]],$C$5507:$Y$5579,14, FALSE ),"")</f>
        <v/>
      </c>
      <c r="Q1996" t="str">
        <f>IFERROR(VLOOKUP(Table1[[#This Row],[Title]],$C$5507:$Y$5579,15, FALSE ),"")</f>
        <v/>
      </c>
      <c r="R1996" t="str">
        <f>IFERROR(VLOOKUP(Table1[[#This Row],[Title]],$C$5507:$Y$5579,16, FALSE ),"")</f>
        <v/>
      </c>
      <c r="S1996" t="str">
        <f>IFERROR(VLOOKUP(Table1[[#This Row],[Title]],$C$5507:$Y$5579,17, FALSE ),"")</f>
        <v/>
      </c>
      <c r="T1996" t="str">
        <f>IFERROR(VLOOKUP(Table1[[#This Row],[Title]],$C$5507:$Y$5579,18, FALSE ),"")</f>
        <v/>
      </c>
      <c r="U1996" t="str">
        <f>IFERROR(VLOOKUP(Table1[[#This Row],[Title]],$C$5507:$Y$5579,19, FALSE ),"")</f>
        <v/>
      </c>
      <c r="V1996" t="str">
        <f>IFERROR(VLOOKUP(Table1[[#This Row],[Title]],$C$5507:$Y$5579,20, FALSE ),"")</f>
        <v/>
      </c>
      <c r="W1996" t="str">
        <f>IFERROR(VLOOKUP(Table1[[#This Row],[Title]],$C$5507:$Y$5579,21, FALSE ),"")</f>
        <v/>
      </c>
      <c r="X1996" t="str">
        <f>IFERROR(VLOOKUP(Table1[[#This Row],[Title]],$C$5507:$Y$5579,22, FALSE ),"")</f>
        <v/>
      </c>
      <c r="Y1996" t="str">
        <f>IFERROR(VLOOKUP(Table1[[#This Row],[Title]],$C$5507:$Y$5579,23, FALSE ),"")</f>
        <v/>
      </c>
    </row>
    <row r="1997" spans="1:25" hidden="1" x14ac:dyDescent="0.25">
      <c r="A1997">
        <v>1995</v>
      </c>
      <c r="B1997">
        <v>95</v>
      </c>
      <c r="C1997" t="s">
        <v>3551</v>
      </c>
      <c r="D1997" t="s">
        <v>3552</v>
      </c>
      <c r="E1997">
        <v>1979</v>
      </c>
      <c r="F1997" t="s">
        <v>3552</v>
      </c>
      <c r="G1997">
        <v>33.786594000000001</v>
      </c>
      <c r="H1997">
        <v>-118.29866199999999</v>
      </c>
      <c r="I1997" t="s">
        <v>3553</v>
      </c>
      <c r="J1997" t="s">
        <v>28</v>
      </c>
      <c r="K1997" t="s">
        <v>56</v>
      </c>
      <c r="M1997">
        <v>0</v>
      </c>
      <c r="N1997">
        <v>0.15535499999999999</v>
      </c>
      <c r="O1997">
        <v>0.15250900000000001</v>
      </c>
      <c r="P1997">
        <v>197.62666999999999</v>
      </c>
      <c r="Q1997">
        <v>0.72453199999999995</v>
      </c>
      <c r="R1997">
        <v>0.85888799999999998</v>
      </c>
      <c r="S1997">
        <v>3</v>
      </c>
      <c r="T1997">
        <v>0.39784000000000003</v>
      </c>
      <c r="U1997">
        <v>-12.978999999999999</v>
      </c>
      <c r="V1997">
        <v>1</v>
      </c>
      <c r="W1997">
        <v>5.7495999999999998E-2</v>
      </c>
      <c r="X1997">
        <v>139.51300000000001</v>
      </c>
      <c r="Y1997">
        <v>3.8164999999999998E-2</v>
      </c>
    </row>
    <row r="1998" spans="1:25" x14ac:dyDescent="0.25">
      <c r="A1998">
        <v>1996</v>
      </c>
      <c r="B1998">
        <v>96</v>
      </c>
      <c r="C1998" t="s">
        <v>3554</v>
      </c>
      <c r="D1998" t="s">
        <v>3555</v>
      </c>
      <c r="E1998">
        <v>1979</v>
      </c>
      <c r="F1998" t="s">
        <v>3555</v>
      </c>
      <c r="G1998" t="str">
        <f>IFERROR(VLOOKUP(Table1[[#This Row],[Title]],$C$5507:$Y$5579,5, FALSE ),"")</f>
        <v/>
      </c>
      <c r="H1998" t="str">
        <f>IFERROR(VLOOKUP(Table1[[#This Row],[Title]],$C$5507:$Y$5579,6, FALSE ),"")</f>
        <v/>
      </c>
      <c r="I1998" t="str">
        <f>IFERROR(VLOOKUP(Table1[[#This Row],[Title]],$C$5507:$Y$5579,7, FALSE ),"")</f>
        <v/>
      </c>
      <c r="J1998" t="str">
        <f>IFERROR(VLOOKUP(Table1[[#This Row],[Title]],$C$5507:$Y$5579,8, FALSE ),"")</f>
        <v/>
      </c>
      <c r="K1998" t="str">
        <f>IFERROR(VLOOKUP(Table1[[#This Row],[Title]],$C$5507:$Y$5579,9, FALSE ),"")</f>
        <v/>
      </c>
      <c r="L1998" t="str">
        <f>IFERROR(VLOOKUP(Table1[[#This Row],[Title]],$C$5507:$Y$5579,10, FALSE ),"")</f>
        <v/>
      </c>
      <c r="M1998" t="str">
        <f>IFERROR(VLOOKUP(Table1[[#This Row],[Title]],$C$5507:$Y$5579,11, FALSE ),"")</f>
        <v/>
      </c>
      <c r="N1998" t="str">
        <f>IFERROR(VLOOKUP(Table1[[#This Row],[Title]],$C$5507:$Y$5579,12, FALSE ),"")</f>
        <v/>
      </c>
      <c r="O1998" t="str">
        <f>IFERROR(VLOOKUP(Table1[[#This Row],[Title]],$C$5507:$Y$5579,13, FALSE ),"")</f>
        <v/>
      </c>
      <c r="P1998" t="str">
        <f>IFERROR(VLOOKUP(Table1[[#This Row],[Title]],$C$5507:$Y$5579,14, FALSE ),"")</f>
        <v/>
      </c>
      <c r="Q1998" t="str">
        <f>IFERROR(VLOOKUP(Table1[[#This Row],[Title]],$C$5507:$Y$5579,15, FALSE ),"")</f>
        <v/>
      </c>
      <c r="R1998" t="str">
        <f>IFERROR(VLOOKUP(Table1[[#This Row],[Title]],$C$5507:$Y$5579,16, FALSE ),"")</f>
        <v/>
      </c>
      <c r="S1998" t="str">
        <f>IFERROR(VLOOKUP(Table1[[#This Row],[Title]],$C$5507:$Y$5579,17, FALSE ),"")</f>
        <v/>
      </c>
      <c r="T1998" t="str">
        <f>IFERROR(VLOOKUP(Table1[[#This Row],[Title]],$C$5507:$Y$5579,18, FALSE ),"")</f>
        <v/>
      </c>
      <c r="U1998" t="str">
        <f>IFERROR(VLOOKUP(Table1[[#This Row],[Title]],$C$5507:$Y$5579,19, FALSE ),"")</f>
        <v/>
      </c>
      <c r="V1998" t="str">
        <f>IFERROR(VLOOKUP(Table1[[#This Row],[Title]],$C$5507:$Y$5579,20, FALSE ),"")</f>
        <v/>
      </c>
      <c r="W1998" t="str">
        <f>IFERROR(VLOOKUP(Table1[[#This Row],[Title]],$C$5507:$Y$5579,21, FALSE ),"")</f>
        <v/>
      </c>
      <c r="X1998" t="str">
        <f>IFERROR(VLOOKUP(Table1[[#This Row],[Title]],$C$5507:$Y$5579,22, FALSE ),"")</f>
        <v/>
      </c>
      <c r="Y1998" t="str">
        <f>IFERROR(VLOOKUP(Table1[[#This Row],[Title]],$C$5507:$Y$5579,23, FALSE ),"")</f>
        <v/>
      </c>
    </row>
    <row r="1999" spans="1:25" hidden="1" x14ac:dyDescent="0.25">
      <c r="A1999">
        <v>1997</v>
      </c>
      <c r="B1999">
        <v>97</v>
      </c>
      <c r="C1999" t="s">
        <v>3556</v>
      </c>
      <c r="D1999" t="s">
        <v>1910</v>
      </c>
      <c r="E1999">
        <v>1979</v>
      </c>
      <c r="F1999" t="s">
        <v>1910</v>
      </c>
      <c r="G1999">
        <v>42.347020999999998</v>
      </c>
      <c r="H1999">
        <v>-83.060184000000007</v>
      </c>
      <c r="I1999" t="s">
        <v>1911</v>
      </c>
      <c r="J1999" t="s">
        <v>28</v>
      </c>
      <c r="K1999" t="s">
        <v>56</v>
      </c>
      <c r="L1999" t="s">
        <v>33</v>
      </c>
      <c r="M1999">
        <v>0</v>
      </c>
      <c r="N1999">
        <v>0.22307099999999999</v>
      </c>
      <c r="O1999">
        <v>0.64064699999999997</v>
      </c>
      <c r="P1999">
        <v>234.42667</v>
      </c>
      <c r="Q1999">
        <v>0.90455200000000002</v>
      </c>
      <c r="R1999" s="1">
        <v>8.6000000000000003E-5</v>
      </c>
      <c r="S1999">
        <v>4</v>
      </c>
      <c r="T1999">
        <v>0.180897</v>
      </c>
      <c r="U1999">
        <v>-4.1500000000000004</v>
      </c>
      <c r="V1999">
        <v>0</v>
      </c>
      <c r="W1999">
        <v>6.2383000000000001E-2</v>
      </c>
      <c r="X1999">
        <v>123.696</v>
      </c>
      <c r="Y1999">
        <v>0.78324099999999997</v>
      </c>
    </row>
    <row r="2000" spans="1:25" hidden="1" x14ac:dyDescent="0.25">
      <c r="A2000">
        <v>1998</v>
      </c>
      <c r="B2000">
        <v>98</v>
      </c>
      <c r="C2000" t="s">
        <v>3557</v>
      </c>
      <c r="D2000" t="s">
        <v>2975</v>
      </c>
      <c r="E2000">
        <v>1979</v>
      </c>
      <c r="F2000" t="s">
        <v>2975</v>
      </c>
      <c r="G2000">
        <v>32.423999999999999</v>
      </c>
      <c r="H2000">
        <v>-85.689800000000005</v>
      </c>
      <c r="I2000" t="s">
        <v>2976</v>
      </c>
      <c r="J2000" t="s">
        <v>28</v>
      </c>
      <c r="K2000" t="s">
        <v>33</v>
      </c>
      <c r="M2000">
        <v>0</v>
      </c>
      <c r="N2000">
        <v>0.41534100000000002</v>
      </c>
      <c r="O2000">
        <v>0.47519699999999998</v>
      </c>
      <c r="P2000">
        <v>240.36</v>
      </c>
      <c r="Q2000">
        <v>0.30820900000000001</v>
      </c>
      <c r="R2000" s="1">
        <v>1.2E-5</v>
      </c>
      <c r="S2000">
        <v>1</v>
      </c>
      <c r="T2000">
        <v>8.3431000000000005E-2</v>
      </c>
      <c r="U2000">
        <v>-17.545000000000002</v>
      </c>
      <c r="V2000">
        <v>1</v>
      </c>
      <c r="W2000">
        <v>4.9886E-2</v>
      </c>
      <c r="X2000">
        <v>141.815</v>
      </c>
      <c r="Y2000">
        <v>0.48992200000000002</v>
      </c>
    </row>
    <row r="2001" spans="1:25" x14ac:dyDescent="0.25">
      <c r="A2001">
        <v>1999</v>
      </c>
      <c r="B2001">
        <v>99</v>
      </c>
      <c r="C2001" t="s">
        <v>3558</v>
      </c>
      <c r="D2001" t="s">
        <v>3526</v>
      </c>
      <c r="E2001">
        <v>1979</v>
      </c>
      <c r="F2001" t="s">
        <v>3526</v>
      </c>
      <c r="G2001" t="str">
        <f>IFERROR(VLOOKUP(Table1[[#This Row],[Title]],$C$5507:$Y$5579,5, FALSE ),"")</f>
        <v/>
      </c>
      <c r="H2001" t="str">
        <f>IFERROR(VLOOKUP(Table1[[#This Row],[Title]],$C$5507:$Y$5579,6, FALSE ),"")</f>
        <v/>
      </c>
      <c r="I2001" t="str">
        <f>IFERROR(VLOOKUP(Table1[[#This Row],[Title]],$C$5507:$Y$5579,7, FALSE ),"")</f>
        <v/>
      </c>
      <c r="J2001" t="str">
        <f>IFERROR(VLOOKUP(Table1[[#This Row],[Title]],$C$5507:$Y$5579,8, FALSE ),"")</f>
        <v/>
      </c>
      <c r="K2001" t="str">
        <f>IFERROR(VLOOKUP(Table1[[#This Row],[Title]],$C$5507:$Y$5579,9, FALSE ),"")</f>
        <v/>
      </c>
      <c r="L2001" t="str">
        <f>IFERROR(VLOOKUP(Table1[[#This Row],[Title]],$C$5507:$Y$5579,10, FALSE ),"")</f>
        <v/>
      </c>
      <c r="M2001" t="str">
        <f>IFERROR(VLOOKUP(Table1[[#This Row],[Title]],$C$5507:$Y$5579,11, FALSE ),"")</f>
        <v/>
      </c>
      <c r="N2001" t="str">
        <f>IFERROR(VLOOKUP(Table1[[#This Row],[Title]],$C$5507:$Y$5579,12, FALSE ),"")</f>
        <v/>
      </c>
      <c r="O2001" t="str">
        <f>IFERROR(VLOOKUP(Table1[[#This Row],[Title]],$C$5507:$Y$5579,13, FALSE ),"")</f>
        <v/>
      </c>
      <c r="P2001" t="str">
        <f>IFERROR(VLOOKUP(Table1[[#This Row],[Title]],$C$5507:$Y$5579,14, FALSE ),"")</f>
        <v/>
      </c>
      <c r="Q2001" t="str">
        <f>IFERROR(VLOOKUP(Table1[[#This Row],[Title]],$C$5507:$Y$5579,15, FALSE ),"")</f>
        <v/>
      </c>
      <c r="R2001" t="str">
        <f>IFERROR(VLOOKUP(Table1[[#This Row],[Title]],$C$5507:$Y$5579,16, FALSE ),"")</f>
        <v/>
      </c>
      <c r="S2001" t="str">
        <f>IFERROR(VLOOKUP(Table1[[#This Row],[Title]],$C$5507:$Y$5579,17, FALSE ),"")</f>
        <v/>
      </c>
      <c r="T2001" t="str">
        <f>IFERROR(VLOOKUP(Table1[[#This Row],[Title]],$C$5507:$Y$5579,18, FALSE ),"")</f>
        <v/>
      </c>
      <c r="U2001" t="str">
        <f>IFERROR(VLOOKUP(Table1[[#This Row],[Title]],$C$5507:$Y$5579,19, FALSE ),"")</f>
        <v/>
      </c>
      <c r="V2001" t="str">
        <f>IFERROR(VLOOKUP(Table1[[#This Row],[Title]],$C$5507:$Y$5579,20, FALSE ),"")</f>
        <v/>
      </c>
      <c r="W2001" t="str">
        <f>IFERROR(VLOOKUP(Table1[[#This Row],[Title]],$C$5507:$Y$5579,21, FALSE ),"")</f>
        <v/>
      </c>
      <c r="X2001" t="str">
        <f>IFERROR(VLOOKUP(Table1[[#This Row],[Title]],$C$5507:$Y$5579,22, FALSE ),"")</f>
        <v/>
      </c>
      <c r="Y2001" t="str">
        <f>IFERROR(VLOOKUP(Table1[[#This Row],[Title]],$C$5507:$Y$5579,23, FALSE ),"")</f>
        <v/>
      </c>
    </row>
    <row r="2002" spans="1:25" hidden="1" x14ac:dyDescent="0.25">
      <c r="A2002">
        <v>2000</v>
      </c>
      <c r="B2002">
        <v>100</v>
      </c>
      <c r="C2002" t="s">
        <v>3559</v>
      </c>
      <c r="D2002" t="s">
        <v>3560</v>
      </c>
      <c r="E2002">
        <v>1979</v>
      </c>
      <c r="F2002" t="s">
        <v>3560</v>
      </c>
      <c r="G2002">
        <v>40.015700000000002</v>
      </c>
      <c r="H2002">
        <v>-105.279</v>
      </c>
      <c r="I2002" t="s">
        <v>924</v>
      </c>
      <c r="J2002" t="s">
        <v>28</v>
      </c>
      <c r="K2002" t="s">
        <v>56</v>
      </c>
      <c r="L2002" t="s">
        <v>33</v>
      </c>
      <c r="M2002">
        <v>0</v>
      </c>
      <c r="N2002">
        <v>0.31217299999999998</v>
      </c>
      <c r="O2002">
        <v>0.62095699999999998</v>
      </c>
      <c r="P2002">
        <v>285.86667</v>
      </c>
      <c r="Q2002">
        <v>0.387019</v>
      </c>
      <c r="R2002" s="1">
        <v>2.5000000000000001E-5</v>
      </c>
      <c r="S2002">
        <v>0</v>
      </c>
      <c r="T2002">
        <v>0.138956</v>
      </c>
      <c r="U2002">
        <v>-10.933999999999999</v>
      </c>
      <c r="V2002">
        <v>1</v>
      </c>
      <c r="W2002">
        <v>3.1206000000000001E-2</v>
      </c>
      <c r="X2002">
        <v>103.08199999999999</v>
      </c>
      <c r="Y2002">
        <v>0.37931599999999999</v>
      </c>
    </row>
    <row r="2003" spans="1:25" hidden="1" x14ac:dyDescent="0.25">
      <c r="A2003">
        <v>2001</v>
      </c>
      <c r="B2003">
        <v>1</v>
      </c>
      <c r="C2003" t="s">
        <v>2076</v>
      </c>
      <c r="D2003" t="s">
        <v>3435</v>
      </c>
      <c r="E2003">
        <v>1980</v>
      </c>
      <c r="F2003" t="s">
        <v>3435</v>
      </c>
      <c r="G2003">
        <v>40.714269000000002</v>
      </c>
      <c r="H2003">
        <v>-74.005972999999997</v>
      </c>
      <c r="I2003" t="s">
        <v>3436</v>
      </c>
      <c r="J2003" t="s">
        <v>28</v>
      </c>
      <c r="K2003" t="s">
        <v>56</v>
      </c>
      <c r="M2003">
        <v>0</v>
      </c>
      <c r="N2003">
        <v>1.9862000000000001E-2</v>
      </c>
      <c r="O2003">
        <v>0.39084999999999998</v>
      </c>
      <c r="P2003">
        <v>205.94892999999999</v>
      </c>
      <c r="Q2003">
        <v>0.90300999999999998</v>
      </c>
      <c r="R2003">
        <v>0.89497199999999999</v>
      </c>
      <c r="S2003">
        <v>2</v>
      </c>
      <c r="T2003">
        <v>0.13792299999999999</v>
      </c>
      <c r="U2003">
        <v>-4.8899999999999997</v>
      </c>
      <c r="V2003">
        <v>0</v>
      </c>
      <c r="W2003">
        <v>5.1337000000000001E-2</v>
      </c>
      <c r="X2003">
        <v>141.88800000000001</v>
      </c>
      <c r="Y2003">
        <v>0.53826799999999997</v>
      </c>
    </row>
    <row r="2004" spans="1:25" x14ac:dyDescent="0.25">
      <c r="A2004">
        <v>2002</v>
      </c>
      <c r="B2004">
        <v>2</v>
      </c>
      <c r="C2004" t="s">
        <v>3561</v>
      </c>
      <c r="D2004" t="s">
        <v>2591</v>
      </c>
      <c r="E2004">
        <v>1980</v>
      </c>
      <c r="F2004" t="s">
        <v>2591</v>
      </c>
      <c r="G2004" t="str">
        <f>IFERROR(VLOOKUP(Table1[[#This Row],[Title]],$C$5507:$Y$5579,5, FALSE ),"")</f>
        <v/>
      </c>
      <c r="H2004" t="str">
        <f>IFERROR(VLOOKUP(Table1[[#This Row],[Title]],$C$5507:$Y$5579,6, FALSE ),"")</f>
        <v/>
      </c>
      <c r="I2004" t="str">
        <f>IFERROR(VLOOKUP(Table1[[#This Row],[Title]],$C$5507:$Y$5579,7, FALSE ),"")</f>
        <v/>
      </c>
      <c r="J2004" t="str">
        <f>IFERROR(VLOOKUP(Table1[[#This Row],[Title]],$C$5507:$Y$5579,8, FALSE ),"")</f>
        <v/>
      </c>
      <c r="K2004" t="str">
        <f>IFERROR(VLOOKUP(Table1[[#This Row],[Title]],$C$5507:$Y$5579,9, FALSE ),"")</f>
        <v/>
      </c>
      <c r="L2004" t="str">
        <f>IFERROR(VLOOKUP(Table1[[#This Row],[Title]],$C$5507:$Y$5579,10, FALSE ),"")</f>
        <v/>
      </c>
      <c r="M2004" t="str">
        <f>IFERROR(VLOOKUP(Table1[[#This Row],[Title]],$C$5507:$Y$5579,11, FALSE ),"")</f>
        <v/>
      </c>
      <c r="N2004" t="str">
        <f>IFERROR(VLOOKUP(Table1[[#This Row],[Title]],$C$5507:$Y$5579,12, FALSE ),"")</f>
        <v/>
      </c>
      <c r="O2004" t="str">
        <f>IFERROR(VLOOKUP(Table1[[#This Row],[Title]],$C$5507:$Y$5579,13, FALSE ),"")</f>
        <v/>
      </c>
      <c r="P2004" t="str">
        <f>IFERROR(VLOOKUP(Table1[[#This Row],[Title]],$C$5507:$Y$5579,14, FALSE ),"")</f>
        <v/>
      </c>
      <c r="Q2004" t="str">
        <f>IFERROR(VLOOKUP(Table1[[#This Row],[Title]],$C$5507:$Y$5579,15, FALSE ),"")</f>
        <v/>
      </c>
      <c r="R2004" t="str">
        <f>IFERROR(VLOOKUP(Table1[[#This Row],[Title]],$C$5507:$Y$5579,16, FALSE ),"")</f>
        <v/>
      </c>
      <c r="S2004" t="str">
        <f>IFERROR(VLOOKUP(Table1[[#This Row],[Title]],$C$5507:$Y$5579,17, FALSE ),"")</f>
        <v/>
      </c>
      <c r="T2004" t="str">
        <f>IFERROR(VLOOKUP(Table1[[#This Row],[Title]],$C$5507:$Y$5579,18, FALSE ),"")</f>
        <v/>
      </c>
      <c r="U2004" t="str">
        <f>IFERROR(VLOOKUP(Table1[[#This Row],[Title]],$C$5507:$Y$5579,19, FALSE ),"")</f>
        <v/>
      </c>
      <c r="V2004" t="str">
        <f>IFERROR(VLOOKUP(Table1[[#This Row],[Title]],$C$5507:$Y$5579,20, FALSE ),"")</f>
        <v/>
      </c>
      <c r="W2004" t="str">
        <f>IFERROR(VLOOKUP(Table1[[#This Row],[Title]],$C$5507:$Y$5579,21, FALSE ),"")</f>
        <v/>
      </c>
      <c r="X2004" t="str">
        <f>IFERROR(VLOOKUP(Table1[[#This Row],[Title]],$C$5507:$Y$5579,22, FALSE ),"")</f>
        <v/>
      </c>
      <c r="Y2004" t="str">
        <f>IFERROR(VLOOKUP(Table1[[#This Row],[Title]],$C$5507:$Y$5579,23, FALSE ),"")</f>
        <v/>
      </c>
    </row>
    <row r="2005" spans="1:25" hidden="1" x14ac:dyDescent="0.25">
      <c r="A2005">
        <v>2003</v>
      </c>
      <c r="B2005">
        <v>3</v>
      </c>
      <c r="C2005" t="s">
        <v>2803</v>
      </c>
      <c r="D2005" t="s">
        <v>2215</v>
      </c>
      <c r="E2005">
        <v>1980</v>
      </c>
      <c r="F2005" t="s">
        <v>2215</v>
      </c>
      <c r="G2005">
        <v>-37.816667000000002</v>
      </c>
      <c r="H2005">
        <v>144.966667</v>
      </c>
      <c r="I2005" t="s">
        <v>2216</v>
      </c>
      <c r="J2005" t="s">
        <v>28</v>
      </c>
      <c r="K2005" t="s">
        <v>56</v>
      </c>
      <c r="L2005" t="s">
        <v>33</v>
      </c>
      <c r="M2005">
        <v>0</v>
      </c>
      <c r="N2005">
        <v>0.16123199999999999</v>
      </c>
      <c r="O2005">
        <v>0.62620799999999999</v>
      </c>
      <c r="P2005">
        <v>266.75155999999998</v>
      </c>
      <c r="Q2005">
        <v>0.42482799999999998</v>
      </c>
      <c r="R2005">
        <v>0</v>
      </c>
      <c r="S2005">
        <v>0</v>
      </c>
      <c r="T2005">
        <v>0.44300800000000001</v>
      </c>
      <c r="U2005">
        <v>-16.135999999999999</v>
      </c>
      <c r="V2005">
        <v>1</v>
      </c>
      <c r="W2005">
        <v>2.5395000000000001E-2</v>
      </c>
      <c r="X2005">
        <v>103.702</v>
      </c>
      <c r="Y2005">
        <v>0.68738600000000005</v>
      </c>
    </row>
    <row r="2006" spans="1:25" hidden="1" x14ac:dyDescent="0.25">
      <c r="A2006">
        <v>2004</v>
      </c>
      <c r="B2006">
        <v>4</v>
      </c>
      <c r="C2006" t="s">
        <v>3562</v>
      </c>
      <c r="D2006" t="s">
        <v>2298</v>
      </c>
      <c r="E2006">
        <v>1980</v>
      </c>
      <c r="F2006" t="s">
        <v>2298</v>
      </c>
      <c r="G2006">
        <v>41.590685999999998</v>
      </c>
      <c r="H2006">
        <v>-87.319936999999996</v>
      </c>
      <c r="I2006" t="s">
        <v>1914</v>
      </c>
      <c r="J2006" t="s">
        <v>28</v>
      </c>
      <c r="K2006" t="s">
        <v>56</v>
      </c>
      <c r="L2006" t="s">
        <v>33</v>
      </c>
      <c r="M2006">
        <v>0</v>
      </c>
      <c r="N2006">
        <v>8.5325999999999999E-2</v>
      </c>
      <c r="O2006">
        <v>0.79343600000000003</v>
      </c>
      <c r="P2006">
        <v>214.02077</v>
      </c>
      <c r="Q2006">
        <v>0.47728399999999999</v>
      </c>
      <c r="R2006">
        <v>1.0399999999999999E-4</v>
      </c>
      <c r="S2006">
        <v>10</v>
      </c>
      <c r="T2006">
        <v>0.121547</v>
      </c>
      <c r="U2006">
        <v>-16.382999999999999</v>
      </c>
      <c r="V2006">
        <v>0</v>
      </c>
      <c r="W2006">
        <v>3.6933000000000001E-2</v>
      </c>
      <c r="X2006">
        <v>117.209</v>
      </c>
      <c r="Y2006">
        <v>0.87132699999999996</v>
      </c>
    </row>
    <row r="2007" spans="1:25" hidden="1" x14ac:dyDescent="0.25">
      <c r="A2007">
        <v>2005</v>
      </c>
      <c r="B2007">
        <v>5</v>
      </c>
      <c r="C2007" t="s">
        <v>3563</v>
      </c>
      <c r="D2007" t="s">
        <v>2759</v>
      </c>
      <c r="E2007">
        <v>1980</v>
      </c>
      <c r="F2007" t="s">
        <v>2759</v>
      </c>
      <c r="G2007">
        <v>33.973951</v>
      </c>
      <c r="H2007">
        <v>-118.24840500000001</v>
      </c>
      <c r="I2007" t="s">
        <v>605</v>
      </c>
      <c r="J2007" t="s">
        <v>28</v>
      </c>
      <c r="K2007" t="s">
        <v>33</v>
      </c>
      <c r="M2007">
        <v>0</v>
      </c>
      <c r="N2007">
        <v>0.53313699999999997</v>
      </c>
      <c r="O2007">
        <v>0.74535300000000004</v>
      </c>
      <c r="P2007">
        <v>256.29333000000003</v>
      </c>
      <c r="Q2007">
        <v>0.34580499999999997</v>
      </c>
      <c r="R2007">
        <v>4.0000000000000002E-4</v>
      </c>
      <c r="S2007">
        <v>7</v>
      </c>
      <c r="T2007">
        <v>9.1911000000000007E-2</v>
      </c>
      <c r="U2007">
        <v>-14.311</v>
      </c>
      <c r="V2007">
        <v>1</v>
      </c>
      <c r="W2007">
        <v>2.8185999999999999E-2</v>
      </c>
      <c r="X2007">
        <v>89.754000000000005</v>
      </c>
      <c r="Y2007">
        <v>0.52576400000000001</v>
      </c>
    </row>
    <row r="2008" spans="1:25" hidden="1" x14ac:dyDescent="0.25">
      <c r="A2008">
        <v>2006</v>
      </c>
      <c r="B2008">
        <v>6</v>
      </c>
      <c r="C2008" t="s">
        <v>3564</v>
      </c>
      <c r="D2008" t="s">
        <v>2885</v>
      </c>
      <c r="E2008">
        <v>1980</v>
      </c>
      <c r="F2008" t="s">
        <v>2885</v>
      </c>
      <c r="G2008">
        <v>51.507264800000002</v>
      </c>
      <c r="H2008">
        <v>-0.1278328</v>
      </c>
      <c r="I2008" t="s">
        <v>439</v>
      </c>
      <c r="J2008" t="s">
        <v>28</v>
      </c>
      <c r="K2008" t="s">
        <v>56</v>
      </c>
      <c r="L2008" t="s">
        <v>33</v>
      </c>
      <c r="M2008">
        <v>0</v>
      </c>
      <c r="N2008">
        <v>0.274862</v>
      </c>
      <c r="O2008">
        <v>0.59821000000000002</v>
      </c>
      <c r="P2008">
        <v>162.82667000000001</v>
      </c>
      <c r="Q2008">
        <v>0.71479499999999996</v>
      </c>
      <c r="R2008" s="1">
        <v>5.0000000000000004E-6</v>
      </c>
      <c r="S2008">
        <v>7</v>
      </c>
      <c r="T2008">
        <v>0.226719</v>
      </c>
      <c r="U2008">
        <v>-9.1359999999999992</v>
      </c>
      <c r="V2008">
        <v>1</v>
      </c>
      <c r="W2008">
        <v>4.9568000000000001E-2</v>
      </c>
      <c r="X2008">
        <v>77.063999999999993</v>
      </c>
      <c r="Y2008">
        <v>0.64748300000000003</v>
      </c>
    </row>
    <row r="2009" spans="1:25" hidden="1" x14ac:dyDescent="0.25">
      <c r="A2009">
        <v>2007</v>
      </c>
      <c r="B2009">
        <v>7</v>
      </c>
      <c r="C2009" t="s">
        <v>3565</v>
      </c>
      <c r="D2009" t="s">
        <v>2186</v>
      </c>
      <c r="E2009">
        <v>1980</v>
      </c>
      <c r="F2009" t="s">
        <v>2186</v>
      </c>
      <c r="G2009">
        <v>53.405471900000002</v>
      </c>
      <c r="H2009">
        <v>-2.9805392999999998</v>
      </c>
      <c r="I2009" t="s">
        <v>2187</v>
      </c>
      <c r="J2009" t="s">
        <v>246</v>
      </c>
      <c r="K2009" t="s">
        <v>56</v>
      </c>
      <c r="L2009" t="s">
        <v>33</v>
      </c>
      <c r="M2009">
        <v>0</v>
      </c>
      <c r="N2009">
        <v>0.16068299999999999</v>
      </c>
      <c r="O2009">
        <v>0.427616</v>
      </c>
      <c r="P2009">
        <v>206.2</v>
      </c>
      <c r="Q2009">
        <v>0.97841199999999995</v>
      </c>
      <c r="R2009">
        <v>5.62E-4</v>
      </c>
      <c r="S2009">
        <v>9</v>
      </c>
      <c r="T2009">
        <v>0.98700900000000003</v>
      </c>
      <c r="U2009">
        <v>-2.9159999999999999</v>
      </c>
      <c r="V2009">
        <v>1</v>
      </c>
      <c r="W2009">
        <v>0.18348500000000001</v>
      </c>
      <c r="X2009">
        <v>137.67099999999999</v>
      </c>
      <c r="Y2009">
        <v>0.39825899999999997</v>
      </c>
    </row>
    <row r="2010" spans="1:25" hidden="1" x14ac:dyDescent="0.25">
      <c r="A2010">
        <v>2008</v>
      </c>
      <c r="B2010">
        <v>8</v>
      </c>
      <c r="C2010" t="s">
        <v>3566</v>
      </c>
      <c r="D2010" t="s">
        <v>3567</v>
      </c>
      <c r="E2010">
        <v>1980</v>
      </c>
      <c r="F2010" t="s">
        <v>3567</v>
      </c>
      <c r="G2010">
        <v>44.978999999999999</v>
      </c>
      <c r="H2010">
        <v>-93.264899999999997</v>
      </c>
      <c r="I2010" t="s">
        <v>3568</v>
      </c>
      <c r="J2010" t="s">
        <v>28</v>
      </c>
      <c r="K2010" t="s">
        <v>56</v>
      </c>
      <c r="L2010" t="s">
        <v>33</v>
      </c>
      <c r="M2010">
        <v>0</v>
      </c>
      <c r="N2010">
        <v>3.6819999999999999E-3</v>
      </c>
      <c r="O2010">
        <v>0.94743100000000002</v>
      </c>
      <c r="P2010">
        <v>273.82666999999998</v>
      </c>
      <c r="Q2010">
        <v>0.55508500000000005</v>
      </c>
      <c r="R2010">
        <v>0.102176</v>
      </c>
      <c r="S2010">
        <v>0</v>
      </c>
      <c r="T2010">
        <v>9.6462000000000006E-2</v>
      </c>
      <c r="U2010">
        <v>-10.82</v>
      </c>
      <c r="V2010">
        <v>1</v>
      </c>
      <c r="W2010">
        <v>4.7149000000000003E-2</v>
      </c>
      <c r="X2010">
        <v>120.999</v>
      </c>
      <c r="Y2010">
        <v>0.38028899999999999</v>
      </c>
    </row>
    <row r="2011" spans="1:25" hidden="1" x14ac:dyDescent="0.25">
      <c r="A2011">
        <v>2009</v>
      </c>
      <c r="B2011">
        <v>9</v>
      </c>
      <c r="C2011" t="s">
        <v>3569</v>
      </c>
      <c r="D2011" t="s">
        <v>3278</v>
      </c>
      <c r="E2011">
        <v>1980</v>
      </c>
      <c r="F2011" t="s">
        <v>3278</v>
      </c>
      <c r="G2011">
        <v>40.857199999999999</v>
      </c>
      <c r="H2011">
        <v>-73.856800000000007</v>
      </c>
      <c r="I2011" t="s">
        <v>564</v>
      </c>
      <c r="J2011" t="s">
        <v>246</v>
      </c>
      <c r="K2011" t="s">
        <v>56</v>
      </c>
      <c r="L2011" t="s">
        <v>33</v>
      </c>
      <c r="M2011">
        <v>0</v>
      </c>
      <c r="N2011">
        <v>6.11E-4</v>
      </c>
      <c r="O2011">
        <v>0.532891</v>
      </c>
      <c r="P2011">
        <v>248.17332999999999</v>
      </c>
      <c r="Q2011">
        <v>0.89461599999999997</v>
      </c>
      <c r="R2011">
        <v>9.0240000000000001E-2</v>
      </c>
      <c r="S2011">
        <v>2</v>
      </c>
      <c r="T2011">
        <v>0.97170000000000001</v>
      </c>
      <c r="U2011">
        <v>-6.5119999999999996</v>
      </c>
      <c r="V2011">
        <v>1</v>
      </c>
      <c r="W2011">
        <v>6.6790000000000002E-2</v>
      </c>
      <c r="X2011">
        <v>128.6</v>
      </c>
      <c r="Y2011">
        <v>0.175929</v>
      </c>
    </row>
    <row r="2012" spans="1:25" hidden="1" x14ac:dyDescent="0.25">
      <c r="A2012">
        <v>2010</v>
      </c>
      <c r="B2012">
        <v>10</v>
      </c>
      <c r="C2012" t="s">
        <v>3570</v>
      </c>
      <c r="D2012" t="s">
        <v>2560</v>
      </c>
      <c r="E2012">
        <v>1980</v>
      </c>
      <c r="F2012" t="s">
        <v>2560</v>
      </c>
      <c r="G2012">
        <v>24.859832000000001</v>
      </c>
      <c r="H2012">
        <v>-168.021815</v>
      </c>
      <c r="I2012" t="s">
        <v>2561</v>
      </c>
      <c r="J2012" t="s">
        <v>32</v>
      </c>
      <c r="K2012" t="s">
        <v>28</v>
      </c>
      <c r="L2012" t="s">
        <v>33</v>
      </c>
      <c r="M2012">
        <v>0</v>
      </c>
      <c r="N2012">
        <v>0.939801</v>
      </c>
      <c r="O2012">
        <v>0.34870299999999999</v>
      </c>
      <c r="P2012">
        <v>203.73333</v>
      </c>
      <c r="Q2012">
        <v>0.15479299999999999</v>
      </c>
      <c r="R2012">
        <v>0</v>
      </c>
      <c r="S2012">
        <v>0</v>
      </c>
      <c r="T2012">
        <v>8.1739999999999993E-2</v>
      </c>
      <c r="U2012">
        <v>-11.823</v>
      </c>
      <c r="V2012">
        <v>1</v>
      </c>
      <c r="W2012">
        <v>3.0817000000000001E-2</v>
      </c>
      <c r="X2012">
        <v>131.87</v>
      </c>
      <c r="Y2012">
        <v>0.17269100000000001</v>
      </c>
    </row>
    <row r="2013" spans="1:25" hidden="1" x14ac:dyDescent="0.25">
      <c r="A2013">
        <v>2011</v>
      </c>
      <c r="B2013">
        <v>11</v>
      </c>
      <c r="C2013" t="s">
        <v>3571</v>
      </c>
      <c r="D2013" t="s">
        <v>3572</v>
      </c>
      <c r="E2013">
        <v>1980</v>
      </c>
      <c r="F2013" t="s">
        <v>3572</v>
      </c>
      <c r="G2013">
        <v>41.097299999999997</v>
      </c>
      <c r="H2013">
        <v>-74.013300000000001</v>
      </c>
      <c r="I2013" t="s">
        <v>3573</v>
      </c>
      <c r="J2013" t="s">
        <v>28</v>
      </c>
      <c r="K2013" t="s">
        <v>56</v>
      </c>
      <c r="L2013" t="s">
        <v>33</v>
      </c>
      <c r="M2013">
        <v>0</v>
      </c>
      <c r="N2013">
        <v>0.28309400000000001</v>
      </c>
      <c r="O2013">
        <v>0.74962099999999998</v>
      </c>
      <c r="P2013">
        <v>250.16</v>
      </c>
      <c r="Q2013">
        <v>0.756046</v>
      </c>
      <c r="R2013">
        <v>0</v>
      </c>
      <c r="S2013">
        <v>0</v>
      </c>
      <c r="T2013">
        <v>0.10231899999999999</v>
      </c>
      <c r="U2013">
        <v>-7.444</v>
      </c>
      <c r="V2013">
        <v>1</v>
      </c>
      <c r="W2013">
        <v>5.3898000000000001E-2</v>
      </c>
      <c r="X2013">
        <v>139.41900000000001</v>
      </c>
      <c r="Y2013">
        <v>0.92474299999999998</v>
      </c>
    </row>
    <row r="2014" spans="1:25" hidden="1" x14ac:dyDescent="0.25">
      <c r="A2014">
        <v>2012</v>
      </c>
      <c r="B2014">
        <v>12</v>
      </c>
      <c r="C2014" t="s">
        <v>3574</v>
      </c>
      <c r="D2014" t="s">
        <v>3575</v>
      </c>
      <c r="E2014">
        <v>1980</v>
      </c>
      <c r="F2014" t="s">
        <v>3575</v>
      </c>
      <c r="G2014">
        <v>51.492043000000002</v>
      </c>
      <c r="H2014">
        <v>-0.2236457</v>
      </c>
      <c r="I2014" t="s">
        <v>3576</v>
      </c>
      <c r="J2014" t="s">
        <v>28</v>
      </c>
      <c r="K2014" t="s">
        <v>56</v>
      </c>
      <c r="M2014">
        <v>0</v>
      </c>
      <c r="N2014">
        <v>2.3599999999999999E-4</v>
      </c>
      <c r="O2014">
        <v>0.54658499999999999</v>
      </c>
      <c r="P2014">
        <v>391.52280999999999</v>
      </c>
      <c r="Q2014">
        <v>0.72235400000000005</v>
      </c>
      <c r="R2014">
        <v>0.82849799999999996</v>
      </c>
      <c r="S2014">
        <v>2</v>
      </c>
      <c r="T2014">
        <v>7.6676999999999995E-2</v>
      </c>
      <c r="U2014">
        <v>-8.2390000000000008</v>
      </c>
      <c r="V2014">
        <v>1</v>
      </c>
      <c r="W2014">
        <v>8.1258999999999998E-2</v>
      </c>
      <c r="X2014">
        <v>129.55000000000001</v>
      </c>
      <c r="Y2014">
        <v>0.54508400000000001</v>
      </c>
    </row>
    <row r="2015" spans="1:25" hidden="1" x14ac:dyDescent="0.25">
      <c r="A2015">
        <v>2013</v>
      </c>
      <c r="B2015">
        <v>13</v>
      </c>
      <c r="C2015" t="s">
        <v>3577</v>
      </c>
      <c r="D2015" t="s">
        <v>3578</v>
      </c>
      <c r="E2015">
        <v>1980</v>
      </c>
      <c r="F2015" t="s">
        <v>3578</v>
      </c>
      <c r="G2015">
        <v>33.973951</v>
      </c>
      <c r="H2015">
        <v>-118.24840500000001</v>
      </c>
      <c r="I2015" t="s">
        <v>605</v>
      </c>
      <c r="J2015" t="s">
        <v>28</v>
      </c>
      <c r="K2015" t="s">
        <v>56</v>
      </c>
      <c r="L2015" t="s">
        <v>33</v>
      </c>
      <c r="M2015">
        <v>0</v>
      </c>
      <c r="N2015">
        <v>0.21569099999999999</v>
      </c>
      <c r="O2015">
        <v>0.47642499999999999</v>
      </c>
      <c r="P2015">
        <v>353.52</v>
      </c>
      <c r="Q2015">
        <v>0.62229299999999999</v>
      </c>
      <c r="R2015">
        <v>0</v>
      </c>
      <c r="S2015">
        <v>4</v>
      </c>
      <c r="T2015">
        <v>0.20729800000000001</v>
      </c>
      <c r="U2015">
        <v>-6.8120000000000003</v>
      </c>
      <c r="V2015">
        <v>1</v>
      </c>
      <c r="W2015">
        <v>3.6414000000000002E-2</v>
      </c>
      <c r="X2015">
        <v>168.72499999999999</v>
      </c>
      <c r="Y2015">
        <v>0.69809100000000002</v>
      </c>
    </row>
    <row r="2016" spans="1:25" hidden="1" x14ac:dyDescent="0.25">
      <c r="A2016">
        <v>2014</v>
      </c>
      <c r="B2016">
        <v>14</v>
      </c>
      <c r="C2016" t="s">
        <v>3579</v>
      </c>
      <c r="D2016" t="s">
        <v>2033</v>
      </c>
      <c r="E2016">
        <v>1980</v>
      </c>
      <c r="F2016" t="s">
        <v>2033</v>
      </c>
      <c r="G2016">
        <v>42.331699999999998</v>
      </c>
      <c r="H2016">
        <v>-83.047899999999998</v>
      </c>
      <c r="I2016" t="s">
        <v>145</v>
      </c>
      <c r="J2016" t="s">
        <v>28</v>
      </c>
      <c r="K2016" t="s">
        <v>56</v>
      </c>
      <c r="L2016" t="s">
        <v>33</v>
      </c>
      <c r="M2016">
        <v>0</v>
      </c>
      <c r="N2016">
        <v>0.33580199999999999</v>
      </c>
      <c r="O2016">
        <v>0.84094599999999997</v>
      </c>
      <c r="P2016">
        <v>242.48</v>
      </c>
      <c r="Q2016">
        <v>0.760293</v>
      </c>
      <c r="R2016">
        <v>0</v>
      </c>
      <c r="S2016">
        <v>9</v>
      </c>
      <c r="T2016">
        <v>0.23775499999999999</v>
      </c>
      <c r="U2016">
        <v>-6.7779999999999996</v>
      </c>
      <c r="V2016">
        <v>0</v>
      </c>
      <c r="W2016">
        <v>4.4900000000000002E-2</v>
      </c>
      <c r="X2016">
        <v>121.574</v>
      </c>
      <c r="Y2016">
        <v>0.89863000000000004</v>
      </c>
    </row>
    <row r="2017" spans="1:25" hidden="1" x14ac:dyDescent="0.25">
      <c r="A2017">
        <v>2015</v>
      </c>
      <c r="B2017">
        <v>15</v>
      </c>
      <c r="C2017" t="s">
        <v>3580</v>
      </c>
      <c r="D2017" t="s">
        <v>3581</v>
      </c>
      <c r="E2017">
        <v>1980</v>
      </c>
      <c r="F2017" t="s">
        <v>3581</v>
      </c>
      <c r="G2017">
        <v>-37.816667000000002</v>
      </c>
      <c r="H2017">
        <v>144.966667</v>
      </c>
      <c r="I2017" t="s">
        <v>3582</v>
      </c>
      <c r="J2017" t="s">
        <v>28</v>
      </c>
      <c r="K2017" t="s">
        <v>56</v>
      </c>
      <c r="L2017" t="s">
        <v>33</v>
      </c>
      <c r="M2017">
        <v>0</v>
      </c>
      <c r="N2017">
        <v>0.36971900000000002</v>
      </c>
      <c r="O2017">
        <v>0.58954600000000001</v>
      </c>
      <c r="P2017">
        <v>231.13333</v>
      </c>
      <c r="Q2017">
        <v>0.58889999999999998</v>
      </c>
      <c r="R2017" s="1">
        <v>9.9999999999999995E-7</v>
      </c>
      <c r="S2017">
        <v>7</v>
      </c>
      <c r="T2017">
        <v>0.16197700000000001</v>
      </c>
      <c r="U2017">
        <v>-9.859</v>
      </c>
      <c r="V2017">
        <v>1</v>
      </c>
      <c r="W2017">
        <v>3.0008E-2</v>
      </c>
      <c r="X2017">
        <v>114.471</v>
      </c>
      <c r="Y2017">
        <v>0.48244599999999999</v>
      </c>
    </row>
    <row r="2018" spans="1:25" hidden="1" x14ac:dyDescent="0.25">
      <c r="A2018">
        <v>2016</v>
      </c>
      <c r="B2018">
        <v>16</v>
      </c>
      <c r="C2018" t="s">
        <v>3583</v>
      </c>
      <c r="D2018" t="s">
        <v>2337</v>
      </c>
      <c r="E2018">
        <v>1980</v>
      </c>
      <c r="F2018" t="s">
        <v>2337</v>
      </c>
      <c r="G2018">
        <v>51.596871200000002</v>
      </c>
      <c r="H2018">
        <v>-0.37701420000000002</v>
      </c>
      <c r="I2018" t="s">
        <v>2338</v>
      </c>
      <c r="J2018" t="s">
        <v>28</v>
      </c>
      <c r="K2018" t="s">
        <v>56</v>
      </c>
      <c r="L2018" t="s">
        <v>33</v>
      </c>
      <c r="M2018">
        <v>0</v>
      </c>
      <c r="N2018">
        <v>0.30789100000000003</v>
      </c>
      <c r="O2018">
        <v>0.55754499999999996</v>
      </c>
      <c r="P2018">
        <v>309.78667000000002</v>
      </c>
      <c r="Q2018">
        <v>0.70880200000000004</v>
      </c>
      <c r="R2018" s="1">
        <v>6.9999999999999999E-6</v>
      </c>
      <c r="S2018">
        <v>10</v>
      </c>
      <c r="T2018">
        <v>7.0612999999999995E-2</v>
      </c>
      <c r="U2018">
        <v>-6.7060000000000004</v>
      </c>
      <c r="V2018">
        <v>1</v>
      </c>
      <c r="W2018">
        <v>2.8205999999999998E-2</v>
      </c>
      <c r="X2018">
        <v>143.37799999999999</v>
      </c>
      <c r="Y2018">
        <v>0.647227</v>
      </c>
    </row>
    <row r="2019" spans="1:25" hidden="1" x14ac:dyDescent="0.25">
      <c r="A2019">
        <v>2017</v>
      </c>
      <c r="B2019">
        <v>17</v>
      </c>
      <c r="C2019" t="s">
        <v>3584</v>
      </c>
      <c r="D2019" t="s">
        <v>3585</v>
      </c>
      <c r="E2019">
        <v>1980</v>
      </c>
      <c r="F2019" t="s">
        <v>3585</v>
      </c>
      <c r="G2019">
        <v>34.0535</v>
      </c>
      <c r="H2019">
        <v>-118.245</v>
      </c>
      <c r="I2019" t="s">
        <v>74</v>
      </c>
      <c r="J2019" t="s">
        <v>28</v>
      </c>
      <c r="K2019" t="s">
        <v>56</v>
      </c>
      <c r="L2019" t="s">
        <v>33</v>
      </c>
      <c r="M2019">
        <v>4.5102547242900004E-3</v>
      </c>
      <c r="N2019">
        <v>0.36850500000000003</v>
      </c>
      <c r="O2019">
        <v>0.66950399999999999</v>
      </c>
      <c r="P2019">
        <v>264.89332999999999</v>
      </c>
      <c r="Q2019">
        <v>0.83594000000000002</v>
      </c>
      <c r="R2019">
        <v>1.036E-3</v>
      </c>
      <c r="S2019">
        <v>0</v>
      </c>
      <c r="T2019">
        <v>0.170932</v>
      </c>
      <c r="U2019">
        <v>-9.7520000000000007</v>
      </c>
      <c r="V2019">
        <v>0</v>
      </c>
      <c r="W2019">
        <v>5.3351999999999997E-2</v>
      </c>
      <c r="X2019">
        <v>124.331</v>
      </c>
      <c r="Y2019">
        <v>0.81135800000000002</v>
      </c>
    </row>
    <row r="2020" spans="1:25" hidden="1" x14ac:dyDescent="0.25">
      <c r="A2020">
        <v>2018</v>
      </c>
      <c r="B2020">
        <v>18</v>
      </c>
      <c r="C2020" t="s">
        <v>3586</v>
      </c>
      <c r="D2020" t="s">
        <v>1910</v>
      </c>
      <c r="E2020">
        <v>1980</v>
      </c>
      <c r="F2020" t="s">
        <v>1910</v>
      </c>
      <c r="G2020">
        <v>42.347020999999998</v>
      </c>
      <c r="H2020">
        <v>-83.060184000000007</v>
      </c>
      <c r="I2020" t="s">
        <v>1911</v>
      </c>
      <c r="J2020" t="s">
        <v>28</v>
      </c>
      <c r="K2020" t="s">
        <v>56</v>
      </c>
      <c r="L2020" t="s">
        <v>33</v>
      </c>
      <c r="M2020">
        <v>0</v>
      </c>
      <c r="N2020">
        <v>2.7845999999999999E-2</v>
      </c>
      <c r="O2020">
        <v>0.72098300000000004</v>
      </c>
      <c r="P2020">
        <v>147.43465</v>
      </c>
      <c r="Q2020">
        <v>0.906277</v>
      </c>
      <c r="R2020">
        <v>3.0379999999999999E-3</v>
      </c>
      <c r="S2020">
        <v>8</v>
      </c>
      <c r="T2020">
        <v>9.7147999999999998E-2</v>
      </c>
      <c r="U2020">
        <v>-8.1649999999999991</v>
      </c>
      <c r="V2020">
        <v>1</v>
      </c>
      <c r="W2020">
        <v>5.9590999999999998E-2</v>
      </c>
      <c r="X2020">
        <v>107.98</v>
      </c>
      <c r="Y2020">
        <v>0.77132699999999998</v>
      </c>
    </row>
    <row r="2021" spans="1:25" hidden="1" x14ac:dyDescent="0.25">
      <c r="A2021">
        <v>2019</v>
      </c>
      <c r="B2021">
        <v>19</v>
      </c>
      <c r="C2021" t="s">
        <v>3587</v>
      </c>
      <c r="D2021" t="s">
        <v>2864</v>
      </c>
      <c r="E2021">
        <v>1980</v>
      </c>
      <c r="F2021" t="s">
        <v>2865</v>
      </c>
      <c r="G2021">
        <v>25.895005000000001</v>
      </c>
      <c r="H2021">
        <v>-80.332454999999996</v>
      </c>
      <c r="I2021" t="s">
        <v>2866</v>
      </c>
      <c r="J2021" t="s">
        <v>28</v>
      </c>
      <c r="K2021" t="s">
        <v>56</v>
      </c>
      <c r="L2021" t="s">
        <v>33</v>
      </c>
      <c r="M2021">
        <v>0</v>
      </c>
      <c r="N2021">
        <v>3.2729000000000001E-2</v>
      </c>
      <c r="O2021">
        <v>0.50870099999999996</v>
      </c>
      <c r="P2021">
        <v>226.69333</v>
      </c>
      <c r="Q2021">
        <v>0.408887</v>
      </c>
      <c r="R2021" s="1">
        <v>1.8E-5</v>
      </c>
      <c r="S2021">
        <v>6</v>
      </c>
      <c r="T2021">
        <v>0.230604</v>
      </c>
      <c r="U2021">
        <v>-16.321000000000002</v>
      </c>
      <c r="V2021">
        <v>1</v>
      </c>
      <c r="W2021">
        <v>3.3211999999999998E-2</v>
      </c>
      <c r="X2021">
        <v>97.697000000000003</v>
      </c>
      <c r="Y2021">
        <v>0.41205799999999998</v>
      </c>
    </row>
    <row r="2022" spans="1:25" hidden="1" x14ac:dyDescent="0.25">
      <c r="A2022">
        <v>2020</v>
      </c>
      <c r="B2022">
        <v>20</v>
      </c>
      <c r="C2022" t="s">
        <v>3588</v>
      </c>
      <c r="D2022" t="s">
        <v>2856</v>
      </c>
      <c r="E2022">
        <v>1980</v>
      </c>
      <c r="F2022" t="s">
        <v>2856</v>
      </c>
      <c r="G2022">
        <v>41.8842</v>
      </c>
      <c r="H2022">
        <v>-87.632400000000004</v>
      </c>
      <c r="I2022" t="s">
        <v>386</v>
      </c>
      <c r="J2022" t="s">
        <v>28</v>
      </c>
      <c r="K2022" t="s">
        <v>56</v>
      </c>
      <c r="L2022" t="s">
        <v>33</v>
      </c>
      <c r="M2022">
        <v>0</v>
      </c>
      <c r="N2022">
        <v>7.3771000000000003E-2</v>
      </c>
      <c r="O2022">
        <v>0.26596900000000001</v>
      </c>
      <c r="P2022">
        <v>263.32</v>
      </c>
      <c r="Q2022">
        <v>0.276534</v>
      </c>
      <c r="R2022">
        <v>0</v>
      </c>
      <c r="S2022">
        <v>2</v>
      </c>
      <c r="T2022">
        <v>0.101255</v>
      </c>
      <c r="U2022">
        <v>-10.164</v>
      </c>
      <c r="V2022">
        <v>1</v>
      </c>
      <c r="W2022">
        <v>2.8295000000000001E-2</v>
      </c>
      <c r="X2022">
        <v>80.414000000000001</v>
      </c>
      <c r="Y2022">
        <v>9.8349000000000006E-2</v>
      </c>
    </row>
    <row r="2023" spans="1:25" hidden="1" x14ac:dyDescent="0.25">
      <c r="A2023">
        <v>2021</v>
      </c>
      <c r="B2023">
        <v>21</v>
      </c>
      <c r="C2023" t="s">
        <v>3589</v>
      </c>
      <c r="D2023" t="s">
        <v>3590</v>
      </c>
      <c r="E2023">
        <v>1980</v>
      </c>
      <c r="F2023" t="s">
        <v>2302</v>
      </c>
      <c r="G2023">
        <v>29.7605</v>
      </c>
      <c r="H2023">
        <v>-95.369799999999998</v>
      </c>
      <c r="I2023" t="s">
        <v>1078</v>
      </c>
      <c r="J2023" t="s">
        <v>246</v>
      </c>
      <c r="K2023" t="s">
        <v>33</v>
      </c>
      <c r="M2023">
        <v>0</v>
      </c>
      <c r="N2023">
        <v>0.70348500000000003</v>
      </c>
      <c r="O2023">
        <v>0.456984</v>
      </c>
      <c r="P2023">
        <v>282.51533000000001</v>
      </c>
      <c r="Q2023">
        <v>0.34378399999999998</v>
      </c>
      <c r="R2023" s="1">
        <v>6.0000000000000002E-6</v>
      </c>
      <c r="S2023">
        <v>5</v>
      </c>
      <c r="T2023">
        <v>0.98399700000000001</v>
      </c>
      <c r="U2023">
        <v>-10.564</v>
      </c>
      <c r="V2023">
        <v>1</v>
      </c>
      <c r="W2023">
        <v>5.2023E-2</v>
      </c>
      <c r="X2023">
        <v>103.358</v>
      </c>
      <c r="Y2023">
        <v>0.21256800000000001</v>
      </c>
    </row>
    <row r="2024" spans="1:25" hidden="1" x14ac:dyDescent="0.25">
      <c r="A2024">
        <v>2022</v>
      </c>
      <c r="B2024">
        <v>22</v>
      </c>
      <c r="C2024" t="s">
        <v>2766</v>
      </c>
      <c r="D2024" t="s">
        <v>2934</v>
      </c>
      <c r="E2024">
        <v>1980</v>
      </c>
      <c r="F2024" t="s">
        <v>2934</v>
      </c>
      <c r="G2024">
        <v>40.732759999999999</v>
      </c>
      <c r="H2024">
        <v>-74.075485</v>
      </c>
      <c r="I2024" t="s">
        <v>2935</v>
      </c>
      <c r="J2024" t="s">
        <v>28</v>
      </c>
      <c r="K2024" t="s">
        <v>33</v>
      </c>
      <c r="M2024">
        <v>0</v>
      </c>
      <c r="N2024">
        <v>0.42980600000000002</v>
      </c>
      <c r="O2024">
        <v>0.61805100000000002</v>
      </c>
      <c r="P2024">
        <v>226.35057</v>
      </c>
      <c r="Q2024">
        <v>0.220834</v>
      </c>
      <c r="R2024" s="1">
        <v>1.9000000000000001E-5</v>
      </c>
      <c r="S2024">
        <v>9</v>
      </c>
      <c r="T2024">
        <v>0.124587</v>
      </c>
      <c r="U2024">
        <v>-16.251999999999999</v>
      </c>
      <c r="V2024">
        <v>1</v>
      </c>
      <c r="W2024">
        <v>3.6485999999999998E-2</v>
      </c>
      <c r="X2024">
        <v>74.328999999999994</v>
      </c>
      <c r="Y2024">
        <v>0.57842800000000005</v>
      </c>
    </row>
    <row r="2025" spans="1:25" hidden="1" x14ac:dyDescent="0.25">
      <c r="A2025">
        <v>2023</v>
      </c>
      <c r="B2025">
        <v>23</v>
      </c>
      <c r="C2025" t="s">
        <v>774</v>
      </c>
      <c r="D2025" t="s">
        <v>2975</v>
      </c>
      <c r="E2025">
        <v>1980</v>
      </c>
      <c r="F2025" t="s">
        <v>2975</v>
      </c>
      <c r="G2025">
        <v>32.423999999999999</v>
      </c>
      <c r="H2025">
        <v>-85.689800000000005</v>
      </c>
      <c r="I2025" t="s">
        <v>2976</v>
      </c>
      <c r="J2025" t="s">
        <v>32</v>
      </c>
      <c r="K2025" t="s">
        <v>28</v>
      </c>
      <c r="L2025" t="s">
        <v>33</v>
      </c>
      <c r="M2025">
        <v>0</v>
      </c>
      <c r="N2025">
        <v>0.93933299999999997</v>
      </c>
      <c r="O2025">
        <v>0.37051499999999998</v>
      </c>
      <c r="P2025">
        <v>347.09332999999998</v>
      </c>
      <c r="Q2025">
        <v>5.5631E-2</v>
      </c>
      <c r="R2025">
        <v>1.1900000000000001E-3</v>
      </c>
      <c r="S2025">
        <v>1</v>
      </c>
      <c r="T2025">
        <v>0.10697</v>
      </c>
      <c r="U2025">
        <v>-20.963999999999999</v>
      </c>
      <c r="V2025">
        <v>1</v>
      </c>
      <c r="W2025">
        <v>3.5277999999999997E-2</v>
      </c>
      <c r="X2025">
        <v>125.98</v>
      </c>
      <c r="Y2025">
        <v>0.21352699999999999</v>
      </c>
    </row>
    <row r="2026" spans="1:25" x14ac:dyDescent="0.25">
      <c r="A2026">
        <v>2024</v>
      </c>
      <c r="B2026">
        <v>24</v>
      </c>
      <c r="C2026" t="s">
        <v>1102</v>
      </c>
      <c r="D2026" t="s">
        <v>3591</v>
      </c>
      <c r="E2026">
        <v>1980</v>
      </c>
      <c r="F2026" t="s">
        <v>3591</v>
      </c>
      <c r="G2026" t="str">
        <f>IFERROR(VLOOKUP(Table1[[#This Row],[Title]],$C$5507:$Y$5579,5, FALSE ),"")</f>
        <v/>
      </c>
      <c r="H2026" t="str">
        <f>IFERROR(VLOOKUP(Table1[[#This Row],[Title]],$C$5507:$Y$5579,6, FALSE ),"")</f>
        <v/>
      </c>
      <c r="I2026" t="str">
        <f>IFERROR(VLOOKUP(Table1[[#This Row],[Title]],$C$5507:$Y$5579,7, FALSE ),"")</f>
        <v/>
      </c>
      <c r="J2026" t="str">
        <f>IFERROR(VLOOKUP(Table1[[#This Row],[Title]],$C$5507:$Y$5579,8, FALSE ),"")</f>
        <v/>
      </c>
      <c r="K2026" t="str">
        <f>IFERROR(VLOOKUP(Table1[[#This Row],[Title]],$C$5507:$Y$5579,9, FALSE ),"")</f>
        <v/>
      </c>
      <c r="L2026" t="str">
        <f>IFERROR(VLOOKUP(Table1[[#This Row],[Title]],$C$5507:$Y$5579,10, FALSE ),"")</f>
        <v/>
      </c>
      <c r="M2026" t="str">
        <f>IFERROR(VLOOKUP(Table1[[#This Row],[Title]],$C$5507:$Y$5579,11, FALSE ),"")</f>
        <v/>
      </c>
      <c r="N2026" t="str">
        <f>IFERROR(VLOOKUP(Table1[[#This Row],[Title]],$C$5507:$Y$5579,12, FALSE ),"")</f>
        <v/>
      </c>
      <c r="O2026" t="str">
        <f>IFERROR(VLOOKUP(Table1[[#This Row],[Title]],$C$5507:$Y$5579,13, FALSE ),"")</f>
        <v/>
      </c>
      <c r="P2026" t="str">
        <f>IFERROR(VLOOKUP(Table1[[#This Row],[Title]],$C$5507:$Y$5579,14, FALSE ),"")</f>
        <v/>
      </c>
      <c r="Q2026" t="str">
        <f>IFERROR(VLOOKUP(Table1[[#This Row],[Title]],$C$5507:$Y$5579,15, FALSE ),"")</f>
        <v/>
      </c>
      <c r="R2026" t="str">
        <f>IFERROR(VLOOKUP(Table1[[#This Row],[Title]],$C$5507:$Y$5579,16, FALSE ),"")</f>
        <v/>
      </c>
      <c r="S2026" t="str">
        <f>IFERROR(VLOOKUP(Table1[[#This Row],[Title]],$C$5507:$Y$5579,17, FALSE ),"")</f>
        <v/>
      </c>
      <c r="T2026" t="str">
        <f>IFERROR(VLOOKUP(Table1[[#This Row],[Title]],$C$5507:$Y$5579,18, FALSE ),"")</f>
        <v/>
      </c>
      <c r="U2026" t="str">
        <f>IFERROR(VLOOKUP(Table1[[#This Row],[Title]],$C$5507:$Y$5579,19, FALSE ),"")</f>
        <v/>
      </c>
      <c r="V2026" t="str">
        <f>IFERROR(VLOOKUP(Table1[[#This Row],[Title]],$C$5507:$Y$5579,20, FALSE ),"")</f>
        <v/>
      </c>
      <c r="W2026" t="str">
        <f>IFERROR(VLOOKUP(Table1[[#This Row],[Title]],$C$5507:$Y$5579,21, FALSE ),"")</f>
        <v/>
      </c>
      <c r="X2026" t="str">
        <f>IFERROR(VLOOKUP(Table1[[#This Row],[Title]],$C$5507:$Y$5579,22, FALSE ),"")</f>
        <v/>
      </c>
      <c r="Y2026" t="str">
        <f>IFERROR(VLOOKUP(Table1[[#This Row],[Title]],$C$5507:$Y$5579,23, FALSE ),"")</f>
        <v/>
      </c>
    </row>
    <row r="2027" spans="1:25" hidden="1" x14ac:dyDescent="0.25">
      <c r="A2027">
        <v>2025</v>
      </c>
      <c r="B2027">
        <v>25</v>
      </c>
      <c r="C2027" t="s">
        <v>3592</v>
      </c>
      <c r="D2027" t="s">
        <v>2989</v>
      </c>
      <c r="E2027">
        <v>1980</v>
      </c>
      <c r="F2027" t="s">
        <v>2989</v>
      </c>
      <c r="G2027">
        <v>40.773899999999998</v>
      </c>
      <c r="H2027">
        <v>-74.024699999999996</v>
      </c>
      <c r="I2027" t="s">
        <v>2990</v>
      </c>
      <c r="J2027" t="s">
        <v>28</v>
      </c>
      <c r="K2027" t="s">
        <v>56</v>
      </c>
      <c r="L2027" t="s">
        <v>33</v>
      </c>
      <c r="M2027">
        <v>0</v>
      </c>
      <c r="N2027">
        <v>0.20341799999999999</v>
      </c>
      <c r="O2027">
        <v>0.72766399999999998</v>
      </c>
      <c r="P2027">
        <v>157.73287999999999</v>
      </c>
      <c r="Q2027">
        <v>0.74069099999999999</v>
      </c>
      <c r="R2027" s="1">
        <v>1.9999999999999999E-6</v>
      </c>
      <c r="S2027">
        <v>9</v>
      </c>
      <c r="T2027">
        <v>0.50384499999999999</v>
      </c>
      <c r="U2027">
        <v>-8.2219999999999995</v>
      </c>
      <c r="V2027">
        <v>0</v>
      </c>
      <c r="W2027">
        <v>5.1685000000000002E-2</v>
      </c>
      <c r="X2027">
        <v>103.791</v>
      </c>
      <c r="Y2027">
        <v>0.91338799999999998</v>
      </c>
    </row>
    <row r="2028" spans="1:25" hidden="1" x14ac:dyDescent="0.25">
      <c r="A2028">
        <v>2026</v>
      </c>
      <c r="B2028">
        <v>26</v>
      </c>
      <c r="C2028" t="s">
        <v>1045</v>
      </c>
      <c r="D2028" t="s">
        <v>3593</v>
      </c>
      <c r="E2028">
        <v>1980</v>
      </c>
      <c r="F2028" t="s">
        <v>3593</v>
      </c>
      <c r="G2028">
        <v>40.655099999999997</v>
      </c>
      <c r="H2028">
        <v>-73.948899999999995</v>
      </c>
      <c r="I2028" t="s">
        <v>89</v>
      </c>
      <c r="J2028" t="s">
        <v>28</v>
      </c>
      <c r="K2028" t="s">
        <v>56</v>
      </c>
      <c r="L2028" t="s">
        <v>33</v>
      </c>
      <c r="M2028">
        <v>0</v>
      </c>
      <c r="N2028">
        <v>9.8740999999999995E-2</v>
      </c>
      <c r="O2028">
        <v>0.78963700000000003</v>
      </c>
      <c r="P2028">
        <v>197.48571000000001</v>
      </c>
      <c r="Q2028">
        <v>0.42547000000000001</v>
      </c>
      <c r="R2028" s="1">
        <v>3.6999999999999998E-5</v>
      </c>
      <c r="S2028">
        <v>2</v>
      </c>
      <c r="T2028">
        <v>5.1597999999999998E-2</v>
      </c>
      <c r="U2028">
        <v>-15.147</v>
      </c>
      <c r="V2028">
        <v>1</v>
      </c>
      <c r="W2028">
        <v>4.8998E-2</v>
      </c>
      <c r="X2028">
        <v>119.849</v>
      </c>
      <c r="Y2028">
        <v>0.87634500000000004</v>
      </c>
    </row>
    <row r="2029" spans="1:25" hidden="1" x14ac:dyDescent="0.25">
      <c r="A2029">
        <v>2027</v>
      </c>
      <c r="B2029">
        <v>27</v>
      </c>
      <c r="C2029" t="s">
        <v>3594</v>
      </c>
      <c r="D2029" t="s">
        <v>3536</v>
      </c>
      <c r="E2029">
        <v>1980</v>
      </c>
      <c r="F2029" t="s">
        <v>3536</v>
      </c>
      <c r="G2029">
        <v>37.271900000000002</v>
      </c>
      <c r="H2029">
        <v>-119.27</v>
      </c>
      <c r="I2029" t="s">
        <v>1236</v>
      </c>
      <c r="J2029" t="s">
        <v>28</v>
      </c>
      <c r="K2029" t="s">
        <v>33</v>
      </c>
      <c r="M2029">
        <v>0</v>
      </c>
      <c r="N2029">
        <v>0.52158899999999997</v>
      </c>
      <c r="O2029">
        <v>0.60711000000000004</v>
      </c>
      <c r="P2029">
        <v>324.68</v>
      </c>
      <c r="Q2029">
        <v>0.41614800000000002</v>
      </c>
      <c r="R2029">
        <v>0</v>
      </c>
      <c r="S2029">
        <v>10</v>
      </c>
      <c r="T2029">
        <v>0.330897</v>
      </c>
      <c r="U2029">
        <v>-14.41</v>
      </c>
      <c r="V2029">
        <v>1</v>
      </c>
      <c r="W2029">
        <v>4.8218999999999998E-2</v>
      </c>
      <c r="X2029">
        <v>154.107</v>
      </c>
      <c r="Y2029">
        <v>0.92142299999999999</v>
      </c>
    </row>
    <row r="2030" spans="1:25" hidden="1" x14ac:dyDescent="0.25">
      <c r="A2030">
        <v>2028</v>
      </c>
      <c r="B2030">
        <v>28</v>
      </c>
      <c r="C2030" t="s">
        <v>3595</v>
      </c>
      <c r="D2030" t="s">
        <v>3596</v>
      </c>
      <c r="E2030">
        <v>1980</v>
      </c>
      <c r="F2030" t="s">
        <v>3596</v>
      </c>
      <c r="G2030">
        <f>IFERROR(VLOOKUP(Table1[[#This Row],[Title]],$C$5507:$Y$5579,5, FALSE ),"")</f>
        <v>47.9791667</v>
      </c>
      <c r="H2030">
        <f>IFERROR(VLOOKUP(Table1[[#This Row],[Title]],$C$5507:$Y$5579,6, FALSE ),"")</f>
        <v>-122.2008333</v>
      </c>
      <c r="I2030" t="str">
        <f>IFERROR(VLOOKUP(Table1[[#This Row],[Title]],$C$5507:$Y$5579,7, FALSE ),"")</f>
        <v xml:space="preserve">Everett, WA, US </v>
      </c>
      <c r="J2030" t="str">
        <f>IFERROR(VLOOKUP(Table1[[#This Row],[Title]],$C$5507:$Y$5579,8, FALSE ),"")</f>
        <v>electric</v>
      </c>
      <c r="K2030" t="str">
        <f>IFERROR(VLOOKUP(Table1[[#This Row],[Title]],$C$5507:$Y$5579,9, FALSE ),"")</f>
        <v>vocal</v>
      </c>
      <c r="L2030">
        <f>IFERROR(VLOOKUP(Table1[[#This Row],[Title]],$C$5507:$Y$5579,10, FALSE ),"")</f>
        <v>0</v>
      </c>
      <c r="M2030">
        <f>IFERROR(VLOOKUP(Table1[[#This Row],[Title]],$C$5507:$Y$5579,11, FALSE ),"")</f>
        <v>0</v>
      </c>
      <c r="N2030">
        <f>IFERROR(VLOOKUP(Table1[[#This Row],[Title]],$C$5507:$Y$5579,12, FALSE ),"")</f>
        <v>0.25342799999999999</v>
      </c>
      <c r="O2030">
        <f>IFERROR(VLOOKUP(Table1[[#This Row],[Title]],$C$5507:$Y$5579,13, FALSE ),"")</f>
        <v>0.50180499999999995</v>
      </c>
      <c r="P2030">
        <f>IFERROR(VLOOKUP(Table1[[#This Row],[Title]],$C$5507:$Y$5579,14, FALSE ),"")</f>
        <v>258.43810000000002</v>
      </c>
      <c r="Q2030">
        <f>IFERROR(VLOOKUP(Table1[[#This Row],[Title]],$C$5507:$Y$5579,15, FALSE ),"")</f>
        <v>0.41649399999999998</v>
      </c>
      <c r="R2030">
        <f>IFERROR(VLOOKUP(Table1[[#This Row],[Title]],$C$5507:$Y$5579,16, FALSE ),"")</f>
        <v>3.0000000000000001E-6</v>
      </c>
      <c r="S2030">
        <f>IFERROR(VLOOKUP(Table1[[#This Row],[Title]],$C$5507:$Y$5579,17, FALSE ),"")</f>
        <v>5</v>
      </c>
      <c r="T2030">
        <f>IFERROR(VLOOKUP(Table1[[#This Row],[Title]],$C$5507:$Y$5579,18, FALSE ),"")</f>
        <v>0.70910099999999998</v>
      </c>
      <c r="U2030">
        <f>IFERROR(VLOOKUP(Table1[[#This Row],[Title]],$C$5507:$Y$5579,19, FALSE ),"")</f>
        <v>-12.63</v>
      </c>
      <c r="V2030">
        <f>IFERROR(VLOOKUP(Table1[[#This Row],[Title]],$C$5507:$Y$5579,20, FALSE ),"")</f>
        <v>0</v>
      </c>
      <c r="W2030">
        <f>IFERROR(VLOOKUP(Table1[[#This Row],[Title]],$C$5507:$Y$5579,21, FALSE ),"")</f>
        <v>3.5007000000000003E-2</v>
      </c>
      <c r="X2030">
        <f>IFERROR(VLOOKUP(Table1[[#This Row],[Title]],$C$5507:$Y$5579,22, FALSE ),"")</f>
        <v>95.873000000000005</v>
      </c>
      <c r="Y2030">
        <f>IFERROR(VLOOKUP(Table1[[#This Row],[Title]],$C$5507:$Y$5579,23, FALSE ),"")</f>
        <v>0.37521199999999999</v>
      </c>
    </row>
    <row r="2031" spans="1:25" hidden="1" x14ac:dyDescent="0.25">
      <c r="A2031">
        <v>2029</v>
      </c>
      <c r="B2031">
        <v>29</v>
      </c>
      <c r="C2031" t="s">
        <v>3597</v>
      </c>
      <c r="D2031" t="s">
        <v>2033</v>
      </c>
      <c r="E2031">
        <v>1980</v>
      </c>
      <c r="F2031" t="s">
        <v>2033</v>
      </c>
      <c r="G2031">
        <v>42.331699999999998</v>
      </c>
      <c r="H2031">
        <v>-83.047899999999998</v>
      </c>
      <c r="I2031" t="s">
        <v>145</v>
      </c>
      <c r="J2031" t="s">
        <v>28</v>
      </c>
      <c r="K2031" t="s">
        <v>56</v>
      </c>
      <c r="L2031" t="s">
        <v>33</v>
      </c>
      <c r="M2031">
        <v>0</v>
      </c>
      <c r="N2031">
        <v>0.35472599999999999</v>
      </c>
      <c r="O2031">
        <v>0.78295999999999999</v>
      </c>
      <c r="P2031">
        <v>236.69306</v>
      </c>
      <c r="Q2031">
        <v>0.66919499999999998</v>
      </c>
      <c r="R2031">
        <v>0</v>
      </c>
      <c r="S2031">
        <v>9</v>
      </c>
      <c r="T2031">
        <v>8.2590999999999998E-2</v>
      </c>
      <c r="U2031">
        <v>-9.4380000000000006</v>
      </c>
      <c r="V2031">
        <v>1</v>
      </c>
      <c r="W2031">
        <v>4.2993999999999997E-2</v>
      </c>
      <c r="X2031">
        <v>122.77200000000001</v>
      </c>
      <c r="Y2031">
        <v>0.85863</v>
      </c>
    </row>
    <row r="2032" spans="1:25" hidden="1" x14ac:dyDescent="0.25">
      <c r="A2032">
        <v>2030</v>
      </c>
      <c r="B2032">
        <v>30</v>
      </c>
      <c r="C2032" t="s">
        <v>3598</v>
      </c>
      <c r="D2032" t="s">
        <v>2519</v>
      </c>
      <c r="E2032">
        <v>1980</v>
      </c>
      <c r="F2032" t="s">
        <v>2519</v>
      </c>
      <c r="G2032">
        <v>41.590685999999998</v>
      </c>
      <c r="H2032">
        <v>-87.319936999999996</v>
      </c>
      <c r="I2032" t="s">
        <v>1914</v>
      </c>
      <c r="J2032" t="s">
        <v>28</v>
      </c>
      <c r="K2032" t="s">
        <v>56</v>
      </c>
      <c r="L2032" t="s">
        <v>33</v>
      </c>
      <c r="M2032">
        <v>0</v>
      </c>
      <c r="N2032">
        <v>6.6400000000000001E-3</v>
      </c>
      <c r="O2032">
        <v>0.73813499999999999</v>
      </c>
      <c r="P2032">
        <v>475.42621000000003</v>
      </c>
      <c r="Q2032">
        <v>0.70865400000000001</v>
      </c>
      <c r="R2032" s="1">
        <v>1.1E-5</v>
      </c>
      <c r="S2032">
        <v>10</v>
      </c>
      <c r="T2032">
        <v>0.235541</v>
      </c>
      <c r="U2032">
        <v>-10.744</v>
      </c>
      <c r="V2032">
        <v>0</v>
      </c>
      <c r="W2032">
        <v>4.7482999999999997E-2</v>
      </c>
      <c r="X2032">
        <v>109.714</v>
      </c>
      <c r="Y2032">
        <v>0.84313000000000005</v>
      </c>
    </row>
    <row r="2033" spans="1:25" x14ac:dyDescent="0.25">
      <c r="A2033">
        <v>2031</v>
      </c>
      <c r="B2033">
        <v>31</v>
      </c>
      <c r="C2033" t="s">
        <v>3599</v>
      </c>
      <c r="D2033" t="s">
        <v>3600</v>
      </c>
      <c r="E2033">
        <v>1980</v>
      </c>
      <c r="F2033" t="s">
        <v>3600</v>
      </c>
      <c r="G2033" t="str">
        <f>IFERROR(VLOOKUP(Table1[[#This Row],[Title]],$C$5507:$Y$5579,5, FALSE ),"")</f>
        <v/>
      </c>
      <c r="H2033" t="str">
        <f>IFERROR(VLOOKUP(Table1[[#This Row],[Title]],$C$5507:$Y$5579,6, FALSE ),"")</f>
        <v/>
      </c>
      <c r="I2033" t="str">
        <f>IFERROR(VLOOKUP(Table1[[#This Row],[Title]],$C$5507:$Y$5579,7, FALSE ),"")</f>
        <v/>
      </c>
      <c r="J2033" t="str">
        <f>IFERROR(VLOOKUP(Table1[[#This Row],[Title]],$C$5507:$Y$5579,8, FALSE ),"")</f>
        <v/>
      </c>
      <c r="K2033" t="str">
        <f>IFERROR(VLOOKUP(Table1[[#This Row],[Title]],$C$5507:$Y$5579,9, FALSE ),"")</f>
        <v/>
      </c>
      <c r="L2033" t="str">
        <f>IFERROR(VLOOKUP(Table1[[#This Row],[Title]],$C$5507:$Y$5579,10, FALSE ),"")</f>
        <v/>
      </c>
      <c r="M2033" t="str">
        <f>IFERROR(VLOOKUP(Table1[[#This Row],[Title]],$C$5507:$Y$5579,11, FALSE ),"")</f>
        <v/>
      </c>
      <c r="N2033" t="str">
        <f>IFERROR(VLOOKUP(Table1[[#This Row],[Title]],$C$5507:$Y$5579,12, FALSE ),"")</f>
        <v/>
      </c>
      <c r="O2033" t="str">
        <f>IFERROR(VLOOKUP(Table1[[#This Row],[Title]],$C$5507:$Y$5579,13, FALSE ),"")</f>
        <v/>
      </c>
      <c r="P2033" t="str">
        <f>IFERROR(VLOOKUP(Table1[[#This Row],[Title]],$C$5507:$Y$5579,14, FALSE ),"")</f>
        <v/>
      </c>
      <c r="Q2033" t="str">
        <f>IFERROR(VLOOKUP(Table1[[#This Row],[Title]],$C$5507:$Y$5579,15, FALSE ),"")</f>
        <v/>
      </c>
      <c r="R2033" t="str">
        <f>IFERROR(VLOOKUP(Table1[[#This Row],[Title]],$C$5507:$Y$5579,16, FALSE ),"")</f>
        <v/>
      </c>
      <c r="S2033" t="str">
        <f>IFERROR(VLOOKUP(Table1[[#This Row],[Title]],$C$5507:$Y$5579,17, FALSE ),"")</f>
        <v/>
      </c>
      <c r="T2033" t="str">
        <f>IFERROR(VLOOKUP(Table1[[#This Row],[Title]],$C$5507:$Y$5579,18, FALSE ),"")</f>
        <v/>
      </c>
      <c r="U2033" t="str">
        <f>IFERROR(VLOOKUP(Table1[[#This Row],[Title]],$C$5507:$Y$5579,19, FALSE ),"")</f>
        <v/>
      </c>
      <c r="V2033" t="str">
        <f>IFERROR(VLOOKUP(Table1[[#This Row],[Title]],$C$5507:$Y$5579,20, FALSE ),"")</f>
        <v/>
      </c>
      <c r="W2033" t="str">
        <f>IFERROR(VLOOKUP(Table1[[#This Row],[Title]],$C$5507:$Y$5579,21, FALSE ),"")</f>
        <v/>
      </c>
      <c r="X2033" t="str">
        <f>IFERROR(VLOOKUP(Table1[[#This Row],[Title]],$C$5507:$Y$5579,22, FALSE ),"")</f>
        <v/>
      </c>
      <c r="Y2033" t="str">
        <f>IFERROR(VLOOKUP(Table1[[#This Row],[Title]],$C$5507:$Y$5579,23, FALSE ),"")</f>
        <v/>
      </c>
    </row>
    <row r="2034" spans="1:25" hidden="1" x14ac:dyDescent="0.25">
      <c r="A2034">
        <v>2032</v>
      </c>
      <c r="B2034">
        <v>32</v>
      </c>
      <c r="C2034" t="s">
        <v>3601</v>
      </c>
      <c r="D2034" t="s">
        <v>3585</v>
      </c>
      <c r="E2034">
        <v>1980</v>
      </c>
      <c r="F2034" t="s">
        <v>3585</v>
      </c>
      <c r="G2034">
        <v>34.0535</v>
      </c>
      <c r="H2034">
        <v>-118.245</v>
      </c>
      <c r="I2034" t="s">
        <v>74</v>
      </c>
      <c r="J2034" t="s">
        <v>28</v>
      </c>
      <c r="K2034" t="s">
        <v>33</v>
      </c>
      <c r="M2034">
        <v>4.5937941833299996E-3</v>
      </c>
      <c r="N2034">
        <v>0.64725200000000005</v>
      </c>
      <c r="O2034">
        <v>0.48096299999999997</v>
      </c>
      <c r="P2034">
        <v>255.17332999999999</v>
      </c>
      <c r="Q2034">
        <v>0.39043499999999998</v>
      </c>
      <c r="R2034">
        <v>2.6200000000000003E-4</v>
      </c>
      <c r="S2034">
        <v>9</v>
      </c>
      <c r="T2034">
        <v>0.16425300000000001</v>
      </c>
      <c r="U2034">
        <v>-12.023</v>
      </c>
      <c r="V2034">
        <v>1</v>
      </c>
      <c r="W2034">
        <v>3.3803E-2</v>
      </c>
      <c r="X2034">
        <v>149.21899999999999</v>
      </c>
      <c r="Y2034">
        <v>0.147614</v>
      </c>
    </row>
    <row r="2035" spans="1:25" hidden="1" x14ac:dyDescent="0.25">
      <c r="A2035">
        <v>2033</v>
      </c>
      <c r="B2035">
        <v>33</v>
      </c>
      <c r="C2035" t="s">
        <v>3602</v>
      </c>
      <c r="D2035" t="s">
        <v>3603</v>
      </c>
      <c r="E2035">
        <v>1980</v>
      </c>
      <c r="F2035" t="s">
        <v>3603</v>
      </c>
      <c r="G2035">
        <v>40.692100000000003</v>
      </c>
      <c r="H2035">
        <v>-89.587800000000001</v>
      </c>
      <c r="I2035" t="s">
        <v>852</v>
      </c>
      <c r="J2035" t="s">
        <v>28</v>
      </c>
      <c r="K2035" t="s">
        <v>33</v>
      </c>
      <c r="M2035">
        <v>0</v>
      </c>
      <c r="N2035">
        <v>0.86912199999999995</v>
      </c>
      <c r="O2035">
        <v>0.44166800000000001</v>
      </c>
      <c r="P2035">
        <v>194.74666999999999</v>
      </c>
      <c r="Q2035">
        <v>0.235179</v>
      </c>
      <c r="R2035">
        <v>0</v>
      </c>
      <c r="S2035">
        <v>0</v>
      </c>
      <c r="T2035">
        <v>0.13950299999999999</v>
      </c>
      <c r="U2035">
        <v>-11.154</v>
      </c>
      <c r="V2035">
        <v>1</v>
      </c>
      <c r="W2035">
        <v>2.8018999999999999E-2</v>
      </c>
      <c r="X2035">
        <v>79.25</v>
      </c>
      <c r="Y2035">
        <v>0.364763</v>
      </c>
    </row>
    <row r="2036" spans="1:25" hidden="1" x14ac:dyDescent="0.25">
      <c r="A2036">
        <v>2034</v>
      </c>
      <c r="B2036">
        <v>34</v>
      </c>
      <c r="C2036" t="s">
        <v>3604</v>
      </c>
      <c r="D2036" t="s">
        <v>3166</v>
      </c>
      <c r="E2036">
        <v>1980</v>
      </c>
      <c r="F2036" t="s">
        <v>3166</v>
      </c>
      <c r="G2036">
        <v>29.7605</v>
      </c>
      <c r="H2036">
        <v>-95.369799999999998</v>
      </c>
      <c r="I2036" t="s">
        <v>1078</v>
      </c>
      <c r="J2036" t="s">
        <v>28</v>
      </c>
      <c r="K2036" t="s">
        <v>56</v>
      </c>
      <c r="L2036" t="s">
        <v>33</v>
      </c>
      <c r="M2036">
        <v>0</v>
      </c>
      <c r="N2036">
        <v>2.6304999999999999E-2</v>
      </c>
      <c r="O2036">
        <v>0.58896099999999996</v>
      </c>
      <c r="P2036">
        <v>259.37333000000001</v>
      </c>
      <c r="Q2036">
        <v>0.60125700000000004</v>
      </c>
      <c r="R2036">
        <v>2.5700000000000001E-4</v>
      </c>
      <c r="S2036">
        <v>7</v>
      </c>
      <c r="T2036">
        <v>0.19156999999999999</v>
      </c>
      <c r="U2036">
        <v>-7.9790000000000001</v>
      </c>
      <c r="V2036">
        <v>1</v>
      </c>
      <c r="W2036">
        <v>3.2081999999999999E-2</v>
      </c>
      <c r="X2036">
        <v>90.649000000000001</v>
      </c>
      <c r="Y2036">
        <v>0.643459</v>
      </c>
    </row>
    <row r="2037" spans="1:25" hidden="1" x14ac:dyDescent="0.25">
      <c r="A2037">
        <v>2035</v>
      </c>
      <c r="B2037">
        <v>35</v>
      </c>
      <c r="C2037" t="s">
        <v>3605</v>
      </c>
      <c r="D2037" t="s">
        <v>2620</v>
      </c>
      <c r="E2037">
        <v>1980</v>
      </c>
      <c r="F2037" t="s">
        <v>2620</v>
      </c>
      <c r="G2037">
        <v>40.732759999999999</v>
      </c>
      <c r="H2037">
        <v>-74.075485</v>
      </c>
      <c r="I2037" t="s">
        <v>2621</v>
      </c>
      <c r="J2037" t="s">
        <v>28</v>
      </c>
      <c r="K2037" t="s">
        <v>56</v>
      </c>
      <c r="L2037" t="s">
        <v>33</v>
      </c>
      <c r="M2037">
        <v>0</v>
      </c>
      <c r="N2037">
        <v>0.124595</v>
      </c>
      <c r="O2037">
        <v>0.50442399999999998</v>
      </c>
      <c r="P2037">
        <v>228.96924999999999</v>
      </c>
      <c r="Q2037">
        <v>0.82130199999999998</v>
      </c>
      <c r="R2037">
        <v>0</v>
      </c>
      <c r="S2037">
        <v>10</v>
      </c>
      <c r="T2037">
        <v>0.35418100000000002</v>
      </c>
      <c r="U2037">
        <v>-10.244999999999999</v>
      </c>
      <c r="V2037">
        <v>1</v>
      </c>
      <c r="W2037">
        <v>0.107185</v>
      </c>
      <c r="X2037">
        <v>118.851</v>
      </c>
      <c r="Y2037">
        <v>0.67740699999999998</v>
      </c>
    </row>
    <row r="2038" spans="1:25" hidden="1" x14ac:dyDescent="0.25">
      <c r="A2038">
        <v>2036</v>
      </c>
      <c r="B2038">
        <v>36</v>
      </c>
      <c r="C2038" t="s">
        <v>3606</v>
      </c>
      <c r="D2038" t="s">
        <v>2620</v>
      </c>
      <c r="E2038">
        <v>1980</v>
      </c>
      <c r="F2038" t="s">
        <v>2620</v>
      </c>
      <c r="G2038">
        <v>40.732759999999999</v>
      </c>
      <c r="H2038">
        <v>-74.075485</v>
      </c>
      <c r="I2038" t="s">
        <v>2621</v>
      </c>
      <c r="J2038" t="s">
        <v>28</v>
      </c>
      <c r="K2038" t="s">
        <v>33</v>
      </c>
      <c r="M2038">
        <v>0</v>
      </c>
      <c r="N2038">
        <v>0.43556499999999998</v>
      </c>
      <c r="O2038">
        <v>0.51050499999999999</v>
      </c>
      <c r="P2038">
        <v>537.91655000000003</v>
      </c>
      <c r="Q2038">
        <v>0.68823900000000005</v>
      </c>
      <c r="R2038">
        <v>1.562E-3</v>
      </c>
      <c r="S2038">
        <v>5</v>
      </c>
      <c r="T2038">
        <v>0.37737399999999999</v>
      </c>
      <c r="U2038">
        <v>-10.694000000000001</v>
      </c>
      <c r="V2038">
        <v>0</v>
      </c>
      <c r="W2038">
        <v>7.3186000000000001E-2</v>
      </c>
      <c r="X2038">
        <v>124.54900000000001</v>
      </c>
      <c r="Y2038">
        <v>0.28922399999999998</v>
      </c>
    </row>
    <row r="2039" spans="1:25" x14ac:dyDescent="0.25">
      <c r="A2039">
        <v>2037</v>
      </c>
      <c r="B2039">
        <v>37</v>
      </c>
      <c r="C2039" t="s">
        <v>3607</v>
      </c>
      <c r="D2039" t="s">
        <v>3608</v>
      </c>
      <c r="E2039">
        <v>1980</v>
      </c>
      <c r="F2039" t="s">
        <v>3608</v>
      </c>
      <c r="G2039" t="str">
        <f>IFERROR(VLOOKUP(Table1[[#This Row],[Title]],$C$5507:$Y$5579,5, FALSE ),"")</f>
        <v/>
      </c>
      <c r="H2039" t="str">
        <f>IFERROR(VLOOKUP(Table1[[#This Row],[Title]],$C$5507:$Y$5579,6, FALSE ),"")</f>
        <v/>
      </c>
      <c r="I2039" t="str">
        <f>IFERROR(VLOOKUP(Table1[[#This Row],[Title]],$C$5507:$Y$5579,7, FALSE ),"")</f>
        <v/>
      </c>
      <c r="J2039" t="str">
        <f>IFERROR(VLOOKUP(Table1[[#This Row],[Title]],$C$5507:$Y$5579,8, FALSE ),"")</f>
        <v/>
      </c>
      <c r="K2039" t="str">
        <f>IFERROR(VLOOKUP(Table1[[#This Row],[Title]],$C$5507:$Y$5579,9, FALSE ),"")</f>
        <v/>
      </c>
      <c r="L2039" t="str">
        <f>IFERROR(VLOOKUP(Table1[[#This Row],[Title]],$C$5507:$Y$5579,10, FALSE ),"")</f>
        <v/>
      </c>
      <c r="M2039" t="str">
        <f>IFERROR(VLOOKUP(Table1[[#This Row],[Title]],$C$5507:$Y$5579,11, FALSE ),"")</f>
        <v/>
      </c>
      <c r="N2039" t="str">
        <f>IFERROR(VLOOKUP(Table1[[#This Row],[Title]],$C$5507:$Y$5579,12, FALSE ),"")</f>
        <v/>
      </c>
      <c r="O2039" t="str">
        <f>IFERROR(VLOOKUP(Table1[[#This Row],[Title]],$C$5507:$Y$5579,13, FALSE ),"")</f>
        <v/>
      </c>
      <c r="P2039" t="str">
        <f>IFERROR(VLOOKUP(Table1[[#This Row],[Title]],$C$5507:$Y$5579,14, FALSE ),"")</f>
        <v/>
      </c>
      <c r="Q2039" t="str">
        <f>IFERROR(VLOOKUP(Table1[[#This Row],[Title]],$C$5507:$Y$5579,15, FALSE ),"")</f>
        <v/>
      </c>
      <c r="R2039" t="str">
        <f>IFERROR(VLOOKUP(Table1[[#This Row],[Title]],$C$5507:$Y$5579,16, FALSE ),"")</f>
        <v/>
      </c>
      <c r="S2039" t="str">
        <f>IFERROR(VLOOKUP(Table1[[#This Row],[Title]],$C$5507:$Y$5579,17, FALSE ),"")</f>
        <v/>
      </c>
      <c r="T2039" t="str">
        <f>IFERROR(VLOOKUP(Table1[[#This Row],[Title]],$C$5507:$Y$5579,18, FALSE ),"")</f>
        <v/>
      </c>
      <c r="U2039" t="str">
        <f>IFERROR(VLOOKUP(Table1[[#This Row],[Title]],$C$5507:$Y$5579,19, FALSE ),"")</f>
        <v/>
      </c>
      <c r="V2039" t="str">
        <f>IFERROR(VLOOKUP(Table1[[#This Row],[Title]],$C$5507:$Y$5579,20, FALSE ),"")</f>
        <v/>
      </c>
      <c r="W2039" t="str">
        <f>IFERROR(VLOOKUP(Table1[[#This Row],[Title]],$C$5507:$Y$5579,21, FALSE ),"")</f>
        <v/>
      </c>
      <c r="X2039" t="str">
        <f>IFERROR(VLOOKUP(Table1[[#This Row],[Title]],$C$5507:$Y$5579,22, FALSE ),"")</f>
        <v/>
      </c>
      <c r="Y2039" t="str">
        <f>IFERROR(VLOOKUP(Table1[[#This Row],[Title]],$C$5507:$Y$5579,23, FALSE ),"")</f>
        <v/>
      </c>
    </row>
    <row r="2040" spans="1:25" x14ac:dyDescent="0.25">
      <c r="A2040">
        <v>2038</v>
      </c>
      <c r="B2040">
        <v>38</v>
      </c>
      <c r="C2040" t="s">
        <v>3609</v>
      </c>
      <c r="D2040" t="s">
        <v>3610</v>
      </c>
      <c r="E2040">
        <v>1980</v>
      </c>
      <c r="F2040" t="s">
        <v>3610</v>
      </c>
      <c r="G2040" t="str">
        <f>IFERROR(VLOOKUP(Table1[[#This Row],[Title]],$C$5507:$Y$5579,5, FALSE ),"")</f>
        <v/>
      </c>
      <c r="H2040" t="str">
        <f>IFERROR(VLOOKUP(Table1[[#This Row],[Title]],$C$5507:$Y$5579,6, FALSE ),"")</f>
        <v/>
      </c>
      <c r="I2040" t="str">
        <f>IFERROR(VLOOKUP(Table1[[#This Row],[Title]],$C$5507:$Y$5579,7, FALSE ),"")</f>
        <v/>
      </c>
      <c r="J2040" t="str">
        <f>IFERROR(VLOOKUP(Table1[[#This Row],[Title]],$C$5507:$Y$5579,8, FALSE ),"")</f>
        <v/>
      </c>
      <c r="K2040" t="str">
        <f>IFERROR(VLOOKUP(Table1[[#This Row],[Title]],$C$5507:$Y$5579,9, FALSE ),"")</f>
        <v/>
      </c>
      <c r="L2040" t="str">
        <f>IFERROR(VLOOKUP(Table1[[#This Row],[Title]],$C$5507:$Y$5579,10, FALSE ),"")</f>
        <v/>
      </c>
      <c r="M2040" t="str">
        <f>IFERROR(VLOOKUP(Table1[[#This Row],[Title]],$C$5507:$Y$5579,11, FALSE ),"")</f>
        <v/>
      </c>
      <c r="N2040" t="str">
        <f>IFERROR(VLOOKUP(Table1[[#This Row],[Title]],$C$5507:$Y$5579,12, FALSE ),"")</f>
        <v/>
      </c>
      <c r="O2040" t="str">
        <f>IFERROR(VLOOKUP(Table1[[#This Row],[Title]],$C$5507:$Y$5579,13, FALSE ),"")</f>
        <v/>
      </c>
      <c r="P2040" t="str">
        <f>IFERROR(VLOOKUP(Table1[[#This Row],[Title]],$C$5507:$Y$5579,14, FALSE ),"")</f>
        <v/>
      </c>
      <c r="Q2040" t="str">
        <f>IFERROR(VLOOKUP(Table1[[#This Row],[Title]],$C$5507:$Y$5579,15, FALSE ),"")</f>
        <v/>
      </c>
      <c r="R2040" t="str">
        <f>IFERROR(VLOOKUP(Table1[[#This Row],[Title]],$C$5507:$Y$5579,16, FALSE ),"")</f>
        <v/>
      </c>
      <c r="S2040" t="str">
        <f>IFERROR(VLOOKUP(Table1[[#This Row],[Title]],$C$5507:$Y$5579,17, FALSE ),"")</f>
        <v/>
      </c>
      <c r="T2040" t="str">
        <f>IFERROR(VLOOKUP(Table1[[#This Row],[Title]],$C$5507:$Y$5579,18, FALSE ),"")</f>
        <v/>
      </c>
      <c r="U2040" t="str">
        <f>IFERROR(VLOOKUP(Table1[[#This Row],[Title]],$C$5507:$Y$5579,19, FALSE ),"")</f>
        <v/>
      </c>
      <c r="V2040" t="str">
        <f>IFERROR(VLOOKUP(Table1[[#This Row],[Title]],$C$5507:$Y$5579,20, FALSE ),"")</f>
        <v/>
      </c>
      <c r="W2040" t="str">
        <f>IFERROR(VLOOKUP(Table1[[#This Row],[Title]],$C$5507:$Y$5579,21, FALSE ),"")</f>
        <v/>
      </c>
      <c r="X2040" t="str">
        <f>IFERROR(VLOOKUP(Table1[[#This Row],[Title]],$C$5507:$Y$5579,22, FALSE ),"")</f>
        <v/>
      </c>
      <c r="Y2040" t="str">
        <f>IFERROR(VLOOKUP(Table1[[#This Row],[Title]],$C$5507:$Y$5579,23, FALSE ),"")</f>
        <v/>
      </c>
    </row>
    <row r="2041" spans="1:25" hidden="1" x14ac:dyDescent="0.25">
      <c r="A2041">
        <v>2039</v>
      </c>
      <c r="B2041">
        <v>39</v>
      </c>
      <c r="C2041" t="s">
        <v>3611</v>
      </c>
      <c r="D2041" t="s">
        <v>3612</v>
      </c>
      <c r="E2041">
        <v>1980</v>
      </c>
      <c r="F2041" t="s">
        <v>3612</v>
      </c>
      <c r="G2041">
        <v>33.973951</v>
      </c>
      <c r="H2041">
        <v>-118.24840500000001</v>
      </c>
      <c r="I2041" t="s">
        <v>605</v>
      </c>
      <c r="J2041" t="s">
        <v>28</v>
      </c>
      <c r="K2041" t="s">
        <v>56</v>
      </c>
      <c r="L2041" t="s">
        <v>33</v>
      </c>
      <c r="M2041">
        <v>0</v>
      </c>
      <c r="N2041">
        <v>0.372863</v>
      </c>
      <c r="O2041">
        <v>0.52463899999999997</v>
      </c>
      <c r="P2041">
        <v>217.17332999999999</v>
      </c>
      <c r="Q2041">
        <v>0.61017100000000002</v>
      </c>
      <c r="R2041" s="1">
        <v>9.9999999999999995E-7</v>
      </c>
      <c r="S2041">
        <v>0</v>
      </c>
      <c r="T2041">
        <v>0.104353</v>
      </c>
      <c r="U2041">
        <v>-7.4050000000000002</v>
      </c>
      <c r="V2041">
        <v>0</v>
      </c>
      <c r="W2041">
        <v>5.3886000000000003E-2</v>
      </c>
      <c r="X2041">
        <v>205.61699999999999</v>
      </c>
      <c r="Y2041">
        <v>0.68288899999999997</v>
      </c>
    </row>
    <row r="2042" spans="1:25" hidden="1" x14ac:dyDescent="0.25">
      <c r="A2042">
        <v>2040</v>
      </c>
      <c r="B2042">
        <v>40</v>
      </c>
      <c r="C2042" t="s">
        <v>3613</v>
      </c>
      <c r="D2042" t="s">
        <v>3614</v>
      </c>
      <c r="E2042">
        <v>1980</v>
      </c>
      <c r="F2042" t="s">
        <v>3614</v>
      </c>
      <c r="G2042">
        <v>51.506300000000003</v>
      </c>
      <c r="H2042">
        <v>-0.12714</v>
      </c>
      <c r="I2042" t="s">
        <v>893</v>
      </c>
      <c r="J2042" t="s">
        <v>28</v>
      </c>
      <c r="K2042" t="s">
        <v>56</v>
      </c>
      <c r="L2042" t="s">
        <v>33</v>
      </c>
      <c r="M2042">
        <v>0</v>
      </c>
      <c r="N2042">
        <v>0.113777</v>
      </c>
      <c r="O2042">
        <v>0.91378400000000004</v>
      </c>
      <c r="P2042">
        <v>249.10667000000001</v>
      </c>
      <c r="Q2042">
        <v>0.824712</v>
      </c>
      <c r="R2042" s="1">
        <v>2.9E-5</v>
      </c>
      <c r="S2042">
        <v>1</v>
      </c>
      <c r="T2042">
        <v>4.3337000000000001E-2</v>
      </c>
      <c r="U2042">
        <v>-7.4009999999999998</v>
      </c>
      <c r="V2042">
        <v>1</v>
      </c>
      <c r="W2042">
        <v>4.0904999999999997E-2</v>
      </c>
      <c r="X2042">
        <v>108.843</v>
      </c>
      <c r="Y2042">
        <v>0.96782100000000004</v>
      </c>
    </row>
    <row r="2043" spans="1:25" hidden="1" x14ac:dyDescent="0.25">
      <c r="A2043">
        <v>2041</v>
      </c>
      <c r="B2043">
        <v>41</v>
      </c>
      <c r="C2043" t="s">
        <v>3615</v>
      </c>
      <c r="D2043" t="s">
        <v>3616</v>
      </c>
      <c r="E2043">
        <v>1980</v>
      </c>
      <c r="F2043" t="s">
        <v>3616</v>
      </c>
      <c r="G2043">
        <f>IFERROR(VLOOKUP(Table1[[#This Row],[Title]],$C$5507:$Y$5579,5, FALSE ),"")</f>
        <v>51.507264800000002</v>
      </c>
      <c r="H2043">
        <f>IFERROR(VLOOKUP(Table1[[#This Row],[Title]],$C$5507:$Y$5579,6, FALSE ),"")</f>
        <v>-0.1278328</v>
      </c>
      <c r="I2043" t="str">
        <f>IFERROR(VLOOKUP(Table1[[#This Row],[Title]],$C$5507:$Y$5579,7, FALSE ),"")</f>
        <v>London , UK</v>
      </c>
      <c r="J2043" t="str">
        <f>IFERROR(VLOOKUP(Table1[[#This Row],[Title]],$C$5507:$Y$5579,8, FALSE ),"")</f>
        <v>studio</v>
      </c>
      <c r="K2043" t="str">
        <f>IFERROR(VLOOKUP(Table1[[#This Row],[Title]],$C$5507:$Y$5579,9, FALSE ),"")</f>
        <v>vocal</v>
      </c>
      <c r="L2043">
        <f>IFERROR(VLOOKUP(Table1[[#This Row],[Title]],$C$5507:$Y$5579,10, FALSE ),"")</f>
        <v>0</v>
      </c>
      <c r="M2043">
        <f>IFERROR(VLOOKUP(Table1[[#This Row],[Title]],$C$5507:$Y$5579,11, FALSE ),"")</f>
        <v>5.1135778008799997E-3</v>
      </c>
      <c r="N2043">
        <f>IFERROR(VLOOKUP(Table1[[#This Row],[Title]],$C$5507:$Y$5579,12, FALSE ),"")</f>
        <v>0.481794</v>
      </c>
      <c r="O2043">
        <f>IFERROR(VLOOKUP(Table1[[#This Row],[Title]],$C$5507:$Y$5579,13, FALSE ),"")</f>
        <v>0.71372400000000003</v>
      </c>
      <c r="P2043">
        <f>IFERROR(VLOOKUP(Table1[[#This Row],[Title]],$C$5507:$Y$5579,14, FALSE ),"")</f>
        <v>226.17332999999999</v>
      </c>
      <c r="Q2043">
        <f>IFERROR(VLOOKUP(Table1[[#This Row],[Title]],$C$5507:$Y$5579,15, FALSE ),"")</f>
        <v>0.70594699999999999</v>
      </c>
      <c r="R2043">
        <f>IFERROR(VLOOKUP(Table1[[#This Row],[Title]],$C$5507:$Y$5579,16, FALSE ),"")</f>
        <v>3.1000000000000001E-5</v>
      </c>
      <c r="S2043">
        <f>IFERROR(VLOOKUP(Table1[[#This Row],[Title]],$C$5507:$Y$5579,17, FALSE ),"")</f>
        <v>2</v>
      </c>
      <c r="T2043">
        <f>IFERROR(VLOOKUP(Table1[[#This Row],[Title]],$C$5507:$Y$5579,18, FALSE ),"")</f>
        <v>8.9521000000000003E-2</v>
      </c>
      <c r="U2043">
        <f>IFERROR(VLOOKUP(Table1[[#This Row],[Title]],$C$5507:$Y$5579,19, FALSE ),"")</f>
        <v>-6.5529999999999999</v>
      </c>
      <c r="V2043">
        <f>IFERROR(VLOOKUP(Table1[[#This Row],[Title]],$C$5507:$Y$5579,20, FALSE ),"")</f>
        <v>1</v>
      </c>
      <c r="W2043">
        <f>IFERROR(VLOOKUP(Table1[[#This Row],[Title]],$C$5507:$Y$5579,21, FALSE ),"")</f>
        <v>2.8013E-2</v>
      </c>
      <c r="X2043">
        <f>IFERROR(VLOOKUP(Table1[[#This Row],[Title]],$C$5507:$Y$5579,22, FALSE ),"")</f>
        <v>89.381</v>
      </c>
      <c r="Y2043">
        <f>IFERROR(VLOOKUP(Table1[[#This Row],[Title]],$C$5507:$Y$5579,23, FALSE ),"")</f>
        <v>0.77201799999999998</v>
      </c>
    </row>
    <row r="2044" spans="1:25" hidden="1" x14ac:dyDescent="0.25">
      <c r="A2044">
        <v>2042</v>
      </c>
      <c r="B2044">
        <v>42</v>
      </c>
      <c r="C2044" t="s">
        <v>3617</v>
      </c>
      <c r="D2044" t="s">
        <v>3618</v>
      </c>
      <c r="E2044">
        <v>1980</v>
      </c>
      <c r="F2044" t="s">
        <v>3618</v>
      </c>
      <c r="G2044">
        <v>40.885833300000002</v>
      </c>
      <c r="H2044">
        <v>-74.043888899999999</v>
      </c>
      <c r="I2044" t="s">
        <v>3619</v>
      </c>
      <c r="J2044" t="s">
        <v>28</v>
      </c>
      <c r="K2044" t="s">
        <v>56</v>
      </c>
      <c r="L2044" t="s">
        <v>33</v>
      </c>
      <c r="M2044">
        <v>1.77736120926E-3</v>
      </c>
      <c r="N2044">
        <v>0.37870500000000001</v>
      </c>
      <c r="O2044">
        <v>0.29580400000000001</v>
      </c>
      <c r="P2044">
        <v>189.84</v>
      </c>
      <c r="Q2044">
        <v>0.64317599999999997</v>
      </c>
      <c r="R2044" s="1">
        <v>8.7999999999999998E-5</v>
      </c>
      <c r="S2044">
        <v>9</v>
      </c>
      <c r="T2044">
        <v>0.43929299999999999</v>
      </c>
      <c r="U2044">
        <v>-9.2799999999999994</v>
      </c>
      <c r="V2044">
        <v>1</v>
      </c>
      <c r="W2044">
        <v>0.30455599999999999</v>
      </c>
      <c r="X2044">
        <v>182.51499999999999</v>
      </c>
      <c r="Y2044">
        <v>0.70362899999999995</v>
      </c>
    </row>
    <row r="2045" spans="1:25" hidden="1" x14ac:dyDescent="0.25">
      <c r="A2045">
        <v>2043</v>
      </c>
      <c r="B2045">
        <v>43</v>
      </c>
      <c r="C2045" t="s">
        <v>3620</v>
      </c>
      <c r="D2045" t="s">
        <v>1343</v>
      </c>
      <c r="E2045">
        <v>1980</v>
      </c>
      <c r="F2045" t="s">
        <v>1343</v>
      </c>
      <c r="G2045">
        <v>42.347020999999998</v>
      </c>
      <c r="H2045">
        <v>-83.060184000000007</v>
      </c>
      <c r="I2045" t="s">
        <v>1344</v>
      </c>
      <c r="J2045" t="s">
        <v>28</v>
      </c>
      <c r="K2045" t="s">
        <v>33</v>
      </c>
      <c r="M2045">
        <v>0</v>
      </c>
      <c r="N2045">
        <v>0.71615399999999996</v>
      </c>
      <c r="O2045">
        <v>0.61978999999999995</v>
      </c>
      <c r="P2045">
        <v>242.38667000000001</v>
      </c>
      <c r="Q2045">
        <v>0.35719899999999999</v>
      </c>
      <c r="R2045" s="1">
        <v>7.9999999999999996E-6</v>
      </c>
      <c r="S2045">
        <v>3</v>
      </c>
      <c r="T2045">
        <v>9.2283000000000004E-2</v>
      </c>
      <c r="U2045">
        <v>-17.465</v>
      </c>
      <c r="V2045">
        <v>1</v>
      </c>
      <c r="W2045">
        <v>7.0889999999999995E-2</v>
      </c>
      <c r="X2045">
        <v>72.790999999999997</v>
      </c>
      <c r="Y2045">
        <v>0.41914899999999999</v>
      </c>
    </row>
    <row r="2046" spans="1:25" hidden="1" x14ac:dyDescent="0.25">
      <c r="A2046">
        <v>2044</v>
      </c>
      <c r="B2046">
        <v>44</v>
      </c>
      <c r="C2046" t="s">
        <v>3621</v>
      </c>
      <c r="D2046" t="s">
        <v>3622</v>
      </c>
      <c r="E2046">
        <v>1980</v>
      </c>
      <c r="F2046" t="s">
        <v>3622</v>
      </c>
      <c r="G2046">
        <v>33.973951</v>
      </c>
      <c r="H2046">
        <v>-118.24840500000001</v>
      </c>
      <c r="I2046" t="s">
        <v>605</v>
      </c>
      <c r="J2046" t="s">
        <v>28</v>
      </c>
      <c r="K2046" t="s">
        <v>33</v>
      </c>
      <c r="M2046">
        <v>0</v>
      </c>
      <c r="N2046">
        <v>0.40523500000000001</v>
      </c>
      <c r="O2046">
        <v>0.74751599999999996</v>
      </c>
      <c r="P2046">
        <v>223.10667000000001</v>
      </c>
      <c r="Q2046">
        <v>0.74346000000000001</v>
      </c>
      <c r="R2046" s="1">
        <v>6.0000000000000002E-6</v>
      </c>
      <c r="S2046">
        <v>8</v>
      </c>
      <c r="T2046">
        <v>0.124974</v>
      </c>
      <c r="U2046">
        <v>-5.9960000000000004</v>
      </c>
      <c r="V2046">
        <v>1</v>
      </c>
      <c r="W2046">
        <v>4.3265999999999999E-2</v>
      </c>
      <c r="X2046">
        <v>112.184</v>
      </c>
      <c r="Y2046">
        <v>0.912215</v>
      </c>
    </row>
    <row r="2047" spans="1:25" hidden="1" x14ac:dyDescent="0.25">
      <c r="A2047">
        <v>2045</v>
      </c>
      <c r="B2047">
        <v>45</v>
      </c>
      <c r="C2047" t="s">
        <v>3623</v>
      </c>
      <c r="D2047" t="s">
        <v>3024</v>
      </c>
      <c r="E2047">
        <v>1980</v>
      </c>
      <c r="F2047" t="s">
        <v>3024</v>
      </c>
      <c r="G2047">
        <v>51.507264800000002</v>
      </c>
      <c r="H2047">
        <v>-0.1278328</v>
      </c>
      <c r="I2047" t="s">
        <v>439</v>
      </c>
      <c r="J2047" t="s">
        <v>28</v>
      </c>
      <c r="K2047" t="s">
        <v>56</v>
      </c>
      <c r="L2047" t="s">
        <v>33</v>
      </c>
      <c r="M2047">
        <v>0</v>
      </c>
      <c r="N2047">
        <v>4.0359999999999997E-3</v>
      </c>
      <c r="O2047">
        <v>0.70186400000000004</v>
      </c>
      <c r="P2047">
        <v>254.8</v>
      </c>
      <c r="Q2047">
        <v>0.64849900000000005</v>
      </c>
      <c r="R2047" s="1">
        <v>6.9999999999999999E-6</v>
      </c>
      <c r="S2047">
        <v>0</v>
      </c>
      <c r="T2047">
        <v>6.8442000000000003E-2</v>
      </c>
      <c r="U2047">
        <v>-9.6</v>
      </c>
      <c r="V2047">
        <v>1</v>
      </c>
      <c r="W2047">
        <v>2.6317E-2</v>
      </c>
      <c r="X2047">
        <v>111.651</v>
      </c>
      <c r="Y2047">
        <v>0.55861400000000005</v>
      </c>
    </row>
    <row r="2048" spans="1:25" hidden="1" x14ac:dyDescent="0.25">
      <c r="A2048">
        <v>2046</v>
      </c>
      <c r="B2048">
        <v>46</v>
      </c>
      <c r="C2048" t="s">
        <v>3624</v>
      </c>
      <c r="D2048" t="s">
        <v>2771</v>
      </c>
      <c r="E2048">
        <v>1980</v>
      </c>
      <c r="F2048" t="s">
        <v>2771</v>
      </c>
      <c r="G2048">
        <v>34.0535</v>
      </c>
      <c r="H2048">
        <v>-118.245</v>
      </c>
      <c r="I2048" t="s">
        <v>74</v>
      </c>
      <c r="J2048" t="s">
        <v>28</v>
      </c>
      <c r="K2048" t="s">
        <v>56</v>
      </c>
      <c r="L2048" t="s">
        <v>33</v>
      </c>
      <c r="M2048">
        <v>0</v>
      </c>
      <c r="N2048">
        <v>7.7773999999999996E-2</v>
      </c>
      <c r="O2048">
        <v>0.80998400000000004</v>
      </c>
      <c r="P2048">
        <v>265.67831999999999</v>
      </c>
      <c r="Q2048">
        <v>0.51122299999999998</v>
      </c>
      <c r="R2048">
        <v>2.2599999999999999E-4</v>
      </c>
      <c r="S2048">
        <v>0</v>
      </c>
      <c r="T2048">
        <v>7.1368000000000001E-2</v>
      </c>
      <c r="U2048">
        <v>-6.4539999999999997</v>
      </c>
      <c r="V2048">
        <v>1</v>
      </c>
      <c r="W2048">
        <v>4.0870999999999998E-2</v>
      </c>
      <c r="X2048">
        <v>113.15300000000001</v>
      </c>
      <c r="Y2048">
        <v>0.87278299999999998</v>
      </c>
    </row>
    <row r="2049" spans="1:25" hidden="1" x14ac:dyDescent="0.25">
      <c r="A2049">
        <v>2047</v>
      </c>
      <c r="B2049">
        <v>47</v>
      </c>
      <c r="C2049" t="s">
        <v>3625</v>
      </c>
      <c r="D2049" t="s">
        <v>3036</v>
      </c>
      <c r="E2049">
        <v>1980</v>
      </c>
      <c r="F2049" t="s">
        <v>3036</v>
      </c>
      <c r="G2049">
        <v>33.973951</v>
      </c>
      <c r="H2049">
        <v>-118.24840500000001</v>
      </c>
      <c r="I2049" t="s">
        <v>605</v>
      </c>
      <c r="J2049" t="s">
        <v>28</v>
      </c>
      <c r="K2049" t="s">
        <v>56</v>
      </c>
      <c r="L2049" t="s">
        <v>33</v>
      </c>
      <c r="M2049">
        <v>0</v>
      </c>
      <c r="N2049">
        <v>3.1387999999999999E-2</v>
      </c>
      <c r="O2049">
        <v>0.880768</v>
      </c>
      <c r="P2049">
        <v>242.88</v>
      </c>
      <c r="Q2049">
        <v>0.62952200000000003</v>
      </c>
      <c r="R2049">
        <v>6.5690000000000002E-3</v>
      </c>
      <c r="S2049">
        <v>7</v>
      </c>
      <c r="T2049">
        <v>4.7646000000000001E-2</v>
      </c>
      <c r="U2049">
        <v>-11.855</v>
      </c>
      <c r="V2049">
        <v>0</v>
      </c>
      <c r="W2049">
        <v>6.4800999999999997E-2</v>
      </c>
      <c r="X2049">
        <v>119.747</v>
      </c>
      <c r="Y2049">
        <v>0.814276</v>
      </c>
    </row>
    <row r="2050" spans="1:25" hidden="1" x14ac:dyDescent="0.25">
      <c r="A2050">
        <v>2048</v>
      </c>
      <c r="B2050">
        <v>48</v>
      </c>
      <c r="C2050" t="s">
        <v>3626</v>
      </c>
      <c r="D2050" t="s">
        <v>3627</v>
      </c>
      <c r="E2050">
        <v>1980</v>
      </c>
      <c r="F2050" t="s">
        <v>3627</v>
      </c>
      <c r="G2050">
        <v>35.149700000000003</v>
      </c>
      <c r="H2050">
        <v>-90.048900000000003</v>
      </c>
      <c r="I2050" t="s">
        <v>51</v>
      </c>
      <c r="J2050" t="s">
        <v>28</v>
      </c>
      <c r="K2050" t="s">
        <v>56</v>
      </c>
      <c r="L2050" t="s">
        <v>33</v>
      </c>
      <c r="M2050">
        <v>0</v>
      </c>
      <c r="N2050">
        <v>4.0121999999999998E-2</v>
      </c>
      <c r="O2050">
        <v>0.64517000000000002</v>
      </c>
      <c r="P2050">
        <v>195.56</v>
      </c>
      <c r="Q2050">
        <v>0.71458500000000003</v>
      </c>
      <c r="R2050">
        <v>0</v>
      </c>
      <c r="S2050">
        <v>7</v>
      </c>
      <c r="T2050">
        <v>5.3524000000000002E-2</v>
      </c>
      <c r="U2050">
        <v>-7.3719999999999999</v>
      </c>
      <c r="V2050">
        <v>1</v>
      </c>
      <c r="W2050">
        <v>2.8643999999999999E-2</v>
      </c>
      <c r="X2050">
        <v>121.97</v>
      </c>
      <c r="Y2050">
        <v>0.59375800000000001</v>
      </c>
    </row>
    <row r="2051" spans="1:25" hidden="1" x14ac:dyDescent="0.25">
      <c r="A2051">
        <v>2049</v>
      </c>
      <c r="B2051">
        <v>49</v>
      </c>
      <c r="C2051" t="s">
        <v>3628</v>
      </c>
      <c r="D2051" t="s">
        <v>2989</v>
      </c>
      <c r="E2051">
        <v>1980</v>
      </c>
      <c r="F2051" t="s">
        <v>2989</v>
      </c>
      <c r="G2051">
        <v>40.773899999999998</v>
      </c>
      <c r="H2051">
        <v>-74.024699999999996</v>
      </c>
      <c r="I2051" t="s">
        <v>2990</v>
      </c>
      <c r="J2051" t="s">
        <v>28</v>
      </c>
      <c r="K2051" t="s">
        <v>56</v>
      </c>
      <c r="L2051" t="s">
        <v>33</v>
      </c>
      <c r="M2051">
        <v>0</v>
      </c>
      <c r="N2051">
        <v>0.38347399999999998</v>
      </c>
      <c r="O2051">
        <v>0.76694099999999998</v>
      </c>
      <c r="P2051">
        <v>177.98667</v>
      </c>
      <c r="Q2051">
        <v>0.74939199999999995</v>
      </c>
      <c r="R2051" s="1">
        <v>9.9999999999999995E-7</v>
      </c>
      <c r="S2051">
        <v>9</v>
      </c>
      <c r="T2051">
        <v>0.154031</v>
      </c>
      <c r="U2051">
        <v>-7.4</v>
      </c>
      <c r="V2051">
        <v>1</v>
      </c>
      <c r="W2051">
        <v>5.6891999999999998E-2</v>
      </c>
      <c r="X2051">
        <v>102.91500000000001</v>
      </c>
      <c r="Y2051">
        <v>0.90768099999999996</v>
      </c>
    </row>
    <row r="2052" spans="1:25" hidden="1" x14ac:dyDescent="0.25">
      <c r="A2052">
        <v>2050</v>
      </c>
      <c r="B2052">
        <v>50</v>
      </c>
      <c r="C2052" t="s">
        <v>3629</v>
      </c>
      <c r="D2052" t="s">
        <v>3572</v>
      </c>
      <c r="E2052">
        <v>1980</v>
      </c>
      <c r="F2052" t="s">
        <v>3572</v>
      </c>
      <c r="G2052">
        <v>41.097299999999997</v>
      </c>
      <c r="H2052">
        <v>-74.013300000000001</v>
      </c>
      <c r="I2052" t="s">
        <v>3573</v>
      </c>
      <c r="J2052" t="s">
        <v>28</v>
      </c>
      <c r="K2052" t="s">
        <v>56</v>
      </c>
      <c r="L2052" t="s">
        <v>33</v>
      </c>
      <c r="M2052">
        <v>0</v>
      </c>
      <c r="N2052">
        <v>0.30302699999999999</v>
      </c>
      <c r="O2052">
        <v>0.71649499999999999</v>
      </c>
      <c r="P2052">
        <v>239.93288000000001</v>
      </c>
      <c r="Q2052">
        <v>0.493533</v>
      </c>
      <c r="R2052" s="1">
        <v>6.0000000000000002E-6</v>
      </c>
      <c r="S2052">
        <v>4</v>
      </c>
      <c r="T2052">
        <v>0.108246</v>
      </c>
      <c r="U2052">
        <v>-11.727</v>
      </c>
      <c r="V2052">
        <v>1</v>
      </c>
      <c r="W2052">
        <v>3.1268999999999998E-2</v>
      </c>
      <c r="X2052">
        <v>109.414</v>
      </c>
      <c r="Y2052">
        <v>0.95897399999999999</v>
      </c>
    </row>
    <row r="2053" spans="1:25" hidden="1" x14ac:dyDescent="0.25">
      <c r="A2053">
        <v>2051</v>
      </c>
      <c r="B2053">
        <v>51</v>
      </c>
      <c r="C2053" t="s">
        <v>3630</v>
      </c>
      <c r="D2053" t="s">
        <v>3631</v>
      </c>
      <c r="E2053">
        <v>1980</v>
      </c>
      <c r="F2053" t="s">
        <v>3632</v>
      </c>
      <c r="G2053">
        <v>42.242038000000001</v>
      </c>
      <c r="H2053">
        <v>-83.180374999999998</v>
      </c>
      <c r="I2053" t="s">
        <v>3633</v>
      </c>
      <c r="J2053" t="s">
        <v>28</v>
      </c>
      <c r="K2053" t="s">
        <v>56</v>
      </c>
      <c r="L2053" t="s">
        <v>33</v>
      </c>
      <c r="M2053">
        <v>0</v>
      </c>
      <c r="N2053">
        <v>0.36597000000000002</v>
      </c>
      <c r="O2053">
        <v>0.67638699999999996</v>
      </c>
      <c r="P2053">
        <v>333.53332999999998</v>
      </c>
      <c r="Q2053">
        <v>0.74123600000000001</v>
      </c>
      <c r="R2053">
        <v>0.157944</v>
      </c>
      <c r="S2053">
        <v>7</v>
      </c>
      <c r="T2053">
        <v>0.294489</v>
      </c>
      <c r="U2053">
        <v>-6.383</v>
      </c>
      <c r="V2053">
        <v>1</v>
      </c>
      <c r="W2053">
        <v>2.4745E-2</v>
      </c>
      <c r="X2053">
        <v>109.666</v>
      </c>
      <c r="Y2053">
        <v>0.74264799999999997</v>
      </c>
    </row>
    <row r="2054" spans="1:25" hidden="1" x14ac:dyDescent="0.25">
      <c r="A2054">
        <v>2052</v>
      </c>
      <c r="B2054">
        <v>52</v>
      </c>
      <c r="C2054" t="s">
        <v>3634</v>
      </c>
      <c r="D2054" t="s">
        <v>3002</v>
      </c>
      <c r="E2054">
        <v>1980</v>
      </c>
      <c r="F2054" t="s">
        <v>3002</v>
      </c>
      <c r="G2054">
        <v>42.370567000000001</v>
      </c>
      <c r="H2054">
        <v>-71.026964000000007</v>
      </c>
      <c r="I2054" t="s">
        <v>3003</v>
      </c>
      <c r="J2054" t="s">
        <v>28</v>
      </c>
      <c r="K2054" t="s">
        <v>33</v>
      </c>
      <c r="M2054">
        <v>0</v>
      </c>
      <c r="N2054">
        <v>0.53654800000000002</v>
      </c>
      <c r="O2054">
        <v>0.657999</v>
      </c>
      <c r="P2054">
        <v>244.76</v>
      </c>
      <c r="Q2054">
        <v>0.83173900000000001</v>
      </c>
      <c r="R2054">
        <v>0</v>
      </c>
      <c r="S2054">
        <v>4</v>
      </c>
      <c r="T2054">
        <v>0.13302800000000001</v>
      </c>
      <c r="U2054">
        <v>-3.4169999999999998</v>
      </c>
      <c r="V2054">
        <v>0</v>
      </c>
      <c r="W2054">
        <v>6.6527000000000003E-2</v>
      </c>
      <c r="X2054">
        <v>127.523</v>
      </c>
      <c r="Y2054">
        <v>0.47466900000000001</v>
      </c>
    </row>
    <row r="2055" spans="1:25" hidden="1" x14ac:dyDescent="0.25">
      <c r="A2055">
        <v>2053</v>
      </c>
      <c r="B2055">
        <v>53</v>
      </c>
      <c r="C2055" t="s">
        <v>3635</v>
      </c>
      <c r="D2055" t="s">
        <v>1060</v>
      </c>
      <c r="E2055">
        <v>1980</v>
      </c>
      <c r="F2055" t="s">
        <v>1060</v>
      </c>
      <c r="G2055">
        <v>51.506300000000003</v>
      </c>
      <c r="H2055">
        <v>-0.12714</v>
      </c>
      <c r="I2055" t="s">
        <v>893</v>
      </c>
      <c r="J2055" t="s">
        <v>28</v>
      </c>
      <c r="K2055" t="s">
        <v>56</v>
      </c>
      <c r="L2055" t="s">
        <v>33</v>
      </c>
      <c r="M2055">
        <v>0</v>
      </c>
      <c r="N2055">
        <v>6.2035E-2</v>
      </c>
      <c r="O2055">
        <v>0.666435</v>
      </c>
      <c r="P2055">
        <v>221.52</v>
      </c>
      <c r="Q2055">
        <v>0.58599400000000001</v>
      </c>
      <c r="R2055">
        <v>7.3049000000000003E-2</v>
      </c>
      <c r="S2055">
        <v>5</v>
      </c>
      <c r="T2055">
        <v>4.5553999999999997E-2</v>
      </c>
      <c r="U2055">
        <v>-6.3630000000000004</v>
      </c>
      <c r="V2055">
        <v>1</v>
      </c>
      <c r="W2055">
        <v>6.4584000000000003E-2</v>
      </c>
      <c r="X2055">
        <v>111.873</v>
      </c>
      <c r="Y2055">
        <v>0.82325899999999996</v>
      </c>
    </row>
    <row r="2056" spans="1:25" hidden="1" x14ac:dyDescent="0.25">
      <c r="A2056">
        <v>2054</v>
      </c>
      <c r="B2056">
        <v>54</v>
      </c>
      <c r="C2056" t="s">
        <v>3530</v>
      </c>
      <c r="D2056" t="s">
        <v>1410</v>
      </c>
      <c r="E2056">
        <v>1980</v>
      </c>
      <c r="F2056" t="s">
        <v>1410</v>
      </c>
      <c r="G2056">
        <v>34.0535</v>
      </c>
      <c r="H2056">
        <v>-118.245</v>
      </c>
      <c r="I2056" t="s">
        <v>74</v>
      </c>
      <c r="J2056" t="s">
        <v>28</v>
      </c>
      <c r="K2056" t="s">
        <v>56</v>
      </c>
      <c r="M2056">
        <v>1.7965554414500001E-3</v>
      </c>
      <c r="N2056">
        <v>0.313363</v>
      </c>
      <c r="O2056">
        <v>0.77471100000000004</v>
      </c>
      <c r="P2056">
        <v>457.2</v>
      </c>
      <c r="Q2056">
        <v>0.59261900000000001</v>
      </c>
      <c r="R2056">
        <v>0.78627000000000002</v>
      </c>
      <c r="S2056">
        <v>10</v>
      </c>
      <c r="T2056">
        <v>6.6424999999999998E-2</v>
      </c>
      <c r="U2056">
        <v>-7.8330000000000002</v>
      </c>
      <c r="V2056">
        <v>1</v>
      </c>
      <c r="W2056">
        <v>4.6376000000000001E-2</v>
      </c>
      <c r="X2056">
        <v>99.301000000000002</v>
      </c>
      <c r="Y2056">
        <v>0.84293499999999999</v>
      </c>
    </row>
    <row r="2057" spans="1:25" hidden="1" x14ac:dyDescent="0.25">
      <c r="A2057">
        <v>2055</v>
      </c>
      <c r="B2057">
        <v>55</v>
      </c>
      <c r="C2057" t="s">
        <v>3636</v>
      </c>
      <c r="D2057" t="s">
        <v>3581</v>
      </c>
      <c r="E2057">
        <v>1980</v>
      </c>
      <c r="F2057" t="s">
        <v>3581</v>
      </c>
      <c r="G2057">
        <v>-37.816667000000002</v>
      </c>
      <c r="H2057">
        <v>144.966667</v>
      </c>
      <c r="I2057" t="s">
        <v>3582</v>
      </c>
      <c r="J2057" t="s">
        <v>28</v>
      </c>
      <c r="K2057" t="s">
        <v>56</v>
      </c>
      <c r="L2057" t="s">
        <v>33</v>
      </c>
      <c r="M2057">
        <v>0</v>
      </c>
      <c r="N2057">
        <v>0.31236199999999997</v>
      </c>
      <c r="O2057">
        <v>0.54257299999999997</v>
      </c>
      <c r="P2057">
        <v>224.04</v>
      </c>
      <c r="Q2057">
        <v>0.41</v>
      </c>
      <c r="R2057">
        <v>2.52E-4</v>
      </c>
      <c r="S2057">
        <v>0</v>
      </c>
      <c r="T2057">
        <v>0.38145299999999999</v>
      </c>
      <c r="U2057">
        <v>-10.801</v>
      </c>
      <c r="V2057">
        <v>1</v>
      </c>
      <c r="W2057">
        <v>2.7274E-2</v>
      </c>
      <c r="X2057">
        <v>108.235</v>
      </c>
      <c r="Y2057">
        <v>0.49792700000000001</v>
      </c>
    </row>
    <row r="2058" spans="1:25" hidden="1" x14ac:dyDescent="0.25">
      <c r="A2058">
        <v>2056</v>
      </c>
      <c r="B2058">
        <v>56</v>
      </c>
      <c r="C2058" t="s">
        <v>3637</v>
      </c>
      <c r="D2058" t="s">
        <v>3353</v>
      </c>
      <c r="E2058">
        <v>1980</v>
      </c>
      <c r="F2058" t="s">
        <v>3353</v>
      </c>
      <c r="G2058">
        <v>-37.817500000000003</v>
      </c>
      <c r="H2058">
        <v>144.96700000000001</v>
      </c>
      <c r="I2058" t="s">
        <v>1095</v>
      </c>
      <c r="J2058" t="s">
        <v>33</v>
      </c>
      <c r="M2058">
        <v>0</v>
      </c>
      <c r="N2058">
        <v>0.63838799999999996</v>
      </c>
      <c r="O2058">
        <v>0.429066</v>
      </c>
      <c r="P2058">
        <v>357.22667000000001</v>
      </c>
      <c r="Q2058">
        <v>0.35344599999999998</v>
      </c>
      <c r="R2058" s="1">
        <v>1.8E-5</v>
      </c>
      <c r="S2058">
        <v>9</v>
      </c>
      <c r="T2058">
        <v>0.715665</v>
      </c>
      <c r="U2058">
        <v>-11.093999999999999</v>
      </c>
      <c r="V2058">
        <v>1</v>
      </c>
      <c r="W2058">
        <v>3.2770000000000001E-2</v>
      </c>
      <c r="X2058">
        <v>120.217</v>
      </c>
      <c r="Y2058">
        <v>0.29302400000000001</v>
      </c>
    </row>
    <row r="2059" spans="1:25" hidden="1" x14ac:dyDescent="0.25">
      <c r="A2059">
        <v>2057</v>
      </c>
      <c r="B2059">
        <v>57</v>
      </c>
      <c r="C2059" t="s">
        <v>3638</v>
      </c>
      <c r="D2059" t="s">
        <v>3639</v>
      </c>
      <c r="E2059">
        <v>1980</v>
      </c>
      <c r="F2059" t="s">
        <v>3639</v>
      </c>
      <c r="G2059">
        <v>42.331699999999998</v>
      </c>
      <c r="H2059">
        <v>-83.047899999999998</v>
      </c>
      <c r="I2059" t="s">
        <v>145</v>
      </c>
      <c r="J2059" t="s">
        <v>33</v>
      </c>
      <c r="M2059">
        <v>0</v>
      </c>
      <c r="N2059">
        <v>0.85577499999999995</v>
      </c>
      <c r="O2059">
        <v>0.577793</v>
      </c>
      <c r="P2059">
        <v>175.17669000000001</v>
      </c>
      <c r="Q2059">
        <v>0.22260099999999999</v>
      </c>
      <c r="R2059">
        <v>0</v>
      </c>
      <c r="S2059">
        <v>8</v>
      </c>
      <c r="T2059">
        <v>0.71379199999999998</v>
      </c>
      <c r="U2059">
        <v>-16.844000000000001</v>
      </c>
      <c r="V2059">
        <v>1</v>
      </c>
      <c r="W2059">
        <v>5.5063000000000001E-2</v>
      </c>
      <c r="X2059">
        <v>116.973</v>
      </c>
      <c r="Y2059">
        <v>0.56263300000000005</v>
      </c>
    </row>
    <row r="2060" spans="1:25" hidden="1" x14ac:dyDescent="0.25">
      <c r="A2060">
        <v>2058</v>
      </c>
      <c r="B2060">
        <v>58</v>
      </c>
      <c r="C2060" t="s">
        <v>3640</v>
      </c>
      <c r="D2060" t="s">
        <v>3094</v>
      </c>
      <c r="E2060">
        <v>1980</v>
      </c>
      <c r="F2060" t="s">
        <v>3094</v>
      </c>
      <c r="G2060">
        <v>-27.233332999999998</v>
      </c>
      <c r="H2060">
        <v>153.11666700000001</v>
      </c>
      <c r="I2060" t="s">
        <v>3095</v>
      </c>
      <c r="J2060" t="s">
        <v>28</v>
      </c>
      <c r="K2060" t="s">
        <v>56</v>
      </c>
      <c r="L2060" t="s">
        <v>33</v>
      </c>
      <c r="M2060">
        <v>0</v>
      </c>
      <c r="N2060">
        <v>0.224051</v>
      </c>
      <c r="O2060">
        <v>0.82279000000000002</v>
      </c>
      <c r="P2060">
        <v>267.86540000000002</v>
      </c>
      <c r="Q2060">
        <v>0.49007099999999998</v>
      </c>
      <c r="R2060" s="1">
        <v>4.1999999999999998E-5</v>
      </c>
      <c r="S2060">
        <v>7</v>
      </c>
      <c r="T2060">
        <v>0.55385099999999998</v>
      </c>
      <c r="U2060">
        <v>-10.599</v>
      </c>
      <c r="V2060">
        <v>1</v>
      </c>
      <c r="W2060">
        <v>4.6868E-2</v>
      </c>
      <c r="X2060">
        <v>123.456</v>
      </c>
      <c r="Y2060">
        <v>0.87989600000000001</v>
      </c>
    </row>
    <row r="2061" spans="1:25" hidden="1" x14ac:dyDescent="0.25">
      <c r="A2061">
        <v>2059</v>
      </c>
      <c r="B2061">
        <v>59</v>
      </c>
      <c r="C2061" t="s">
        <v>3641</v>
      </c>
      <c r="D2061" t="s">
        <v>3642</v>
      </c>
      <c r="E2061">
        <v>1980</v>
      </c>
      <c r="F2061" t="s">
        <v>3642</v>
      </c>
      <c r="G2061">
        <v>51.507264800000002</v>
      </c>
      <c r="H2061">
        <v>-0.1278328</v>
      </c>
      <c r="I2061" t="s">
        <v>909</v>
      </c>
      <c r="J2061" t="s">
        <v>32</v>
      </c>
      <c r="K2061" t="s">
        <v>33</v>
      </c>
      <c r="M2061">
        <v>0</v>
      </c>
      <c r="N2061">
        <v>0.90364599999999995</v>
      </c>
      <c r="O2061">
        <v>0.59365900000000005</v>
      </c>
      <c r="P2061">
        <v>160.91382999999999</v>
      </c>
      <c r="Q2061">
        <v>0.317139</v>
      </c>
      <c r="R2061">
        <v>1.7082E-2</v>
      </c>
      <c r="S2061">
        <v>0</v>
      </c>
      <c r="T2061">
        <v>0.70279100000000005</v>
      </c>
      <c r="U2061">
        <v>-19.742999999999999</v>
      </c>
      <c r="V2061">
        <v>1</v>
      </c>
      <c r="W2061">
        <v>7.2054999999999994E-2</v>
      </c>
      <c r="X2061">
        <v>84.286000000000001</v>
      </c>
      <c r="Y2061">
        <v>0.60548100000000005</v>
      </c>
    </row>
    <row r="2062" spans="1:25" hidden="1" x14ac:dyDescent="0.25">
      <c r="A2062">
        <v>2060</v>
      </c>
      <c r="B2062">
        <v>60</v>
      </c>
      <c r="C2062" t="s">
        <v>3643</v>
      </c>
      <c r="D2062" t="s">
        <v>3644</v>
      </c>
      <c r="E2062">
        <v>1980</v>
      </c>
      <c r="F2062" t="s">
        <v>3644</v>
      </c>
      <c r="G2062">
        <v>32.365099999999998</v>
      </c>
      <c r="H2062">
        <v>-88.703100000000006</v>
      </c>
      <c r="I2062" t="s">
        <v>3270</v>
      </c>
      <c r="J2062" t="s">
        <v>28</v>
      </c>
      <c r="K2062" t="s">
        <v>56</v>
      </c>
      <c r="L2062" t="s">
        <v>33</v>
      </c>
      <c r="M2062">
        <v>0</v>
      </c>
      <c r="N2062">
        <v>0.37679400000000002</v>
      </c>
      <c r="O2062">
        <v>0.29837900000000001</v>
      </c>
      <c r="P2062">
        <v>280.56</v>
      </c>
      <c r="Q2062">
        <v>0.52440600000000004</v>
      </c>
      <c r="R2062">
        <v>3.6999999999999999E-4</v>
      </c>
      <c r="S2062">
        <v>9</v>
      </c>
      <c r="T2062">
        <v>0.69849600000000001</v>
      </c>
      <c r="U2062">
        <v>-7.8120000000000003</v>
      </c>
      <c r="V2062">
        <v>1</v>
      </c>
      <c r="W2062">
        <v>3.7206000000000003E-2</v>
      </c>
      <c r="X2062">
        <v>170.21100000000001</v>
      </c>
      <c r="Y2062">
        <v>0.43565399999999999</v>
      </c>
    </row>
    <row r="2063" spans="1:25" hidden="1" x14ac:dyDescent="0.25">
      <c r="A2063">
        <v>2061</v>
      </c>
      <c r="B2063">
        <v>61</v>
      </c>
      <c r="C2063" t="s">
        <v>1568</v>
      </c>
      <c r="D2063" t="s">
        <v>1976</v>
      </c>
      <c r="E2063">
        <v>1980</v>
      </c>
      <c r="F2063" t="s">
        <v>1976</v>
      </c>
      <c r="G2063">
        <v>45.633333</v>
      </c>
      <c r="H2063">
        <v>-64.05</v>
      </c>
      <c r="I2063" t="s">
        <v>1977</v>
      </c>
      <c r="J2063" t="s">
        <v>28</v>
      </c>
      <c r="K2063" t="s">
        <v>56</v>
      </c>
      <c r="L2063" t="s">
        <v>33</v>
      </c>
      <c r="M2063">
        <v>0</v>
      </c>
      <c r="N2063">
        <v>5.3416999999999999E-2</v>
      </c>
      <c r="O2063">
        <v>0.58461399999999997</v>
      </c>
      <c r="P2063">
        <v>147.08000000000001</v>
      </c>
      <c r="Q2063">
        <v>0.50545600000000002</v>
      </c>
      <c r="R2063" s="1">
        <v>3.0000000000000001E-6</v>
      </c>
      <c r="S2063">
        <v>10</v>
      </c>
      <c r="T2063">
        <v>0.115675</v>
      </c>
      <c r="U2063">
        <v>-8.3879999999999999</v>
      </c>
      <c r="V2063">
        <v>1</v>
      </c>
      <c r="W2063">
        <v>2.6461999999999999E-2</v>
      </c>
      <c r="X2063">
        <v>126.916</v>
      </c>
      <c r="Y2063">
        <v>0.59040400000000004</v>
      </c>
    </row>
    <row r="2064" spans="1:25" hidden="1" x14ac:dyDescent="0.25">
      <c r="A2064">
        <v>2062</v>
      </c>
      <c r="B2064">
        <v>62</v>
      </c>
      <c r="C2064" t="s">
        <v>3645</v>
      </c>
      <c r="D2064" t="s">
        <v>2771</v>
      </c>
      <c r="E2064">
        <v>1980</v>
      </c>
      <c r="F2064" t="s">
        <v>2771</v>
      </c>
      <c r="G2064">
        <v>34.0535</v>
      </c>
      <c r="H2064">
        <v>-118.245</v>
      </c>
      <c r="I2064" t="s">
        <v>74</v>
      </c>
      <c r="J2064" t="s">
        <v>28</v>
      </c>
      <c r="K2064" t="s">
        <v>33</v>
      </c>
      <c r="M2064">
        <v>0</v>
      </c>
      <c r="N2064">
        <v>0.689886</v>
      </c>
      <c r="O2064">
        <v>0.70679700000000001</v>
      </c>
      <c r="P2064">
        <v>295.0498</v>
      </c>
      <c r="Q2064">
        <v>0.34608499999999998</v>
      </c>
      <c r="R2064">
        <v>0.144708</v>
      </c>
      <c r="S2064">
        <v>11</v>
      </c>
      <c r="T2064">
        <v>9.9953E-2</v>
      </c>
      <c r="U2064">
        <v>-12.397</v>
      </c>
      <c r="V2064">
        <v>0</v>
      </c>
      <c r="W2064">
        <v>2.5068E-2</v>
      </c>
      <c r="X2064">
        <v>85.093999999999994</v>
      </c>
      <c r="Y2064">
        <v>0.48399399999999998</v>
      </c>
    </row>
    <row r="2065" spans="1:25" hidden="1" x14ac:dyDescent="0.25">
      <c r="A2065">
        <v>2063</v>
      </c>
      <c r="B2065">
        <v>63</v>
      </c>
      <c r="C2065" t="s">
        <v>3646</v>
      </c>
      <c r="D2065" t="s">
        <v>2238</v>
      </c>
      <c r="E2065">
        <v>1980</v>
      </c>
      <c r="F2065" t="s">
        <v>2238</v>
      </c>
      <c r="G2065">
        <v>35.564500000000002</v>
      </c>
      <c r="H2065">
        <v>-89.646100000000004</v>
      </c>
      <c r="I2065" t="s">
        <v>2239</v>
      </c>
      <c r="J2065" t="s">
        <v>28</v>
      </c>
      <c r="K2065" t="s">
        <v>56</v>
      </c>
      <c r="M2065">
        <v>0</v>
      </c>
      <c r="N2065">
        <v>3.7800000000000003E-4</v>
      </c>
      <c r="O2065">
        <v>0.93589500000000003</v>
      </c>
      <c r="P2065">
        <v>341.71156000000002</v>
      </c>
      <c r="Q2065">
        <v>0.67212300000000003</v>
      </c>
      <c r="R2065">
        <v>0.80723999999999996</v>
      </c>
      <c r="S2065">
        <v>2</v>
      </c>
      <c r="T2065">
        <v>9.0995999999999994E-2</v>
      </c>
      <c r="U2065">
        <v>-15.353</v>
      </c>
      <c r="V2065">
        <v>1</v>
      </c>
      <c r="W2065">
        <v>6.6671999999999995E-2</v>
      </c>
      <c r="X2065">
        <v>135.154</v>
      </c>
      <c r="Y2065">
        <v>0.97769899999999998</v>
      </c>
    </row>
    <row r="2066" spans="1:25" hidden="1" x14ac:dyDescent="0.25">
      <c r="A2066">
        <v>2064</v>
      </c>
      <c r="B2066">
        <v>64</v>
      </c>
      <c r="C2066" t="s">
        <v>3647</v>
      </c>
      <c r="D2066" t="s">
        <v>3648</v>
      </c>
      <c r="E2066">
        <v>1980</v>
      </c>
      <c r="F2066" t="s">
        <v>3649</v>
      </c>
      <c r="G2066">
        <v>29.652000000000001</v>
      </c>
      <c r="H2066">
        <v>-82.3232</v>
      </c>
      <c r="I2066" t="s">
        <v>3650</v>
      </c>
      <c r="J2066" t="s">
        <v>28</v>
      </c>
      <c r="K2066" t="s">
        <v>56</v>
      </c>
      <c r="L2066" t="s">
        <v>33</v>
      </c>
      <c r="M2066">
        <v>1.4679749365199999E-2</v>
      </c>
      <c r="N2066">
        <v>3.6519999999999999E-3</v>
      </c>
      <c r="O2066">
        <v>0.66547299999999998</v>
      </c>
      <c r="P2066">
        <v>177.64</v>
      </c>
      <c r="Q2066">
        <v>0.64981900000000004</v>
      </c>
      <c r="R2066">
        <v>5.5699999999999999E-4</v>
      </c>
      <c r="S2066">
        <v>0</v>
      </c>
      <c r="T2066">
        <v>0.68352199999999996</v>
      </c>
      <c r="U2066">
        <v>-14.592000000000001</v>
      </c>
      <c r="V2066">
        <v>1</v>
      </c>
      <c r="W2066">
        <v>4.0452000000000002E-2</v>
      </c>
      <c r="X2066">
        <v>122.46299999999999</v>
      </c>
      <c r="Y2066">
        <v>0.90453499999999998</v>
      </c>
    </row>
    <row r="2067" spans="1:25" hidden="1" x14ac:dyDescent="0.25">
      <c r="A2067">
        <v>2065</v>
      </c>
      <c r="B2067">
        <v>65</v>
      </c>
      <c r="C2067" t="s">
        <v>3651</v>
      </c>
      <c r="D2067" t="s">
        <v>2298</v>
      </c>
      <c r="E2067">
        <v>1980</v>
      </c>
      <c r="F2067" t="s">
        <v>2298</v>
      </c>
      <c r="G2067">
        <v>41.590685999999998</v>
      </c>
      <c r="H2067">
        <v>-87.319936999999996</v>
      </c>
      <c r="I2067" t="s">
        <v>1914</v>
      </c>
      <c r="J2067" t="s">
        <v>28</v>
      </c>
      <c r="K2067" t="s">
        <v>33</v>
      </c>
      <c r="M2067">
        <v>0</v>
      </c>
      <c r="N2067">
        <v>0.81775299999999995</v>
      </c>
      <c r="O2067">
        <v>0.49095</v>
      </c>
      <c r="P2067">
        <v>199.29333</v>
      </c>
      <c r="Q2067">
        <v>6.7653000000000005E-2</v>
      </c>
      <c r="R2067" s="1">
        <v>1.2999999999999999E-5</v>
      </c>
      <c r="S2067">
        <v>5</v>
      </c>
      <c r="T2067">
        <v>8.133E-2</v>
      </c>
      <c r="U2067">
        <v>-16.376000000000001</v>
      </c>
      <c r="V2067">
        <v>1</v>
      </c>
      <c r="W2067">
        <v>4.3434E-2</v>
      </c>
      <c r="X2067">
        <v>132.78800000000001</v>
      </c>
      <c r="Y2067">
        <v>0.269152</v>
      </c>
    </row>
    <row r="2068" spans="1:25" hidden="1" x14ac:dyDescent="0.25">
      <c r="A2068">
        <v>2066</v>
      </c>
      <c r="B2068">
        <v>66</v>
      </c>
      <c r="C2068" t="s">
        <v>2768</v>
      </c>
      <c r="D2068" t="s">
        <v>3652</v>
      </c>
      <c r="E2068">
        <v>1980</v>
      </c>
      <c r="F2068" t="s">
        <v>3652</v>
      </c>
      <c r="G2068">
        <v>40.857199999999999</v>
      </c>
      <c r="H2068">
        <v>-73.856800000000007</v>
      </c>
      <c r="I2068" t="s">
        <v>564</v>
      </c>
      <c r="J2068" t="s">
        <v>28</v>
      </c>
      <c r="K2068" t="s">
        <v>56</v>
      </c>
      <c r="M2068">
        <v>0</v>
      </c>
      <c r="N2068">
        <v>0.39962300000000001</v>
      </c>
      <c r="O2068">
        <v>0.58064300000000002</v>
      </c>
      <c r="P2068">
        <v>309.44</v>
      </c>
      <c r="Q2068">
        <v>0.79303500000000005</v>
      </c>
      <c r="R2068">
        <v>0.52817400000000003</v>
      </c>
      <c r="S2068">
        <v>3</v>
      </c>
      <c r="T2068">
        <v>0.116476</v>
      </c>
      <c r="U2068">
        <v>-6.9219999999999997</v>
      </c>
      <c r="V2068">
        <v>1</v>
      </c>
      <c r="W2068">
        <v>4.8245000000000003E-2</v>
      </c>
      <c r="X2068">
        <v>130.91300000000001</v>
      </c>
      <c r="Y2068">
        <v>0.65174799999999999</v>
      </c>
    </row>
    <row r="2069" spans="1:25" hidden="1" x14ac:dyDescent="0.25">
      <c r="A2069">
        <v>2067</v>
      </c>
      <c r="B2069">
        <v>67</v>
      </c>
      <c r="C2069" t="s">
        <v>3653</v>
      </c>
      <c r="D2069" t="s">
        <v>3632</v>
      </c>
      <c r="E2069">
        <v>1980</v>
      </c>
      <c r="F2069" t="s">
        <v>3632</v>
      </c>
      <c r="G2069">
        <v>42.242038000000001</v>
      </c>
      <c r="H2069">
        <v>-83.180374999999998</v>
      </c>
      <c r="I2069" t="s">
        <v>3633</v>
      </c>
      <c r="J2069" t="s">
        <v>246</v>
      </c>
      <c r="K2069" t="s">
        <v>56</v>
      </c>
      <c r="L2069" t="s">
        <v>33</v>
      </c>
      <c r="M2069">
        <v>0</v>
      </c>
      <c r="N2069">
        <v>4.7788999999999998E-2</v>
      </c>
      <c r="O2069">
        <v>0.44078200000000001</v>
      </c>
      <c r="P2069">
        <v>231.98667</v>
      </c>
      <c r="Q2069">
        <v>0.94364400000000004</v>
      </c>
      <c r="R2069">
        <v>1.5920000000000001E-3</v>
      </c>
      <c r="S2069">
        <v>6</v>
      </c>
      <c r="T2069">
        <v>0.98913200000000001</v>
      </c>
      <c r="U2069">
        <v>-3.9670000000000001</v>
      </c>
      <c r="V2069">
        <v>0</v>
      </c>
      <c r="W2069">
        <v>4.7281999999999998E-2</v>
      </c>
      <c r="X2069">
        <v>127.538</v>
      </c>
      <c r="Y2069">
        <v>0.27305600000000002</v>
      </c>
    </row>
    <row r="2070" spans="1:25" hidden="1" x14ac:dyDescent="0.25">
      <c r="A2070">
        <v>2068</v>
      </c>
      <c r="B2070">
        <v>68</v>
      </c>
      <c r="C2070" t="s">
        <v>3654</v>
      </c>
      <c r="D2070" t="s">
        <v>2834</v>
      </c>
      <c r="E2070">
        <v>1980</v>
      </c>
      <c r="F2070" t="s">
        <v>2834</v>
      </c>
      <c r="G2070">
        <v>32.221499999999999</v>
      </c>
      <c r="H2070">
        <v>-110.97</v>
      </c>
      <c r="I2070" t="s">
        <v>2835</v>
      </c>
      <c r="J2070" t="s">
        <v>28</v>
      </c>
      <c r="K2070" t="s">
        <v>56</v>
      </c>
      <c r="L2070" t="s">
        <v>33</v>
      </c>
      <c r="M2070">
        <v>0</v>
      </c>
      <c r="N2070">
        <v>5.3799999999999996E-4</v>
      </c>
      <c r="O2070">
        <v>0.43782599999999999</v>
      </c>
      <c r="P2070">
        <v>137.38667000000001</v>
      </c>
      <c r="Q2070">
        <v>0.82303599999999999</v>
      </c>
      <c r="R2070" s="1">
        <v>9.0000000000000002E-6</v>
      </c>
      <c r="S2070">
        <v>11</v>
      </c>
      <c r="T2070">
        <v>0.15249599999999999</v>
      </c>
      <c r="U2070">
        <v>-7.6879999999999997</v>
      </c>
      <c r="V2070">
        <v>1</v>
      </c>
      <c r="W2070">
        <v>6.8686999999999998E-2</v>
      </c>
      <c r="X2070">
        <v>165.67</v>
      </c>
      <c r="Y2070">
        <v>0.80441300000000004</v>
      </c>
    </row>
    <row r="2071" spans="1:25" hidden="1" x14ac:dyDescent="0.25">
      <c r="A2071">
        <v>2069</v>
      </c>
      <c r="B2071">
        <v>69</v>
      </c>
      <c r="C2071" t="s">
        <v>3655</v>
      </c>
      <c r="D2071" t="s">
        <v>3656</v>
      </c>
      <c r="E2071">
        <v>1980</v>
      </c>
      <c r="F2071" t="s">
        <v>3656</v>
      </c>
      <c r="G2071">
        <f>IFERROR(VLOOKUP(Table1[[#This Row],[Title]],$C$5507:$Y$5579,5, FALSE ),"")</f>
        <v>41.5047</v>
      </c>
      <c r="H2071">
        <f>IFERROR(VLOOKUP(Table1[[#This Row],[Title]],$C$5507:$Y$5579,6, FALSE ),"")</f>
        <v>-81.690700000000007</v>
      </c>
      <c r="I2071" t="str">
        <f>IFERROR(VLOOKUP(Table1[[#This Row],[Title]],$C$5507:$Y$5579,7, FALSE ),"")</f>
        <v>Cleveland, OH, US</v>
      </c>
      <c r="J2071" t="str">
        <f>IFERROR(VLOOKUP(Table1[[#This Row],[Title]],$C$5507:$Y$5579,8, FALSE ),"")</f>
        <v>studio</v>
      </c>
      <c r="K2071" t="str">
        <f>IFERROR(VLOOKUP(Table1[[#This Row],[Title]],$C$5507:$Y$5579,9, FALSE ),"")</f>
        <v>vocal</v>
      </c>
      <c r="L2071">
        <f>IFERROR(VLOOKUP(Table1[[#This Row],[Title]],$C$5507:$Y$5579,10, FALSE ),"")</f>
        <v>0</v>
      </c>
      <c r="M2071">
        <f>IFERROR(VLOOKUP(Table1[[#This Row],[Title]],$C$5507:$Y$5579,11, FALSE ),"")</f>
        <v>0</v>
      </c>
      <c r="N2071">
        <f>IFERROR(VLOOKUP(Table1[[#This Row],[Title]],$C$5507:$Y$5579,12, FALSE ),"")</f>
        <v>0.49299900000000002</v>
      </c>
      <c r="O2071">
        <f>IFERROR(VLOOKUP(Table1[[#This Row],[Title]],$C$5507:$Y$5579,13, FALSE ),"")</f>
        <v>0.34428399999999998</v>
      </c>
      <c r="P2071">
        <f>IFERROR(VLOOKUP(Table1[[#This Row],[Title]],$C$5507:$Y$5579,14, FALSE ),"")</f>
        <v>394.02667000000002</v>
      </c>
      <c r="Q2071">
        <f>IFERROR(VLOOKUP(Table1[[#This Row],[Title]],$C$5507:$Y$5579,15, FALSE ),"")</f>
        <v>0.61263299999999998</v>
      </c>
      <c r="R2071">
        <f>IFERROR(VLOOKUP(Table1[[#This Row],[Title]],$C$5507:$Y$5579,16, FALSE ),"")</f>
        <v>1.3300000000000001E-4</v>
      </c>
      <c r="S2071">
        <f>IFERROR(VLOOKUP(Table1[[#This Row],[Title]],$C$5507:$Y$5579,17, FALSE ),"")</f>
        <v>10</v>
      </c>
      <c r="T2071">
        <f>IFERROR(VLOOKUP(Table1[[#This Row],[Title]],$C$5507:$Y$5579,18, FALSE ),"")</f>
        <v>0.65712099999999996</v>
      </c>
      <c r="U2071">
        <f>IFERROR(VLOOKUP(Table1[[#This Row],[Title]],$C$5507:$Y$5579,19, FALSE ),"")</f>
        <v>-7.4109999999999996</v>
      </c>
      <c r="V2071">
        <f>IFERROR(VLOOKUP(Table1[[#This Row],[Title]],$C$5507:$Y$5579,20, FALSE ),"")</f>
        <v>0</v>
      </c>
      <c r="W2071">
        <f>IFERROR(VLOOKUP(Table1[[#This Row],[Title]],$C$5507:$Y$5579,21, FALSE ),"")</f>
        <v>3.2488999999999997E-2</v>
      </c>
      <c r="X2071">
        <f>IFERROR(VLOOKUP(Table1[[#This Row],[Title]],$C$5507:$Y$5579,22, FALSE ),"")</f>
        <v>168.43700000000001</v>
      </c>
      <c r="Y2071">
        <f>IFERROR(VLOOKUP(Table1[[#This Row],[Title]],$C$5507:$Y$5579,23, FALSE ),"")</f>
        <v>0.56807399999999997</v>
      </c>
    </row>
    <row r="2072" spans="1:25" hidden="1" x14ac:dyDescent="0.25">
      <c r="A2072">
        <v>2070</v>
      </c>
      <c r="B2072">
        <v>70</v>
      </c>
      <c r="C2072" t="s">
        <v>3657</v>
      </c>
      <c r="D2072" t="s">
        <v>3658</v>
      </c>
      <c r="E2072">
        <v>1980</v>
      </c>
      <c r="F2072" t="s">
        <v>3658</v>
      </c>
      <c r="G2072">
        <v>39.127299999999998</v>
      </c>
      <c r="H2072">
        <v>-82.984700000000004</v>
      </c>
      <c r="I2072" t="s">
        <v>3659</v>
      </c>
      <c r="J2072" t="s">
        <v>28</v>
      </c>
      <c r="K2072" t="s">
        <v>33</v>
      </c>
      <c r="M2072">
        <v>0</v>
      </c>
      <c r="N2072">
        <v>0.45060099999999997</v>
      </c>
      <c r="O2072">
        <v>0.52577200000000002</v>
      </c>
      <c r="P2072">
        <v>167.10667000000001</v>
      </c>
      <c r="Q2072">
        <v>0.466783</v>
      </c>
      <c r="R2072">
        <v>0</v>
      </c>
      <c r="S2072">
        <v>10</v>
      </c>
      <c r="T2072">
        <v>8.0878000000000005E-2</v>
      </c>
      <c r="U2072">
        <v>-12.186999999999999</v>
      </c>
      <c r="V2072">
        <v>1</v>
      </c>
      <c r="W2072">
        <v>4.6543000000000001E-2</v>
      </c>
      <c r="X2072">
        <v>155.744</v>
      </c>
      <c r="Y2072">
        <v>0.68434600000000001</v>
      </c>
    </row>
    <row r="2073" spans="1:25" hidden="1" x14ac:dyDescent="0.25">
      <c r="A2073">
        <v>2071</v>
      </c>
      <c r="B2073">
        <v>71</v>
      </c>
      <c r="C2073" t="s">
        <v>3660</v>
      </c>
      <c r="D2073" t="s">
        <v>3661</v>
      </c>
      <c r="E2073">
        <v>1980</v>
      </c>
      <c r="F2073" t="s">
        <v>3661</v>
      </c>
      <c r="G2073">
        <v>51.185789200000002</v>
      </c>
      <c r="H2073">
        <v>-0.61490739999999999</v>
      </c>
      <c r="I2073" t="s">
        <v>3662</v>
      </c>
      <c r="J2073" t="s">
        <v>28</v>
      </c>
      <c r="K2073" t="s">
        <v>56</v>
      </c>
      <c r="L2073" t="s">
        <v>33</v>
      </c>
      <c r="M2073">
        <v>0</v>
      </c>
      <c r="N2073">
        <v>0.27333400000000002</v>
      </c>
      <c r="O2073">
        <v>0.65012899999999996</v>
      </c>
      <c r="P2073">
        <v>191.66667000000001</v>
      </c>
      <c r="Q2073">
        <v>0.82906199999999997</v>
      </c>
      <c r="R2073">
        <v>0</v>
      </c>
      <c r="S2073">
        <v>0</v>
      </c>
      <c r="T2073">
        <v>0.22540199999999999</v>
      </c>
      <c r="U2073">
        <v>-8.4849999999999994</v>
      </c>
      <c r="V2073">
        <v>1</v>
      </c>
      <c r="W2073">
        <v>3.7911E-2</v>
      </c>
      <c r="X2073">
        <v>121.145</v>
      </c>
      <c r="Y2073">
        <v>0.79036200000000001</v>
      </c>
    </row>
    <row r="2074" spans="1:25" hidden="1" x14ac:dyDescent="0.25">
      <c r="A2074">
        <v>2072</v>
      </c>
      <c r="B2074">
        <v>72</v>
      </c>
      <c r="C2074" t="s">
        <v>3663</v>
      </c>
      <c r="D2074" t="s">
        <v>3664</v>
      </c>
      <c r="E2074">
        <v>1980</v>
      </c>
      <c r="F2074" t="s">
        <v>3664</v>
      </c>
      <c r="G2074">
        <v>33.7667</v>
      </c>
      <c r="H2074">
        <v>-118.19199999999999</v>
      </c>
      <c r="I2074" t="s">
        <v>2162</v>
      </c>
      <c r="J2074" t="s">
        <v>28</v>
      </c>
      <c r="K2074" t="s">
        <v>56</v>
      </c>
      <c r="L2074" t="s">
        <v>33</v>
      </c>
      <c r="M2074">
        <v>0</v>
      </c>
      <c r="N2074">
        <v>0.25520900000000002</v>
      </c>
      <c r="O2074">
        <v>0.78164900000000004</v>
      </c>
      <c r="P2074">
        <v>208.72</v>
      </c>
      <c r="Q2074">
        <v>0.44059999999999999</v>
      </c>
      <c r="R2074">
        <v>0</v>
      </c>
      <c r="S2074">
        <v>2</v>
      </c>
      <c r="T2074">
        <v>6.4336000000000004E-2</v>
      </c>
      <c r="U2074">
        <v>-11.254</v>
      </c>
      <c r="V2074">
        <v>1</v>
      </c>
      <c r="W2074">
        <v>3.8606000000000001E-2</v>
      </c>
      <c r="X2074">
        <v>110.352</v>
      </c>
      <c r="Y2074">
        <v>0.71740199999999998</v>
      </c>
    </row>
    <row r="2075" spans="1:25" hidden="1" x14ac:dyDescent="0.25">
      <c r="A2075">
        <v>2073</v>
      </c>
      <c r="B2075">
        <v>73</v>
      </c>
      <c r="C2075" t="s">
        <v>858</v>
      </c>
      <c r="D2075" t="s">
        <v>2081</v>
      </c>
      <c r="E2075">
        <v>1980</v>
      </c>
      <c r="F2075" t="s">
        <v>2081</v>
      </c>
      <c r="G2075">
        <v>40.655099999999997</v>
      </c>
      <c r="H2075">
        <v>-73.948899999999995</v>
      </c>
      <c r="I2075" t="s">
        <v>89</v>
      </c>
      <c r="J2075" t="s">
        <v>28</v>
      </c>
      <c r="K2075" t="s">
        <v>56</v>
      </c>
      <c r="L2075" t="s">
        <v>33</v>
      </c>
      <c r="M2075">
        <v>0</v>
      </c>
      <c r="N2075">
        <v>1.5788E-2</v>
      </c>
      <c r="O2075">
        <v>0.40185399999999999</v>
      </c>
      <c r="P2075">
        <v>150.19999999999999</v>
      </c>
      <c r="Q2075">
        <v>0.80869400000000002</v>
      </c>
      <c r="R2075">
        <v>3.127E-3</v>
      </c>
      <c r="S2075">
        <v>5</v>
      </c>
      <c r="T2075">
        <v>0.21512500000000001</v>
      </c>
      <c r="U2075">
        <v>-6.5590000000000002</v>
      </c>
      <c r="V2075">
        <v>1</v>
      </c>
      <c r="W2075">
        <v>3.4242000000000002E-2</v>
      </c>
      <c r="X2075">
        <v>180.50700000000001</v>
      </c>
      <c r="Y2075">
        <v>0.75128799999999996</v>
      </c>
    </row>
    <row r="2076" spans="1:25" hidden="1" x14ac:dyDescent="0.25">
      <c r="A2076">
        <v>2074</v>
      </c>
      <c r="B2076">
        <v>74</v>
      </c>
      <c r="C2076" t="s">
        <v>3665</v>
      </c>
      <c r="D2076" t="s">
        <v>3002</v>
      </c>
      <c r="E2076">
        <v>1980</v>
      </c>
      <c r="F2076" t="s">
        <v>3002</v>
      </c>
      <c r="G2076">
        <v>42.370567000000001</v>
      </c>
      <c r="H2076">
        <v>-71.026964000000007</v>
      </c>
      <c r="I2076" t="s">
        <v>3003</v>
      </c>
      <c r="J2076" t="s">
        <v>28</v>
      </c>
      <c r="K2076" t="s">
        <v>56</v>
      </c>
      <c r="L2076" t="s">
        <v>33</v>
      </c>
      <c r="M2076">
        <v>0</v>
      </c>
      <c r="N2076">
        <v>0.10058</v>
      </c>
      <c r="O2076">
        <v>0.75659200000000004</v>
      </c>
      <c r="P2076">
        <v>274.39999999999998</v>
      </c>
      <c r="Q2076">
        <v>0.89690599999999998</v>
      </c>
      <c r="R2076">
        <v>1.5100000000000001E-4</v>
      </c>
      <c r="S2076">
        <v>7</v>
      </c>
      <c r="T2076">
        <v>0.131296</v>
      </c>
      <c r="U2076">
        <v>-3.988</v>
      </c>
      <c r="V2076">
        <v>1</v>
      </c>
      <c r="W2076">
        <v>3.8758000000000001E-2</v>
      </c>
      <c r="X2076">
        <v>120.449</v>
      </c>
      <c r="Y2076">
        <v>0.82071499999999997</v>
      </c>
    </row>
    <row r="2077" spans="1:25" hidden="1" x14ac:dyDescent="0.25">
      <c r="A2077">
        <v>2075</v>
      </c>
      <c r="B2077">
        <v>75</v>
      </c>
      <c r="C2077" t="s">
        <v>3666</v>
      </c>
      <c r="D2077" t="s">
        <v>3278</v>
      </c>
      <c r="E2077">
        <v>1980</v>
      </c>
      <c r="F2077" t="s">
        <v>3278</v>
      </c>
      <c r="G2077">
        <v>40.857199999999999</v>
      </c>
      <c r="H2077">
        <v>-73.856800000000007</v>
      </c>
      <c r="I2077" t="s">
        <v>564</v>
      </c>
      <c r="J2077" t="s">
        <v>28</v>
      </c>
      <c r="K2077" t="s">
        <v>56</v>
      </c>
      <c r="L2077" t="s">
        <v>33</v>
      </c>
      <c r="M2077">
        <v>0</v>
      </c>
      <c r="N2077">
        <v>0.174877</v>
      </c>
      <c r="O2077">
        <v>0.563276</v>
      </c>
      <c r="P2077">
        <v>251.24</v>
      </c>
      <c r="Q2077">
        <v>0.94712799999999997</v>
      </c>
      <c r="R2077" s="1">
        <v>1.9999999999999999E-6</v>
      </c>
      <c r="S2077">
        <v>9</v>
      </c>
      <c r="T2077">
        <v>0.39643899999999999</v>
      </c>
      <c r="U2077">
        <v>-7.2450000000000001</v>
      </c>
      <c r="V2077">
        <v>1</v>
      </c>
      <c r="W2077">
        <v>4.2825000000000002E-2</v>
      </c>
      <c r="X2077">
        <v>150.863</v>
      </c>
      <c r="Y2077">
        <v>0.96356699999999995</v>
      </c>
    </row>
    <row r="2078" spans="1:25" hidden="1" x14ac:dyDescent="0.25">
      <c r="A2078">
        <v>2076</v>
      </c>
      <c r="B2078">
        <v>76</v>
      </c>
      <c r="C2078" t="s">
        <v>1798</v>
      </c>
      <c r="D2078" t="s">
        <v>2834</v>
      </c>
      <c r="E2078">
        <v>1980</v>
      </c>
      <c r="F2078" t="s">
        <v>2834</v>
      </c>
      <c r="G2078">
        <v>32.221499999999999</v>
      </c>
      <c r="H2078">
        <v>-110.97</v>
      </c>
      <c r="I2078" t="s">
        <v>2835</v>
      </c>
      <c r="J2078" t="s">
        <v>28</v>
      </c>
      <c r="K2078" t="s">
        <v>56</v>
      </c>
      <c r="L2078" t="s">
        <v>33</v>
      </c>
      <c r="M2078">
        <v>0</v>
      </c>
      <c r="N2078">
        <v>0.27940999999999999</v>
      </c>
      <c r="O2078">
        <v>0.60585800000000001</v>
      </c>
      <c r="P2078">
        <v>190.76</v>
      </c>
      <c r="Q2078">
        <v>0.45669100000000001</v>
      </c>
      <c r="R2078" s="1">
        <v>1.9000000000000001E-5</v>
      </c>
      <c r="S2078">
        <v>0</v>
      </c>
      <c r="T2078">
        <v>0.38940599999999997</v>
      </c>
      <c r="U2078">
        <v>-9.3659999999999997</v>
      </c>
      <c r="V2078">
        <v>0</v>
      </c>
      <c r="W2078">
        <v>2.9342E-2</v>
      </c>
      <c r="X2078">
        <v>99.402000000000001</v>
      </c>
      <c r="Y2078">
        <v>0.53309099999999998</v>
      </c>
    </row>
    <row r="2079" spans="1:25" x14ac:dyDescent="0.25">
      <c r="A2079">
        <v>2077</v>
      </c>
      <c r="B2079">
        <v>77</v>
      </c>
      <c r="C2079" t="s">
        <v>3667</v>
      </c>
      <c r="D2079" t="s">
        <v>3668</v>
      </c>
      <c r="E2079">
        <v>1980</v>
      </c>
      <c r="F2079" t="s">
        <v>3668</v>
      </c>
      <c r="G2079" t="str">
        <f>IFERROR(VLOOKUP(Table1[[#This Row],[Title]],$C$5507:$Y$5579,5, FALSE ),"")</f>
        <v/>
      </c>
      <c r="H2079" t="str">
        <f>IFERROR(VLOOKUP(Table1[[#This Row],[Title]],$C$5507:$Y$5579,6, FALSE ),"")</f>
        <v/>
      </c>
      <c r="I2079" t="str">
        <f>IFERROR(VLOOKUP(Table1[[#This Row],[Title]],$C$5507:$Y$5579,7, FALSE ),"")</f>
        <v/>
      </c>
      <c r="J2079" t="str">
        <f>IFERROR(VLOOKUP(Table1[[#This Row],[Title]],$C$5507:$Y$5579,8, FALSE ),"")</f>
        <v/>
      </c>
      <c r="K2079" t="str">
        <f>IFERROR(VLOOKUP(Table1[[#This Row],[Title]],$C$5507:$Y$5579,9, FALSE ),"")</f>
        <v/>
      </c>
      <c r="L2079" t="str">
        <f>IFERROR(VLOOKUP(Table1[[#This Row],[Title]],$C$5507:$Y$5579,10, FALSE ),"")</f>
        <v/>
      </c>
      <c r="M2079" t="str">
        <f>IFERROR(VLOOKUP(Table1[[#This Row],[Title]],$C$5507:$Y$5579,11, FALSE ),"")</f>
        <v/>
      </c>
      <c r="N2079" t="str">
        <f>IFERROR(VLOOKUP(Table1[[#This Row],[Title]],$C$5507:$Y$5579,12, FALSE ),"")</f>
        <v/>
      </c>
      <c r="O2079" t="str">
        <f>IFERROR(VLOOKUP(Table1[[#This Row],[Title]],$C$5507:$Y$5579,13, FALSE ),"")</f>
        <v/>
      </c>
      <c r="P2079" t="str">
        <f>IFERROR(VLOOKUP(Table1[[#This Row],[Title]],$C$5507:$Y$5579,14, FALSE ),"")</f>
        <v/>
      </c>
      <c r="Q2079" t="str">
        <f>IFERROR(VLOOKUP(Table1[[#This Row],[Title]],$C$5507:$Y$5579,15, FALSE ),"")</f>
        <v/>
      </c>
      <c r="R2079" t="str">
        <f>IFERROR(VLOOKUP(Table1[[#This Row],[Title]],$C$5507:$Y$5579,16, FALSE ),"")</f>
        <v/>
      </c>
      <c r="S2079" t="str">
        <f>IFERROR(VLOOKUP(Table1[[#This Row],[Title]],$C$5507:$Y$5579,17, FALSE ),"")</f>
        <v/>
      </c>
      <c r="T2079" t="str">
        <f>IFERROR(VLOOKUP(Table1[[#This Row],[Title]],$C$5507:$Y$5579,18, FALSE ),"")</f>
        <v/>
      </c>
      <c r="U2079" t="str">
        <f>IFERROR(VLOOKUP(Table1[[#This Row],[Title]],$C$5507:$Y$5579,19, FALSE ),"")</f>
        <v/>
      </c>
      <c r="V2079" t="str">
        <f>IFERROR(VLOOKUP(Table1[[#This Row],[Title]],$C$5507:$Y$5579,20, FALSE ),"")</f>
        <v/>
      </c>
      <c r="W2079" t="str">
        <f>IFERROR(VLOOKUP(Table1[[#This Row],[Title]],$C$5507:$Y$5579,21, FALSE ),"")</f>
        <v/>
      </c>
      <c r="X2079" t="str">
        <f>IFERROR(VLOOKUP(Table1[[#This Row],[Title]],$C$5507:$Y$5579,22, FALSE ),"")</f>
        <v/>
      </c>
      <c r="Y2079" t="str">
        <f>IFERROR(VLOOKUP(Table1[[#This Row],[Title]],$C$5507:$Y$5579,23, FALSE ),"")</f>
        <v/>
      </c>
    </row>
    <row r="2080" spans="1:25" hidden="1" x14ac:dyDescent="0.25">
      <c r="A2080">
        <v>2078</v>
      </c>
      <c r="B2080">
        <v>78</v>
      </c>
      <c r="C2080" t="s">
        <v>3669</v>
      </c>
      <c r="D2080" t="s">
        <v>3670</v>
      </c>
      <c r="E2080">
        <v>1980</v>
      </c>
      <c r="F2080" t="s">
        <v>3670</v>
      </c>
      <c r="G2080">
        <v>51.590899999999998</v>
      </c>
      <c r="H2080">
        <v>-0.38048999999999999</v>
      </c>
      <c r="I2080" t="s">
        <v>3671</v>
      </c>
      <c r="J2080" t="s">
        <v>28</v>
      </c>
      <c r="K2080" t="s">
        <v>33</v>
      </c>
      <c r="M2080">
        <v>0</v>
      </c>
      <c r="N2080">
        <v>0.69259899999999996</v>
      </c>
      <c r="O2080">
        <v>0.65807899999999997</v>
      </c>
      <c r="P2080">
        <v>196.75382999999999</v>
      </c>
      <c r="Q2080">
        <v>0.30719999999999997</v>
      </c>
      <c r="R2080" s="1">
        <v>7.6000000000000004E-5</v>
      </c>
      <c r="S2080">
        <v>2</v>
      </c>
      <c r="T2080">
        <v>0.146532</v>
      </c>
      <c r="U2080">
        <v>-17.184999999999999</v>
      </c>
      <c r="V2080">
        <v>1</v>
      </c>
      <c r="W2080">
        <v>3.7281000000000002E-2</v>
      </c>
      <c r="X2080">
        <v>118.693</v>
      </c>
      <c r="Y2080">
        <v>0.74780899999999995</v>
      </c>
    </row>
    <row r="2081" spans="1:25" hidden="1" x14ac:dyDescent="0.25">
      <c r="A2081">
        <v>2079</v>
      </c>
      <c r="B2081">
        <v>79</v>
      </c>
      <c r="C2081" t="s">
        <v>3672</v>
      </c>
      <c r="D2081" t="s">
        <v>2298</v>
      </c>
      <c r="E2081">
        <v>1980</v>
      </c>
      <c r="F2081" t="s">
        <v>2298</v>
      </c>
      <c r="G2081">
        <v>41.590685999999998</v>
      </c>
      <c r="H2081">
        <v>-87.319936999999996</v>
      </c>
      <c r="I2081" t="s">
        <v>1914</v>
      </c>
      <c r="J2081" t="s">
        <v>28</v>
      </c>
      <c r="K2081" t="s">
        <v>56</v>
      </c>
      <c r="L2081" t="s">
        <v>33</v>
      </c>
      <c r="M2081">
        <v>0</v>
      </c>
      <c r="N2081">
        <v>0.25620100000000001</v>
      </c>
      <c r="O2081">
        <v>0.82638</v>
      </c>
      <c r="P2081">
        <v>226.38667000000001</v>
      </c>
      <c r="Q2081">
        <v>0.87531700000000001</v>
      </c>
      <c r="R2081">
        <v>0</v>
      </c>
      <c r="S2081">
        <v>3</v>
      </c>
      <c r="T2081">
        <v>0.126772</v>
      </c>
      <c r="U2081">
        <v>-4.21</v>
      </c>
      <c r="V2081">
        <v>0</v>
      </c>
      <c r="W2081">
        <v>4.8758999999999997E-2</v>
      </c>
      <c r="X2081">
        <v>119.242</v>
      </c>
      <c r="Y2081">
        <v>0.87767499999999998</v>
      </c>
    </row>
    <row r="2082" spans="1:25" hidden="1" x14ac:dyDescent="0.25">
      <c r="A2082">
        <v>2080</v>
      </c>
      <c r="B2082">
        <v>80</v>
      </c>
      <c r="C2082" t="s">
        <v>3673</v>
      </c>
      <c r="D2082" t="s">
        <v>1535</v>
      </c>
      <c r="E2082">
        <v>1980</v>
      </c>
      <c r="F2082" t="s">
        <v>1535</v>
      </c>
      <c r="G2082">
        <f>IFERROR(VLOOKUP(Table1[[#This Row],[Title]],$C$5507:$Y$5579,5, FALSE ),"")</f>
        <v>38.899099999999997</v>
      </c>
      <c r="H2082">
        <f>IFERROR(VLOOKUP(Table1[[#This Row],[Title]],$C$5507:$Y$5579,6, FALSE ),"")</f>
        <v>-77.028999999999996</v>
      </c>
      <c r="I2082" t="str">
        <f>IFERROR(VLOOKUP(Table1[[#This Row],[Title]],$C$5507:$Y$5579,7, FALSE ),"")</f>
        <v>Washington, DC, US</v>
      </c>
      <c r="J2082" t="str">
        <f>IFERROR(VLOOKUP(Table1[[#This Row],[Title]],$C$5507:$Y$5579,8, FALSE ),"")</f>
        <v>studio</v>
      </c>
      <c r="K2082" t="str">
        <f>IFERROR(VLOOKUP(Table1[[#This Row],[Title]],$C$5507:$Y$5579,9, FALSE ),"")</f>
        <v>vocal</v>
      </c>
      <c r="L2082">
        <f>IFERROR(VLOOKUP(Table1[[#This Row],[Title]],$C$5507:$Y$5579,10, FALSE ),"")</f>
        <v>0</v>
      </c>
      <c r="M2082">
        <f>IFERROR(VLOOKUP(Table1[[#This Row],[Title]],$C$5507:$Y$5579,11, FALSE ),"")</f>
        <v>0</v>
      </c>
      <c r="N2082">
        <f>IFERROR(VLOOKUP(Table1[[#This Row],[Title]],$C$5507:$Y$5579,12, FALSE ),"")</f>
        <v>0.690913</v>
      </c>
      <c r="O2082">
        <f>IFERROR(VLOOKUP(Table1[[#This Row],[Title]],$C$5507:$Y$5579,13, FALSE ),"")</f>
        <v>0.52339500000000005</v>
      </c>
      <c r="P2082">
        <f>IFERROR(VLOOKUP(Table1[[#This Row],[Title]],$C$5507:$Y$5579,14, FALSE ),"")</f>
        <v>250.84</v>
      </c>
      <c r="Q2082">
        <f>IFERROR(VLOOKUP(Table1[[#This Row],[Title]],$C$5507:$Y$5579,15, FALSE ),"")</f>
        <v>0.43618200000000001</v>
      </c>
      <c r="R2082">
        <f>IFERROR(VLOOKUP(Table1[[#This Row],[Title]],$C$5507:$Y$5579,16, FALSE ),"")</f>
        <v>0</v>
      </c>
      <c r="S2082">
        <f>IFERROR(VLOOKUP(Table1[[#This Row],[Title]],$C$5507:$Y$5579,17, FALSE ),"")</f>
        <v>5</v>
      </c>
      <c r="T2082">
        <f>IFERROR(VLOOKUP(Table1[[#This Row],[Title]],$C$5507:$Y$5579,18, FALSE ),"")</f>
        <v>0.10256700000000001</v>
      </c>
      <c r="U2082">
        <f>IFERROR(VLOOKUP(Table1[[#This Row],[Title]],$C$5507:$Y$5579,19, FALSE ),"")</f>
        <v>-10.105</v>
      </c>
      <c r="V2082">
        <f>IFERROR(VLOOKUP(Table1[[#This Row],[Title]],$C$5507:$Y$5579,20, FALSE ),"")</f>
        <v>1</v>
      </c>
      <c r="W2082">
        <f>IFERROR(VLOOKUP(Table1[[#This Row],[Title]],$C$5507:$Y$5579,21, FALSE ),"")</f>
        <v>3.1528E-2</v>
      </c>
      <c r="X2082">
        <f>IFERROR(VLOOKUP(Table1[[#This Row],[Title]],$C$5507:$Y$5579,22, FALSE ),"")</f>
        <v>180.25</v>
      </c>
      <c r="Y2082">
        <f>IFERROR(VLOOKUP(Table1[[#This Row],[Title]],$C$5507:$Y$5579,23, FALSE ),"")</f>
        <v>0.50455099999999997</v>
      </c>
    </row>
    <row r="2083" spans="1:25" hidden="1" x14ac:dyDescent="0.25">
      <c r="A2083">
        <v>2081</v>
      </c>
      <c r="B2083">
        <v>81</v>
      </c>
      <c r="C2083" t="s">
        <v>3674</v>
      </c>
      <c r="D2083" t="s">
        <v>2771</v>
      </c>
      <c r="E2083">
        <v>1980</v>
      </c>
      <c r="F2083" t="s">
        <v>2771</v>
      </c>
      <c r="G2083">
        <v>34.0535</v>
      </c>
      <c r="H2083">
        <v>-118.245</v>
      </c>
      <c r="I2083" t="s">
        <v>74</v>
      </c>
      <c r="J2083" t="s">
        <v>28</v>
      </c>
      <c r="K2083" t="s">
        <v>56</v>
      </c>
      <c r="L2083" t="s">
        <v>33</v>
      </c>
      <c r="M2083">
        <v>0</v>
      </c>
      <c r="N2083">
        <v>0.13883499999999999</v>
      </c>
      <c r="O2083">
        <v>0.80295300000000003</v>
      </c>
      <c r="P2083">
        <v>221.23419999999999</v>
      </c>
      <c r="Q2083">
        <v>0.52095599999999997</v>
      </c>
      <c r="R2083">
        <v>8.9929999999999993E-3</v>
      </c>
      <c r="S2083">
        <v>0</v>
      </c>
      <c r="T2083">
        <v>8.0960000000000004E-2</v>
      </c>
      <c r="U2083">
        <v>-7.7750000000000004</v>
      </c>
      <c r="V2083">
        <v>1</v>
      </c>
      <c r="W2083">
        <v>2.7564000000000002E-2</v>
      </c>
      <c r="X2083">
        <v>99.46</v>
      </c>
      <c r="Y2083">
        <v>0.97061900000000001</v>
      </c>
    </row>
    <row r="2084" spans="1:25" hidden="1" x14ac:dyDescent="0.25">
      <c r="A2084">
        <v>2082</v>
      </c>
      <c r="B2084">
        <v>82</v>
      </c>
      <c r="C2084" t="s">
        <v>398</v>
      </c>
      <c r="D2084" t="s">
        <v>3675</v>
      </c>
      <c r="E2084">
        <v>1980</v>
      </c>
      <c r="F2084" t="s">
        <v>3675</v>
      </c>
      <c r="G2084">
        <v>31.559200000000001</v>
      </c>
      <c r="H2084">
        <v>-91.398200000000003</v>
      </c>
      <c r="I2084" t="s">
        <v>3676</v>
      </c>
      <c r="J2084" t="s">
        <v>28</v>
      </c>
      <c r="K2084" t="s">
        <v>33</v>
      </c>
      <c r="M2084">
        <v>0</v>
      </c>
      <c r="N2084">
        <v>0.58311299999999999</v>
      </c>
      <c r="O2084">
        <v>0.26013199999999997</v>
      </c>
      <c r="P2084">
        <v>194.77610000000001</v>
      </c>
      <c r="Q2084">
        <v>0.459596</v>
      </c>
      <c r="R2084" s="1">
        <v>2.3E-5</v>
      </c>
      <c r="S2084">
        <v>4</v>
      </c>
      <c r="T2084">
        <v>0.46790500000000002</v>
      </c>
      <c r="U2084">
        <v>-7.742</v>
      </c>
      <c r="V2084">
        <v>1</v>
      </c>
      <c r="W2084">
        <v>3.024E-2</v>
      </c>
      <c r="X2084">
        <v>172.81100000000001</v>
      </c>
      <c r="Y2084">
        <v>0.35147200000000001</v>
      </c>
    </row>
    <row r="2085" spans="1:25" hidden="1" x14ac:dyDescent="0.25">
      <c r="A2085">
        <v>2083</v>
      </c>
      <c r="B2085">
        <v>83</v>
      </c>
      <c r="C2085" t="s">
        <v>3677</v>
      </c>
      <c r="D2085" t="s">
        <v>3678</v>
      </c>
      <c r="E2085">
        <v>1980</v>
      </c>
      <c r="F2085" t="s">
        <v>3678</v>
      </c>
      <c r="G2085">
        <v>40.714599999999997</v>
      </c>
      <c r="H2085">
        <v>-74.007099999999994</v>
      </c>
      <c r="I2085" t="s">
        <v>195</v>
      </c>
      <c r="J2085" t="s">
        <v>246</v>
      </c>
      <c r="K2085" t="s">
        <v>56</v>
      </c>
      <c r="L2085" t="s">
        <v>33</v>
      </c>
      <c r="M2085">
        <v>0</v>
      </c>
      <c r="N2085">
        <v>0.18485699999999999</v>
      </c>
      <c r="O2085">
        <v>0.29305700000000001</v>
      </c>
      <c r="P2085">
        <v>400.34775999999999</v>
      </c>
      <c r="Q2085">
        <v>0.54408900000000004</v>
      </c>
      <c r="R2085">
        <v>2.7113000000000002E-2</v>
      </c>
      <c r="S2085">
        <v>5</v>
      </c>
      <c r="T2085">
        <v>0.96205499999999999</v>
      </c>
      <c r="U2085">
        <v>-17.423999999999999</v>
      </c>
      <c r="V2085">
        <v>1</v>
      </c>
      <c r="W2085">
        <v>8.8232000000000005E-2</v>
      </c>
      <c r="X2085">
        <v>156.61500000000001</v>
      </c>
      <c r="Y2085">
        <v>0.40471099999999999</v>
      </c>
    </row>
    <row r="2086" spans="1:25" hidden="1" x14ac:dyDescent="0.25">
      <c r="A2086">
        <v>2084</v>
      </c>
      <c r="B2086">
        <v>84</v>
      </c>
      <c r="C2086" t="s">
        <v>3679</v>
      </c>
      <c r="D2086" t="s">
        <v>933</v>
      </c>
      <c r="E2086">
        <v>1980</v>
      </c>
      <c r="F2086" t="s">
        <v>933</v>
      </c>
      <c r="G2086">
        <v>40.771850000000001</v>
      </c>
      <c r="H2086">
        <v>-74.207038999999995</v>
      </c>
      <c r="I2086" t="s">
        <v>934</v>
      </c>
      <c r="J2086" t="s">
        <v>28</v>
      </c>
      <c r="K2086" t="s">
        <v>33</v>
      </c>
      <c r="M2086">
        <v>0</v>
      </c>
      <c r="N2086">
        <v>0.60123599999999999</v>
      </c>
      <c r="O2086">
        <v>0.59944299999999995</v>
      </c>
      <c r="P2086">
        <v>228.82667000000001</v>
      </c>
      <c r="Q2086">
        <v>0.51665099999999997</v>
      </c>
      <c r="R2086" s="1">
        <v>8.7000000000000001E-5</v>
      </c>
      <c r="S2086">
        <v>1</v>
      </c>
      <c r="T2086">
        <v>0.18425900000000001</v>
      </c>
      <c r="U2086">
        <v>-12.262</v>
      </c>
      <c r="V2086">
        <v>0</v>
      </c>
      <c r="W2086">
        <v>4.5719000000000003E-2</v>
      </c>
      <c r="X2086">
        <v>145.46899999999999</v>
      </c>
      <c r="Y2086">
        <v>0.58206899999999995</v>
      </c>
    </row>
    <row r="2087" spans="1:25" hidden="1" x14ac:dyDescent="0.25">
      <c r="A2087">
        <v>2085</v>
      </c>
      <c r="B2087">
        <v>85</v>
      </c>
      <c r="C2087" t="s">
        <v>3680</v>
      </c>
      <c r="D2087" t="s">
        <v>3538</v>
      </c>
      <c r="E2087">
        <v>1980</v>
      </c>
      <c r="F2087" t="s">
        <v>3538</v>
      </c>
      <c r="G2087">
        <v>40.655099999999997</v>
      </c>
      <c r="H2087">
        <v>-73.948899999999995</v>
      </c>
      <c r="I2087" t="s">
        <v>89</v>
      </c>
      <c r="J2087" t="s">
        <v>28</v>
      </c>
      <c r="K2087" t="s">
        <v>56</v>
      </c>
      <c r="L2087" t="s">
        <v>33</v>
      </c>
      <c r="M2087">
        <v>0</v>
      </c>
      <c r="N2087">
        <v>9.6554000000000001E-2</v>
      </c>
      <c r="O2087">
        <v>0.65950399999999998</v>
      </c>
      <c r="P2087">
        <v>194.66667000000001</v>
      </c>
      <c r="Q2087">
        <v>0.63928600000000002</v>
      </c>
      <c r="R2087">
        <v>1.039E-3</v>
      </c>
      <c r="S2087">
        <v>9</v>
      </c>
      <c r="T2087">
        <v>4.4165999999999997E-2</v>
      </c>
      <c r="U2087">
        <v>-12.749000000000001</v>
      </c>
      <c r="V2087">
        <v>1</v>
      </c>
      <c r="W2087">
        <v>3.6851000000000002E-2</v>
      </c>
      <c r="X2087">
        <v>84.123999999999995</v>
      </c>
      <c r="Y2087">
        <v>0.828538</v>
      </c>
    </row>
    <row r="2088" spans="1:25" hidden="1" x14ac:dyDescent="0.25">
      <c r="A2088">
        <v>2086</v>
      </c>
      <c r="B2088">
        <v>86</v>
      </c>
      <c r="C2088" t="s">
        <v>3681</v>
      </c>
      <c r="D2088" t="s">
        <v>3222</v>
      </c>
      <c r="E2088">
        <v>1980</v>
      </c>
      <c r="F2088" t="s">
        <v>3222</v>
      </c>
      <c r="G2088">
        <v>54</v>
      </c>
      <c r="H2088">
        <v>-2</v>
      </c>
      <c r="I2088" t="s">
        <v>3223</v>
      </c>
      <c r="J2088" t="s">
        <v>28</v>
      </c>
      <c r="K2088" t="s">
        <v>56</v>
      </c>
      <c r="L2088" t="s">
        <v>33</v>
      </c>
      <c r="M2088">
        <v>0</v>
      </c>
      <c r="N2088">
        <v>0.25817699999999999</v>
      </c>
      <c r="O2088">
        <v>0.41892600000000002</v>
      </c>
      <c r="P2088">
        <v>300.44</v>
      </c>
      <c r="Q2088">
        <v>0.725074</v>
      </c>
      <c r="R2088">
        <v>1.395E-3</v>
      </c>
      <c r="S2088">
        <v>5</v>
      </c>
      <c r="T2088">
        <v>7.1044999999999997E-2</v>
      </c>
      <c r="U2088">
        <v>-7.1680000000000001</v>
      </c>
      <c r="V2088">
        <v>1</v>
      </c>
      <c r="W2088">
        <v>2.9307E-2</v>
      </c>
      <c r="X2088">
        <v>76.867000000000004</v>
      </c>
      <c r="Y2088">
        <v>0.35437999999999997</v>
      </c>
    </row>
    <row r="2089" spans="1:25" hidden="1" x14ac:dyDescent="0.25">
      <c r="A2089">
        <v>2087</v>
      </c>
      <c r="B2089">
        <v>87</v>
      </c>
      <c r="C2089" t="s">
        <v>3682</v>
      </c>
      <c r="D2089" t="s">
        <v>3021</v>
      </c>
      <c r="E2089">
        <v>1980</v>
      </c>
      <c r="F2089" t="s">
        <v>3021</v>
      </c>
      <c r="G2089">
        <v>51.507264800000002</v>
      </c>
      <c r="H2089">
        <v>-0.1278328</v>
      </c>
      <c r="I2089" t="s">
        <v>909</v>
      </c>
      <c r="J2089" t="s">
        <v>28</v>
      </c>
      <c r="K2089" t="s">
        <v>56</v>
      </c>
      <c r="L2089" t="s">
        <v>33</v>
      </c>
      <c r="M2089">
        <v>0</v>
      </c>
      <c r="N2089">
        <v>0.33490599999999998</v>
      </c>
      <c r="O2089">
        <v>0.73700699999999997</v>
      </c>
      <c r="P2089">
        <v>262.42567000000003</v>
      </c>
      <c r="Q2089">
        <v>0.26691999999999999</v>
      </c>
      <c r="R2089">
        <v>1.6695000000000002E-2</v>
      </c>
      <c r="S2089">
        <v>10</v>
      </c>
      <c r="T2089">
        <v>0.10476100000000001</v>
      </c>
      <c r="U2089">
        <v>-21.465</v>
      </c>
      <c r="V2089">
        <v>1</v>
      </c>
      <c r="W2089">
        <v>3.3117000000000001E-2</v>
      </c>
      <c r="X2089">
        <v>126.913</v>
      </c>
      <c r="Y2089">
        <v>0.57538699999999998</v>
      </c>
    </row>
    <row r="2090" spans="1:25" hidden="1" x14ac:dyDescent="0.25">
      <c r="A2090">
        <v>2088</v>
      </c>
      <c r="B2090">
        <v>88</v>
      </c>
      <c r="C2090" t="s">
        <v>3683</v>
      </c>
      <c r="D2090" t="s">
        <v>2944</v>
      </c>
      <c r="E2090">
        <v>1980</v>
      </c>
      <c r="F2090" t="s">
        <v>2944</v>
      </c>
      <c r="G2090">
        <v>39.952300000000001</v>
      </c>
      <c r="H2090">
        <v>-75.162400000000005</v>
      </c>
      <c r="I2090" t="s">
        <v>62</v>
      </c>
      <c r="J2090" t="s">
        <v>56</v>
      </c>
      <c r="K2090" t="s">
        <v>33</v>
      </c>
      <c r="M2090">
        <v>0</v>
      </c>
      <c r="N2090">
        <v>0.38433499999999998</v>
      </c>
      <c r="O2090">
        <v>0.42335099999999998</v>
      </c>
      <c r="P2090">
        <v>346.2</v>
      </c>
      <c r="Q2090">
        <v>0.73985299999999998</v>
      </c>
      <c r="R2090">
        <v>0</v>
      </c>
      <c r="S2090">
        <v>10</v>
      </c>
      <c r="T2090">
        <v>0.724248</v>
      </c>
      <c r="U2090">
        <v>-7.7270000000000003</v>
      </c>
      <c r="V2090">
        <v>1</v>
      </c>
      <c r="W2090">
        <v>3.0542E-2</v>
      </c>
      <c r="X2090">
        <v>93.32</v>
      </c>
      <c r="Y2090">
        <v>0.41856700000000002</v>
      </c>
    </row>
    <row r="2091" spans="1:25" hidden="1" x14ac:dyDescent="0.25">
      <c r="A2091">
        <v>2089</v>
      </c>
      <c r="B2091">
        <v>89</v>
      </c>
      <c r="C2091" t="s">
        <v>3684</v>
      </c>
      <c r="D2091" t="s">
        <v>3012</v>
      </c>
      <c r="E2091">
        <v>1980</v>
      </c>
      <c r="F2091" t="s">
        <v>3012</v>
      </c>
      <c r="G2091">
        <v>40.782407999999997</v>
      </c>
      <c r="H2091">
        <v>-81.371184999999997</v>
      </c>
      <c r="I2091" t="s">
        <v>3013</v>
      </c>
      <c r="J2091" t="s">
        <v>28</v>
      </c>
      <c r="K2091" t="s">
        <v>56</v>
      </c>
      <c r="L2091" t="s">
        <v>33</v>
      </c>
      <c r="M2091">
        <v>0</v>
      </c>
      <c r="N2091">
        <v>1.984E-2</v>
      </c>
      <c r="O2091">
        <v>0.69142700000000001</v>
      </c>
      <c r="P2091">
        <v>351.66620999999998</v>
      </c>
      <c r="Q2091">
        <v>0.64720999999999995</v>
      </c>
      <c r="R2091">
        <v>1.5200000000000001E-3</v>
      </c>
      <c r="S2091">
        <v>5</v>
      </c>
      <c r="T2091">
        <v>6.4560999999999993E-2</v>
      </c>
      <c r="U2091">
        <v>-6.7859999999999996</v>
      </c>
      <c r="V2091">
        <v>0</v>
      </c>
      <c r="W2091">
        <v>3.3513000000000001E-2</v>
      </c>
      <c r="X2091">
        <v>95.043999999999997</v>
      </c>
      <c r="Y2091">
        <v>0.88657200000000003</v>
      </c>
    </row>
    <row r="2092" spans="1:25" hidden="1" x14ac:dyDescent="0.25">
      <c r="A2092">
        <v>2090</v>
      </c>
      <c r="B2092">
        <v>90</v>
      </c>
      <c r="C2092" t="s">
        <v>3685</v>
      </c>
      <c r="D2092" t="s">
        <v>1371</v>
      </c>
      <c r="E2092">
        <v>1980</v>
      </c>
      <c r="F2092" t="s">
        <v>1371</v>
      </c>
      <c r="G2092">
        <v>40.714269000000002</v>
      </c>
      <c r="H2092">
        <v>-74.005972999999997</v>
      </c>
      <c r="I2092" t="s">
        <v>113</v>
      </c>
      <c r="J2092" t="s">
        <v>56</v>
      </c>
      <c r="K2092" t="s">
        <v>33</v>
      </c>
      <c r="M2092">
        <v>0</v>
      </c>
      <c r="N2092">
        <v>0.34204699999999999</v>
      </c>
      <c r="O2092">
        <v>0.30161500000000002</v>
      </c>
      <c r="P2092">
        <v>240</v>
      </c>
      <c r="Q2092">
        <v>0.47397800000000001</v>
      </c>
      <c r="R2092">
        <v>0</v>
      </c>
      <c r="S2092">
        <v>10</v>
      </c>
      <c r="T2092">
        <v>0.84166799999999997</v>
      </c>
      <c r="U2092">
        <v>-14.092000000000001</v>
      </c>
      <c r="V2092">
        <v>1</v>
      </c>
      <c r="W2092">
        <v>4.4338000000000002E-2</v>
      </c>
      <c r="X2092">
        <v>72.391000000000005</v>
      </c>
      <c r="Y2092">
        <v>0.20797099999999999</v>
      </c>
    </row>
    <row r="2093" spans="1:25" hidden="1" x14ac:dyDescent="0.25">
      <c r="A2093">
        <v>2091</v>
      </c>
      <c r="B2093">
        <v>91</v>
      </c>
      <c r="C2093" t="s">
        <v>3686</v>
      </c>
      <c r="D2093" t="s">
        <v>3047</v>
      </c>
      <c r="E2093">
        <v>1980</v>
      </c>
      <c r="F2093" t="s">
        <v>3047</v>
      </c>
      <c r="G2093">
        <v>40.474409999999999</v>
      </c>
      <c r="H2093">
        <v>-79.950968000000003</v>
      </c>
      <c r="I2093" t="s">
        <v>2932</v>
      </c>
      <c r="J2093" t="s">
        <v>28</v>
      </c>
      <c r="K2093" t="s">
        <v>56</v>
      </c>
      <c r="L2093" t="s">
        <v>33</v>
      </c>
      <c r="M2093">
        <v>0</v>
      </c>
      <c r="N2093">
        <v>0.32531100000000002</v>
      </c>
      <c r="O2093">
        <v>0.60969700000000004</v>
      </c>
      <c r="P2093">
        <v>419.48</v>
      </c>
      <c r="Q2093">
        <v>0.86657700000000004</v>
      </c>
      <c r="R2093">
        <v>0</v>
      </c>
      <c r="S2093">
        <v>10</v>
      </c>
      <c r="T2093">
        <v>0.69222399999999995</v>
      </c>
      <c r="U2093">
        <v>-8.1649999999999991</v>
      </c>
      <c r="V2093">
        <v>0</v>
      </c>
      <c r="W2093">
        <v>9.8593E-2</v>
      </c>
      <c r="X2093">
        <v>113.977</v>
      </c>
      <c r="Y2093">
        <v>0.39688000000000001</v>
      </c>
    </row>
    <row r="2094" spans="1:25" hidden="1" x14ac:dyDescent="0.25">
      <c r="A2094">
        <v>2092</v>
      </c>
      <c r="B2094">
        <v>92</v>
      </c>
      <c r="C2094" t="s">
        <v>3687</v>
      </c>
      <c r="D2094" t="s">
        <v>1976</v>
      </c>
      <c r="E2094">
        <v>1980</v>
      </c>
      <c r="F2094" t="s">
        <v>1976</v>
      </c>
      <c r="G2094">
        <v>45.633333</v>
      </c>
      <c r="H2094">
        <v>-64.05</v>
      </c>
      <c r="I2094" t="s">
        <v>1977</v>
      </c>
      <c r="J2094" t="s">
        <v>28</v>
      </c>
      <c r="K2094" t="s">
        <v>56</v>
      </c>
      <c r="L2094" t="s">
        <v>33</v>
      </c>
      <c r="M2094">
        <v>0</v>
      </c>
      <c r="N2094">
        <v>0.24854999999999999</v>
      </c>
      <c r="O2094">
        <v>0.42689100000000002</v>
      </c>
      <c r="P2094">
        <v>239.92</v>
      </c>
      <c r="Q2094">
        <v>0.51993500000000004</v>
      </c>
      <c r="R2094" s="1">
        <v>6.0000000000000002E-6</v>
      </c>
      <c r="S2094">
        <v>1</v>
      </c>
      <c r="T2094">
        <v>0.119961</v>
      </c>
      <c r="U2094">
        <v>-6.6</v>
      </c>
      <c r="V2094">
        <v>1</v>
      </c>
      <c r="W2094">
        <v>2.6811000000000001E-2</v>
      </c>
      <c r="X2094">
        <v>133.80600000000001</v>
      </c>
      <c r="Y2094">
        <v>9.3973000000000001E-2</v>
      </c>
    </row>
    <row r="2095" spans="1:25" hidden="1" x14ac:dyDescent="0.25">
      <c r="A2095">
        <v>2093</v>
      </c>
      <c r="B2095">
        <v>93</v>
      </c>
      <c r="C2095" t="s">
        <v>3688</v>
      </c>
      <c r="D2095" t="s">
        <v>3166</v>
      </c>
      <c r="E2095">
        <v>1980</v>
      </c>
      <c r="F2095" t="s">
        <v>3166</v>
      </c>
      <c r="G2095">
        <v>29.7605</v>
      </c>
      <c r="H2095">
        <v>-95.369799999999998</v>
      </c>
      <c r="I2095" t="s">
        <v>1078</v>
      </c>
      <c r="J2095" t="s">
        <v>28</v>
      </c>
      <c r="K2095" t="s">
        <v>56</v>
      </c>
      <c r="L2095" t="s">
        <v>33</v>
      </c>
      <c r="M2095">
        <v>0</v>
      </c>
      <c r="N2095">
        <v>0.22305800000000001</v>
      </c>
      <c r="O2095">
        <v>0.52999099999999999</v>
      </c>
      <c r="P2095">
        <v>219.66667000000001</v>
      </c>
      <c r="Q2095">
        <v>0.32172600000000001</v>
      </c>
      <c r="R2095">
        <v>0</v>
      </c>
      <c r="S2095">
        <v>7</v>
      </c>
      <c r="T2095">
        <v>0.26025199999999998</v>
      </c>
      <c r="U2095">
        <v>-12.895</v>
      </c>
      <c r="V2095">
        <v>1</v>
      </c>
      <c r="W2095">
        <v>2.6685E-2</v>
      </c>
      <c r="X2095">
        <v>87.804000000000002</v>
      </c>
      <c r="Y2095">
        <v>0.153223</v>
      </c>
    </row>
    <row r="2096" spans="1:25" hidden="1" x14ac:dyDescent="0.25">
      <c r="A2096">
        <v>2094</v>
      </c>
      <c r="B2096">
        <v>94</v>
      </c>
      <c r="C2096" t="s">
        <v>3689</v>
      </c>
      <c r="D2096" t="s">
        <v>3021</v>
      </c>
      <c r="E2096">
        <v>1980</v>
      </c>
      <c r="F2096" t="s">
        <v>3021</v>
      </c>
      <c r="G2096">
        <v>51.507264800000002</v>
      </c>
      <c r="H2096">
        <v>-0.1278328</v>
      </c>
      <c r="I2096" t="s">
        <v>909</v>
      </c>
      <c r="J2096" t="s">
        <v>28</v>
      </c>
      <c r="K2096" t="s">
        <v>56</v>
      </c>
      <c r="M2096">
        <v>0</v>
      </c>
      <c r="N2096">
        <v>0.292572</v>
      </c>
      <c r="O2096">
        <v>0.62443800000000005</v>
      </c>
      <c r="P2096">
        <v>214.73333</v>
      </c>
      <c r="Q2096">
        <v>0.82412700000000005</v>
      </c>
      <c r="R2096">
        <v>0.78365099999999999</v>
      </c>
      <c r="S2096">
        <v>0</v>
      </c>
      <c r="T2096">
        <v>0.349078</v>
      </c>
      <c r="U2096">
        <v>-11.221</v>
      </c>
      <c r="V2096">
        <v>1</v>
      </c>
      <c r="W2096">
        <v>9.8350999999999994E-2</v>
      </c>
      <c r="X2096">
        <v>181.20699999999999</v>
      </c>
      <c r="Y2096">
        <v>0.91396699999999997</v>
      </c>
    </row>
    <row r="2097" spans="1:25" hidden="1" x14ac:dyDescent="0.25">
      <c r="A2097">
        <v>2095</v>
      </c>
      <c r="B2097">
        <v>95</v>
      </c>
      <c r="C2097" t="s">
        <v>3690</v>
      </c>
      <c r="D2097" t="s">
        <v>3691</v>
      </c>
      <c r="E2097">
        <v>1980</v>
      </c>
      <c r="F2097" t="s">
        <v>3691</v>
      </c>
      <c r="G2097">
        <v>44.978999999999999</v>
      </c>
      <c r="H2097">
        <v>-93.264899999999997</v>
      </c>
      <c r="I2097" t="s">
        <v>3568</v>
      </c>
      <c r="J2097" t="s">
        <v>28</v>
      </c>
      <c r="K2097" t="s">
        <v>56</v>
      </c>
      <c r="L2097" t="s">
        <v>33</v>
      </c>
      <c r="M2097">
        <v>0</v>
      </c>
      <c r="N2097">
        <v>3.6698000000000001E-2</v>
      </c>
      <c r="O2097">
        <v>0.80565600000000004</v>
      </c>
      <c r="P2097">
        <v>349.78667000000002</v>
      </c>
      <c r="Q2097">
        <v>0.38902900000000001</v>
      </c>
      <c r="R2097">
        <v>8.7895000000000001E-2</v>
      </c>
      <c r="S2097">
        <v>8</v>
      </c>
      <c r="T2097">
        <v>7.8878000000000004E-2</v>
      </c>
      <c r="U2097">
        <v>-13.182</v>
      </c>
      <c r="V2097">
        <v>0</v>
      </c>
      <c r="W2097">
        <v>5.7515999999999998E-2</v>
      </c>
      <c r="X2097">
        <v>114.86499999999999</v>
      </c>
      <c r="Y2097">
        <v>0.70469300000000001</v>
      </c>
    </row>
    <row r="2098" spans="1:25" hidden="1" x14ac:dyDescent="0.25">
      <c r="A2098">
        <v>2096</v>
      </c>
      <c r="B2098">
        <v>96</v>
      </c>
      <c r="C2098" t="s">
        <v>3692</v>
      </c>
      <c r="D2098" t="s">
        <v>3693</v>
      </c>
      <c r="E2098">
        <v>1980</v>
      </c>
      <c r="F2098" t="s">
        <v>3693</v>
      </c>
      <c r="G2098">
        <v>36.1952</v>
      </c>
      <c r="H2098">
        <v>-86.518600000000006</v>
      </c>
      <c r="I2098" t="s">
        <v>3486</v>
      </c>
      <c r="J2098" t="s">
        <v>56</v>
      </c>
      <c r="K2098" t="s">
        <v>33</v>
      </c>
      <c r="M2098">
        <v>1.52961666856E-3</v>
      </c>
      <c r="N2098">
        <v>1.065E-2</v>
      </c>
      <c r="O2098">
        <v>0.422537</v>
      </c>
      <c r="P2098">
        <v>206.53333000000001</v>
      </c>
      <c r="Q2098">
        <v>0.81812200000000002</v>
      </c>
      <c r="R2098" s="1">
        <v>5.3999999999999998E-5</v>
      </c>
      <c r="S2098">
        <v>0</v>
      </c>
      <c r="T2098">
        <v>0.78051800000000005</v>
      </c>
      <c r="U2098">
        <v>-11.231999999999999</v>
      </c>
      <c r="V2098">
        <v>1</v>
      </c>
      <c r="W2098">
        <v>5.2731E-2</v>
      </c>
      <c r="X2098">
        <v>115.667</v>
      </c>
      <c r="Y2098">
        <v>0.732761</v>
      </c>
    </row>
    <row r="2099" spans="1:25" hidden="1" x14ac:dyDescent="0.25">
      <c r="A2099">
        <v>2097</v>
      </c>
      <c r="B2099">
        <v>97</v>
      </c>
      <c r="C2099" t="s">
        <v>3694</v>
      </c>
      <c r="D2099" t="s">
        <v>3012</v>
      </c>
      <c r="E2099">
        <v>1980</v>
      </c>
      <c r="F2099" t="s">
        <v>3012</v>
      </c>
      <c r="G2099">
        <v>40.782407999999997</v>
      </c>
      <c r="H2099">
        <v>-81.371184999999997</v>
      </c>
      <c r="I2099" t="s">
        <v>3013</v>
      </c>
      <c r="J2099" t="s">
        <v>246</v>
      </c>
      <c r="K2099" t="s">
        <v>56</v>
      </c>
      <c r="L2099" t="s">
        <v>33</v>
      </c>
      <c r="M2099">
        <v>0</v>
      </c>
      <c r="N2099">
        <v>0.290379</v>
      </c>
      <c r="O2099">
        <v>0.37505500000000003</v>
      </c>
      <c r="P2099">
        <v>471.69288</v>
      </c>
      <c r="Q2099">
        <v>0.81777</v>
      </c>
      <c r="R2099">
        <v>4.0000000000000002E-4</v>
      </c>
      <c r="S2099">
        <v>0</v>
      </c>
      <c r="T2099">
        <v>0.96806499999999995</v>
      </c>
      <c r="U2099">
        <v>-10.113</v>
      </c>
      <c r="V2099">
        <v>1</v>
      </c>
      <c r="W2099">
        <v>9.4645999999999994E-2</v>
      </c>
      <c r="X2099">
        <v>135.81800000000001</v>
      </c>
      <c r="Y2099">
        <v>0.35118199999999999</v>
      </c>
    </row>
    <row r="2100" spans="1:25" hidden="1" x14ac:dyDescent="0.25">
      <c r="A2100">
        <v>2098</v>
      </c>
      <c r="B2100">
        <v>98</v>
      </c>
      <c r="C2100" t="s">
        <v>3695</v>
      </c>
      <c r="D2100" t="s">
        <v>2810</v>
      </c>
      <c r="E2100">
        <v>1980</v>
      </c>
      <c r="F2100" t="s">
        <v>2810</v>
      </c>
      <c r="G2100">
        <v>40.694481000000003</v>
      </c>
      <c r="H2100">
        <v>-73.989318999999995</v>
      </c>
      <c r="I2100" t="s">
        <v>208</v>
      </c>
      <c r="J2100" t="s">
        <v>28</v>
      </c>
      <c r="K2100" t="s">
        <v>33</v>
      </c>
      <c r="M2100">
        <v>0</v>
      </c>
      <c r="N2100">
        <v>0.54797300000000004</v>
      </c>
      <c r="O2100">
        <v>0.282555</v>
      </c>
      <c r="P2100">
        <v>240.6</v>
      </c>
      <c r="Q2100">
        <v>0.32590200000000003</v>
      </c>
      <c r="R2100">
        <v>0</v>
      </c>
      <c r="S2100">
        <v>8</v>
      </c>
      <c r="T2100">
        <v>0.118725</v>
      </c>
      <c r="U2100">
        <v>-8.9949999999999992</v>
      </c>
      <c r="V2100">
        <v>1</v>
      </c>
      <c r="W2100">
        <v>3.3089E-2</v>
      </c>
      <c r="X2100">
        <v>125.827</v>
      </c>
      <c r="Y2100">
        <v>0.10470400000000001</v>
      </c>
    </row>
    <row r="2101" spans="1:25" hidden="1" x14ac:dyDescent="0.25">
      <c r="A2101">
        <v>2099</v>
      </c>
      <c r="B2101">
        <v>99</v>
      </c>
      <c r="C2101" t="s">
        <v>3696</v>
      </c>
      <c r="D2101" t="s">
        <v>3393</v>
      </c>
      <c r="E2101">
        <v>1980</v>
      </c>
      <c r="F2101" t="s">
        <v>3393</v>
      </c>
      <c r="G2101">
        <v>37.686999999999998</v>
      </c>
      <c r="H2101">
        <v>-97.335599999999999</v>
      </c>
      <c r="I2101" t="s">
        <v>3394</v>
      </c>
      <c r="J2101" t="s">
        <v>56</v>
      </c>
      <c r="K2101" t="s">
        <v>33</v>
      </c>
      <c r="M2101">
        <v>0</v>
      </c>
      <c r="N2101">
        <v>1.9775999999999998E-2</v>
      </c>
      <c r="O2101">
        <v>0.44159900000000002</v>
      </c>
      <c r="P2101">
        <v>329.97332999999998</v>
      </c>
      <c r="Q2101">
        <v>0.75361800000000001</v>
      </c>
      <c r="R2101">
        <v>0.368309</v>
      </c>
      <c r="S2101">
        <v>9</v>
      </c>
      <c r="T2101">
        <v>0.77464200000000005</v>
      </c>
      <c r="U2101">
        <v>-11.223000000000001</v>
      </c>
      <c r="V2101">
        <v>1</v>
      </c>
      <c r="W2101">
        <v>3.5270999999999997E-2</v>
      </c>
      <c r="X2101">
        <v>124.95399999999999</v>
      </c>
      <c r="Y2101">
        <v>0.63122299999999998</v>
      </c>
    </row>
    <row r="2102" spans="1:25" hidden="1" x14ac:dyDescent="0.25">
      <c r="A2102">
        <v>2100</v>
      </c>
      <c r="B2102">
        <v>100</v>
      </c>
      <c r="C2102" t="s">
        <v>3697</v>
      </c>
      <c r="D2102" t="s">
        <v>3648</v>
      </c>
      <c r="E2102">
        <v>1980</v>
      </c>
      <c r="F2102" t="s">
        <v>3649</v>
      </c>
      <c r="G2102">
        <v>29.652000000000001</v>
      </c>
      <c r="H2102">
        <v>-82.3232</v>
      </c>
      <c r="I2102" t="s">
        <v>3650</v>
      </c>
      <c r="J2102" t="s">
        <v>28</v>
      </c>
      <c r="K2102" t="s">
        <v>56</v>
      </c>
      <c r="L2102" t="s">
        <v>33</v>
      </c>
      <c r="M2102">
        <v>2.7816831013900002E-3</v>
      </c>
      <c r="N2102">
        <v>2.3262999999999999E-2</v>
      </c>
      <c r="O2102">
        <v>0.571963</v>
      </c>
      <c r="P2102">
        <v>202</v>
      </c>
      <c r="Q2102">
        <v>0.67898199999999997</v>
      </c>
      <c r="R2102" s="1">
        <v>1.9999999999999999E-6</v>
      </c>
      <c r="S2102">
        <v>6</v>
      </c>
      <c r="T2102">
        <v>4.965E-2</v>
      </c>
      <c r="U2102">
        <v>-8.0730000000000004</v>
      </c>
      <c r="V2102">
        <v>0</v>
      </c>
      <c r="W2102">
        <v>3.4507999999999997E-2</v>
      </c>
      <c r="X2102">
        <v>115.98</v>
      </c>
      <c r="Y2102">
        <v>0.78127500000000005</v>
      </c>
    </row>
    <row r="2103" spans="1:25" hidden="1" x14ac:dyDescent="0.25">
      <c r="A2103">
        <v>2101</v>
      </c>
      <c r="B2103">
        <v>1</v>
      </c>
      <c r="C2103" t="s">
        <v>3698</v>
      </c>
      <c r="D2103" t="s">
        <v>3612</v>
      </c>
      <c r="E2103">
        <v>1981</v>
      </c>
      <c r="F2103" t="s">
        <v>3612</v>
      </c>
      <c r="G2103">
        <v>33.973951</v>
      </c>
      <c r="H2103">
        <v>-118.24840500000001</v>
      </c>
      <c r="I2103" t="s">
        <v>605</v>
      </c>
      <c r="J2103" t="s">
        <v>28</v>
      </c>
      <c r="K2103" t="s">
        <v>56</v>
      </c>
      <c r="L2103" t="s">
        <v>33</v>
      </c>
      <c r="M2103">
        <v>0</v>
      </c>
      <c r="N2103">
        <v>8.7468000000000004E-2</v>
      </c>
      <c r="O2103">
        <v>0.65445399999999998</v>
      </c>
      <c r="P2103">
        <v>221.83138</v>
      </c>
      <c r="Q2103">
        <v>0.506023</v>
      </c>
      <c r="R2103" s="1">
        <v>3.0000000000000001E-6</v>
      </c>
      <c r="S2103">
        <v>5</v>
      </c>
      <c r="T2103">
        <v>0.30964900000000001</v>
      </c>
      <c r="U2103">
        <v>-12.952999999999999</v>
      </c>
      <c r="V2103">
        <v>1</v>
      </c>
      <c r="W2103">
        <v>2.9522E-2</v>
      </c>
      <c r="X2103">
        <v>116.041</v>
      </c>
      <c r="Y2103">
        <v>0.61215399999999998</v>
      </c>
    </row>
    <row r="2104" spans="1:25" x14ac:dyDescent="0.25">
      <c r="A2104">
        <v>2102</v>
      </c>
      <c r="B2104">
        <v>2</v>
      </c>
      <c r="C2104" t="s">
        <v>3699</v>
      </c>
      <c r="D2104" t="s">
        <v>3700</v>
      </c>
      <c r="E2104">
        <v>1981</v>
      </c>
      <c r="F2104" t="s">
        <v>3700</v>
      </c>
      <c r="G2104" t="str">
        <f>IFERROR(VLOOKUP(Table1[[#This Row],[Title]],$C$5507:$Y$5579,5, FALSE ),"")</f>
        <v/>
      </c>
      <c r="H2104" t="str">
        <f>IFERROR(VLOOKUP(Table1[[#This Row],[Title]],$C$5507:$Y$5579,6, FALSE ),"")</f>
        <v/>
      </c>
      <c r="I2104" t="str">
        <f>IFERROR(VLOOKUP(Table1[[#This Row],[Title]],$C$5507:$Y$5579,7, FALSE ),"")</f>
        <v/>
      </c>
      <c r="J2104" t="str">
        <f>IFERROR(VLOOKUP(Table1[[#This Row],[Title]],$C$5507:$Y$5579,8, FALSE ),"")</f>
        <v/>
      </c>
      <c r="K2104" t="str">
        <f>IFERROR(VLOOKUP(Table1[[#This Row],[Title]],$C$5507:$Y$5579,9, FALSE ),"")</f>
        <v/>
      </c>
      <c r="L2104" t="str">
        <f>IFERROR(VLOOKUP(Table1[[#This Row],[Title]],$C$5507:$Y$5579,10, FALSE ),"")</f>
        <v/>
      </c>
      <c r="M2104" t="str">
        <f>IFERROR(VLOOKUP(Table1[[#This Row],[Title]],$C$5507:$Y$5579,11, FALSE ),"")</f>
        <v/>
      </c>
      <c r="N2104" t="str">
        <f>IFERROR(VLOOKUP(Table1[[#This Row],[Title]],$C$5507:$Y$5579,12, FALSE ),"")</f>
        <v/>
      </c>
      <c r="O2104" t="str">
        <f>IFERROR(VLOOKUP(Table1[[#This Row],[Title]],$C$5507:$Y$5579,13, FALSE ),"")</f>
        <v/>
      </c>
      <c r="P2104" t="str">
        <f>IFERROR(VLOOKUP(Table1[[#This Row],[Title]],$C$5507:$Y$5579,14, FALSE ),"")</f>
        <v/>
      </c>
      <c r="Q2104" t="str">
        <f>IFERROR(VLOOKUP(Table1[[#This Row],[Title]],$C$5507:$Y$5579,15, FALSE ),"")</f>
        <v/>
      </c>
      <c r="R2104" t="str">
        <f>IFERROR(VLOOKUP(Table1[[#This Row],[Title]],$C$5507:$Y$5579,16, FALSE ),"")</f>
        <v/>
      </c>
      <c r="S2104" t="str">
        <f>IFERROR(VLOOKUP(Table1[[#This Row],[Title]],$C$5507:$Y$5579,17, FALSE ),"")</f>
        <v/>
      </c>
      <c r="T2104" t="str">
        <f>IFERROR(VLOOKUP(Table1[[#This Row],[Title]],$C$5507:$Y$5579,18, FALSE ),"")</f>
        <v/>
      </c>
      <c r="U2104" t="str">
        <f>IFERROR(VLOOKUP(Table1[[#This Row],[Title]],$C$5507:$Y$5579,19, FALSE ),"")</f>
        <v/>
      </c>
      <c r="V2104" t="str">
        <f>IFERROR(VLOOKUP(Table1[[#This Row],[Title]],$C$5507:$Y$5579,20, FALSE ),"")</f>
        <v/>
      </c>
      <c r="W2104" t="str">
        <f>IFERROR(VLOOKUP(Table1[[#This Row],[Title]],$C$5507:$Y$5579,21, FALSE ),"")</f>
        <v/>
      </c>
      <c r="X2104" t="str">
        <f>IFERROR(VLOOKUP(Table1[[#This Row],[Title]],$C$5507:$Y$5579,22, FALSE ),"")</f>
        <v/>
      </c>
      <c r="Y2104" t="str">
        <f>IFERROR(VLOOKUP(Table1[[#This Row],[Title]],$C$5507:$Y$5579,23, FALSE ),"")</f>
        <v/>
      </c>
    </row>
    <row r="2105" spans="1:25" hidden="1" x14ac:dyDescent="0.25">
      <c r="A2105">
        <v>2103</v>
      </c>
      <c r="B2105">
        <v>3</v>
      </c>
      <c r="C2105" t="s">
        <v>2855</v>
      </c>
      <c r="D2105" t="s">
        <v>3166</v>
      </c>
      <c r="E2105">
        <v>1981</v>
      </c>
      <c r="F2105" t="s">
        <v>3166</v>
      </c>
      <c r="G2105">
        <v>29.7605</v>
      </c>
      <c r="H2105">
        <v>-95.369799999999998</v>
      </c>
      <c r="I2105" t="s">
        <v>1078</v>
      </c>
      <c r="J2105" t="s">
        <v>28</v>
      </c>
      <c r="K2105" t="s">
        <v>33</v>
      </c>
      <c r="M2105">
        <v>0</v>
      </c>
      <c r="N2105">
        <v>0.64350399999999996</v>
      </c>
      <c r="O2105">
        <v>0.29299599999999998</v>
      </c>
      <c r="P2105">
        <v>230.53333000000001</v>
      </c>
      <c r="Q2105">
        <v>0.40945599999999999</v>
      </c>
      <c r="R2105" s="1">
        <v>1.2999999999999999E-5</v>
      </c>
      <c r="S2105">
        <v>3</v>
      </c>
      <c r="T2105">
        <v>0.12784999999999999</v>
      </c>
      <c r="U2105">
        <v>-5.8390000000000004</v>
      </c>
      <c r="V2105">
        <v>0</v>
      </c>
      <c r="W2105">
        <v>2.9281999999999999E-2</v>
      </c>
      <c r="X2105">
        <v>136.547</v>
      </c>
      <c r="Y2105">
        <v>0.259017</v>
      </c>
    </row>
    <row r="2106" spans="1:25" hidden="1" x14ac:dyDescent="0.25">
      <c r="A2106">
        <v>2104</v>
      </c>
      <c r="B2106">
        <v>4</v>
      </c>
      <c r="C2106" t="s">
        <v>3701</v>
      </c>
      <c r="D2106" t="s">
        <v>1966</v>
      </c>
      <c r="E2106">
        <v>1981</v>
      </c>
      <c r="F2106" t="s">
        <v>1966</v>
      </c>
      <c r="G2106">
        <v>53.409799999999997</v>
      </c>
      <c r="H2106">
        <v>-2.9784799999999998</v>
      </c>
      <c r="I2106" t="s">
        <v>865</v>
      </c>
      <c r="J2106" t="s">
        <v>28</v>
      </c>
      <c r="K2106" t="s">
        <v>56</v>
      </c>
      <c r="L2106" t="s">
        <v>33</v>
      </c>
      <c r="M2106">
        <v>0</v>
      </c>
      <c r="N2106">
        <v>0.30890000000000001</v>
      </c>
      <c r="O2106">
        <v>0.68981400000000004</v>
      </c>
      <c r="P2106">
        <v>254.64117999999999</v>
      </c>
      <c r="Q2106">
        <v>0.42241499999999998</v>
      </c>
      <c r="R2106">
        <v>4.2770000000000004E-3</v>
      </c>
      <c r="S2106">
        <v>11</v>
      </c>
      <c r="T2106">
        <v>0.60979799999999995</v>
      </c>
      <c r="U2106">
        <v>-17.183</v>
      </c>
      <c r="V2106">
        <v>0</v>
      </c>
      <c r="W2106">
        <v>8.8774000000000006E-2</v>
      </c>
      <c r="X2106">
        <v>99.052000000000007</v>
      </c>
      <c r="Y2106">
        <v>0.39161000000000001</v>
      </c>
    </row>
    <row r="2107" spans="1:25" hidden="1" x14ac:dyDescent="0.25">
      <c r="A2107">
        <v>2105</v>
      </c>
      <c r="B2107">
        <v>5</v>
      </c>
      <c r="C2107" t="s">
        <v>3702</v>
      </c>
      <c r="D2107" t="s">
        <v>2431</v>
      </c>
      <c r="E2107">
        <v>1981</v>
      </c>
      <c r="F2107" t="s">
        <v>2431</v>
      </c>
      <c r="G2107">
        <v>-33.8217</v>
      </c>
      <c r="H2107">
        <v>150.96899999999999</v>
      </c>
      <c r="I2107" t="s">
        <v>2432</v>
      </c>
      <c r="J2107" t="s">
        <v>246</v>
      </c>
      <c r="K2107" t="s">
        <v>56</v>
      </c>
      <c r="L2107" t="s">
        <v>33</v>
      </c>
      <c r="M2107">
        <v>0</v>
      </c>
      <c r="N2107">
        <v>1.5132E-2</v>
      </c>
      <c r="O2107">
        <v>0.29847200000000002</v>
      </c>
      <c r="P2107">
        <v>303.88</v>
      </c>
      <c r="Q2107">
        <v>0.96688799999999997</v>
      </c>
      <c r="R2107" s="1">
        <v>7.9999999999999996E-6</v>
      </c>
      <c r="S2107">
        <v>2</v>
      </c>
      <c r="T2107">
        <v>0.90874100000000002</v>
      </c>
      <c r="U2107">
        <v>-3.0289999999999999</v>
      </c>
      <c r="V2107">
        <v>1</v>
      </c>
      <c r="W2107">
        <v>0.111164</v>
      </c>
      <c r="X2107">
        <v>131.56800000000001</v>
      </c>
      <c r="Y2107">
        <v>0.381268</v>
      </c>
    </row>
    <row r="2108" spans="1:25" hidden="1" x14ac:dyDescent="0.25">
      <c r="A2108">
        <v>2106</v>
      </c>
      <c r="B2108">
        <v>6</v>
      </c>
      <c r="C2108" t="s">
        <v>3703</v>
      </c>
      <c r="D2108" t="s">
        <v>2620</v>
      </c>
      <c r="E2108">
        <v>1981</v>
      </c>
      <c r="F2108" t="s">
        <v>2620</v>
      </c>
      <c r="G2108">
        <v>40.732759999999999</v>
      </c>
      <c r="H2108">
        <v>-74.075485</v>
      </c>
      <c r="I2108" t="s">
        <v>2621</v>
      </c>
      <c r="J2108" t="s">
        <v>28</v>
      </c>
      <c r="K2108" t="s">
        <v>56</v>
      </c>
      <c r="L2108" t="s">
        <v>33</v>
      </c>
      <c r="M2108">
        <v>0</v>
      </c>
      <c r="N2108">
        <v>4.4220000000000002E-2</v>
      </c>
      <c r="O2108">
        <v>0.87204000000000004</v>
      </c>
      <c r="P2108">
        <v>296.62666999999999</v>
      </c>
      <c r="Q2108">
        <v>0.75431499999999996</v>
      </c>
      <c r="R2108">
        <v>2.3806999999999998E-2</v>
      </c>
      <c r="S2108">
        <v>1</v>
      </c>
      <c r="T2108">
        <v>5.1698000000000001E-2</v>
      </c>
      <c r="U2108">
        <v>-6.6369999999999996</v>
      </c>
      <c r="V2108">
        <v>1</v>
      </c>
      <c r="W2108">
        <v>8.7119000000000002E-2</v>
      </c>
      <c r="X2108">
        <v>120.863</v>
      </c>
      <c r="Y2108">
        <v>0.85839500000000002</v>
      </c>
    </row>
    <row r="2109" spans="1:25" hidden="1" x14ac:dyDescent="0.25">
      <c r="A2109">
        <v>2107</v>
      </c>
      <c r="B2109">
        <v>7</v>
      </c>
      <c r="C2109" t="s">
        <v>3704</v>
      </c>
      <c r="D2109" t="s">
        <v>2944</v>
      </c>
      <c r="E2109">
        <v>1981</v>
      </c>
      <c r="F2109" t="s">
        <v>2944</v>
      </c>
      <c r="G2109">
        <v>39.952300000000001</v>
      </c>
      <c r="H2109">
        <v>-75.162400000000005</v>
      </c>
      <c r="I2109" t="s">
        <v>62</v>
      </c>
      <c r="J2109" t="s">
        <v>28</v>
      </c>
      <c r="K2109" t="s">
        <v>56</v>
      </c>
      <c r="L2109" t="s">
        <v>33</v>
      </c>
      <c r="M2109">
        <v>0</v>
      </c>
      <c r="N2109">
        <v>0.12753900000000001</v>
      </c>
      <c r="O2109">
        <v>0.80293800000000004</v>
      </c>
      <c r="P2109">
        <v>260.48</v>
      </c>
      <c r="Q2109">
        <v>0.82695300000000005</v>
      </c>
      <c r="R2109">
        <v>1.0970000000000001E-3</v>
      </c>
      <c r="S2109">
        <v>0</v>
      </c>
      <c r="T2109">
        <v>7.7551999999999996E-2</v>
      </c>
      <c r="U2109">
        <v>-4.51</v>
      </c>
      <c r="V2109">
        <v>1</v>
      </c>
      <c r="W2109">
        <v>3.1313000000000001E-2</v>
      </c>
      <c r="X2109">
        <v>121.71899999999999</v>
      </c>
      <c r="Y2109">
        <v>0.96918599999999999</v>
      </c>
    </row>
    <row r="2110" spans="1:25" hidden="1" x14ac:dyDescent="0.25">
      <c r="A2110">
        <v>2108</v>
      </c>
      <c r="B2110">
        <v>8</v>
      </c>
      <c r="C2110" t="s">
        <v>3705</v>
      </c>
      <c r="D2110" t="s">
        <v>3538</v>
      </c>
      <c r="E2110">
        <v>1981</v>
      </c>
      <c r="F2110" t="s">
        <v>3538</v>
      </c>
      <c r="G2110">
        <v>40.655099999999997</v>
      </c>
      <c r="H2110">
        <v>-73.948899999999995</v>
      </c>
      <c r="I2110" t="s">
        <v>89</v>
      </c>
      <c r="J2110" t="s">
        <v>28</v>
      </c>
      <c r="K2110" t="s">
        <v>56</v>
      </c>
      <c r="L2110" t="s">
        <v>33</v>
      </c>
      <c r="M2110">
        <v>0</v>
      </c>
      <c r="N2110">
        <v>0.242982</v>
      </c>
      <c r="O2110">
        <v>0.74092100000000005</v>
      </c>
      <c r="P2110">
        <v>193.52</v>
      </c>
      <c r="Q2110">
        <v>0.63311200000000001</v>
      </c>
      <c r="R2110" s="1">
        <v>9.9999999999999995E-7</v>
      </c>
      <c r="S2110">
        <v>0</v>
      </c>
      <c r="T2110">
        <v>0.121859</v>
      </c>
      <c r="U2110">
        <v>-8.2010000000000005</v>
      </c>
      <c r="V2110">
        <v>1</v>
      </c>
      <c r="W2110">
        <v>4.4205000000000001E-2</v>
      </c>
      <c r="X2110">
        <v>132.34399999999999</v>
      </c>
      <c r="Y2110">
        <v>0.81771700000000003</v>
      </c>
    </row>
    <row r="2111" spans="1:25" hidden="1" x14ac:dyDescent="0.25">
      <c r="A2111">
        <v>2109</v>
      </c>
      <c r="B2111">
        <v>9</v>
      </c>
      <c r="C2111" t="s">
        <v>3706</v>
      </c>
      <c r="D2111" t="s">
        <v>3345</v>
      </c>
      <c r="E2111">
        <v>1981</v>
      </c>
      <c r="F2111" t="s">
        <v>3345</v>
      </c>
      <c r="G2111">
        <v>35.868499999999997</v>
      </c>
      <c r="H2111">
        <v>-83.567800000000005</v>
      </c>
      <c r="I2111" t="s">
        <v>3346</v>
      </c>
      <c r="J2111" t="s">
        <v>28</v>
      </c>
      <c r="K2111" t="s">
        <v>33</v>
      </c>
      <c r="M2111">
        <v>0</v>
      </c>
      <c r="N2111">
        <v>0.495114</v>
      </c>
      <c r="O2111">
        <v>0.57966700000000004</v>
      </c>
      <c r="P2111">
        <v>161</v>
      </c>
      <c r="Q2111">
        <v>0.85498099999999999</v>
      </c>
      <c r="R2111" s="1">
        <v>9.9999999999999995E-7</v>
      </c>
      <c r="S2111">
        <v>11</v>
      </c>
      <c r="T2111">
        <v>0.62007599999999996</v>
      </c>
      <c r="U2111">
        <v>-3.8919999999999999</v>
      </c>
      <c r="V2111">
        <v>1</v>
      </c>
      <c r="W2111">
        <v>5.0970000000000001E-2</v>
      </c>
      <c r="X2111">
        <v>105.28400000000001</v>
      </c>
      <c r="Y2111">
        <v>0.81271300000000002</v>
      </c>
    </row>
    <row r="2112" spans="1:25" hidden="1" x14ac:dyDescent="0.25">
      <c r="A2112">
        <v>2110</v>
      </c>
      <c r="B2112">
        <v>10</v>
      </c>
      <c r="C2112" t="s">
        <v>3707</v>
      </c>
      <c r="D2112" t="s">
        <v>3708</v>
      </c>
      <c r="E2112">
        <v>1981</v>
      </c>
      <c r="F2112" t="s">
        <v>3708</v>
      </c>
      <c r="G2112">
        <v>40.114199999999997</v>
      </c>
      <c r="H2112">
        <v>-88.243499999999997</v>
      </c>
      <c r="I2112" t="s">
        <v>3709</v>
      </c>
      <c r="J2112" t="s">
        <v>28</v>
      </c>
      <c r="K2112" t="s">
        <v>56</v>
      </c>
      <c r="L2112" t="s">
        <v>33</v>
      </c>
      <c r="M2112">
        <v>0</v>
      </c>
      <c r="N2112">
        <v>9.4769999999999993E-3</v>
      </c>
      <c r="O2112">
        <v>0.27964600000000001</v>
      </c>
      <c r="P2112">
        <v>197.13333</v>
      </c>
      <c r="Q2112">
        <v>0.841503</v>
      </c>
      <c r="R2112">
        <v>0</v>
      </c>
      <c r="S2112">
        <v>5</v>
      </c>
      <c r="T2112">
        <v>0.12501000000000001</v>
      </c>
      <c r="U2112">
        <v>-3.4239999999999999</v>
      </c>
      <c r="V2112">
        <v>1</v>
      </c>
      <c r="W2112">
        <v>4.8854000000000002E-2</v>
      </c>
      <c r="X2112">
        <v>176.739</v>
      </c>
      <c r="Y2112">
        <v>0.20252999999999999</v>
      </c>
    </row>
    <row r="2113" spans="1:25" x14ac:dyDescent="0.25">
      <c r="A2113">
        <v>2111</v>
      </c>
      <c r="B2113">
        <v>11</v>
      </c>
      <c r="C2113" t="s">
        <v>3710</v>
      </c>
      <c r="D2113" t="s">
        <v>3711</v>
      </c>
      <c r="E2113">
        <v>1981</v>
      </c>
      <c r="F2113" t="s">
        <v>3711</v>
      </c>
      <c r="G2113" t="str">
        <f>IFERROR(VLOOKUP(Table1[[#This Row],[Title]],$C$5507:$Y$5579,5, FALSE ),"")</f>
        <v/>
      </c>
      <c r="H2113" t="str">
        <f>IFERROR(VLOOKUP(Table1[[#This Row],[Title]],$C$5507:$Y$5579,6, FALSE ),"")</f>
        <v/>
      </c>
      <c r="I2113" t="str">
        <f>IFERROR(VLOOKUP(Table1[[#This Row],[Title]],$C$5507:$Y$5579,7, FALSE ),"")</f>
        <v/>
      </c>
      <c r="J2113" t="str">
        <f>IFERROR(VLOOKUP(Table1[[#This Row],[Title]],$C$5507:$Y$5579,8, FALSE ),"")</f>
        <v/>
      </c>
      <c r="K2113" t="str">
        <f>IFERROR(VLOOKUP(Table1[[#This Row],[Title]],$C$5507:$Y$5579,9, FALSE ),"")</f>
        <v/>
      </c>
      <c r="L2113" t="str">
        <f>IFERROR(VLOOKUP(Table1[[#This Row],[Title]],$C$5507:$Y$5579,10, FALSE ),"")</f>
        <v/>
      </c>
      <c r="M2113" t="str">
        <f>IFERROR(VLOOKUP(Table1[[#This Row],[Title]],$C$5507:$Y$5579,11, FALSE ),"")</f>
        <v/>
      </c>
      <c r="N2113" t="str">
        <f>IFERROR(VLOOKUP(Table1[[#This Row],[Title]],$C$5507:$Y$5579,12, FALSE ),"")</f>
        <v/>
      </c>
      <c r="O2113" t="str">
        <f>IFERROR(VLOOKUP(Table1[[#This Row],[Title]],$C$5507:$Y$5579,13, FALSE ),"")</f>
        <v/>
      </c>
      <c r="P2113" t="str">
        <f>IFERROR(VLOOKUP(Table1[[#This Row],[Title]],$C$5507:$Y$5579,14, FALSE ),"")</f>
        <v/>
      </c>
      <c r="Q2113" t="str">
        <f>IFERROR(VLOOKUP(Table1[[#This Row],[Title]],$C$5507:$Y$5579,15, FALSE ),"")</f>
        <v/>
      </c>
      <c r="R2113" t="str">
        <f>IFERROR(VLOOKUP(Table1[[#This Row],[Title]],$C$5507:$Y$5579,16, FALSE ),"")</f>
        <v/>
      </c>
      <c r="S2113" t="str">
        <f>IFERROR(VLOOKUP(Table1[[#This Row],[Title]],$C$5507:$Y$5579,17, FALSE ),"")</f>
        <v/>
      </c>
      <c r="T2113" t="str">
        <f>IFERROR(VLOOKUP(Table1[[#This Row],[Title]],$C$5507:$Y$5579,18, FALSE ),"")</f>
        <v/>
      </c>
      <c r="U2113" t="str">
        <f>IFERROR(VLOOKUP(Table1[[#This Row],[Title]],$C$5507:$Y$5579,19, FALSE ),"")</f>
        <v/>
      </c>
      <c r="V2113" t="str">
        <f>IFERROR(VLOOKUP(Table1[[#This Row],[Title]],$C$5507:$Y$5579,20, FALSE ),"")</f>
        <v/>
      </c>
      <c r="W2113" t="str">
        <f>IFERROR(VLOOKUP(Table1[[#This Row],[Title]],$C$5507:$Y$5579,21, FALSE ),"")</f>
        <v/>
      </c>
      <c r="X2113" t="str">
        <f>IFERROR(VLOOKUP(Table1[[#This Row],[Title]],$C$5507:$Y$5579,22, FALSE ),"")</f>
        <v/>
      </c>
      <c r="Y2113" t="str">
        <f>IFERROR(VLOOKUP(Table1[[#This Row],[Title]],$C$5507:$Y$5579,23, FALSE ),"")</f>
        <v/>
      </c>
    </row>
    <row r="2114" spans="1:25" hidden="1" x14ac:dyDescent="0.25">
      <c r="A2114">
        <v>2112</v>
      </c>
      <c r="B2114">
        <v>12</v>
      </c>
      <c r="C2114" t="s">
        <v>3712</v>
      </c>
      <c r="D2114" t="s">
        <v>3713</v>
      </c>
      <c r="E2114">
        <v>1981</v>
      </c>
      <c r="F2114" t="s">
        <v>3713</v>
      </c>
      <c r="G2114">
        <v>55.820500000000003</v>
      </c>
      <c r="H2114">
        <v>-4.0226300000000004</v>
      </c>
      <c r="I2114" t="s">
        <v>3714</v>
      </c>
      <c r="J2114" t="s">
        <v>28</v>
      </c>
      <c r="K2114" t="s">
        <v>33</v>
      </c>
      <c r="M2114">
        <v>0</v>
      </c>
      <c r="N2114">
        <v>0.67746499999999998</v>
      </c>
      <c r="O2114">
        <v>0.78094200000000003</v>
      </c>
      <c r="P2114">
        <v>194.48</v>
      </c>
      <c r="Q2114">
        <v>0.53589600000000004</v>
      </c>
      <c r="R2114">
        <v>0</v>
      </c>
      <c r="S2114">
        <v>8</v>
      </c>
      <c r="T2114">
        <v>0.108977</v>
      </c>
      <c r="U2114">
        <v>-9.4990000000000006</v>
      </c>
      <c r="V2114">
        <v>1</v>
      </c>
      <c r="W2114">
        <v>6.4015000000000002E-2</v>
      </c>
      <c r="X2114">
        <v>120.639</v>
      </c>
      <c r="Y2114">
        <v>0.79370200000000002</v>
      </c>
    </row>
    <row r="2115" spans="1:25" hidden="1" x14ac:dyDescent="0.25">
      <c r="A2115">
        <v>2113</v>
      </c>
      <c r="B2115">
        <v>13</v>
      </c>
      <c r="C2115" t="s">
        <v>3715</v>
      </c>
      <c r="D2115" t="s">
        <v>3578</v>
      </c>
      <c r="E2115">
        <v>1981</v>
      </c>
      <c r="F2115" t="s">
        <v>3578</v>
      </c>
      <c r="G2115">
        <v>33.973951</v>
      </c>
      <c r="H2115">
        <v>-118.24840500000001</v>
      </c>
      <c r="I2115" t="s">
        <v>605</v>
      </c>
      <c r="J2115" t="s">
        <v>28</v>
      </c>
      <c r="K2115" t="s">
        <v>33</v>
      </c>
      <c r="M2115">
        <v>0</v>
      </c>
      <c r="N2115">
        <v>0.49243300000000001</v>
      </c>
      <c r="O2115">
        <v>0.67617400000000005</v>
      </c>
      <c r="P2115">
        <v>254.57333</v>
      </c>
      <c r="Q2115">
        <v>0.62859699999999996</v>
      </c>
      <c r="R2115">
        <v>0</v>
      </c>
      <c r="S2115">
        <v>11</v>
      </c>
      <c r="T2115">
        <v>0.12188</v>
      </c>
      <c r="U2115">
        <v>-7.0449999999999999</v>
      </c>
      <c r="V2115">
        <v>0</v>
      </c>
      <c r="W2115">
        <v>3.7985999999999999E-2</v>
      </c>
      <c r="X2115">
        <v>104.08199999999999</v>
      </c>
      <c r="Y2115">
        <v>0.65995000000000004</v>
      </c>
    </row>
    <row r="2116" spans="1:25" hidden="1" x14ac:dyDescent="0.25">
      <c r="A2116">
        <v>2114</v>
      </c>
      <c r="B2116">
        <v>14</v>
      </c>
      <c r="C2116" t="s">
        <v>3716</v>
      </c>
      <c r="D2116" t="s">
        <v>3717</v>
      </c>
      <c r="E2116">
        <v>1981</v>
      </c>
      <c r="F2116" t="s">
        <v>3717</v>
      </c>
      <c r="G2116">
        <v>40.0124</v>
      </c>
      <c r="H2116">
        <v>-74.309899999999999</v>
      </c>
      <c r="I2116" t="s">
        <v>3718</v>
      </c>
      <c r="J2116" t="s">
        <v>28</v>
      </c>
      <c r="K2116" t="s">
        <v>56</v>
      </c>
      <c r="L2116" t="s">
        <v>33</v>
      </c>
      <c r="M2116">
        <v>0</v>
      </c>
      <c r="N2116">
        <v>0.24029700000000001</v>
      </c>
      <c r="O2116">
        <v>0.69274800000000003</v>
      </c>
      <c r="P2116">
        <v>200.8</v>
      </c>
      <c r="Q2116">
        <v>0.93391500000000005</v>
      </c>
      <c r="R2116" s="1">
        <v>3.0000000000000001E-6</v>
      </c>
      <c r="S2116">
        <v>2</v>
      </c>
      <c r="T2116">
        <v>0.36282300000000001</v>
      </c>
      <c r="U2116">
        <v>-4.4610000000000003</v>
      </c>
      <c r="V2116">
        <v>1</v>
      </c>
      <c r="W2116">
        <v>8.2476999999999995E-2</v>
      </c>
      <c r="X2116">
        <v>84.811999999999998</v>
      </c>
      <c r="Y2116">
        <v>0.96972899999999995</v>
      </c>
    </row>
    <row r="2117" spans="1:25" hidden="1" x14ac:dyDescent="0.25">
      <c r="A2117">
        <v>2115</v>
      </c>
      <c r="B2117">
        <v>15</v>
      </c>
      <c r="C2117" t="s">
        <v>3719</v>
      </c>
      <c r="D2117" t="s">
        <v>3435</v>
      </c>
      <c r="E2117">
        <v>1981</v>
      </c>
      <c r="F2117" t="s">
        <v>3435</v>
      </c>
      <c r="G2117">
        <v>40.714269000000002</v>
      </c>
      <c r="H2117">
        <v>-74.005972999999997</v>
      </c>
      <c r="I2117" t="s">
        <v>3436</v>
      </c>
      <c r="J2117" t="s">
        <v>28</v>
      </c>
      <c r="K2117" t="s">
        <v>56</v>
      </c>
      <c r="L2117" t="s">
        <v>33</v>
      </c>
      <c r="M2117">
        <v>0</v>
      </c>
      <c r="N2117">
        <v>4.9144E-2</v>
      </c>
      <c r="O2117">
        <v>0.54298400000000002</v>
      </c>
      <c r="P2117">
        <v>424.18666999999999</v>
      </c>
      <c r="Q2117">
        <v>0.93174999999999997</v>
      </c>
      <c r="R2117" s="1">
        <v>9.9999999999999995E-7</v>
      </c>
      <c r="S2117">
        <v>11</v>
      </c>
      <c r="T2117">
        <v>0.52838200000000002</v>
      </c>
      <c r="U2117">
        <v>-4.8120000000000003</v>
      </c>
      <c r="V2117">
        <v>0</v>
      </c>
      <c r="W2117">
        <v>9.5715999999999996E-2</v>
      </c>
      <c r="X2117">
        <v>109.959</v>
      </c>
      <c r="Y2117">
        <v>0.52235600000000004</v>
      </c>
    </row>
    <row r="2118" spans="1:25" hidden="1" x14ac:dyDescent="0.25">
      <c r="A2118">
        <v>2116</v>
      </c>
      <c r="B2118">
        <v>16</v>
      </c>
      <c r="C2118" t="s">
        <v>3720</v>
      </c>
      <c r="D2118" t="s">
        <v>3306</v>
      </c>
      <c r="E2118">
        <v>1981</v>
      </c>
      <c r="F2118" t="s">
        <v>3306</v>
      </c>
      <c r="G2118">
        <v>42.331699999999998</v>
      </c>
      <c r="H2118">
        <v>-83.047899999999998</v>
      </c>
      <c r="I2118" t="s">
        <v>145</v>
      </c>
      <c r="J2118" t="s">
        <v>28</v>
      </c>
      <c r="K2118" t="s">
        <v>33</v>
      </c>
      <c r="M2118">
        <v>0</v>
      </c>
      <c r="N2118">
        <v>0.46839599999999998</v>
      </c>
      <c r="O2118">
        <v>0.67722499999999997</v>
      </c>
      <c r="P2118">
        <v>240.16</v>
      </c>
      <c r="Q2118">
        <v>0.69289400000000001</v>
      </c>
      <c r="R2118">
        <v>0</v>
      </c>
      <c r="S2118">
        <v>6</v>
      </c>
      <c r="T2118">
        <v>6.6283999999999996E-2</v>
      </c>
      <c r="U2118">
        <v>-6.6059999999999999</v>
      </c>
      <c r="V2118">
        <v>0</v>
      </c>
      <c r="W2118">
        <v>3.8219000000000003E-2</v>
      </c>
      <c r="X2118">
        <v>92.007999999999996</v>
      </c>
      <c r="Y2118">
        <v>0.87816300000000003</v>
      </c>
    </row>
    <row r="2119" spans="1:25" hidden="1" x14ac:dyDescent="0.25">
      <c r="A2119">
        <v>2117</v>
      </c>
      <c r="B2119">
        <v>17</v>
      </c>
      <c r="C2119" t="s">
        <v>3721</v>
      </c>
      <c r="D2119" t="s">
        <v>3435</v>
      </c>
      <c r="E2119">
        <v>1981</v>
      </c>
      <c r="F2119" t="s">
        <v>3435</v>
      </c>
      <c r="G2119">
        <v>40.714269000000002</v>
      </c>
      <c r="H2119">
        <v>-74.005972999999997</v>
      </c>
      <c r="I2119" t="s">
        <v>3436</v>
      </c>
      <c r="J2119" t="s">
        <v>28</v>
      </c>
      <c r="K2119" t="s">
        <v>56</v>
      </c>
      <c r="L2119" t="s">
        <v>33</v>
      </c>
      <c r="M2119">
        <v>0</v>
      </c>
      <c r="N2119">
        <v>0.32638299999999998</v>
      </c>
      <c r="O2119">
        <v>0.80043299999999995</v>
      </c>
      <c r="P2119">
        <v>268.59057000000001</v>
      </c>
      <c r="Q2119">
        <v>0.64469299999999996</v>
      </c>
      <c r="R2119">
        <v>8.7811E-2</v>
      </c>
      <c r="S2119">
        <v>11</v>
      </c>
      <c r="T2119">
        <v>0.322793</v>
      </c>
      <c r="U2119">
        <v>-9.1739999999999995</v>
      </c>
      <c r="V2119">
        <v>1</v>
      </c>
      <c r="W2119">
        <v>2.6502000000000001E-2</v>
      </c>
      <c r="X2119">
        <v>97.11</v>
      </c>
      <c r="Y2119">
        <v>0.96450100000000005</v>
      </c>
    </row>
    <row r="2120" spans="1:25" x14ac:dyDescent="0.25">
      <c r="A2120">
        <v>2118</v>
      </c>
      <c r="B2120">
        <v>18</v>
      </c>
      <c r="C2120" t="s">
        <v>3722</v>
      </c>
      <c r="D2120" t="s">
        <v>3723</v>
      </c>
      <c r="E2120">
        <v>1981</v>
      </c>
      <c r="F2120" t="s">
        <v>3723</v>
      </c>
      <c r="G2120" t="str">
        <f>IFERROR(VLOOKUP(Table1[[#This Row],[Title]],$C$5507:$Y$5579,5, FALSE ),"")</f>
        <v/>
      </c>
      <c r="H2120" t="str">
        <f>IFERROR(VLOOKUP(Table1[[#This Row],[Title]],$C$5507:$Y$5579,6, FALSE ),"")</f>
        <v/>
      </c>
      <c r="I2120" t="str">
        <f>IFERROR(VLOOKUP(Table1[[#This Row],[Title]],$C$5507:$Y$5579,7, FALSE ),"")</f>
        <v/>
      </c>
      <c r="J2120" t="str">
        <f>IFERROR(VLOOKUP(Table1[[#This Row],[Title]],$C$5507:$Y$5579,8, FALSE ),"")</f>
        <v/>
      </c>
      <c r="K2120" t="str">
        <f>IFERROR(VLOOKUP(Table1[[#This Row],[Title]],$C$5507:$Y$5579,9, FALSE ),"")</f>
        <v/>
      </c>
      <c r="L2120" t="str">
        <f>IFERROR(VLOOKUP(Table1[[#This Row],[Title]],$C$5507:$Y$5579,10, FALSE ),"")</f>
        <v/>
      </c>
      <c r="M2120" t="str">
        <f>IFERROR(VLOOKUP(Table1[[#This Row],[Title]],$C$5507:$Y$5579,11, FALSE ),"")</f>
        <v/>
      </c>
      <c r="N2120" t="str">
        <f>IFERROR(VLOOKUP(Table1[[#This Row],[Title]],$C$5507:$Y$5579,12, FALSE ),"")</f>
        <v/>
      </c>
      <c r="O2120" t="str">
        <f>IFERROR(VLOOKUP(Table1[[#This Row],[Title]],$C$5507:$Y$5579,13, FALSE ),"")</f>
        <v/>
      </c>
      <c r="P2120" t="str">
        <f>IFERROR(VLOOKUP(Table1[[#This Row],[Title]],$C$5507:$Y$5579,14, FALSE ),"")</f>
        <v/>
      </c>
      <c r="Q2120" t="str">
        <f>IFERROR(VLOOKUP(Table1[[#This Row],[Title]],$C$5507:$Y$5579,15, FALSE ),"")</f>
        <v/>
      </c>
      <c r="R2120" t="str">
        <f>IFERROR(VLOOKUP(Table1[[#This Row],[Title]],$C$5507:$Y$5579,16, FALSE ),"")</f>
        <v/>
      </c>
      <c r="S2120" t="str">
        <f>IFERROR(VLOOKUP(Table1[[#This Row],[Title]],$C$5507:$Y$5579,17, FALSE ),"")</f>
        <v/>
      </c>
      <c r="T2120" t="str">
        <f>IFERROR(VLOOKUP(Table1[[#This Row],[Title]],$C$5507:$Y$5579,18, FALSE ),"")</f>
        <v/>
      </c>
      <c r="U2120" t="str">
        <f>IFERROR(VLOOKUP(Table1[[#This Row],[Title]],$C$5507:$Y$5579,19, FALSE ),"")</f>
        <v/>
      </c>
      <c r="V2120" t="str">
        <f>IFERROR(VLOOKUP(Table1[[#This Row],[Title]],$C$5507:$Y$5579,20, FALSE ),"")</f>
        <v/>
      </c>
      <c r="W2120" t="str">
        <f>IFERROR(VLOOKUP(Table1[[#This Row],[Title]],$C$5507:$Y$5579,21, FALSE ),"")</f>
        <v/>
      </c>
      <c r="X2120" t="str">
        <f>IFERROR(VLOOKUP(Table1[[#This Row],[Title]],$C$5507:$Y$5579,22, FALSE ),"")</f>
        <v/>
      </c>
      <c r="Y2120" t="str">
        <f>IFERROR(VLOOKUP(Table1[[#This Row],[Title]],$C$5507:$Y$5579,23, FALSE ),"")</f>
        <v/>
      </c>
    </row>
    <row r="2121" spans="1:25" hidden="1" x14ac:dyDescent="0.25">
      <c r="A2121">
        <v>2119</v>
      </c>
      <c r="B2121">
        <v>19</v>
      </c>
      <c r="C2121" t="s">
        <v>3724</v>
      </c>
      <c r="D2121" t="s">
        <v>2595</v>
      </c>
      <c r="E2121">
        <v>1981</v>
      </c>
      <c r="F2121" t="s">
        <v>2595</v>
      </c>
      <c r="G2121">
        <v>37.786026999999997</v>
      </c>
      <c r="H2121">
        <v>-122.22377899999999</v>
      </c>
      <c r="I2121" t="s">
        <v>2596</v>
      </c>
      <c r="J2121" t="s">
        <v>28</v>
      </c>
      <c r="K2121" t="s">
        <v>56</v>
      </c>
      <c r="L2121" t="s">
        <v>33</v>
      </c>
      <c r="M2121">
        <v>0</v>
      </c>
      <c r="N2121">
        <v>2.3895E-2</v>
      </c>
      <c r="O2121">
        <v>0.71607799999999999</v>
      </c>
      <c r="P2121">
        <v>226.70667</v>
      </c>
      <c r="Q2121">
        <v>0.70908499999999997</v>
      </c>
      <c r="R2121">
        <v>1.32E-3</v>
      </c>
      <c r="S2121">
        <v>11</v>
      </c>
      <c r="T2121">
        <v>0.18815799999999999</v>
      </c>
      <c r="U2121">
        <v>-3.6280000000000001</v>
      </c>
      <c r="V2121">
        <v>1</v>
      </c>
      <c r="W2121">
        <v>2.7706999999999999E-2</v>
      </c>
      <c r="X2121">
        <v>110.747</v>
      </c>
      <c r="Y2121">
        <v>0.24072499999999999</v>
      </c>
    </row>
    <row r="2122" spans="1:25" hidden="1" x14ac:dyDescent="0.25">
      <c r="A2122">
        <v>2120</v>
      </c>
      <c r="B2122">
        <v>20</v>
      </c>
      <c r="C2122" t="s">
        <v>1677</v>
      </c>
      <c r="D2122" t="s">
        <v>3145</v>
      </c>
      <c r="E2122">
        <v>1981</v>
      </c>
      <c r="F2122" t="s">
        <v>3145</v>
      </c>
      <c r="G2122">
        <v>52.802900000000001</v>
      </c>
      <c r="H2122">
        <v>-2.1063299999999998</v>
      </c>
      <c r="I2122" t="s">
        <v>3146</v>
      </c>
      <c r="J2122" t="s">
        <v>28</v>
      </c>
      <c r="K2122" t="s">
        <v>56</v>
      </c>
      <c r="L2122" t="s">
        <v>33</v>
      </c>
      <c r="M2122">
        <v>0</v>
      </c>
      <c r="N2122">
        <v>0.38003300000000001</v>
      </c>
      <c r="O2122">
        <v>0.51322900000000005</v>
      </c>
      <c r="P2122">
        <v>242.98667</v>
      </c>
      <c r="Q2122">
        <v>0.49045499999999997</v>
      </c>
      <c r="R2122">
        <v>3.4600000000000001E-4</v>
      </c>
      <c r="S2122">
        <v>10</v>
      </c>
      <c r="T2122">
        <v>0.109525</v>
      </c>
      <c r="U2122">
        <v>-8.1300000000000008</v>
      </c>
      <c r="V2122">
        <v>1</v>
      </c>
      <c r="W2122">
        <v>3.4872E-2</v>
      </c>
      <c r="X2122">
        <v>131.10599999999999</v>
      </c>
      <c r="Y2122">
        <v>0.25154199999999999</v>
      </c>
    </row>
    <row r="2123" spans="1:25" hidden="1" x14ac:dyDescent="0.25">
      <c r="A2123">
        <v>2121</v>
      </c>
      <c r="B2123">
        <v>21</v>
      </c>
      <c r="C2123" t="s">
        <v>1387</v>
      </c>
      <c r="D2123" t="s">
        <v>1966</v>
      </c>
      <c r="E2123">
        <v>1981</v>
      </c>
      <c r="F2123" t="s">
        <v>1966</v>
      </c>
      <c r="G2123">
        <v>53.409799999999997</v>
      </c>
      <c r="H2123">
        <v>-2.9784799999999998</v>
      </c>
      <c r="I2123" t="s">
        <v>865</v>
      </c>
      <c r="J2123" t="s">
        <v>32</v>
      </c>
      <c r="K2123" t="s">
        <v>28</v>
      </c>
      <c r="M2123">
        <v>0</v>
      </c>
      <c r="N2123">
        <v>0.94147000000000003</v>
      </c>
      <c r="O2123">
        <v>0.67425599999999997</v>
      </c>
      <c r="P2123">
        <v>226.22621000000001</v>
      </c>
      <c r="Q2123">
        <v>0.34304299999999999</v>
      </c>
      <c r="R2123">
        <v>0.89761199999999997</v>
      </c>
      <c r="S2123">
        <v>3</v>
      </c>
      <c r="T2123">
        <v>0.10184699999999999</v>
      </c>
      <c r="U2123">
        <v>-18.849</v>
      </c>
      <c r="V2123">
        <v>1</v>
      </c>
      <c r="W2123">
        <v>0.30341000000000001</v>
      </c>
      <c r="X2123">
        <v>162.00399999999999</v>
      </c>
      <c r="Y2123">
        <v>0.81057100000000004</v>
      </c>
    </row>
    <row r="2124" spans="1:25" hidden="1" x14ac:dyDescent="0.25">
      <c r="A2124">
        <v>2122</v>
      </c>
      <c r="B2124">
        <v>22</v>
      </c>
      <c r="C2124" t="s">
        <v>695</v>
      </c>
      <c r="D2124" t="s">
        <v>3265</v>
      </c>
      <c r="E2124">
        <v>1981</v>
      </c>
      <c r="F2124" t="s">
        <v>3265</v>
      </c>
      <c r="G2124">
        <v>34.0535</v>
      </c>
      <c r="H2124">
        <v>-118.245</v>
      </c>
      <c r="I2124" t="s">
        <v>74</v>
      </c>
      <c r="J2124" t="s">
        <v>32</v>
      </c>
      <c r="K2124" t="s">
        <v>28</v>
      </c>
      <c r="L2124" t="s">
        <v>33</v>
      </c>
      <c r="M2124">
        <v>0</v>
      </c>
      <c r="N2124">
        <v>0.94716999999999996</v>
      </c>
      <c r="O2124">
        <v>0.56502200000000002</v>
      </c>
      <c r="P2124">
        <v>215.34458000000001</v>
      </c>
      <c r="Q2124">
        <v>0.273316</v>
      </c>
      <c r="R2124">
        <v>9.2230000000000003E-3</v>
      </c>
      <c r="S2124">
        <v>3</v>
      </c>
      <c r="T2124">
        <v>0.104074</v>
      </c>
      <c r="U2124">
        <v>-15.951000000000001</v>
      </c>
      <c r="V2124">
        <v>1</v>
      </c>
      <c r="W2124">
        <v>3.1576E-2</v>
      </c>
      <c r="X2124">
        <v>68.48</v>
      </c>
      <c r="Y2124">
        <v>0.22020700000000001</v>
      </c>
    </row>
    <row r="2125" spans="1:25" hidden="1" x14ac:dyDescent="0.25">
      <c r="A2125">
        <v>2123</v>
      </c>
      <c r="B2125">
        <v>23</v>
      </c>
      <c r="C2125" t="s">
        <v>3725</v>
      </c>
      <c r="D2125" t="s">
        <v>2676</v>
      </c>
      <c r="E2125">
        <v>1981</v>
      </c>
      <c r="F2125" t="s">
        <v>2676</v>
      </c>
      <c r="G2125">
        <v>59.3333333</v>
      </c>
      <c r="H2125">
        <v>18.05</v>
      </c>
      <c r="I2125" t="s">
        <v>2677</v>
      </c>
      <c r="J2125" t="s">
        <v>28</v>
      </c>
      <c r="K2125" t="s">
        <v>33</v>
      </c>
      <c r="M2125">
        <v>0</v>
      </c>
      <c r="N2125">
        <v>0.40395599999999998</v>
      </c>
      <c r="O2125">
        <v>0.466364</v>
      </c>
      <c r="P2125">
        <v>295.32</v>
      </c>
      <c r="Q2125">
        <v>0.54504200000000003</v>
      </c>
      <c r="R2125">
        <v>3.5460000000000001E-3</v>
      </c>
      <c r="S2125">
        <v>6</v>
      </c>
      <c r="T2125">
        <v>3.7317000000000003E-2</v>
      </c>
      <c r="U2125">
        <v>-13.675000000000001</v>
      </c>
      <c r="V2125">
        <v>1</v>
      </c>
      <c r="W2125">
        <v>3.6693000000000003E-2</v>
      </c>
      <c r="X2125">
        <v>126.251</v>
      </c>
      <c r="Y2125">
        <v>0.56953299999999996</v>
      </c>
    </row>
    <row r="2126" spans="1:25" hidden="1" x14ac:dyDescent="0.25">
      <c r="A2126">
        <v>2124</v>
      </c>
      <c r="B2126">
        <v>24</v>
      </c>
      <c r="C2126" t="s">
        <v>3726</v>
      </c>
      <c r="D2126" t="s">
        <v>3727</v>
      </c>
      <c r="E2126">
        <v>1981</v>
      </c>
      <c r="F2126" t="s">
        <v>3727</v>
      </c>
      <c r="G2126">
        <v>52.108199999999997</v>
      </c>
      <c r="H2126">
        <v>5.32986</v>
      </c>
      <c r="I2126" t="s">
        <v>2308</v>
      </c>
      <c r="J2126" t="s">
        <v>28</v>
      </c>
      <c r="K2126" t="s">
        <v>56</v>
      </c>
      <c r="L2126" t="s">
        <v>33</v>
      </c>
      <c r="M2126">
        <v>0</v>
      </c>
      <c r="N2126">
        <v>0.37894800000000001</v>
      </c>
      <c r="O2126">
        <v>0.73665099999999994</v>
      </c>
      <c r="P2126">
        <v>244.00934000000001</v>
      </c>
      <c r="Q2126">
        <v>0.34625099999999998</v>
      </c>
      <c r="R2126">
        <v>1.5720999999999999E-2</v>
      </c>
      <c r="S2126">
        <v>4</v>
      </c>
      <c r="T2126">
        <v>0.19144600000000001</v>
      </c>
      <c r="U2126">
        <v>-18.802</v>
      </c>
      <c r="V2126">
        <v>1</v>
      </c>
      <c r="W2126">
        <v>4.4851000000000002E-2</v>
      </c>
      <c r="X2126">
        <v>122.9</v>
      </c>
      <c r="Y2126">
        <v>0.96831299999999998</v>
      </c>
    </row>
    <row r="2127" spans="1:25" hidden="1" x14ac:dyDescent="0.25">
      <c r="A2127">
        <v>2125</v>
      </c>
      <c r="B2127">
        <v>25</v>
      </c>
      <c r="C2127" t="s">
        <v>1625</v>
      </c>
      <c r="D2127" t="s">
        <v>3717</v>
      </c>
      <c r="E2127">
        <v>1981</v>
      </c>
      <c r="F2127" t="s">
        <v>3717</v>
      </c>
      <c r="G2127">
        <v>40.0124</v>
      </c>
      <c r="H2127">
        <v>-74.309899999999999</v>
      </c>
      <c r="I2127" t="s">
        <v>3718</v>
      </c>
      <c r="J2127" t="s">
        <v>28</v>
      </c>
      <c r="K2127" t="s">
        <v>56</v>
      </c>
      <c r="L2127" t="s">
        <v>33</v>
      </c>
      <c r="M2127">
        <v>0</v>
      </c>
      <c r="N2127">
        <v>0.28412700000000002</v>
      </c>
      <c r="O2127">
        <v>0.34913899999999998</v>
      </c>
      <c r="P2127">
        <v>251.69333</v>
      </c>
      <c r="Q2127">
        <v>0.41674499999999998</v>
      </c>
      <c r="R2127">
        <v>1.6867E-2</v>
      </c>
      <c r="S2127">
        <v>8</v>
      </c>
      <c r="T2127">
        <v>5.1277000000000003E-2</v>
      </c>
      <c r="U2127">
        <v>-6.7140000000000004</v>
      </c>
      <c r="V2127">
        <v>1</v>
      </c>
      <c r="W2127">
        <v>2.8143999999999999E-2</v>
      </c>
      <c r="X2127">
        <v>152.542</v>
      </c>
      <c r="Y2127">
        <v>0.315604</v>
      </c>
    </row>
    <row r="2128" spans="1:25" hidden="1" x14ac:dyDescent="0.25">
      <c r="A2128">
        <v>2126</v>
      </c>
      <c r="B2128">
        <v>26</v>
      </c>
      <c r="C2128" t="s">
        <v>3728</v>
      </c>
      <c r="D2128" t="s">
        <v>1371</v>
      </c>
      <c r="E2128">
        <v>1981</v>
      </c>
      <c r="F2128" t="s">
        <v>1371</v>
      </c>
      <c r="G2128">
        <v>40.714269000000002</v>
      </c>
      <c r="H2128">
        <v>-74.005972999999997</v>
      </c>
      <c r="I2128" t="s">
        <v>113</v>
      </c>
      <c r="J2128" t="s">
        <v>246</v>
      </c>
      <c r="K2128" t="s">
        <v>56</v>
      </c>
      <c r="L2128" t="s">
        <v>33</v>
      </c>
      <c r="M2128">
        <v>0</v>
      </c>
      <c r="N2128">
        <v>0.37367400000000001</v>
      </c>
      <c r="O2128">
        <v>0.238478</v>
      </c>
      <c r="P2128">
        <v>228.57333</v>
      </c>
      <c r="Q2128">
        <v>0.53617800000000004</v>
      </c>
      <c r="R2128">
        <v>0</v>
      </c>
      <c r="S2128">
        <v>9</v>
      </c>
      <c r="T2128">
        <v>0.98020399999999996</v>
      </c>
      <c r="U2128">
        <v>-9.1709999999999994</v>
      </c>
      <c r="V2128">
        <v>0</v>
      </c>
      <c r="W2128">
        <v>3.4814999999999999E-2</v>
      </c>
      <c r="X2128">
        <v>143.178</v>
      </c>
      <c r="Y2128">
        <v>9.7078999999999999E-2</v>
      </c>
    </row>
    <row r="2129" spans="1:25" hidden="1" x14ac:dyDescent="0.25">
      <c r="A2129">
        <v>2127</v>
      </c>
      <c r="B2129">
        <v>27</v>
      </c>
      <c r="C2129" t="s">
        <v>3729</v>
      </c>
      <c r="D2129" t="s">
        <v>3581</v>
      </c>
      <c r="E2129">
        <v>1981</v>
      </c>
      <c r="F2129" t="s">
        <v>3581</v>
      </c>
      <c r="G2129">
        <v>-37.816667000000002</v>
      </c>
      <c r="H2129">
        <v>144.966667</v>
      </c>
      <c r="I2129" t="s">
        <v>3582</v>
      </c>
      <c r="J2129" t="s">
        <v>28</v>
      </c>
      <c r="K2129" t="s">
        <v>56</v>
      </c>
      <c r="L2129" t="s">
        <v>33</v>
      </c>
      <c r="M2129">
        <v>0</v>
      </c>
      <c r="N2129">
        <v>1.0354E-2</v>
      </c>
      <c r="O2129">
        <v>0.30863000000000002</v>
      </c>
      <c r="P2129">
        <v>208.41333</v>
      </c>
      <c r="Q2129">
        <v>0.77021600000000001</v>
      </c>
      <c r="R2129">
        <v>0</v>
      </c>
      <c r="S2129">
        <v>9</v>
      </c>
      <c r="T2129">
        <v>0.64415</v>
      </c>
      <c r="U2129">
        <v>-1.8029999999999999</v>
      </c>
      <c r="V2129">
        <v>1</v>
      </c>
      <c r="W2129">
        <v>3.0062999999999999E-2</v>
      </c>
      <c r="X2129">
        <v>156.012</v>
      </c>
      <c r="Y2129">
        <v>0.41004600000000002</v>
      </c>
    </row>
    <row r="2130" spans="1:25" hidden="1" x14ac:dyDescent="0.25">
      <c r="A2130">
        <v>2128</v>
      </c>
      <c r="B2130">
        <v>28</v>
      </c>
      <c r="C2130" t="s">
        <v>3730</v>
      </c>
      <c r="D2130" t="s">
        <v>3581</v>
      </c>
      <c r="E2130">
        <v>1981</v>
      </c>
      <c r="F2130" t="s">
        <v>3581</v>
      </c>
      <c r="G2130">
        <v>-37.816667000000002</v>
      </c>
      <c r="H2130">
        <v>144.966667</v>
      </c>
      <c r="I2130" t="s">
        <v>3582</v>
      </c>
      <c r="J2130" t="s">
        <v>28</v>
      </c>
      <c r="K2130" t="s">
        <v>33</v>
      </c>
      <c r="M2130">
        <v>0</v>
      </c>
      <c r="N2130">
        <v>0.57220800000000005</v>
      </c>
      <c r="O2130">
        <v>0.19361400000000001</v>
      </c>
      <c r="P2130">
        <v>470.98667</v>
      </c>
      <c r="Q2130">
        <v>0.59799500000000005</v>
      </c>
      <c r="R2130" s="1">
        <v>5.0000000000000004E-6</v>
      </c>
      <c r="S2130">
        <v>2</v>
      </c>
      <c r="T2130">
        <v>0.31636500000000001</v>
      </c>
      <c r="U2130">
        <v>-8.048</v>
      </c>
      <c r="V2130">
        <v>1</v>
      </c>
      <c r="W2130">
        <v>4.2042999999999997E-2</v>
      </c>
      <c r="X2130">
        <v>84.954999999999998</v>
      </c>
      <c r="Y2130">
        <v>0.29918099999999997</v>
      </c>
    </row>
    <row r="2131" spans="1:25" x14ac:dyDescent="0.25">
      <c r="A2131">
        <v>2129</v>
      </c>
      <c r="B2131">
        <v>29</v>
      </c>
      <c r="C2131" t="s">
        <v>3731</v>
      </c>
      <c r="D2131" t="s">
        <v>3732</v>
      </c>
      <c r="E2131">
        <v>1981</v>
      </c>
      <c r="F2131" t="s">
        <v>3732</v>
      </c>
      <c r="G2131" t="str">
        <f>IFERROR(VLOOKUP(Table1[[#This Row],[Title]],$C$5507:$Y$5579,5, FALSE ),"")</f>
        <v/>
      </c>
      <c r="H2131" t="str">
        <f>IFERROR(VLOOKUP(Table1[[#This Row],[Title]],$C$5507:$Y$5579,6, FALSE ),"")</f>
        <v/>
      </c>
      <c r="I2131" t="str">
        <f>IFERROR(VLOOKUP(Table1[[#This Row],[Title]],$C$5507:$Y$5579,7, FALSE ),"")</f>
        <v/>
      </c>
      <c r="J2131" t="str">
        <f>IFERROR(VLOOKUP(Table1[[#This Row],[Title]],$C$5507:$Y$5579,8, FALSE ),"")</f>
        <v/>
      </c>
      <c r="K2131" t="str">
        <f>IFERROR(VLOOKUP(Table1[[#This Row],[Title]],$C$5507:$Y$5579,9, FALSE ),"")</f>
        <v/>
      </c>
      <c r="L2131" t="str">
        <f>IFERROR(VLOOKUP(Table1[[#This Row],[Title]],$C$5507:$Y$5579,10, FALSE ),"")</f>
        <v/>
      </c>
      <c r="M2131" t="str">
        <f>IFERROR(VLOOKUP(Table1[[#This Row],[Title]],$C$5507:$Y$5579,11, FALSE ),"")</f>
        <v/>
      </c>
      <c r="N2131" t="str">
        <f>IFERROR(VLOOKUP(Table1[[#This Row],[Title]],$C$5507:$Y$5579,12, FALSE ),"")</f>
        <v/>
      </c>
      <c r="O2131" t="str">
        <f>IFERROR(VLOOKUP(Table1[[#This Row],[Title]],$C$5507:$Y$5579,13, FALSE ),"")</f>
        <v/>
      </c>
      <c r="P2131" t="str">
        <f>IFERROR(VLOOKUP(Table1[[#This Row],[Title]],$C$5507:$Y$5579,14, FALSE ),"")</f>
        <v/>
      </c>
      <c r="Q2131" t="str">
        <f>IFERROR(VLOOKUP(Table1[[#This Row],[Title]],$C$5507:$Y$5579,15, FALSE ),"")</f>
        <v/>
      </c>
      <c r="R2131" t="str">
        <f>IFERROR(VLOOKUP(Table1[[#This Row],[Title]],$C$5507:$Y$5579,16, FALSE ),"")</f>
        <v/>
      </c>
      <c r="S2131" t="str">
        <f>IFERROR(VLOOKUP(Table1[[#This Row],[Title]],$C$5507:$Y$5579,17, FALSE ),"")</f>
        <v/>
      </c>
      <c r="T2131" t="str">
        <f>IFERROR(VLOOKUP(Table1[[#This Row],[Title]],$C$5507:$Y$5579,18, FALSE ),"")</f>
        <v/>
      </c>
      <c r="U2131" t="str">
        <f>IFERROR(VLOOKUP(Table1[[#This Row],[Title]],$C$5507:$Y$5579,19, FALSE ),"")</f>
        <v/>
      </c>
      <c r="V2131" t="str">
        <f>IFERROR(VLOOKUP(Table1[[#This Row],[Title]],$C$5507:$Y$5579,20, FALSE ),"")</f>
        <v/>
      </c>
      <c r="W2131" t="str">
        <f>IFERROR(VLOOKUP(Table1[[#This Row],[Title]],$C$5507:$Y$5579,21, FALSE ),"")</f>
        <v/>
      </c>
      <c r="X2131" t="str">
        <f>IFERROR(VLOOKUP(Table1[[#This Row],[Title]],$C$5507:$Y$5579,22, FALSE ),"")</f>
        <v/>
      </c>
      <c r="Y2131" t="str">
        <f>IFERROR(VLOOKUP(Table1[[#This Row],[Title]],$C$5507:$Y$5579,23, FALSE ),"")</f>
        <v/>
      </c>
    </row>
    <row r="2132" spans="1:25" hidden="1" x14ac:dyDescent="0.25">
      <c r="A2132">
        <v>2130</v>
      </c>
      <c r="B2132">
        <v>30</v>
      </c>
      <c r="C2132" t="s">
        <v>3733</v>
      </c>
      <c r="D2132" t="s">
        <v>2856</v>
      </c>
      <c r="E2132">
        <v>1981</v>
      </c>
      <c r="F2132" t="s">
        <v>2856</v>
      </c>
      <c r="G2132">
        <v>41.8842</v>
      </c>
      <c r="H2132">
        <v>-87.632400000000004</v>
      </c>
      <c r="I2132" t="s">
        <v>386</v>
      </c>
      <c r="J2132" t="s">
        <v>28</v>
      </c>
      <c r="K2132" t="s">
        <v>56</v>
      </c>
      <c r="L2132" t="s">
        <v>33</v>
      </c>
      <c r="M2132">
        <v>0</v>
      </c>
      <c r="N2132">
        <v>0.30645600000000001</v>
      </c>
      <c r="O2132">
        <v>0.33847100000000002</v>
      </c>
      <c r="P2132">
        <v>258.13333</v>
      </c>
      <c r="Q2132">
        <v>0.44999800000000001</v>
      </c>
      <c r="R2132">
        <v>0</v>
      </c>
      <c r="S2132">
        <v>0</v>
      </c>
      <c r="T2132">
        <v>0.29158699999999999</v>
      </c>
      <c r="U2132">
        <v>-6.2190000000000003</v>
      </c>
      <c r="V2132">
        <v>1</v>
      </c>
      <c r="W2132">
        <v>2.4492E-2</v>
      </c>
      <c r="X2132">
        <v>79.382999999999996</v>
      </c>
      <c r="Y2132">
        <v>0.331071</v>
      </c>
    </row>
    <row r="2133" spans="1:25" hidden="1" x14ac:dyDescent="0.25">
      <c r="A2133">
        <v>2131</v>
      </c>
      <c r="B2133">
        <v>31</v>
      </c>
      <c r="C2133" t="s">
        <v>3734</v>
      </c>
      <c r="D2133" t="s">
        <v>3735</v>
      </c>
      <c r="E2133">
        <v>1981</v>
      </c>
      <c r="F2133" t="s">
        <v>3735</v>
      </c>
      <c r="G2133">
        <v>35.960555599999999</v>
      </c>
      <c r="H2133">
        <v>-83.920833299999998</v>
      </c>
      <c r="I2133" t="s">
        <v>3736</v>
      </c>
      <c r="J2133" t="s">
        <v>28</v>
      </c>
      <c r="K2133" t="s">
        <v>56</v>
      </c>
      <c r="L2133" t="s">
        <v>33</v>
      </c>
      <c r="M2133">
        <v>0</v>
      </c>
      <c r="N2133">
        <v>0.149622</v>
      </c>
      <c r="O2133">
        <v>0.75396099999999999</v>
      </c>
      <c r="P2133">
        <v>221.88</v>
      </c>
      <c r="Q2133">
        <v>0.57664700000000002</v>
      </c>
      <c r="R2133" s="1">
        <v>9.0000000000000002E-6</v>
      </c>
      <c r="S2133">
        <v>8</v>
      </c>
      <c r="T2133">
        <v>9.5418000000000003E-2</v>
      </c>
      <c r="U2133">
        <v>-7.8780000000000001</v>
      </c>
      <c r="V2133">
        <v>1</v>
      </c>
      <c r="W2133">
        <v>2.7437E-2</v>
      </c>
      <c r="X2133">
        <v>126.398</v>
      </c>
      <c r="Y2133">
        <v>0.80338600000000004</v>
      </c>
    </row>
    <row r="2134" spans="1:25" hidden="1" x14ac:dyDescent="0.25">
      <c r="A2134">
        <v>2132</v>
      </c>
      <c r="B2134">
        <v>32</v>
      </c>
      <c r="C2134" t="s">
        <v>3737</v>
      </c>
      <c r="D2134" t="s">
        <v>3708</v>
      </c>
      <c r="E2134">
        <v>1981</v>
      </c>
      <c r="F2134" t="s">
        <v>3708</v>
      </c>
      <c r="G2134">
        <v>40.114199999999997</v>
      </c>
      <c r="H2134">
        <v>-88.243499999999997</v>
      </c>
      <c r="I2134" t="s">
        <v>3709</v>
      </c>
      <c r="J2134" t="s">
        <v>28</v>
      </c>
      <c r="K2134" t="s">
        <v>56</v>
      </c>
      <c r="L2134" t="s">
        <v>33</v>
      </c>
      <c r="M2134">
        <v>0</v>
      </c>
      <c r="N2134">
        <v>0.150285</v>
      </c>
      <c r="O2134">
        <v>0.34879399999999999</v>
      </c>
      <c r="P2134">
        <v>236.76</v>
      </c>
      <c r="Q2134">
        <v>0.63263400000000003</v>
      </c>
      <c r="R2134">
        <v>0.21173400000000001</v>
      </c>
      <c r="S2134">
        <v>7</v>
      </c>
      <c r="T2134">
        <v>0.55811500000000003</v>
      </c>
      <c r="U2134">
        <v>-12.845000000000001</v>
      </c>
      <c r="V2134">
        <v>1</v>
      </c>
      <c r="W2134">
        <v>4.2056000000000003E-2</v>
      </c>
      <c r="X2134">
        <v>83.105000000000004</v>
      </c>
      <c r="Y2134">
        <v>0.47918300000000003</v>
      </c>
    </row>
    <row r="2135" spans="1:25" hidden="1" x14ac:dyDescent="0.25">
      <c r="A2135">
        <v>2133</v>
      </c>
      <c r="B2135">
        <v>33</v>
      </c>
      <c r="C2135" t="s">
        <v>3738</v>
      </c>
      <c r="D2135" t="s">
        <v>3200</v>
      </c>
      <c r="E2135">
        <v>1981</v>
      </c>
      <c r="F2135" t="s">
        <v>3200</v>
      </c>
      <c r="G2135">
        <v>35.343758000000001</v>
      </c>
      <c r="H2135">
        <v>-83.773869000000005</v>
      </c>
      <c r="I2135" t="s">
        <v>3201</v>
      </c>
      <c r="J2135" t="s">
        <v>28</v>
      </c>
      <c r="K2135" t="s">
        <v>33</v>
      </c>
      <c r="M2135">
        <v>0</v>
      </c>
      <c r="N2135">
        <v>0.53224499999999997</v>
      </c>
      <c r="O2135">
        <v>0.53839400000000004</v>
      </c>
      <c r="P2135">
        <v>193.97333</v>
      </c>
      <c r="Q2135">
        <v>0.61998699999999995</v>
      </c>
      <c r="R2135" s="1">
        <v>9.9999999999999995E-7</v>
      </c>
      <c r="S2135">
        <v>1</v>
      </c>
      <c r="T2135">
        <v>0.10216500000000001</v>
      </c>
      <c r="U2135">
        <v>-9.5530000000000008</v>
      </c>
      <c r="V2135">
        <v>0</v>
      </c>
      <c r="W2135">
        <v>3.1164000000000001E-2</v>
      </c>
      <c r="X2135">
        <v>201.75899999999999</v>
      </c>
      <c r="Y2135">
        <v>0.80559999999999998</v>
      </c>
    </row>
    <row r="2136" spans="1:25" hidden="1" x14ac:dyDescent="0.25">
      <c r="A2136">
        <v>2134</v>
      </c>
      <c r="B2136">
        <v>34</v>
      </c>
      <c r="C2136" t="s">
        <v>3739</v>
      </c>
      <c r="D2136" t="s">
        <v>3523</v>
      </c>
      <c r="E2136">
        <v>1981</v>
      </c>
      <c r="F2136" t="s">
        <v>3523</v>
      </c>
      <c r="G2136">
        <v>45.5</v>
      </c>
      <c r="H2136">
        <v>-73.583332999999996</v>
      </c>
      <c r="I2136" t="s">
        <v>3524</v>
      </c>
      <c r="J2136" t="s">
        <v>28</v>
      </c>
      <c r="K2136" t="s">
        <v>56</v>
      </c>
      <c r="L2136" t="s">
        <v>33</v>
      </c>
      <c r="M2136">
        <v>0</v>
      </c>
      <c r="N2136">
        <v>0.12460300000000001</v>
      </c>
      <c r="O2136">
        <v>0.446135</v>
      </c>
      <c r="P2136">
        <v>265.2</v>
      </c>
      <c r="Q2136">
        <v>0.60483799999999999</v>
      </c>
      <c r="R2136">
        <v>0</v>
      </c>
      <c r="S2136">
        <v>11</v>
      </c>
      <c r="T2136">
        <v>0.68435900000000005</v>
      </c>
      <c r="U2136">
        <v>-6.5090000000000003</v>
      </c>
      <c r="V2136">
        <v>1</v>
      </c>
      <c r="W2136">
        <v>3.1482000000000003E-2</v>
      </c>
      <c r="X2136">
        <v>120.16</v>
      </c>
      <c r="Y2136">
        <v>0.12712100000000001</v>
      </c>
    </row>
    <row r="2137" spans="1:25" hidden="1" x14ac:dyDescent="0.25">
      <c r="A2137">
        <v>2135</v>
      </c>
      <c r="B2137">
        <v>35</v>
      </c>
      <c r="C2137" t="s">
        <v>3740</v>
      </c>
      <c r="D2137" t="s">
        <v>886</v>
      </c>
      <c r="E2137">
        <v>1981</v>
      </c>
      <c r="F2137" t="s">
        <v>886</v>
      </c>
      <c r="G2137">
        <v>40.714269000000002</v>
      </c>
      <c r="H2137">
        <v>-74.005972999999997</v>
      </c>
      <c r="I2137" t="s">
        <v>113</v>
      </c>
      <c r="J2137" t="s">
        <v>28</v>
      </c>
      <c r="K2137" t="s">
        <v>56</v>
      </c>
      <c r="L2137" t="s">
        <v>33</v>
      </c>
      <c r="M2137">
        <v>0</v>
      </c>
      <c r="N2137">
        <v>0.24818599999999999</v>
      </c>
      <c r="O2137">
        <v>0.46925699999999998</v>
      </c>
      <c r="P2137">
        <v>231.84</v>
      </c>
      <c r="Q2137">
        <v>0.27753100000000003</v>
      </c>
      <c r="R2137">
        <v>1.26E-4</v>
      </c>
      <c r="S2137">
        <v>3</v>
      </c>
      <c r="T2137">
        <v>0.13301299999999999</v>
      </c>
      <c r="U2137">
        <v>-16.311</v>
      </c>
      <c r="V2137">
        <v>0</v>
      </c>
      <c r="W2137">
        <v>2.802E-2</v>
      </c>
      <c r="X2137">
        <v>169.73500000000001</v>
      </c>
      <c r="Y2137">
        <v>0.34339700000000001</v>
      </c>
    </row>
    <row r="2138" spans="1:25" x14ac:dyDescent="0.25">
      <c r="A2138">
        <v>2136</v>
      </c>
      <c r="B2138">
        <v>36</v>
      </c>
      <c r="C2138" t="s">
        <v>1227</v>
      </c>
      <c r="D2138" t="s">
        <v>3741</v>
      </c>
      <c r="E2138">
        <v>1981</v>
      </c>
      <c r="F2138" t="s">
        <v>3741</v>
      </c>
      <c r="G2138" t="str">
        <f>IFERROR(VLOOKUP(Table1[[#This Row],[Title]],$C$5507:$Y$5579,5, FALSE ),"")</f>
        <v/>
      </c>
      <c r="H2138" t="str">
        <f>IFERROR(VLOOKUP(Table1[[#This Row],[Title]],$C$5507:$Y$5579,6, FALSE ),"")</f>
        <v/>
      </c>
      <c r="I2138" t="str">
        <f>IFERROR(VLOOKUP(Table1[[#This Row],[Title]],$C$5507:$Y$5579,7, FALSE ),"")</f>
        <v/>
      </c>
      <c r="J2138" t="str">
        <f>IFERROR(VLOOKUP(Table1[[#This Row],[Title]],$C$5507:$Y$5579,8, FALSE ),"")</f>
        <v/>
      </c>
      <c r="K2138" t="str">
        <f>IFERROR(VLOOKUP(Table1[[#This Row],[Title]],$C$5507:$Y$5579,9, FALSE ),"")</f>
        <v/>
      </c>
      <c r="L2138" t="str">
        <f>IFERROR(VLOOKUP(Table1[[#This Row],[Title]],$C$5507:$Y$5579,10, FALSE ),"")</f>
        <v/>
      </c>
      <c r="M2138" t="str">
        <f>IFERROR(VLOOKUP(Table1[[#This Row],[Title]],$C$5507:$Y$5579,11, FALSE ),"")</f>
        <v/>
      </c>
      <c r="N2138" t="str">
        <f>IFERROR(VLOOKUP(Table1[[#This Row],[Title]],$C$5507:$Y$5579,12, FALSE ),"")</f>
        <v/>
      </c>
      <c r="O2138" t="str">
        <f>IFERROR(VLOOKUP(Table1[[#This Row],[Title]],$C$5507:$Y$5579,13, FALSE ),"")</f>
        <v/>
      </c>
      <c r="P2138" t="str">
        <f>IFERROR(VLOOKUP(Table1[[#This Row],[Title]],$C$5507:$Y$5579,14, FALSE ),"")</f>
        <v/>
      </c>
      <c r="Q2138" t="str">
        <f>IFERROR(VLOOKUP(Table1[[#This Row],[Title]],$C$5507:$Y$5579,15, FALSE ),"")</f>
        <v/>
      </c>
      <c r="R2138" t="str">
        <f>IFERROR(VLOOKUP(Table1[[#This Row],[Title]],$C$5507:$Y$5579,16, FALSE ),"")</f>
        <v/>
      </c>
      <c r="S2138" t="str">
        <f>IFERROR(VLOOKUP(Table1[[#This Row],[Title]],$C$5507:$Y$5579,17, FALSE ),"")</f>
        <v/>
      </c>
      <c r="T2138" t="str">
        <f>IFERROR(VLOOKUP(Table1[[#This Row],[Title]],$C$5507:$Y$5579,18, FALSE ),"")</f>
        <v/>
      </c>
      <c r="U2138" t="str">
        <f>IFERROR(VLOOKUP(Table1[[#This Row],[Title]],$C$5507:$Y$5579,19, FALSE ),"")</f>
        <v/>
      </c>
      <c r="V2138" t="str">
        <f>IFERROR(VLOOKUP(Table1[[#This Row],[Title]],$C$5507:$Y$5579,20, FALSE ),"")</f>
        <v/>
      </c>
      <c r="W2138" t="str">
        <f>IFERROR(VLOOKUP(Table1[[#This Row],[Title]],$C$5507:$Y$5579,21, FALSE ),"")</f>
        <v/>
      </c>
      <c r="X2138" t="str">
        <f>IFERROR(VLOOKUP(Table1[[#This Row],[Title]],$C$5507:$Y$5579,22, FALSE ),"")</f>
        <v/>
      </c>
      <c r="Y2138" t="str">
        <f>IFERROR(VLOOKUP(Table1[[#This Row],[Title]],$C$5507:$Y$5579,23, FALSE ),"")</f>
        <v/>
      </c>
    </row>
    <row r="2139" spans="1:25" hidden="1" x14ac:dyDescent="0.25">
      <c r="A2139">
        <v>2137</v>
      </c>
      <c r="B2139">
        <v>37</v>
      </c>
      <c r="C2139" t="s">
        <v>3742</v>
      </c>
      <c r="D2139" t="s">
        <v>3143</v>
      </c>
      <c r="E2139">
        <v>1981</v>
      </c>
      <c r="F2139" t="s">
        <v>3143</v>
      </c>
      <c r="G2139">
        <v>40.714269000000002</v>
      </c>
      <c r="H2139">
        <v>-74.005972999999997</v>
      </c>
      <c r="I2139" t="s">
        <v>113</v>
      </c>
      <c r="J2139" t="s">
        <v>56</v>
      </c>
      <c r="K2139" t="s">
        <v>33</v>
      </c>
      <c r="M2139">
        <v>0</v>
      </c>
      <c r="N2139">
        <v>2.4846E-2</v>
      </c>
      <c r="O2139">
        <v>0.49563600000000002</v>
      </c>
      <c r="P2139">
        <v>462.35574000000003</v>
      </c>
      <c r="Q2139">
        <v>0.94655500000000004</v>
      </c>
      <c r="R2139">
        <v>1.2600000000000001E-3</v>
      </c>
      <c r="S2139">
        <v>3</v>
      </c>
      <c r="T2139">
        <v>0.71623099999999995</v>
      </c>
      <c r="U2139">
        <v>-4.1219999999999999</v>
      </c>
      <c r="V2139">
        <v>0</v>
      </c>
      <c r="W2139">
        <v>7.0555000000000007E-2</v>
      </c>
      <c r="X2139">
        <v>117.41800000000001</v>
      </c>
      <c r="Y2139">
        <v>0.59884300000000001</v>
      </c>
    </row>
    <row r="2140" spans="1:25" hidden="1" x14ac:dyDescent="0.25">
      <c r="A2140">
        <v>2138</v>
      </c>
      <c r="B2140">
        <v>38</v>
      </c>
      <c r="C2140" t="s">
        <v>3743</v>
      </c>
      <c r="D2140" t="s">
        <v>2079</v>
      </c>
      <c r="E2140">
        <v>1981</v>
      </c>
      <c r="F2140" t="s">
        <v>2079</v>
      </c>
      <c r="G2140">
        <v>51.507264800000002</v>
      </c>
      <c r="H2140">
        <v>-0.1278328</v>
      </c>
      <c r="I2140" t="s">
        <v>909</v>
      </c>
      <c r="J2140" t="s">
        <v>28</v>
      </c>
      <c r="K2140" t="s">
        <v>56</v>
      </c>
      <c r="L2140" t="s">
        <v>33</v>
      </c>
      <c r="M2140">
        <v>0</v>
      </c>
      <c r="N2140">
        <v>1.3504E-2</v>
      </c>
      <c r="O2140">
        <v>0.69026200000000004</v>
      </c>
      <c r="P2140">
        <v>332.08</v>
      </c>
      <c r="Q2140">
        <v>0.56469800000000003</v>
      </c>
      <c r="R2140">
        <v>1.7229999999999999E-3</v>
      </c>
      <c r="S2140">
        <v>9</v>
      </c>
      <c r="T2140">
        <v>0.22824800000000001</v>
      </c>
      <c r="U2140">
        <v>-10.824</v>
      </c>
      <c r="V2140">
        <v>1</v>
      </c>
      <c r="W2140">
        <v>3.6472999999999998E-2</v>
      </c>
      <c r="X2140">
        <v>103.562</v>
      </c>
      <c r="Y2140">
        <v>6.1036E-2</v>
      </c>
    </row>
    <row r="2141" spans="1:25" hidden="1" x14ac:dyDescent="0.25">
      <c r="A2141">
        <v>2139</v>
      </c>
      <c r="B2141">
        <v>39</v>
      </c>
      <c r="C2141" t="s">
        <v>3744</v>
      </c>
      <c r="D2141" t="s">
        <v>2975</v>
      </c>
      <c r="E2141">
        <v>1981</v>
      </c>
      <c r="F2141" t="s">
        <v>2975</v>
      </c>
      <c r="G2141">
        <v>32.423999999999999</v>
      </c>
      <c r="H2141">
        <v>-85.689800000000005</v>
      </c>
      <c r="I2141" t="s">
        <v>2976</v>
      </c>
      <c r="J2141" t="s">
        <v>28</v>
      </c>
      <c r="K2141" t="s">
        <v>56</v>
      </c>
      <c r="L2141" t="s">
        <v>33</v>
      </c>
      <c r="M2141">
        <v>0</v>
      </c>
      <c r="N2141">
        <v>0.180871</v>
      </c>
      <c r="O2141">
        <v>0.76076500000000002</v>
      </c>
      <c r="P2141">
        <v>243.66667000000001</v>
      </c>
      <c r="Q2141">
        <v>0.69887299999999997</v>
      </c>
      <c r="R2141">
        <v>1.1E-4</v>
      </c>
      <c r="S2141">
        <v>0</v>
      </c>
      <c r="T2141">
        <v>8.7205000000000005E-2</v>
      </c>
      <c r="U2141">
        <v>-9.7349999999999994</v>
      </c>
      <c r="V2141">
        <v>0</v>
      </c>
      <c r="W2141">
        <v>3.0741999999999998E-2</v>
      </c>
      <c r="X2141">
        <v>120.919</v>
      </c>
      <c r="Y2141">
        <v>0.76389799999999997</v>
      </c>
    </row>
    <row r="2142" spans="1:25" hidden="1" x14ac:dyDescent="0.25">
      <c r="A2142">
        <v>2140</v>
      </c>
      <c r="B2142">
        <v>40</v>
      </c>
      <c r="C2142" t="s">
        <v>277</v>
      </c>
      <c r="D2142" t="s">
        <v>2264</v>
      </c>
      <c r="E2142">
        <v>1981</v>
      </c>
      <c r="F2142" t="s">
        <v>2264</v>
      </c>
      <c r="G2142">
        <v>40.917569999999998</v>
      </c>
      <c r="H2142">
        <v>-73.784858</v>
      </c>
      <c r="I2142" t="s">
        <v>2265</v>
      </c>
      <c r="J2142" t="s">
        <v>246</v>
      </c>
      <c r="K2142" t="s">
        <v>56</v>
      </c>
      <c r="L2142" t="s">
        <v>33</v>
      </c>
      <c r="M2142">
        <v>0</v>
      </c>
      <c r="N2142">
        <v>1.1263E-2</v>
      </c>
      <c r="O2142">
        <v>0.23969399999999999</v>
      </c>
      <c r="P2142">
        <v>265</v>
      </c>
      <c r="Q2142">
        <v>0.73313899999999999</v>
      </c>
      <c r="R2142" s="1">
        <v>6.9999999999999999E-6</v>
      </c>
      <c r="S2142">
        <v>0</v>
      </c>
      <c r="T2142">
        <v>0.94021600000000005</v>
      </c>
      <c r="U2142">
        <v>-3.5449999999999999</v>
      </c>
      <c r="V2142">
        <v>1</v>
      </c>
      <c r="W2142">
        <v>4.0944000000000001E-2</v>
      </c>
      <c r="X2142">
        <v>125.595</v>
      </c>
      <c r="Y2142">
        <v>0.21871599999999999</v>
      </c>
    </row>
    <row r="2143" spans="1:25" hidden="1" x14ac:dyDescent="0.25">
      <c r="A2143">
        <v>2141</v>
      </c>
      <c r="B2143">
        <v>41</v>
      </c>
      <c r="C2143" t="s">
        <v>3745</v>
      </c>
      <c r="D2143" t="s">
        <v>3746</v>
      </c>
      <c r="E2143">
        <v>1981</v>
      </c>
      <c r="F2143" t="s">
        <v>3746</v>
      </c>
      <c r="G2143">
        <v>39.106400000000001</v>
      </c>
      <c r="H2143">
        <v>-84.5047</v>
      </c>
      <c r="I2143" t="s">
        <v>267</v>
      </c>
      <c r="J2143" t="s">
        <v>28</v>
      </c>
      <c r="K2143" t="s">
        <v>56</v>
      </c>
      <c r="L2143" t="s">
        <v>33</v>
      </c>
      <c r="M2143">
        <v>0</v>
      </c>
      <c r="N2143">
        <v>0.37796600000000002</v>
      </c>
      <c r="O2143">
        <v>0.75184099999999998</v>
      </c>
      <c r="P2143">
        <v>253.6</v>
      </c>
      <c r="Q2143">
        <v>0.41475200000000001</v>
      </c>
      <c r="R2143" s="1">
        <v>9.0000000000000002E-6</v>
      </c>
      <c r="S2143">
        <v>0</v>
      </c>
      <c r="T2143">
        <v>0.10996599999999999</v>
      </c>
      <c r="U2143">
        <v>-12.497</v>
      </c>
      <c r="V2143">
        <v>1</v>
      </c>
      <c r="W2143">
        <v>4.1708000000000002E-2</v>
      </c>
      <c r="X2143">
        <v>123.321</v>
      </c>
      <c r="Y2143">
        <v>0.74779799999999996</v>
      </c>
    </row>
    <row r="2144" spans="1:25" hidden="1" x14ac:dyDescent="0.25">
      <c r="A2144">
        <v>2142</v>
      </c>
      <c r="B2144">
        <v>42</v>
      </c>
      <c r="C2144" t="s">
        <v>3747</v>
      </c>
      <c r="D2144" t="s">
        <v>1910</v>
      </c>
      <c r="E2144">
        <v>1981</v>
      </c>
      <c r="F2144" t="s">
        <v>1910</v>
      </c>
      <c r="G2144">
        <v>42.347020999999998</v>
      </c>
      <c r="H2144">
        <v>-83.060184000000007</v>
      </c>
      <c r="I2144" t="s">
        <v>1911</v>
      </c>
      <c r="J2144" t="s">
        <v>28</v>
      </c>
      <c r="K2144" t="s">
        <v>56</v>
      </c>
      <c r="L2144" t="s">
        <v>33</v>
      </c>
      <c r="M2144">
        <v>0</v>
      </c>
      <c r="N2144">
        <v>0.35361599999999999</v>
      </c>
      <c r="O2144">
        <v>0.34740599999999999</v>
      </c>
      <c r="P2144">
        <v>234.58667</v>
      </c>
      <c r="Q2144">
        <v>0.51683299999999999</v>
      </c>
      <c r="R2144">
        <v>0</v>
      </c>
      <c r="S2144">
        <v>8</v>
      </c>
      <c r="T2144">
        <v>0.16737099999999999</v>
      </c>
      <c r="U2144">
        <v>-8.1679999999999993</v>
      </c>
      <c r="V2144">
        <v>1</v>
      </c>
      <c r="W2144">
        <v>2.7888E-2</v>
      </c>
      <c r="X2144">
        <v>76.441000000000003</v>
      </c>
      <c r="Y2144">
        <v>0.35325000000000001</v>
      </c>
    </row>
    <row r="2145" spans="1:25" hidden="1" x14ac:dyDescent="0.25">
      <c r="A2145">
        <v>2143</v>
      </c>
      <c r="B2145">
        <v>43</v>
      </c>
      <c r="C2145" t="s">
        <v>3748</v>
      </c>
      <c r="D2145" t="s">
        <v>2944</v>
      </c>
      <c r="E2145">
        <v>1981</v>
      </c>
      <c r="F2145" t="s">
        <v>2944</v>
      </c>
      <c r="G2145">
        <v>39.952300000000001</v>
      </c>
      <c r="H2145">
        <v>-75.162400000000005</v>
      </c>
      <c r="I2145" t="s">
        <v>62</v>
      </c>
      <c r="J2145" t="s">
        <v>56</v>
      </c>
      <c r="K2145" t="s">
        <v>33</v>
      </c>
      <c r="M2145">
        <v>0</v>
      </c>
      <c r="N2145">
        <v>4.8176999999999998E-2</v>
      </c>
      <c r="O2145">
        <v>0.32142599999999999</v>
      </c>
      <c r="P2145">
        <v>242.86667</v>
      </c>
      <c r="Q2145">
        <v>0.96052199999999999</v>
      </c>
      <c r="R2145" s="1">
        <v>1.0000000000000001E-5</v>
      </c>
      <c r="S2145">
        <v>5</v>
      </c>
      <c r="T2145">
        <v>0.86612500000000003</v>
      </c>
      <c r="U2145">
        <v>-6.3239999999999998</v>
      </c>
      <c r="V2145">
        <v>1</v>
      </c>
      <c r="W2145">
        <v>9.3384999999999996E-2</v>
      </c>
      <c r="X2145">
        <v>185.738</v>
      </c>
      <c r="Y2145">
        <v>0.60497999999999996</v>
      </c>
    </row>
    <row r="2146" spans="1:25" hidden="1" x14ac:dyDescent="0.25">
      <c r="A2146">
        <v>2144</v>
      </c>
      <c r="B2146">
        <v>44</v>
      </c>
      <c r="C2146" t="s">
        <v>3749</v>
      </c>
      <c r="D2146" t="s">
        <v>3166</v>
      </c>
      <c r="E2146">
        <v>1981</v>
      </c>
      <c r="F2146" t="s">
        <v>3166</v>
      </c>
      <c r="G2146">
        <v>29.7605</v>
      </c>
      <c r="H2146">
        <v>-95.369799999999998</v>
      </c>
      <c r="I2146" t="s">
        <v>1078</v>
      </c>
      <c r="J2146" t="s">
        <v>28</v>
      </c>
      <c r="K2146" t="s">
        <v>33</v>
      </c>
      <c r="M2146">
        <v>0</v>
      </c>
      <c r="N2146">
        <v>0.57338299999999998</v>
      </c>
      <c r="O2146">
        <v>0.495564</v>
      </c>
      <c r="P2146">
        <v>206.54667000000001</v>
      </c>
      <c r="Q2146">
        <v>0.295933</v>
      </c>
      <c r="R2146" s="1">
        <v>1.2999999999999999E-5</v>
      </c>
      <c r="S2146">
        <v>1</v>
      </c>
      <c r="T2146">
        <v>0.13800999999999999</v>
      </c>
      <c r="U2146">
        <v>-13.568</v>
      </c>
      <c r="V2146">
        <v>1</v>
      </c>
      <c r="W2146">
        <v>3.0030999999999999E-2</v>
      </c>
      <c r="X2146">
        <v>134.73599999999999</v>
      </c>
      <c r="Y2146">
        <v>0.32752199999999998</v>
      </c>
    </row>
    <row r="2147" spans="1:25" hidden="1" x14ac:dyDescent="0.25">
      <c r="A2147">
        <v>2145</v>
      </c>
      <c r="B2147">
        <v>45</v>
      </c>
      <c r="C2147" t="s">
        <v>3750</v>
      </c>
      <c r="D2147" t="s">
        <v>3751</v>
      </c>
      <c r="E2147">
        <v>1981</v>
      </c>
      <c r="F2147" t="s">
        <v>3751</v>
      </c>
      <c r="G2147">
        <v>40.114199999999997</v>
      </c>
      <c r="H2147">
        <v>-88.243499999999997</v>
      </c>
      <c r="I2147" t="s">
        <v>3709</v>
      </c>
      <c r="J2147" t="s">
        <v>28</v>
      </c>
      <c r="K2147" t="s">
        <v>33</v>
      </c>
      <c r="M2147">
        <v>0</v>
      </c>
      <c r="N2147">
        <v>0.58780500000000002</v>
      </c>
      <c r="O2147">
        <v>0.499338</v>
      </c>
      <c r="P2147">
        <v>276.38621000000001</v>
      </c>
      <c r="Q2147">
        <v>0.62231999999999998</v>
      </c>
      <c r="R2147" s="1">
        <v>6.9999999999999999E-6</v>
      </c>
      <c r="S2147">
        <v>6</v>
      </c>
      <c r="T2147">
        <v>0.100231</v>
      </c>
      <c r="U2147">
        <v>-8.8360000000000003</v>
      </c>
      <c r="V2147">
        <v>1</v>
      </c>
      <c r="W2147">
        <v>3.4152000000000002E-2</v>
      </c>
      <c r="X2147">
        <v>72.426000000000002</v>
      </c>
      <c r="Y2147">
        <v>0.47340399999999999</v>
      </c>
    </row>
    <row r="2148" spans="1:25" hidden="1" x14ac:dyDescent="0.25">
      <c r="A2148">
        <v>2146</v>
      </c>
      <c r="B2148">
        <v>46</v>
      </c>
      <c r="C2148" t="s">
        <v>3752</v>
      </c>
      <c r="D2148" t="s">
        <v>3678</v>
      </c>
      <c r="E2148">
        <v>1981</v>
      </c>
      <c r="F2148" t="s">
        <v>3678</v>
      </c>
      <c r="G2148">
        <v>40.714599999999997</v>
      </c>
      <c r="H2148">
        <v>-74.007099999999994</v>
      </c>
      <c r="I2148" t="s">
        <v>195</v>
      </c>
      <c r="J2148" t="s">
        <v>28</v>
      </c>
      <c r="K2148" t="s">
        <v>56</v>
      </c>
      <c r="L2148" t="s">
        <v>33</v>
      </c>
      <c r="M2148">
        <v>0</v>
      </c>
      <c r="N2148">
        <v>9.1918E-2</v>
      </c>
      <c r="O2148">
        <v>0.695075</v>
      </c>
      <c r="P2148">
        <v>171.25333000000001</v>
      </c>
      <c r="Q2148">
        <v>0.72963199999999995</v>
      </c>
      <c r="R2148" s="1">
        <v>5.0000000000000004E-6</v>
      </c>
      <c r="S2148">
        <v>4</v>
      </c>
      <c r="T2148">
        <v>0.25178400000000001</v>
      </c>
      <c r="U2148">
        <v>-4.484</v>
      </c>
      <c r="V2148">
        <v>1</v>
      </c>
      <c r="W2148">
        <v>3.0790000000000001E-2</v>
      </c>
      <c r="X2148">
        <v>127.47799999999999</v>
      </c>
      <c r="Y2148">
        <v>0.94868699999999995</v>
      </c>
    </row>
    <row r="2149" spans="1:25" x14ac:dyDescent="0.25">
      <c r="A2149">
        <v>2147</v>
      </c>
      <c r="B2149">
        <v>47</v>
      </c>
      <c r="C2149" t="s">
        <v>3753</v>
      </c>
      <c r="D2149" t="s">
        <v>3754</v>
      </c>
      <c r="E2149">
        <v>1981</v>
      </c>
      <c r="F2149" t="s">
        <v>3754</v>
      </c>
      <c r="G2149" t="str">
        <f>IFERROR(VLOOKUP(Table1[[#This Row],[Title]],$C$5507:$Y$5579,5, FALSE ),"")</f>
        <v/>
      </c>
      <c r="H2149" t="str">
        <f>IFERROR(VLOOKUP(Table1[[#This Row],[Title]],$C$5507:$Y$5579,6, FALSE ),"")</f>
        <v/>
      </c>
      <c r="I2149" t="str">
        <f>IFERROR(VLOOKUP(Table1[[#This Row],[Title]],$C$5507:$Y$5579,7, FALSE ),"")</f>
        <v/>
      </c>
      <c r="J2149" t="str">
        <f>IFERROR(VLOOKUP(Table1[[#This Row],[Title]],$C$5507:$Y$5579,8, FALSE ),"")</f>
        <v/>
      </c>
      <c r="K2149" t="str">
        <f>IFERROR(VLOOKUP(Table1[[#This Row],[Title]],$C$5507:$Y$5579,9, FALSE ),"")</f>
        <v/>
      </c>
      <c r="L2149" t="str">
        <f>IFERROR(VLOOKUP(Table1[[#This Row],[Title]],$C$5507:$Y$5579,10, FALSE ),"")</f>
        <v/>
      </c>
      <c r="M2149" t="str">
        <f>IFERROR(VLOOKUP(Table1[[#This Row],[Title]],$C$5507:$Y$5579,11, FALSE ),"")</f>
        <v/>
      </c>
      <c r="N2149" t="str">
        <f>IFERROR(VLOOKUP(Table1[[#This Row],[Title]],$C$5507:$Y$5579,12, FALSE ),"")</f>
        <v/>
      </c>
      <c r="O2149" t="str">
        <f>IFERROR(VLOOKUP(Table1[[#This Row],[Title]],$C$5507:$Y$5579,13, FALSE ),"")</f>
        <v/>
      </c>
      <c r="P2149" t="str">
        <f>IFERROR(VLOOKUP(Table1[[#This Row],[Title]],$C$5507:$Y$5579,14, FALSE ),"")</f>
        <v/>
      </c>
      <c r="Q2149" t="str">
        <f>IFERROR(VLOOKUP(Table1[[#This Row],[Title]],$C$5507:$Y$5579,15, FALSE ),"")</f>
        <v/>
      </c>
      <c r="R2149" t="str">
        <f>IFERROR(VLOOKUP(Table1[[#This Row],[Title]],$C$5507:$Y$5579,16, FALSE ),"")</f>
        <v/>
      </c>
      <c r="S2149" t="str">
        <f>IFERROR(VLOOKUP(Table1[[#This Row],[Title]],$C$5507:$Y$5579,17, FALSE ),"")</f>
        <v/>
      </c>
      <c r="T2149" t="str">
        <f>IFERROR(VLOOKUP(Table1[[#This Row],[Title]],$C$5507:$Y$5579,18, FALSE ),"")</f>
        <v/>
      </c>
      <c r="U2149" t="str">
        <f>IFERROR(VLOOKUP(Table1[[#This Row],[Title]],$C$5507:$Y$5579,19, FALSE ),"")</f>
        <v/>
      </c>
      <c r="V2149" t="str">
        <f>IFERROR(VLOOKUP(Table1[[#This Row],[Title]],$C$5507:$Y$5579,20, FALSE ),"")</f>
        <v/>
      </c>
      <c r="W2149" t="str">
        <f>IFERROR(VLOOKUP(Table1[[#This Row],[Title]],$C$5507:$Y$5579,21, FALSE ),"")</f>
        <v/>
      </c>
      <c r="X2149" t="str">
        <f>IFERROR(VLOOKUP(Table1[[#This Row],[Title]],$C$5507:$Y$5579,22, FALSE ),"")</f>
        <v/>
      </c>
      <c r="Y2149" t="str">
        <f>IFERROR(VLOOKUP(Table1[[#This Row],[Title]],$C$5507:$Y$5579,23, FALSE ),"")</f>
        <v/>
      </c>
    </row>
    <row r="2150" spans="1:25" hidden="1" x14ac:dyDescent="0.25">
      <c r="A2150">
        <v>2148</v>
      </c>
      <c r="B2150">
        <v>48</v>
      </c>
      <c r="C2150" t="s">
        <v>3755</v>
      </c>
      <c r="D2150" t="s">
        <v>3756</v>
      </c>
      <c r="E2150">
        <v>1981</v>
      </c>
      <c r="F2150" t="s">
        <v>3756</v>
      </c>
      <c r="G2150">
        <v>54</v>
      </c>
      <c r="H2150">
        <v>-2</v>
      </c>
      <c r="I2150" t="s">
        <v>3223</v>
      </c>
      <c r="J2150" t="s">
        <v>28</v>
      </c>
      <c r="K2150" t="s">
        <v>56</v>
      </c>
      <c r="L2150" t="s">
        <v>33</v>
      </c>
      <c r="M2150">
        <v>0</v>
      </c>
      <c r="N2150">
        <v>0.24269099999999999</v>
      </c>
      <c r="O2150">
        <v>0.33525199999999999</v>
      </c>
      <c r="P2150">
        <v>314.77332999999999</v>
      </c>
      <c r="Q2150">
        <v>0.33587699999999998</v>
      </c>
      <c r="R2150">
        <v>3.9858999999999999E-2</v>
      </c>
      <c r="S2150">
        <v>5</v>
      </c>
      <c r="T2150">
        <v>0.24493999999999999</v>
      </c>
      <c r="U2150">
        <v>-13.16</v>
      </c>
      <c r="V2150">
        <v>0</v>
      </c>
      <c r="W2150">
        <v>2.6362E-2</v>
      </c>
      <c r="X2150">
        <v>146.589</v>
      </c>
      <c r="Y2150">
        <v>0.11205</v>
      </c>
    </row>
    <row r="2151" spans="1:25" hidden="1" x14ac:dyDescent="0.25">
      <c r="A2151">
        <v>2149</v>
      </c>
      <c r="B2151">
        <v>49</v>
      </c>
      <c r="C2151" t="s">
        <v>3757</v>
      </c>
      <c r="D2151" t="s">
        <v>3758</v>
      </c>
      <c r="E2151">
        <v>1981</v>
      </c>
      <c r="F2151" t="s">
        <v>3758</v>
      </c>
      <c r="G2151">
        <v>40.234499999999997</v>
      </c>
      <c r="H2151">
        <v>-74.295000000000002</v>
      </c>
      <c r="I2151" t="s">
        <v>3759</v>
      </c>
      <c r="J2151" t="s">
        <v>246</v>
      </c>
      <c r="K2151" t="s">
        <v>56</v>
      </c>
      <c r="L2151" t="s">
        <v>33</v>
      </c>
      <c r="M2151">
        <v>0</v>
      </c>
      <c r="N2151">
        <v>0.107781</v>
      </c>
      <c r="O2151">
        <v>0.42231600000000002</v>
      </c>
      <c r="P2151">
        <v>267.97287999999998</v>
      </c>
      <c r="Q2151">
        <v>0.86872000000000005</v>
      </c>
      <c r="R2151" s="1">
        <v>4.6999999999999997E-5</v>
      </c>
      <c r="S2151">
        <v>0</v>
      </c>
      <c r="T2151">
        <v>0.94688300000000003</v>
      </c>
      <c r="U2151">
        <v>-12.391999999999999</v>
      </c>
      <c r="V2151">
        <v>1</v>
      </c>
      <c r="W2151">
        <v>4.1084000000000002E-2</v>
      </c>
      <c r="X2151">
        <v>111.979</v>
      </c>
      <c r="Y2151">
        <v>0.61768000000000001</v>
      </c>
    </row>
    <row r="2152" spans="1:25" hidden="1" x14ac:dyDescent="0.25">
      <c r="A2152">
        <v>2150</v>
      </c>
      <c r="B2152">
        <v>50</v>
      </c>
      <c r="C2152" t="s">
        <v>3760</v>
      </c>
      <c r="D2152" t="s">
        <v>3761</v>
      </c>
      <c r="E2152">
        <v>1981</v>
      </c>
      <c r="F2152" t="s">
        <v>3762</v>
      </c>
      <c r="G2152">
        <v>46.496400000000001</v>
      </c>
      <c r="H2152">
        <v>-66.409400000000005</v>
      </c>
      <c r="I2152" t="s">
        <v>3763</v>
      </c>
      <c r="J2152" t="s">
        <v>28</v>
      </c>
      <c r="K2152" t="s">
        <v>56</v>
      </c>
      <c r="L2152" t="s">
        <v>33</v>
      </c>
      <c r="M2152">
        <v>0</v>
      </c>
      <c r="N2152">
        <v>1.5678999999999998E-2</v>
      </c>
      <c r="O2152">
        <v>0.59714699999999998</v>
      </c>
      <c r="P2152">
        <v>251.29333</v>
      </c>
      <c r="Q2152">
        <v>0.84608799999999995</v>
      </c>
      <c r="R2152">
        <v>1.8357999999999999E-2</v>
      </c>
      <c r="S2152">
        <v>9</v>
      </c>
      <c r="T2152">
        <v>7.1592000000000003E-2</v>
      </c>
      <c r="U2152">
        <v>-6.9450000000000003</v>
      </c>
      <c r="V2152">
        <v>1</v>
      </c>
      <c r="W2152">
        <v>4.1821999999999998E-2</v>
      </c>
      <c r="X2152">
        <v>144.608</v>
      </c>
      <c r="Y2152">
        <v>0.71227399999999996</v>
      </c>
    </row>
    <row r="2153" spans="1:25" hidden="1" x14ac:dyDescent="0.25">
      <c r="A2153">
        <v>2151</v>
      </c>
      <c r="B2153">
        <v>51</v>
      </c>
      <c r="C2153" t="s">
        <v>3764</v>
      </c>
      <c r="D2153" t="s">
        <v>3765</v>
      </c>
      <c r="E2153">
        <v>1981</v>
      </c>
      <c r="F2153" t="s">
        <v>3765</v>
      </c>
      <c r="G2153">
        <v>25.728999999999999</v>
      </c>
      <c r="H2153">
        <v>-80.237399999999994</v>
      </c>
      <c r="I2153" t="s">
        <v>1448</v>
      </c>
      <c r="J2153" t="s">
        <v>28</v>
      </c>
      <c r="K2153" t="s">
        <v>33</v>
      </c>
      <c r="M2153">
        <v>0</v>
      </c>
      <c r="N2153">
        <v>0.43251800000000001</v>
      </c>
      <c r="O2153">
        <v>0.47605700000000001</v>
      </c>
      <c r="P2153">
        <v>277.60000000000002</v>
      </c>
      <c r="Q2153">
        <v>0.73184899999999997</v>
      </c>
      <c r="R2153" s="1">
        <v>3.1000000000000001E-5</v>
      </c>
      <c r="S2153">
        <v>9</v>
      </c>
      <c r="T2153">
        <v>0.219612</v>
      </c>
      <c r="U2153">
        <v>-11.773</v>
      </c>
      <c r="V2153">
        <v>1</v>
      </c>
      <c r="W2153">
        <v>3.7898000000000001E-2</v>
      </c>
      <c r="X2153">
        <v>92.462000000000003</v>
      </c>
      <c r="Y2153">
        <v>0.85044600000000004</v>
      </c>
    </row>
    <row r="2154" spans="1:25" hidden="1" x14ac:dyDescent="0.25">
      <c r="A2154">
        <v>2152</v>
      </c>
      <c r="B2154">
        <v>52</v>
      </c>
      <c r="C2154" t="s">
        <v>3766</v>
      </c>
      <c r="D2154" t="s">
        <v>2906</v>
      </c>
      <c r="E2154">
        <v>1981</v>
      </c>
      <c r="F2154" t="s">
        <v>2906</v>
      </c>
      <c r="G2154">
        <v>50.832230699999997</v>
      </c>
      <c r="H2154">
        <v>-0.27467170000000002</v>
      </c>
      <c r="I2154" t="s">
        <v>2907</v>
      </c>
      <c r="J2154" t="s">
        <v>28</v>
      </c>
      <c r="K2154" t="s">
        <v>56</v>
      </c>
      <c r="L2154" t="s">
        <v>33</v>
      </c>
      <c r="M2154">
        <v>0</v>
      </c>
      <c r="N2154">
        <v>0.281364</v>
      </c>
      <c r="O2154">
        <v>0.66847800000000002</v>
      </c>
      <c r="P2154">
        <v>224.66667000000001</v>
      </c>
      <c r="Q2154">
        <v>0.702762</v>
      </c>
      <c r="R2154" s="1">
        <v>2.0000000000000002E-5</v>
      </c>
      <c r="S2154">
        <v>10</v>
      </c>
      <c r="T2154">
        <v>0.24238199999999999</v>
      </c>
      <c r="U2154">
        <v>-5.9210000000000003</v>
      </c>
      <c r="V2154">
        <v>1</v>
      </c>
      <c r="W2154">
        <v>2.2228999999999999E-2</v>
      </c>
      <c r="X2154">
        <v>96.49</v>
      </c>
      <c r="Y2154">
        <v>0.691249</v>
      </c>
    </row>
    <row r="2155" spans="1:25" hidden="1" x14ac:dyDescent="0.25">
      <c r="A2155">
        <v>2153</v>
      </c>
      <c r="B2155">
        <v>53</v>
      </c>
      <c r="C2155" t="s">
        <v>3767</v>
      </c>
      <c r="D2155" t="s">
        <v>3768</v>
      </c>
      <c r="E2155">
        <v>1981</v>
      </c>
      <c r="F2155" t="s">
        <v>3768</v>
      </c>
      <c r="G2155">
        <v>34.0334</v>
      </c>
      <c r="H2155">
        <v>-118.16</v>
      </c>
      <c r="I2155" t="s">
        <v>3769</v>
      </c>
      <c r="J2155" t="s">
        <v>28</v>
      </c>
      <c r="K2155" t="s">
        <v>56</v>
      </c>
      <c r="L2155" t="s">
        <v>33</v>
      </c>
      <c r="M2155">
        <v>0</v>
      </c>
      <c r="N2155">
        <v>0.32632800000000001</v>
      </c>
      <c r="O2155">
        <v>0.45461499999999999</v>
      </c>
      <c r="P2155">
        <v>254.38667000000001</v>
      </c>
      <c r="Q2155">
        <v>0.42556500000000003</v>
      </c>
      <c r="R2155">
        <v>6.8312999999999999E-2</v>
      </c>
      <c r="S2155">
        <v>2</v>
      </c>
      <c r="T2155">
        <v>0.165796</v>
      </c>
      <c r="U2155">
        <v>-8.6790000000000003</v>
      </c>
      <c r="V2155">
        <v>1</v>
      </c>
      <c r="W2155">
        <v>3.143E-2</v>
      </c>
      <c r="X2155">
        <v>171.27</v>
      </c>
      <c r="Y2155">
        <v>0.39054699999999998</v>
      </c>
    </row>
    <row r="2156" spans="1:25" hidden="1" x14ac:dyDescent="0.25">
      <c r="A2156">
        <v>2154</v>
      </c>
      <c r="B2156">
        <v>54</v>
      </c>
      <c r="C2156" t="s">
        <v>3770</v>
      </c>
      <c r="D2156" t="s">
        <v>2856</v>
      </c>
      <c r="E2156">
        <v>1981</v>
      </c>
      <c r="F2156" t="s">
        <v>2856</v>
      </c>
      <c r="G2156">
        <v>41.8842</v>
      </c>
      <c r="H2156">
        <v>-87.632400000000004</v>
      </c>
      <c r="I2156" t="s">
        <v>386</v>
      </c>
      <c r="J2156" t="s">
        <v>246</v>
      </c>
      <c r="K2156" t="s">
        <v>56</v>
      </c>
      <c r="L2156" t="s">
        <v>33</v>
      </c>
      <c r="M2156">
        <v>0</v>
      </c>
      <c r="N2156">
        <v>0.38474799999999998</v>
      </c>
      <c r="O2156">
        <v>0.45830599999999999</v>
      </c>
      <c r="P2156">
        <v>300.97332999999998</v>
      </c>
      <c r="Q2156">
        <v>0.78485000000000005</v>
      </c>
      <c r="R2156" s="1">
        <v>9.9999999999999995E-7</v>
      </c>
      <c r="S2156">
        <v>2</v>
      </c>
      <c r="T2156">
        <v>0.91034499999999996</v>
      </c>
      <c r="U2156">
        <v>-11.515000000000001</v>
      </c>
      <c r="V2156">
        <v>1</v>
      </c>
      <c r="W2156">
        <v>6.1538000000000002E-2</v>
      </c>
      <c r="X2156">
        <v>137.779</v>
      </c>
      <c r="Y2156">
        <v>0.77413699999999996</v>
      </c>
    </row>
    <row r="2157" spans="1:25" x14ac:dyDescent="0.25">
      <c r="A2157">
        <v>2155</v>
      </c>
      <c r="B2157">
        <v>55</v>
      </c>
      <c r="C2157" t="s">
        <v>3771</v>
      </c>
      <c r="D2157" t="s">
        <v>3772</v>
      </c>
      <c r="E2157">
        <v>1981</v>
      </c>
      <c r="F2157" t="s">
        <v>3772</v>
      </c>
      <c r="G2157" t="str">
        <f>IFERROR(VLOOKUP(Table1[[#This Row],[Title]],$C$5507:$Y$5579,5, FALSE ),"")</f>
        <v/>
      </c>
      <c r="H2157" t="str">
        <f>IFERROR(VLOOKUP(Table1[[#This Row],[Title]],$C$5507:$Y$5579,6, FALSE ),"")</f>
        <v/>
      </c>
      <c r="I2157" t="str">
        <f>IFERROR(VLOOKUP(Table1[[#This Row],[Title]],$C$5507:$Y$5579,7, FALSE ),"")</f>
        <v/>
      </c>
      <c r="J2157" t="str">
        <f>IFERROR(VLOOKUP(Table1[[#This Row],[Title]],$C$5507:$Y$5579,8, FALSE ),"")</f>
        <v/>
      </c>
      <c r="K2157" t="str">
        <f>IFERROR(VLOOKUP(Table1[[#This Row],[Title]],$C$5507:$Y$5579,9, FALSE ),"")</f>
        <v/>
      </c>
      <c r="L2157" t="str">
        <f>IFERROR(VLOOKUP(Table1[[#This Row],[Title]],$C$5507:$Y$5579,10, FALSE ),"")</f>
        <v/>
      </c>
      <c r="M2157" t="str">
        <f>IFERROR(VLOOKUP(Table1[[#This Row],[Title]],$C$5507:$Y$5579,11, FALSE ),"")</f>
        <v/>
      </c>
      <c r="N2157" t="str">
        <f>IFERROR(VLOOKUP(Table1[[#This Row],[Title]],$C$5507:$Y$5579,12, FALSE ),"")</f>
        <v/>
      </c>
      <c r="O2157" t="str">
        <f>IFERROR(VLOOKUP(Table1[[#This Row],[Title]],$C$5507:$Y$5579,13, FALSE ),"")</f>
        <v/>
      </c>
      <c r="P2157" t="str">
        <f>IFERROR(VLOOKUP(Table1[[#This Row],[Title]],$C$5507:$Y$5579,14, FALSE ),"")</f>
        <v/>
      </c>
      <c r="Q2157" t="str">
        <f>IFERROR(VLOOKUP(Table1[[#This Row],[Title]],$C$5507:$Y$5579,15, FALSE ),"")</f>
        <v/>
      </c>
      <c r="R2157" t="str">
        <f>IFERROR(VLOOKUP(Table1[[#This Row],[Title]],$C$5507:$Y$5579,16, FALSE ),"")</f>
        <v/>
      </c>
      <c r="S2157" t="str">
        <f>IFERROR(VLOOKUP(Table1[[#This Row],[Title]],$C$5507:$Y$5579,17, FALSE ),"")</f>
        <v/>
      </c>
      <c r="T2157" t="str">
        <f>IFERROR(VLOOKUP(Table1[[#This Row],[Title]],$C$5507:$Y$5579,18, FALSE ),"")</f>
        <v/>
      </c>
      <c r="U2157" t="str">
        <f>IFERROR(VLOOKUP(Table1[[#This Row],[Title]],$C$5507:$Y$5579,19, FALSE ),"")</f>
        <v/>
      </c>
      <c r="V2157" t="str">
        <f>IFERROR(VLOOKUP(Table1[[#This Row],[Title]],$C$5507:$Y$5579,20, FALSE ),"")</f>
        <v/>
      </c>
      <c r="W2157" t="str">
        <f>IFERROR(VLOOKUP(Table1[[#This Row],[Title]],$C$5507:$Y$5579,21, FALSE ),"")</f>
        <v/>
      </c>
      <c r="X2157" t="str">
        <f>IFERROR(VLOOKUP(Table1[[#This Row],[Title]],$C$5507:$Y$5579,22, FALSE ),"")</f>
        <v/>
      </c>
      <c r="Y2157" t="str">
        <f>IFERROR(VLOOKUP(Table1[[#This Row],[Title]],$C$5507:$Y$5579,23, FALSE ),"")</f>
        <v/>
      </c>
    </row>
    <row r="2158" spans="1:25" hidden="1" x14ac:dyDescent="0.25">
      <c r="A2158">
        <v>2156</v>
      </c>
      <c r="B2158">
        <v>56</v>
      </c>
      <c r="C2158" t="s">
        <v>3773</v>
      </c>
      <c r="D2158" t="s">
        <v>3774</v>
      </c>
      <c r="E2158">
        <v>1981</v>
      </c>
      <c r="F2158" t="s">
        <v>3774</v>
      </c>
      <c r="G2158">
        <v>37.784827</v>
      </c>
      <c r="H2158">
        <v>-122.727802</v>
      </c>
      <c r="I2158" t="s">
        <v>1475</v>
      </c>
      <c r="J2158" t="s">
        <v>246</v>
      </c>
      <c r="K2158" t="s">
        <v>33</v>
      </c>
      <c r="M2158">
        <v>0</v>
      </c>
      <c r="N2158">
        <v>0.553257</v>
      </c>
      <c r="O2158">
        <v>0.38936700000000002</v>
      </c>
      <c r="P2158">
        <v>341.23858999999999</v>
      </c>
      <c r="Q2158">
        <v>0.82322799999999996</v>
      </c>
      <c r="R2158">
        <v>1.8959999999999999E-3</v>
      </c>
      <c r="S2158">
        <v>9</v>
      </c>
      <c r="T2158">
        <v>0.91300700000000001</v>
      </c>
      <c r="U2158">
        <v>-8.8740000000000006</v>
      </c>
      <c r="V2158">
        <v>0</v>
      </c>
      <c r="W2158">
        <v>5.6925999999999997E-2</v>
      </c>
      <c r="X2158">
        <v>135.34399999999999</v>
      </c>
      <c r="Y2158">
        <v>0.45347700000000002</v>
      </c>
    </row>
    <row r="2159" spans="1:25" hidden="1" x14ac:dyDescent="0.25">
      <c r="A2159">
        <v>2157</v>
      </c>
      <c r="B2159">
        <v>57</v>
      </c>
      <c r="C2159" t="s">
        <v>3775</v>
      </c>
      <c r="D2159" t="s">
        <v>3776</v>
      </c>
      <c r="E2159">
        <v>1981</v>
      </c>
      <c r="F2159" t="s">
        <v>3776</v>
      </c>
      <c r="G2159">
        <v>51.506300000000003</v>
      </c>
      <c r="H2159">
        <v>-0.12714</v>
      </c>
      <c r="I2159" t="s">
        <v>893</v>
      </c>
      <c r="J2159" t="s">
        <v>56</v>
      </c>
      <c r="K2159" t="s">
        <v>33</v>
      </c>
      <c r="M2159">
        <v>0</v>
      </c>
      <c r="N2159">
        <v>2.9404E-2</v>
      </c>
      <c r="O2159">
        <v>0.43968099999999999</v>
      </c>
      <c r="P2159">
        <v>280.37333000000001</v>
      </c>
      <c r="Q2159">
        <v>0.78829099999999996</v>
      </c>
      <c r="R2159">
        <v>1.8990000000000001E-3</v>
      </c>
      <c r="S2159">
        <v>4</v>
      </c>
      <c r="T2159">
        <v>0.84984899999999997</v>
      </c>
      <c r="U2159">
        <v>-6.4320000000000004</v>
      </c>
      <c r="V2159">
        <v>1</v>
      </c>
      <c r="W2159">
        <v>3.6634E-2</v>
      </c>
      <c r="X2159">
        <v>146.779</v>
      </c>
      <c r="Y2159">
        <v>0.37852999999999998</v>
      </c>
    </row>
    <row r="2160" spans="1:25" hidden="1" x14ac:dyDescent="0.25">
      <c r="A2160">
        <v>2158</v>
      </c>
      <c r="B2160">
        <v>58</v>
      </c>
      <c r="C2160" t="s">
        <v>3777</v>
      </c>
      <c r="D2160" t="s">
        <v>330</v>
      </c>
      <c r="E2160">
        <v>1981</v>
      </c>
      <c r="F2160" t="s">
        <v>330</v>
      </c>
      <c r="G2160">
        <v>30.331399999999999</v>
      </c>
      <c r="H2160">
        <v>-81.655799999999999</v>
      </c>
      <c r="I2160" t="s">
        <v>331</v>
      </c>
      <c r="J2160" t="s">
        <v>246</v>
      </c>
      <c r="K2160" t="s">
        <v>33</v>
      </c>
      <c r="M2160">
        <v>0</v>
      </c>
      <c r="N2160">
        <v>0.50026899999999996</v>
      </c>
      <c r="O2160">
        <v>0.48394500000000001</v>
      </c>
      <c r="P2160">
        <v>268.10620999999998</v>
      </c>
      <c r="Q2160">
        <v>0.85067099999999995</v>
      </c>
      <c r="R2160">
        <v>0</v>
      </c>
      <c r="S2160">
        <v>9</v>
      </c>
      <c r="T2160">
        <v>0.922292</v>
      </c>
      <c r="U2160">
        <v>-8.1780000000000008</v>
      </c>
      <c r="V2160">
        <v>1</v>
      </c>
      <c r="W2160">
        <v>8.8320999999999997E-2</v>
      </c>
      <c r="X2160">
        <v>145.92699999999999</v>
      </c>
      <c r="Y2160">
        <v>0.81880699999999995</v>
      </c>
    </row>
    <row r="2161" spans="1:25" x14ac:dyDescent="0.25">
      <c r="A2161">
        <v>2159</v>
      </c>
      <c r="B2161">
        <v>59</v>
      </c>
      <c r="C2161" t="s">
        <v>3778</v>
      </c>
      <c r="D2161" t="s">
        <v>3779</v>
      </c>
      <c r="E2161">
        <v>1981</v>
      </c>
      <c r="F2161" t="s">
        <v>3779</v>
      </c>
      <c r="G2161" t="str">
        <f>IFERROR(VLOOKUP(Table1[[#This Row],[Title]],$C$5507:$Y$5579,5, FALSE ),"")</f>
        <v/>
      </c>
      <c r="H2161" t="str">
        <f>IFERROR(VLOOKUP(Table1[[#This Row],[Title]],$C$5507:$Y$5579,6, FALSE ),"")</f>
        <v/>
      </c>
      <c r="I2161" t="str">
        <f>IFERROR(VLOOKUP(Table1[[#This Row],[Title]],$C$5507:$Y$5579,7, FALSE ),"")</f>
        <v/>
      </c>
      <c r="J2161" t="str">
        <f>IFERROR(VLOOKUP(Table1[[#This Row],[Title]],$C$5507:$Y$5579,8, FALSE ),"")</f>
        <v/>
      </c>
      <c r="K2161" t="str">
        <f>IFERROR(VLOOKUP(Table1[[#This Row],[Title]],$C$5507:$Y$5579,9, FALSE ),"")</f>
        <v/>
      </c>
      <c r="L2161" t="str">
        <f>IFERROR(VLOOKUP(Table1[[#This Row],[Title]],$C$5507:$Y$5579,10, FALSE ),"")</f>
        <v/>
      </c>
      <c r="M2161" t="str">
        <f>IFERROR(VLOOKUP(Table1[[#This Row],[Title]],$C$5507:$Y$5579,11, FALSE ),"")</f>
        <v/>
      </c>
      <c r="N2161" t="str">
        <f>IFERROR(VLOOKUP(Table1[[#This Row],[Title]],$C$5507:$Y$5579,12, FALSE ),"")</f>
        <v/>
      </c>
      <c r="O2161" t="str">
        <f>IFERROR(VLOOKUP(Table1[[#This Row],[Title]],$C$5507:$Y$5579,13, FALSE ),"")</f>
        <v/>
      </c>
      <c r="P2161" t="str">
        <f>IFERROR(VLOOKUP(Table1[[#This Row],[Title]],$C$5507:$Y$5579,14, FALSE ),"")</f>
        <v/>
      </c>
      <c r="Q2161" t="str">
        <f>IFERROR(VLOOKUP(Table1[[#This Row],[Title]],$C$5507:$Y$5579,15, FALSE ),"")</f>
        <v/>
      </c>
      <c r="R2161" t="str">
        <f>IFERROR(VLOOKUP(Table1[[#This Row],[Title]],$C$5507:$Y$5579,16, FALSE ),"")</f>
        <v/>
      </c>
      <c r="S2161" t="str">
        <f>IFERROR(VLOOKUP(Table1[[#This Row],[Title]],$C$5507:$Y$5579,17, FALSE ),"")</f>
        <v/>
      </c>
      <c r="T2161" t="str">
        <f>IFERROR(VLOOKUP(Table1[[#This Row],[Title]],$C$5507:$Y$5579,18, FALSE ),"")</f>
        <v/>
      </c>
      <c r="U2161" t="str">
        <f>IFERROR(VLOOKUP(Table1[[#This Row],[Title]],$C$5507:$Y$5579,19, FALSE ),"")</f>
        <v/>
      </c>
      <c r="V2161" t="str">
        <f>IFERROR(VLOOKUP(Table1[[#This Row],[Title]],$C$5507:$Y$5579,20, FALSE ),"")</f>
        <v/>
      </c>
      <c r="W2161" t="str">
        <f>IFERROR(VLOOKUP(Table1[[#This Row],[Title]],$C$5507:$Y$5579,21, FALSE ),"")</f>
        <v/>
      </c>
      <c r="X2161" t="str">
        <f>IFERROR(VLOOKUP(Table1[[#This Row],[Title]],$C$5507:$Y$5579,22, FALSE ),"")</f>
        <v/>
      </c>
      <c r="Y2161" t="str">
        <f>IFERROR(VLOOKUP(Table1[[#This Row],[Title]],$C$5507:$Y$5579,23, FALSE ),"")</f>
        <v/>
      </c>
    </row>
    <row r="2162" spans="1:25" hidden="1" x14ac:dyDescent="0.25">
      <c r="A2162">
        <v>2160</v>
      </c>
      <c r="B2162">
        <v>60</v>
      </c>
      <c r="C2162" t="s">
        <v>3780</v>
      </c>
      <c r="D2162" t="s">
        <v>3781</v>
      </c>
      <c r="E2162">
        <v>1981</v>
      </c>
      <c r="F2162" t="s">
        <v>3781</v>
      </c>
      <c r="G2162">
        <v>32.771419000000002</v>
      </c>
      <c r="H2162">
        <v>-97.291483999999997</v>
      </c>
      <c r="I2162" t="s">
        <v>1023</v>
      </c>
      <c r="J2162" t="s">
        <v>28</v>
      </c>
      <c r="K2162" t="s">
        <v>33</v>
      </c>
      <c r="M2162">
        <v>2.2638427246700001E-3</v>
      </c>
      <c r="N2162">
        <v>0.63808900000000002</v>
      </c>
      <c r="O2162">
        <v>0.77558000000000005</v>
      </c>
      <c r="P2162">
        <v>225.68145000000001</v>
      </c>
      <c r="Q2162">
        <v>0.66931099999999999</v>
      </c>
      <c r="R2162">
        <v>5.0100000000000003E-4</v>
      </c>
      <c r="S2162">
        <v>0</v>
      </c>
      <c r="T2162">
        <v>0.26755000000000001</v>
      </c>
      <c r="U2162">
        <v>-10.510999999999999</v>
      </c>
      <c r="V2162">
        <v>1</v>
      </c>
      <c r="W2162">
        <v>3.8951E-2</v>
      </c>
      <c r="X2162">
        <v>107.675</v>
      </c>
      <c r="Y2162">
        <v>0.87589899999999998</v>
      </c>
    </row>
    <row r="2163" spans="1:25" hidden="1" x14ac:dyDescent="0.25">
      <c r="A2163">
        <v>2161</v>
      </c>
      <c r="B2163">
        <v>61</v>
      </c>
      <c r="C2163" t="s">
        <v>3782</v>
      </c>
      <c r="D2163" t="s">
        <v>3024</v>
      </c>
      <c r="E2163">
        <v>1981</v>
      </c>
      <c r="F2163" t="s">
        <v>3024</v>
      </c>
      <c r="G2163">
        <v>51.507264800000002</v>
      </c>
      <c r="H2163">
        <v>-0.1278328</v>
      </c>
      <c r="I2163" t="s">
        <v>439</v>
      </c>
      <c r="J2163" t="s">
        <v>28</v>
      </c>
      <c r="K2163" t="s">
        <v>56</v>
      </c>
      <c r="L2163" t="s">
        <v>33</v>
      </c>
      <c r="M2163">
        <v>0</v>
      </c>
      <c r="N2163">
        <v>0.202902</v>
      </c>
      <c r="O2163">
        <v>0.67015400000000003</v>
      </c>
      <c r="P2163">
        <v>204.26667</v>
      </c>
      <c r="Q2163">
        <v>0.58916100000000005</v>
      </c>
      <c r="R2163" s="1">
        <v>1.0000000000000001E-5</v>
      </c>
      <c r="S2163">
        <v>7</v>
      </c>
      <c r="T2163">
        <v>0.36611199999999999</v>
      </c>
      <c r="U2163">
        <v>-12.5</v>
      </c>
      <c r="V2163">
        <v>1</v>
      </c>
      <c r="W2163">
        <v>2.8295000000000001E-2</v>
      </c>
      <c r="X2163">
        <v>117.04300000000001</v>
      </c>
      <c r="Y2163">
        <v>0.85794499999999996</v>
      </c>
    </row>
    <row r="2164" spans="1:25" hidden="1" x14ac:dyDescent="0.25">
      <c r="A2164">
        <v>2162</v>
      </c>
      <c r="B2164">
        <v>62</v>
      </c>
      <c r="C2164" t="s">
        <v>2311</v>
      </c>
      <c r="D2164" t="s">
        <v>1371</v>
      </c>
      <c r="E2164">
        <v>1981</v>
      </c>
      <c r="F2164" t="s">
        <v>1371</v>
      </c>
      <c r="G2164">
        <v>40.714269000000002</v>
      </c>
      <c r="H2164">
        <v>-74.005972999999997</v>
      </c>
      <c r="I2164" t="s">
        <v>113</v>
      </c>
      <c r="J2164" t="s">
        <v>28</v>
      </c>
      <c r="K2164" t="s">
        <v>56</v>
      </c>
      <c r="L2164" t="s">
        <v>33</v>
      </c>
      <c r="M2164">
        <v>0</v>
      </c>
      <c r="N2164">
        <v>2.9120000000000001E-3</v>
      </c>
      <c r="O2164">
        <v>0.54173800000000005</v>
      </c>
      <c r="P2164">
        <v>259.24</v>
      </c>
      <c r="Q2164">
        <v>0.49070999999999998</v>
      </c>
      <c r="R2164" s="1">
        <v>3.9999999999999998E-6</v>
      </c>
      <c r="S2164">
        <v>0</v>
      </c>
      <c r="T2164">
        <v>0.202739</v>
      </c>
      <c r="U2164">
        <v>-14.773999999999999</v>
      </c>
      <c r="V2164">
        <v>1</v>
      </c>
      <c r="W2164">
        <v>3.2006E-2</v>
      </c>
      <c r="X2164">
        <v>125.889</v>
      </c>
      <c r="Y2164">
        <v>0.21345900000000001</v>
      </c>
    </row>
    <row r="2165" spans="1:25" x14ac:dyDescent="0.25">
      <c r="A2165">
        <v>2163</v>
      </c>
      <c r="B2165">
        <v>63</v>
      </c>
      <c r="C2165" t="s">
        <v>3783</v>
      </c>
      <c r="D2165" t="s">
        <v>3784</v>
      </c>
      <c r="E2165">
        <v>1981</v>
      </c>
      <c r="F2165" t="s">
        <v>3784</v>
      </c>
      <c r="G2165" t="str">
        <f>IFERROR(VLOOKUP(Table1[[#This Row],[Title]],$C$5507:$Y$5579,5, FALSE ),"")</f>
        <v/>
      </c>
      <c r="H2165" t="str">
        <f>IFERROR(VLOOKUP(Table1[[#This Row],[Title]],$C$5507:$Y$5579,6, FALSE ),"")</f>
        <v/>
      </c>
      <c r="I2165" t="str">
        <f>IFERROR(VLOOKUP(Table1[[#This Row],[Title]],$C$5507:$Y$5579,7, FALSE ),"")</f>
        <v/>
      </c>
      <c r="J2165" t="str">
        <f>IFERROR(VLOOKUP(Table1[[#This Row],[Title]],$C$5507:$Y$5579,8, FALSE ),"")</f>
        <v/>
      </c>
      <c r="K2165" t="str">
        <f>IFERROR(VLOOKUP(Table1[[#This Row],[Title]],$C$5507:$Y$5579,9, FALSE ),"")</f>
        <v/>
      </c>
      <c r="L2165" t="str">
        <f>IFERROR(VLOOKUP(Table1[[#This Row],[Title]],$C$5507:$Y$5579,10, FALSE ),"")</f>
        <v/>
      </c>
      <c r="M2165" t="str">
        <f>IFERROR(VLOOKUP(Table1[[#This Row],[Title]],$C$5507:$Y$5579,11, FALSE ),"")</f>
        <v/>
      </c>
      <c r="N2165" t="str">
        <f>IFERROR(VLOOKUP(Table1[[#This Row],[Title]],$C$5507:$Y$5579,12, FALSE ),"")</f>
        <v/>
      </c>
      <c r="O2165" t="str">
        <f>IFERROR(VLOOKUP(Table1[[#This Row],[Title]],$C$5507:$Y$5579,13, FALSE ),"")</f>
        <v/>
      </c>
      <c r="P2165" t="str">
        <f>IFERROR(VLOOKUP(Table1[[#This Row],[Title]],$C$5507:$Y$5579,14, FALSE ),"")</f>
        <v/>
      </c>
      <c r="Q2165" t="str">
        <f>IFERROR(VLOOKUP(Table1[[#This Row],[Title]],$C$5507:$Y$5579,15, FALSE ),"")</f>
        <v/>
      </c>
      <c r="R2165" t="str">
        <f>IFERROR(VLOOKUP(Table1[[#This Row],[Title]],$C$5507:$Y$5579,16, FALSE ),"")</f>
        <v/>
      </c>
      <c r="S2165" t="str">
        <f>IFERROR(VLOOKUP(Table1[[#This Row],[Title]],$C$5507:$Y$5579,17, FALSE ),"")</f>
        <v/>
      </c>
      <c r="T2165" t="str">
        <f>IFERROR(VLOOKUP(Table1[[#This Row],[Title]],$C$5507:$Y$5579,18, FALSE ),"")</f>
        <v/>
      </c>
      <c r="U2165" t="str">
        <f>IFERROR(VLOOKUP(Table1[[#This Row],[Title]],$C$5507:$Y$5579,19, FALSE ),"")</f>
        <v/>
      </c>
      <c r="V2165" t="str">
        <f>IFERROR(VLOOKUP(Table1[[#This Row],[Title]],$C$5507:$Y$5579,20, FALSE ),"")</f>
        <v/>
      </c>
      <c r="W2165" t="str">
        <f>IFERROR(VLOOKUP(Table1[[#This Row],[Title]],$C$5507:$Y$5579,21, FALSE ),"")</f>
        <v/>
      </c>
      <c r="X2165" t="str">
        <f>IFERROR(VLOOKUP(Table1[[#This Row],[Title]],$C$5507:$Y$5579,22, FALSE ),"")</f>
        <v/>
      </c>
      <c r="Y2165" t="str">
        <f>IFERROR(VLOOKUP(Table1[[#This Row],[Title]],$C$5507:$Y$5579,23, FALSE ),"")</f>
        <v/>
      </c>
    </row>
    <row r="2166" spans="1:25" hidden="1" x14ac:dyDescent="0.25">
      <c r="A2166">
        <v>2164</v>
      </c>
      <c r="B2166">
        <v>64</v>
      </c>
      <c r="C2166" t="s">
        <v>3785</v>
      </c>
      <c r="D2166" t="s">
        <v>3585</v>
      </c>
      <c r="E2166">
        <v>1981</v>
      </c>
      <c r="F2166" t="s">
        <v>3585</v>
      </c>
      <c r="G2166">
        <v>34.0535</v>
      </c>
      <c r="H2166">
        <v>-118.245</v>
      </c>
      <c r="I2166" t="s">
        <v>74</v>
      </c>
      <c r="J2166" t="s">
        <v>28</v>
      </c>
      <c r="K2166" t="s">
        <v>56</v>
      </c>
      <c r="L2166" t="s">
        <v>33</v>
      </c>
      <c r="M2166">
        <v>2.7395525322100002E-3</v>
      </c>
      <c r="N2166">
        <v>7.6138999999999998E-2</v>
      </c>
      <c r="O2166">
        <v>0.52949599999999997</v>
      </c>
      <c r="P2166">
        <v>233.98667</v>
      </c>
      <c r="Q2166">
        <v>0.58889800000000003</v>
      </c>
      <c r="R2166">
        <v>3.6189999999999998E-3</v>
      </c>
      <c r="S2166">
        <v>9</v>
      </c>
      <c r="T2166">
        <v>6.7195000000000005E-2</v>
      </c>
      <c r="U2166">
        <v>-9.5779999999999994</v>
      </c>
      <c r="V2166">
        <v>1</v>
      </c>
      <c r="W2166">
        <v>3.6667999999999999E-2</v>
      </c>
      <c r="X2166">
        <v>136.346</v>
      </c>
      <c r="Y2166">
        <v>0.51540399999999997</v>
      </c>
    </row>
    <row r="2167" spans="1:25" hidden="1" x14ac:dyDescent="0.25">
      <c r="A2167">
        <v>2165</v>
      </c>
      <c r="B2167">
        <v>65</v>
      </c>
      <c r="C2167" t="s">
        <v>3786</v>
      </c>
      <c r="D2167" t="s">
        <v>2885</v>
      </c>
      <c r="E2167">
        <v>1981</v>
      </c>
      <c r="F2167" t="s">
        <v>2885</v>
      </c>
      <c r="G2167">
        <v>51.507264800000002</v>
      </c>
      <c r="H2167">
        <v>-0.1278328</v>
      </c>
      <c r="I2167" t="s">
        <v>439</v>
      </c>
      <c r="J2167" t="s">
        <v>28</v>
      </c>
      <c r="K2167" t="s">
        <v>56</v>
      </c>
      <c r="L2167" t="s">
        <v>33</v>
      </c>
      <c r="M2167">
        <v>0</v>
      </c>
      <c r="N2167">
        <v>3.8376E-2</v>
      </c>
      <c r="O2167">
        <v>0.94469700000000001</v>
      </c>
      <c r="P2167">
        <v>214.96</v>
      </c>
      <c r="Q2167">
        <v>0.39226800000000001</v>
      </c>
      <c r="R2167">
        <v>0.37761899999999998</v>
      </c>
      <c r="S2167">
        <v>5</v>
      </c>
      <c r="T2167">
        <v>0.13247400000000001</v>
      </c>
      <c r="U2167">
        <v>-10.757</v>
      </c>
      <c r="V2167">
        <v>0</v>
      </c>
      <c r="W2167">
        <v>0.15940299999999999</v>
      </c>
      <c r="X2167">
        <v>110.11</v>
      </c>
      <c r="Y2167">
        <v>0.78904700000000005</v>
      </c>
    </row>
    <row r="2168" spans="1:25" hidden="1" x14ac:dyDescent="0.25">
      <c r="A2168">
        <v>2166</v>
      </c>
      <c r="B2168">
        <v>66</v>
      </c>
      <c r="C2168" t="s">
        <v>1871</v>
      </c>
      <c r="D2168" t="s">
        <v>3756</v>
      </c>
      <c r="E2168">
        <v>1981</v>
      </c>
      <c r="F2168" t="s">
        <v>3756</v>
      </c>
      <c r="G2168">
        <v>54</v>
      </c>
      <c r="H2168">
        <v>-2</v>
      </c>
      <c r="I2168" t="s">
        <v>3223</v>
      </c>
      <c r="J2168" t="s">
        <v>28</v>
      </c>
      <c r="K2168" t="s">
        <v>56</v>
      </c>
      <c r="L2168" t="s">
        <v>33</v>
      </c>
      <c r="M2168">
        <v>0</v>
      </c>
      <c r="N2168">
        <v>0.227716</v>
      </c>
      <c r="O2168">
        <v>0.714283</v>
      </c>
      <c r="P2168">
        <v>263.24</v>
      </c>
      <c r="Q2168">
        <v>0.66422999999999999</v>
      </c>
      <c r="R2168" s="1">
        <v>5.0000000000000004E-6</v>
      </c>
      <c r="S2168">
        <v>11</v>
      </c>
      <c r="T2168">
        <v>0.130854</v>
      </c>
      <c r="U2168">
        <v>-11.196</v>
      </c>
      <c r="V2168">
        <v>0</v>
      </c>
      <c r="W2168">
        <v>3.5519000000000002E-2</v>
      </c>
      <c r="X2168">
        <v>131.947</v>
      </c>
      <c r="Y2168">
        <v>0.68531900000000001</v>
      </c>
    </row>
    <row r="2169" spans="1:25" hidden="1" x14ac:dyDescent="0.25">
      <c r="A2169">
        <v>2167</v>
      </c>
      <c r="B2169">
        <v>67</v>
      </c>
      <c r="C2169" t="s">
        <v>3787</v>
      </c>
      <c r="D2169" t="s">
        <v>2721</v>
      </c>
      <c r="E2169">
        <v>1981</v>
      </c>
      <c r="F2169" t="s">
        <v>2721</v>
      </c>
      <c r="G2169">
        <v>53.046799999999998</v>
      </c>
      <c r="H2169">
        <v>-1.4075200000000001</v>
      </c>
      <c r="I2169" t="s">
        <v>2722</v>
      </c>
      <c r="J2169" t="s">
        <v>28</v>
      </c>
      <c r="K2169" t="s">
        <v>56</v>
      </c>
      <c r="L2169" t="s">
        <v>33</v>
      </c>
      <c r="M2169">
        <v>0</v>
      </c>
      <c r="N2169">
        <v>0.12612400000000001</v>
      </c>
      <c r="O2169">
        <v>0.84896700000000003</v>
      </c>
      <c r="P2169">
        <v>249.66667000000001</v>
      </c>
      <c r="Q2169">
        <v>0.48888799999999999</v>
      </c>
      <c r="R2169">
        <v>0.32136199999999998</v>
      </c>
      <c r="S2169">
        <v>9</v>
      </c>
      <c r="T2169">
        <v>4.2677E-2</v>
      </c>
      <c r="U2169">
        <v>-16.715</v>
      </c>
      <c r="V2169">
        <v>0</v>
      </c>
      <c r="W2169">
        <v>4.3353000000000003E-2</v>
      </c>
      <c r="X2169">
        <v>120.47799999999999</v>
      </c>
      <c r="Y2169">
        <v>0.81373499999999999</v>
      </c>
    </row>
    <row r="2170" spans="1:25" hidden="1" x14ac:dyDescent="0.25">
      <c r="A2170">
        <v>2168</v>
      </c>
      <c r="B2170">
        <v>68</v>
      </c>
      <c r="C2170" t="s">
        <v>3788</v>
      </c>
      <c r="D2170" t="s">
        <v>3789</v>
      </c>
      <c r="E2170">
        <v>1981</v>
      </c>
      <c r="F2170" t="s">
        <v>3789</v>
      </c>
      <c r="G2170">
        <v>53.372900000000001</v>
      </c>
      <c r="H2170">
        <v>-1.37904</v>
      </c>
      <c r="I2170" t="s">
        <v>3790</v>
      </c>
      <c r="J2170" t="s">
        <v>28</v>
      </c>
      <c r="K2170" t="s">
        <v>33</v>
      </c>
      <c r="M2170">
        <v>0</v>
      </c>
      <c r="N2170">
        <v>0.41250799999999999</v>
      </c>
      <c r="O2170">
        <v>0.56977800000000001</v>
      </c>
      <c r="P2170">
        <v>250.38667000000001</v>
      </c>
      <c r="Q2170">
        <v>0.79930999999999996</v>
      </c>
      <c r="R2170">
        <v>1.85E-4</v>
      </c>
      <c r="S2170">
        <v>2</v>
      </c>
      <c r="T2170">
        <v>7.0915000000000006E-2</v>
      </c>
      <c r="U2170">
        <v>-5.95</v>
      </c>
      <c r="V2170">
        <v>1</v>
      </c>
      <c r="W2170">
        <v>3.1648999999999997E-2</v>
      </c>
      <c r="X2170">
        <v>128.83600000000001</v>
      </c>
      <c r="Y2170">
        <v>0.33946300000000001</v>
      </c>
    </row>
    <row r="2171" spans="1:25" hidden="1" x14ac:dyDescent="0.25">
      <c r="A2171">
        <v>2169</v>
      </c>
      <c r="B2171">
        <v>69</v>
      </c>
      <c r="C2171" t="s">
        <v>3791</v>
      </c>
      <c r="D2171" t="s">
        <v>1343</v>
      </c>
      <c r="E2171">
        <v>1981</v>
      </c>
      <c r="F2171" t="s">
        <v>1343</v>
      </c>
      <c r="G2171">
        <v>42.347020999999998</v>
      </c>
      <c r="H2171">
        <v>-83.060184000000007</v>
      </c>
      <c r="I2171" t="s">
        <v>1344</v>
      </c>
      <c r="J2171" t="s">
        <v>28</v>
      </c>
      <c r="K2171" t="s">
        <v>56</v>
      </c>
      <c r="L2171" t="s">
        <v>33</v>
      </c>
      <c r="M2171">
        <v>0</v>
      </c>
      <c r="N2171">
        <v>4.9986999999999997E-2</v>
      </c>
      <c r="O2171">
        <v>0.87609800000000004</v>
      </c>
      <c r="P2171">
        <v>308.06666999999999</v>
      </c>
      <c r="Q2171">
        <v>0.41455999999999998</v>
      </c>
      <c r="R2171">
        <v>3.4200000000000002E-4</v>
      </c>
      <c r="S2171">
        <v>5</v>
      </c>
      <c r="T2171">
        <v>0.16991999999999999</v>
      </c>
      <c r="U2171">
        <v>-14.914999999999999</v>
      </c>
      <c r="V2171">
        <v>0</v>
      </c>
      <c r="W2171">
        <v>5.6612999999999997E-2</v>
      </c>
      <c r="X2171">
        <v>131.11699999999999</v>
      </c>
      <c r="Y2171">
        <v>0.97014500000000004</v>
      </c>
    </row>
    <row r="2172" spans="1:25" hidden="1" x14ac:dyDescent="0.25">
      <c r="A2172">
        <v>2170</v>
      </c>
      <c r="B2172">
        <v>70</v>
      </c>
      <c r="C2172" t="s">
        <v>3792</v>
      </c>
      <c r="D2172" t="s">
        <v>1371</v>
      </c>
      <c r="E2172">
        <v>1981</v>
      </c>
      <c r="F2172" t="s">
        <v>1371</v>
      </c>
      <c r="G2172">
        <v>40.714269000000002</v>
      </c>
      <c r="H2172">
        <v>-74.005972999999997</v>
      </c>
      <c r="I2172" t="s">
        <v>113</v>
      </c>
      <c r="J2172" t="s">
        <v>28</v>
      </c>
      <c r="K2172" t="s">
        <v>33</v>
      </c>
      <c r="M2172">
        <v>0</v>
      </c>
      <c r="N2172">
        <v>0.51311300000000004</v>
      </c>
      <c r="O2172">
        <v>0.154085</v>
      </c>
      <c r="P2172">
        <v>245.09333000000001</v>
      </c>
      <c r="Q2172">
        <v>0.122489</v>
      </c>
      <c r="R2172" s="1">
        <v>6.4999999999999994E-5</v>
      </c>
      <c r="S2172">
        <v>0</v>
      </c>
      <c r="T2172">
        <v>0.110433</v>
      </c>
      <c r="U2172">
        <v>-19.257000000000001</v>
      </c>
      <c r="V2172">
        <v>1</v>
      </c>
      <c r="W2172">
        <v>3.3724999999999998E-2</v>
      </c>
      <c r="X2172">
        <v>53.673999999999999</v>
      </c>
      <c r="Y2172">
        <v>9.8079E-2</v>
      </c>
    </row>
    <row r="2173" spans="1:25" hidden="1" x14ac:dyDescent="0.25">
      <c r="A2173">
        <v>2171</v>
      </c>
      <c r="B2173">
        <v>71</v>
      </c>
      <c r="C2173" t="s">
        <v>3793</v>
      </c>
      <c r="D2173" t="s">
        <v>3776</v>
      </c>
      <c r="E2173">
        <v>1981</v>
      </c>
      <c r="F2173" t="s">
        <v>3776</v>
      </c>
      <c r="G2173">
        <v>51.506300000000003</v>
      </c>
      <c r="H2173">
        <v>-0.12714</v>
      </c>
      <c r="I2173" t="s">
        <v>893</v>
      </c>
      <c r="J2173" t="s">
        <v>28</v>
      </c>
      <c r="K2173" t="s">
        <v>56</v>
      </c>
      <c r="L2173" t="s">
        <v>33</v>
      </c>
      <c r="M2173">
        <v>0</v>
      </c>
      <c r="N2173">
        <v>4.6422999999999999E-2</v>
      </c>
      <c r="O2173">
        <v>0.80268399999999995</v>
      </c>
      <c r="P2173">
        <v>242.81333000000001</v>
      </c>
      <c r="Q2173">
        <v>0.49798799999999999</v>
      </c>
      <c r="R2173">
        <v>6.4499999999999996E-4</v>
      </c>
      <c r="S2173">
        <v>2</v>
      </c>
      <c r="T2173">
        <v>3.8835000000000001E-2</v>
      </c>
      <c r="U2173">
        <v>-9.423</v>
      </c>
      <c r="V2173">
        <v>1</v>
      </c>
      <c r="W2173">
        <v>6.2754000000000004E-2</v>
      </c>
      <c r="X2173">
        <v>140.328</v>
      </c>
      <c r="Y2173">
        <v>0.54057100000000002</v>
      </c>
    </row>
    <row r="2174" spans="1:25" hidden="1" x14ac:dyDescent="0.25">
      <c r="A2174">
        <v>2172</v>
      </c>
      <c r="B2174">
        <v>72</v>
      </c>
      <c r="C2174" t="s">
        <v>3794</v>
      </c>
      <c r="D2174" t="s">
        <v>2554</v>
      </c>
      <c r="E2174">
        <v>1981</v>
      </c>
      <c r="F2174" t="s">
        <v>2554</v>
      </c>
      <c r="G2174">
        <v>42.012500000000003</v>
      </c>
      <c r="H2174">
        <v>-73.908299999999997</v>
      </c>
      <c r="I2174" t="s">
        <v>2555</v>
      </c>
      <c r="J2174" t="s">
        <v>28</v>
      </c>
      <c r="K2174" t="s">
        <v>56</v>
      </c>
      <c r="L2174" t="s">
        <v>33</v>
      </c>
      <c r="M2174">
        <v>0</v>
      </c>
      <c r="N2174">
        <v>5.7600000000000004E-3</v>
      </c>
      <c r="O2174">
        <v>0.87617599999999995</v>
      </c>
      <c r="P2174">
        <v>307.59138000000002</v>
      </c>
      <c r="Q2174">
        <v>0.219857</v>
      </c>
      <c r="R2174">
        <v>1.6097E-2</v>
      </c>
      <c r="S2174">
        <v>2</v>
      </c>
      <c r="T2174">
        <v>3.2922E-2</v>
      </c>
      <c r="U2174">
        <v>-19.081</v>
      </c>
      <c r="V2174">
        <v>1</v>
      </c>
      <c r="W2174">
        <v>5.0791000000000003E-2</v>
      </c>
      <c r="X2174">
        <v>119.81399999999999</v>
      </c>
      <c r="Y2174">
        <v>0.91243799999999997</v>
      </c>
    </row>
    <row r="2175" spans="1:25" hidden="1" x14ac:dyDescent="0.25">
      <c r="A2175">
        <v>2173</v>
      </c>
      <c r="B2175">
        <v>73</v>
      </c>
      <c r="C2175" t="s">
        <v>3795</v>
      </c>
      <c r="D2175" t="s">
        <v>1343</v>
      </c>
      <c r="E2175">
        <v>1981</v>
      </c>
      <c r="F2175" t="s">
        <v>1343</v>
      </c>
      <c r="G2175">
        <v>42.347020999999998</v>
      </c>
      <c r="H2175">
        <v>-83.060184000000007</v>
      </c>
      <c r="I2175" t="s">
        <v>1344</v>
      </c>
      <c r="J2175" t="s">
        <v>28</v>
      </c>
      <c r="K2175" t="s">
        <v>56</v>
      </c>
      <c r="L2175" t="s">
        <v>33</v>
      </c>
      <c r="M2175">
        <v>0</v>
      </c>
      <c r="N2175">
        <v>2.7599999999999999E-4</v>
      </c>
      <c r="O2175">
        <v>0.72697000000000001</v>
      </c>
      <c r="P2175">
        <v>278.96454</v>
      </c>
      <c r="Q2175">
        <v>0.43688100000000002</v>
      </c>
      <c r="R2175">
        <v>7.247E-3</v>
      </c>
      <c r="S2175">
        <v>9</v>
      </c>
      <c r="T2175">
        <v>0.103272</v>
      </c>
      <c r="U2175">
        <v>-15.257999999999999</v>
      </c>
      <c r="V2175">
        <v>1</v>
      </c>
      <c r="W2175">
        <v>3.3183999999999998E-2</v>
      </c>
      <c r="X2175">
        <v>113.607</v>
      </c>
      <c r="Y2175">
        <v>0.80894600000000005</v>
      </c>
    </row>
    <row r="2176" spans="1:25" hidden="1" x14ac:dyDescent="0.25">
      <c r="A2176">
        <v>2174</v>
      </c>
      <c r="B2176">
        <v>74</v>
      </c>
      <c r="C2176" t="s">
        <v>3796</v>
      </c>
      <c r="D2176" t="s">
        <v>2136</v>
      </c>
      <c r="E2176">
        <v>1981</v>
      </c>
      <c r="F2176" t="s">
        <v>2136</v>
      </c>
      <c r="G2176">
        <v>53.409799999999997</v>
      </c>
      <c r="H2176">
        <v>-2.9784799999999998</v>
      </c>
      <c r="I2176" t="s">
        <v>865</v>
      </c>
      <c r="J2176" t="s">
        <v>28</v>
      </c>
      <c r="K2176" t="s">
        <v>56</v>
      </c>
      <c r="L2176" t="s">
        <v>33</v>
      </c>
      <c r="M2176">
        <v>0</v>
      </c>
      <c r="N2176">
        <v>0.136739</v>
      </c>
      <c r="O2176">
        <v>0.55461899999999997</v>
      </c>
      <c r="P2176">
        <v>227.32</v>
      </c>
      <c r="Q2176">
        <v>0.63868800000000003</v>
      </c>
      <c r="R2176" s="1">
        <v>2.0000000000000002E-5</v>
      </c>
      <c r="S2176">
        <v>2</v>
      </c>
      <c r="T2176">
        <v>7.3345999999999995E-2</v>
      </c>
      <c r="U2176">
        <v>-6.8319999999999999</v>
      </c>
      <c r="V2176">
        <v>1</v>
      </c>
      <c r="W2176">
        <v>3.2962999999999999E-2</v>
      </c>
      <c r="X2176">
        <v>125.77</v>
      </c>
      <c r="Y2176">
        <v>0.51234299999999999</v>
      </c>
    </row>
    <row r="2177" spans="1:25" hidden="1" x14ac:dyDescent="0.25">
      <c r="A2177">
        <v>2175</v>
      </c>
      <c r="B2177">
        <v>75</v>
      </c>
      <c r="C2177" t="s">
        <v>222</v>
      </c>
      <c r="D2177" t="s">
        <v>3538</v>
      </c>
      <c r="E2177">
        <v>1981</v>
      </c>
      <c r="F2177" t="s">
        <v>3538</v>
      </c>
      <c r="G2177">
        <v>40.655099999999997</v>
      </c>
      <c r="H2177">
        <v>-73.948899999999995</v>
      </c>
      <c r="I2177" t="s">
        <v>89</v>
      </c>
      <c r="J2177" t="s">
        <v>28</v>
      </c>
      <c r="K2177" t="s">
        <v>56</v>
      </c>
      <c r="L2177" t="s">
        <v>33</v>
      </c>
      <c r="M2177">
        <v>0</v>
      </c>
      <c r="N2177">
        <v>0.183225</v>
      </c>
      <c r="O2177">
        <v>0.60603600000000002</v>
      </c>
      <c r="P2177">
        <v>219.76</v>
      </c>
      <c r="Q2177">
        <v>0.68645199999999995</v>
      </c>
      <c r="R2177" s="1">
        <v>9.9999999999999995E-7</v>
      </c>
      <c r="S2177">
        <v>7</v>
      </c>
      <c r="T2177">
        <v>8.3953E-2</v>
      </c>
      <c r="U2177">
        <v>-7.8680000000000003</v>
      </c>
      <c r="V2177">
        <v>1</v>
      </c>
      <c r="W2177">
        <v>2.9654E-2</v>
      </c>
      <c r="X2177">
        <v>153.28</v>
      </c>
      <c r="Y2177">
        <v>0.64285000000000003</v>
      </c>
    </row>
    <row r="2178" spans="1:25" hidden="1" x14ac:dyDescent="0.25">
      <c r="A2178">
        <v>2176</v>
      </c>
      <c r="B2178">
        <v>76</v>
      </c>
      <c r="C2178" t="s">
        <v>3797</v>
      </c>
      <c r="D2178" t="s">
        <v>3798</v>
      </c>
      <c r="E2178">
        <v>1981</v>
      </c>
      <c r="F2178" t="s">
        <v>3798</v>
      </c>
      <c r="G2178">
        <v>42.358600000000003</v>
      </c>
      <c r="H2178">
        <v>-71.056700000000006</v>
      </c>
      <c r="I2178" t="s">
        <v>1497</v>
      </c>
      <c r="J2178" t="s">
        <v>33</v>
      </c>
      <c r="M2178">
        <v>0</v>
      </c>
      <c r="N2178">
        <v>0.54819600000000002</v>
      </c>
      <c r="O2178">
        <v>0.26386399999999999</v>
      </c>
      <c r="P2178">
        <v>339.42621000000003</v>
      </c>
      <c r="Q2178">
        <v>0.77888400000000002</v>
      </c>
      <c r="R2178">
        <v>0</v>
      </c>
      <c r="S2178">
        <v>0</v>
      </c>
      <c r="T2178">
        <v>0.79110400000000003</v>
      </c>
      <c r="U2178">
        <v>-9.6959999999999997</v>
      </c>
      <c r="V2178">
        <v>1</v>
      </c>
      <c r="W2178">
        <v>6.4491999999999994E-2</v>
      </c>
      <c r="X2178">
        <v>96.759</v>
      </c>
      <c r="Y2178">
        <v>0.42168</v>
      </c>
    </row>
    <row r="2179" spans="1:25" hidden="1" x14ac:dyDescent="0.25">
      <c r="A2179">
        <v>2177</v>
      </c>
      <c r="B2179">
        <v>77</v>
      </c>
      <c r="C2179" t="s">
        <v>3799</v>
      </c>
      <c r="D2179" t="s">
        <v>3204</v>
      </c>
      <c r="E2179">
        <v>1981</v>
      </c>
      <c r="F2179" t="s">
        <v>3204</v>
      </c>
      <c r="G2179">
        <v>34.441299999999998</v>
      </c>
      <c r="H2179">
        <v>-85.714399999999998</v>
      </c>
      <c r="I2179" t="s">
        <v>3800</v>
      </c>
      <c r="J2179" t="s">
        <v>28</v>
      </c>
      <c r="K2179" t="s">
        <v>33</v>
      </c>
      <c r="M2179">
        <v>0</v>
      </c>
      <c r="N2179">
        <v>0.447185</v>
      </c>
      <c r="O2179">
        <v>0.46077400000000002</v>
      </c>
      <c r="P2179">
        <v>215.41333</v>
      </c>
      <c r="Q2179">
        <v>0.310693</v>
      </c>
      <c r="R2179">
        <v>7.3759999999999997E-3</v>
      </c>
      <c r="S2179">
        <v>3</v>
      </c>
      <c r="T2179">
        <v>0.11171499999999999</v>
      </c>
      <c r="U2179">
        <v>-16.03</v>
      </c>
      <c r="V2179">
        <v>1</v>
      </c>
      <c r="W2179">
        <v>2.513E-2</v>
      </c>
      <c r="X2179">
        <v>90.533000000000001</v>
      </c>
      <c r="Y2179">
        <v>0.37257899999999999</v>
      </c>
    </row>
    <row r="2180" spans="1:25" x14ac:dyDescent="0.25">
      <c r="A2180">
        <v>2178</v>
      </c>
      <c r="B2180">
        <v>78</v>
      </c>
      <c r="C2180" t="s">
        <v>3801</v>
      </c>
      <c r="D2180" t="s">
        <v>3802</v>
      </c>
      <c r="E2180">
        <v>1981</v>
      </c>
      <c r="F2180" t="s">
        <v>3802</v>
      </c>
      <c r="G2180" t="str">
        <f>IFERROR(VLOOKUP(Table1[[#This Row],[Title]],$C$5507:$Y$5579,5, FALSE ),"")</f>
        <v/>
      </c>
      <c r="H2180" t="str">
        <f>IFERROR(VLOOKUP(Table1[[#This Row],[Title]],$C$5507:$Y$5579,6, FALSE ),"")</f>
        <v/>
      </c>
      <c r="I2180" t="str">
        <f>IFERROR(VLOOKUP(Table1[[#This Row],[Title]],$C$5507:$Y$5579,7, FALSE ),"")</f>
        <v/>
      </c>
      <c r="J2180" t="str">
        <f>IFERROR(VLOOKUP(Table1[[#This Row],[Title]],$C$5507:$Y$5579,8, FALSE ),"")</f>
        <v/>
      </c>
      <c r="K2180" t="str">
        <f>IFERROR(VLOOKUP(Table1[[#This Row],[Title]],$C$5507:$Y$5579,9, FALSE ),"")</f>
        <v/>
      </c>
      <c r="L2180" t="str">
        <f>IFERROR(VLOOKUP(Table1[[#This Row],[Title]],$C$5507:$Y$5579,10, FALSE ),"")</f>
        <v/>
      </c>
      <c r="M2180" t="str">
        <f>IFERROR(VLOOKUP(Table1[[#This Row],[Title]],$C$5507:$Y$5579,11, FALSE ),"")</f>
        <v/>
      </c>
      <c r="N2180" t="str">
        <f>IFERROR(VLOOKUP(Table1[[#This Row],[Title]],$C$5507:$Y$5579,12, FALSE ),"")</f>
        <v/>
      </c>
      <c r="O2180" t="str">
        <f>IFERROR(VLOOKUP(Table1[[#This Row],[Title]],$C$5507:$Y$5579,13, FALSE ),"")</f>
        <v/>
      </c>
      <c r="P2180" t="str">
        <f>IFERROR(VLOOKUP(Table1[[#This Row],[Title]],$C$5507:$Y$5579,14, FALSE ),"")</f>
        <v/>
      </c>
      <c r="Q2180" t="str">
        <f>IFERROR(VLOOKUP(Table1[[#This Row],[Title]],$C$5507:$Y$5579,15, FALSE ),"")</f>
        <v/>
      </c>
      <c r="R2180" t="str">
        <f>IFERROR(VLOOKUP(Table1[[#This Row],[Title]],$C$5507:$Y$5579,16, FALSE ),"")</f>
        <v/>
      </c>
      <c r="S2180" t="str">
        <f>IFERROR(VLOOKUP(Table1[[#This Row],[Title]],$C$5507:$Y$5579,17, FALSE ),"")</f>
        <v/>
      </c>
      <c r="T2180" t="str">
        <f>IFERROR(VLOOKUP(Table1[[#This Row],[Title]],$C$5507:$Y$5579,18, FALSE ),"")</f>
        <v/>
      </c>
      <c r="U2180" t="str">
        <f>IFERROR(VLOOKUP(Table1[[#This Row],[Title]],$C$5507:$Y$5579,19, FALSE ),"")</f>
        <v/>
      </c>
      <c r="V2180" t="str">
        <f>IFERROR(VLOOKUP(Table1[[#This Row],[Title]],$C$5507:$Y$5579,20, FALSE ),"")</f>
        <v/>
      </c>
      <c r="W2180" t="str">
        <f>IFERROR(VLOOKUP(Table1[[#This Row],[Title]],$C$5507:$Y$5579,21, FALSE ),"")</f>
        <v/>
      </c>
      <c r="X2180" t="str">
        <f>IFERROR(VLOOKUP(Table1[[#This Row],[Title]],$C$5507:$Y$5579,22, FALSE ),"")</f>
        <v/>
      </c>
      <c r="Y2180" t="str">
        <f>IFERROR(VLOOKUP(Table1[[#This Row],[Title]],$C$5507:$Y$5579,23, FALSE ),"")</f>
        <v/>
      </c>
    </row>
    <row r="2181" spans="1:25" hidden="1" x14ac:dyDescent="0.25">
      <c r="A2181">
        <v>2179</v>
      </c>
      <c r="B2181">
        <v>79</v>
      </c>
      <c r="C2181" t="s">
        <v>3803</v>
      </c>
      <c r="D2181" t="s">
        <v>3603</v>
      </c>
      <c r="E2181">
        <v>1981</v>
      </c>
      <c r="F2181" t="s">
        <v>3603</v>
      </c>
      <c r="G2181">
        <v>40.692100000000003</v>
      </c>
      <c r="H2181">
        <v>-89.587800000000001</v>
      </c>
      <c r="I2181" t="s">
        <v>852</v>
      </c>
      <c r="J2181" t="s">
        <v>28</v>
      </c>
      <c r="K2181" t="s">
        <v>33</v>
      </c>
      <c r="M2181">
        <v>0</v>
      </c>
      <c r="N2181">
        <v>0.63109800000000005</v>
      </c>
      <c r="O2181">
        <v>0.44414199999999998</v>
      </c>
      <c r="P2181">
        <v>315.70666999999997</v>
      </c>
      <c r="Q2181">
        <v>0.440745</v>
      </c>
      <c r="R2181" s="1">
        <v>5.0000000000000004E-6</v>
      </c>
      <c r="S2181">
        <v>0</v>
      </c>
      <c r="T2181">
        <v>0.26906999999999998</v>
      </c>
      <c r="U2181">
        <v>-10.224</v>
      </c>
      <c r="V2181">
        <v>1</v>
      </c>
      <c r="W2181">
        <v>2.8108000000000001E-2</v>
      </c>
      <c r="X2181">
        <v>108.09099999999999</v>
      </c>
      <c r="Y2181">
        <v>0.30611699999999997</v>
      </c>
    </row>
    <row r="2182" spans="1:25" hidden="1" x14ac:dyDescent="0.25">
      <c r="A2182">
        <v>2180</v>
      </c>
      <c r="B2182">
        <v>80</v>
      </c>
      <c r="C2182" t="s">
        <v>3804</v>
      </c>
      <c r="D2182" t="s">
        <v>3121</v>
      </c>
      <c r="E2182">
        <v>1981</v>
      </c>
      <c r="F2182" t="s">
        <v>3121</v>
      </c>
      <c r="G2182">
        <v>37.779600000000002</v>
      </c>
      <c r="H2182">
        <v>-122.42</v>
      </c>
      <c r="I2182" t="s">
        <v>343</v>
      </c>
      <c r="J2182" t="s">
        <v>28</v>
      </c>
      <c r="K2182" t="s">
        <v>56</v>
      </c>
      <c r="L2182" t="s">
        <v>33</v>
      </c>
      <c r="M2182">
        <v>0</v>
      </c>
      <c r="N2182">
        <v>0.30142000000000002</v>
      </c>
      <c r="O2182">
        <v>0.38554100000000002</v>
      </c>
      <c r="P2182">
        <v>239.81333000000001</v>
      </c>
      <c r="Q2182">
        <v>0.87498100000000001</v>
      </c>
      <c r="R2182" s="1">
        <v>3.8000000000000002E-5</v>
      </c>
      <c r="S2182">
        <v>5</v>
      </c>
      <c r="T2182">
        <v>0.39011200000000001</v>
      </c>
      <c r="U2182">
        <v>-4.585</v>
      </c>
      <c r="V2182">
        <v>1</v>
      </c>
      <c r="W2182">
        <v>7.0252999999999996E-2</v>
      </c>
      <c r="X2182">
        <v>115.017</v>
      </c>
      <c r="Y2182">
        <v>0.37804900000000002</v>
      </c>
    </row>
    <row r="2183" spans="1:25" hidden="1" x14ac:dyDescent="0.25">
      <c r="A2183">
        <v>2181</v>
      </c>
      <c r="B2183">
        <v>81</v>
      </c>
      <c r="C2183" t="s">
        <v>3805</v>
      </c>
      <c r="D2183" t="s">
        <v>2889</v>
      </c>
      <c r="E2183">
        <v>1981</v>
      </c>
      <c r="F2183" t="s">
        <v>2889</v>
      </c>
      <c r="G2183">
        <v>52.481367800000001</v>
      </c>
      <c r="H2183">
        <v>-1.8980725000000001</v>
      </c>
      <c r="I2183" t="s">
        <v>2890</v>
      </c>
      <c r="J2183" t="s">
        <v>28</v>
      </c>
      <c r="K2183" t="s">
        <v>56</v>
      </c>
      <c r="L2183" t="s">
        <v>33</v>
      </c>
      <c r="M2183">
        <v>0</v>
      </c>
      <c r="N2183">
        <v>3.39E-4</v>
      </c>
      <c r="O2183">
        <v>0.342526</v>
      </c>
      <c r="P2183">
        <v>118.41333</v>
      </c>
      <c r="Q2183">
        <v>0.72538800000000003</v>
      </c>
      <c r="R2183">
        <v>0</v>
      </c>
      <c r="S2183">
        <v>7</v>
      </c>
      <c r="T2183">
        <v>7.5423000000000004E-2</v>
      </c>
      <c r="U2183">
        <v>-7.6840000000000002</v>
      </c>
      <c r="V2183">
        <v>1</v>
      </c>
      <c r="W2183">
        <v>3.4112000000000003E-2</v>
      </c>
      <c r="X2183">
        <v>152.78</v>
      </c>
      <c r="Y2183">
        <v>0.96437799999999996</v>
      </c>
    </row>
    <row r="2184" spans="1:25" hidden="1" x14ac:dyDescent="0.25">
      <c r="A2184">
        <v>2182</v>
      </c>
      <c r="B2184">
        <v>82</v>
      </c>
      <c r="C2184" t="s">
        <v>46</v>
      </c>
      <c r="D2184" t="s">
        <v>3806</v>
      </c>
      <c r="E2184">
        <v>1981</v>
      </c>
      <c r="F2184" t="s">
        <v>3806</v>
      </c>
      <c r="G2184">
        <v>41.206299999999999</v>
      </c>
      <c r="H2184">
        <v>-73.726799999999997</v>
      </c>
      <c r="I2184" t="s">
        <v>3807</v>
      </c>
      <c r="J2184" t="s">
        <v>28</v>
      </c>
      <c r="K2184" t="s">
        <v>33</v>
      </c>
      <c r="M2184">
        <v>0</v>
      </c>
      <c r="N2184">
        <v>0.628525</v>
      </c>
      <c r="O2184">
        <v>0.61812599999999995</v>
      </c>
      <c r="P2184">
        <v>205.42649</v>
      </c>
      <c r="Q2184">
        <v>0.35202</v>
      </c>
      <c r="R2184" s="1">
        <v>8.5000000000000006E-5</v>
      </c>
      <c r="S2184">
        <v>11</v>
      </c>
      <c r="T2184">
        <v>0.14455200000000001</v>
      </c>
      <c r="U2184">
        <v>-20.823</v>
      </c>
      <c r="V2184">
        <v>1</v>
      </c>
      <c r="W2184">
        <v>4.7066999999999998E-2</v>
      </c>
      <c r="X2184">
        <v>119.9</v>
      </c>
      <c r="Y2184">
        <v>0.82355400000000001</v>
      </c>
    </row>
    <row r="2185" spans="1:25" hidden="1" x14ac:dyDescent="0.25">
      <c r="A2185">
        <v>2183</v>
      </c>
      <c r="B2185">
        <v>83</v>
      </c>
      <c r="C2185" t="s">
        <v>3808</v>
      </c>
      <c r="D2185" t="s">
        <v>3678</v>
      </c>
      <c r="E2185">
        <v>1981</v>
      </c>
      <c r="F2185" t="s">
        <v>3678</v>
      </c>
      <c r="G2185">
        <v>40.714599999999997</v>
      </c>
      <c r="H2185">
        <v>-74.007099999999994</v>
      </c>
      <c r="I2185" t="s">
        <v>195</v>
      </c>
      <c r="J2185" t="s">
        <v>56</v>
      </c>
      <c r="K2185" t="s">
        <v>33</v>
      </c>
      <c r="M2185">
        <v>0</v>
      </c>
      <c r="N2185">
        <v>0.15682199999999999</v>
      </c>
      <c r="O2185">
        <v>0.35749500000000001</v>
      </c>
      <c r="P2185">
        <v>201.19465</v>
      </c>
      <c r="Q2185">
        <v>0.687365</v>
      </c>
      <c r="R2185" s="1">
        <v>3.0000000000000001E-6</v>
      </c>
      <c r="S2185">
        <v>2</v>
      </c>
      <c r="T2185">
        <v>0.85904999999999998</v>
      </c>
      <c r="U2185">
        <v>-10.321</v>
      </c>
      <c r="V2185">
        <v>0</v>
      </c>
      <c r="W2185">
        <v>5.1131999999999997E-2</v>
      </c>
      <c r="X2185">
        <v>102.62</v>
      </c>
      <c r="Y2185">
        <v>0.51427900000000004</v>
      </c>
    </row>
    <row r="2186" spans="1:25" hidden="1" x14ac:dyDescent="0.25">
      <c r="A2186">
        <v>2184</v>
      </c>
      <c r="B2186">
        <v>84</v>
      </c>
      <c r="C2186" t="s">
        <v>3809</v>
      </c>
      <c r="D2186" t="s">
        <v>2024</v>
      </c>
      <c r="E2186">
        <v>1981</v>
      </c>
      <c r="F2186" t="s">
        <v>2024</v>
      </c>
      <c r="G2186">
        <v>37.784827</v>
      </c>
      <c r="H2186">
        <v>-122.727802</v>
      </c>
      <c r="I2186" t="s">
        <v>1475</v>
      </c>
      <c r="J2186" t="s">
        <v>27</v>
      </c>
      <c r="K2186" t="s">
        <v>246</v>
      </c>
      <c r="M2186">
        <v>0</v>
      </c>
      <c r="N2186">
        <v>0.63242399999999999</v>
      </c>
      <c r="O2186">
        <v>0.462696</v>
      </c>
      <c r="P2186">
        <v>284.23759999999999</v>
      </c>
      <c r="Q2186">
        <v>0.80607700000000004</v>
      </c>
      <c r="R2186">
        <v>0.90164699999999998</v>
      </c>
      <c r="S2186">
        <v>9</v>
      </c>
      <c r="T2186">
        <v>0.99658100000000005</v>
      </c>
      <c r="U2186">
        <v>-8.0890000000000004</v>
      </c>
      <c r="V2186">
        <v>1</v>
      </c>
      <c r="W2186">
        <v>8.5234000000000004E-2</v>
      </c>
      <c r="X2186">
        <v>83.658000000000001</v>
      </c>
      <c r="Y2186">
        <v>0.43598300000000001</v>
      </c>
    </row>
    <row r="2187" spans="1:25" x14ac:dyDescent="0.25">
      <c r="A2187">
        <v>2185</v>
      </c>
      <c r="B2187">
        <v>85</v>
      </c>
      <c r="C2187" t="s">
        <v>3810</v>
      </c>
      <c r="D2187" t="s">
        <v>3732</v>
      </c>
      <c r="E2187">
        <v>1981</v>
      </c>
      <c r="F2187" t="s">
        <v>3732</v>
      </c>
      <c r="G2187" t="str">
        <f>IFERROR(VLOOKUP(Table1[[#This Row],[Title]],$C$5507:$Y$5579,5, FALSE ),"")</f>
        <v/>
      </c>
      <c r="H2187" t="str">
        <f>IFERROR(VLOOKUP(Table1[[#This Row],[Title]],$C$5507:$Y$5579,6, FALSE ),"")</f>
        <v/>
      </c>
      <c r="I2187" t="str">
        <f>IFERROR(VLOOKUP(Table1[[#This Row],[Title]],$C$5507:$Y$5579,7, FALSE ),"")</f>
        <v/>
      </c>
      <c r="J2187" t="str">
        <f>IFERROR(VLOOKUP(Table1[[#This Row],[Title]],$C$5507:$Y$5579,8, FALSE ),"")</f>
        <v/>
      </c>
      <c r="K2187" t="str">
        <f>IFERROR(VLOOKUP(Table1[[#This Row],[Title]],$C$5507:$Y$5579,9, FALSE ),"")</f>
        <v/>
      </c>
      <c r="L2187" t="str">
        <f>IFERROR(VLOOKUP(Table1[[#This Row],[Title]],$C$5507:$Y$5579,10, FALSE ),"")</f>
        <v/>
      </c>
      <c r="M2187" t="str">
        <f>IFERROR(VLOOKUP(Table1[[#This Row],[Title]],$C$5507:$Y$5579,11, FALSE ),"")</f>
        <v/>
      </c>
      <c r="N2187" t="str">
        <f>IFERROR(VLOOKUP(Table1[[#This Row],[Title]],$C$5507:$Y$5579,12, FALSE ),"")</f>
        <v/>
      </c>
      <c r="O2187" t="str">
        <f>IFERROR(VLOOKUP(Table1[[#This Row],[Title]],$C$5507:$Y$5579,13, FALSE ),"")</f>
        <v/>
      </c>
      <c r="P2187" t="str">
        <f>IFERROR(VLOOKUP(Table1[[#This Row],[Title]],$C$5507:$Y$5579,14, FALSE ),"")</f>
        <v/>
      </c>
      <c r="Q2187" t="str">
        <f>IFERROR(VLOOKUP(Table1[[#This Row],[Title]],$C$5507:$Y$5579,15, FALSE ),"")</f>
        <v/>
      </c>
      <c r="R2187" t="str">
        <f>IFERROR(VLOOKUP(Table1[[#This Row],[Title]],$C$5507:$Y$5579,16, FALSE ),"")</f>
        <v/>
      </c>
      <c r="S2187" t="str">
        <f>IFERROR(VLOOKUP(Table1[[#This Row],[Title]],$C$5507:$Y$5579,17, FALSE ),"")</f>
        <v/>
      </c>
      <c r="T2187" t="str">
        <f>IFERROR(VLOOKUP(Table1[[#This Row],[Title]],$C$5507:$Y$5579,18, FALSE ),"")</f>
        <v/>
      </c>
      <c r="U2187" t="str">
        <f>IFERROR(VLOOKUP(Table1[[#This Row],[Title]],$C$5507:$Y$5579,19, FALSE ),"")</f>
        <v/>
      </c>
      <c r="V2187" t="str">
        <f>IFERROR(VLOOKUP(Table1[[#This Row],[Title]],$C$5507:$Y$5579,20, FALSE ),"")</f>
        <v/>
      </c>
      <c r="W2187" t="str">
        <f>IFERROR(VLOOKUP(Table1[[#This Row],[Title]],$C$5507:$Y$5579,21, FALSE ),"")</f>
        <v/>
      </c>
      <c r="X2187" t="str">
        <f>IFERROR(VLOOKUP(Table1[[#This Row],[Title]],$C$5507:$Y$5579,22, FALSE ),"")</f>
        <v/>
      </c>
      <c r="Y2187" t="str">
        <f>IFERROR(VLOOKUP(Table1[[#This Row],[Title]],$C$5507:$Y$5579,23, FALSE ),"")</f>
        <v/>
      </c>
    </row>
    <row r="2188" spans="1:25" hidden="1" x14ac:dyDescent="0.25">
      <c r="A2188">
        <v>2186</v>
      </c>
      <c r="B2188">
        <v>86</v>
      </c>
      <c r="C2188" t="s">
        <v>3811</v>
      </c>
      <c r="D2188" t="s">
        <v>1966</v>
      </c>
      <c r="E2188">
        <v>1981</v>
      </c>
      <c r="F2188" t="s">
        <v>1966</v>
      </c>
      <c r="G2188">
        <v>53.409799999999997</v>
      </c>
      <c r="H2188">
        <v>-2.9784799999999998</v>
      </c>
      <c r="I2188" t="s">
        <v>865</v>
      </c>
      <c r="J2188" t="s">
        <v>28</v>
      </c>
      <c r="K2188" t="s">
        <v>56</v>
      </c>
      <c r="L2188" t="s">
        <v>33</v>
      </c>
      <c r="M2188">
        <v>0</v>
      </c>
      <c r="N2188">
        <v>0.35492899999999999</v>
      </c>
      <c r="O2188">
        <v>0.58711999999999998</v>
      </c>
      <c r="P2188">
        <v>185.44</v>
      </c>
      <c r="Q2188">
        <v>0.28318199999999999</v>
      </c>
      <c r="R2188">
        <v>0</v>
      </c>
      <c r="S2188">
        <v>2</v>
      </c>
      <c r="T2188">
        <v>0.126058</v>
      </c>
      <c r="U2188">
        <v>-14.045</v>
      </c>
      <c r="V2188">
        <v>1</v>
      </c>
      <c r="W2188">
        <v>3.7525999999999997E-2</v>
      </c>
      <c r="X2188">
        <v>85.474999999999994</v>
      </c>
      <c r="Y2188">
        <v>0.38128299999999998</v>
      </c>
    </row>
    <row r="2189" spans="1:25" hidden="1" x14ac:dyDescent="0.25">
      <c r="A2189">
        <v>2187</v>
      </c>
      <c r="B2189">
        <v>87</v>
      </c>
      <c r="C2189" t="s">
        <v>1541</v>
      </c>
      <c r="D2189" t="s">
        <v>3180</v>
      </c>
      <c r="E2189">
        <v>1981</v>
      </c>
      <c r="F2189" t="s">
        <v>3180</v>
      </c>
      <c r="G2189">
        <v>47.6036</v>
      </c>
      <c r="H2189">
        <v>-122.32899999999999</v>
      </c>
      <c r="I2189" t="s">
        <v>65</v>
      </c>
      <c r="J2189" t="s">
        <v>28</v>
      </c>
      <c r="K2189" t="s">
        <v>56</v>
      </c>
      <c r="L2189" t="s">
        <v>33</v>
      </c>
      <c r="M2189">
        <v>0</v>
      </c>
      <c r="N2189">
        <v>0.286968</v>
      </c>
      <c r="O2189">
        <v>0.27601300000000001</v>
      </c>
      <c r="P2189">
        <v>235</v>
      </c>
      <c r="Q2189">
        <v>0.57921400000000001</v>
      </c>
      <c r="R2189" s="1">
        <v>1.9999999999999999E-6</v>
      </c>
      <c r="S2189">
        <v>0</v>
      </c>
      <c r="T2189">
        <v>9.0847999999999998E-2</v>
      </c>
      <c r="U2189">
        <v>-6.5529999999999999</v>
      </c>
      <c r="V2189">
        <v>1</v>
      </c>
      <c r="W2189">
        <v>3.5316E-2</v>
      </c>
      <c r="X2189">
        <v>200.648</v>
      </c>
      <c r="Y2189">
        <v>0.60565000000000002</v>
      </c>
    </row>
    <row r="2190" spans="1:25" hidden="1" x14ac:dyDescent="0.25">
      <c r="A2190">
        <v>2188</v>
      </c>
      <c r="B2190">
        <v>88</v>
      </c>
      <c r="C2190" t="s">
        <v>3812</v>
      </c>
      <c r="D2190" t="s">
        <v>3200</v>
      </c>
      <c r="E2190">
        <v>1981</v>
      </c>
      <c r="F2190" t="s">
        <v>3200</v>
      </c>
      <c r="G2190">
        <v>35.343758000000001</v>
      </c>
      <c r="H2190">
        <v>-83.773869000000005</v>
      </c>
      <c r="I2190" t="s">
        <v>3201</v>
      </c>
      <c r="J2190" t="s">
        <v>28</v>
      </c>
      <c r="K2190" t="s">
        <v>33</v>
      </c>
      <c r="M2190">
        <v>0</v>
      </c>
      <c r="N2190">
        <v>0.57973399999999997</v>
      </c>
      <c r="O2190">
        <v>0.38083299999999998</v>
      </c>
      <c r="P2190">
        <v>276.57659999999998</v>
      </c>
      <c r="Q2190">
        <v>0.27090999999999998</v>
      </c>
      <c r="R2190" s="1">
        <v>1.9999999999999999E-6</v>
      </c>
      <c r="S2190">
        <v>7</v>
      </c>
      <c r="T2190">
        <v>0.69444700000000004</v>
      </c>
      <c r="U2190">
        <v>-20.798999999999999</v>
      </c>
      <c r="V2190">
        <v>1</v>
      </c>
      <c r="W2190">
        <v>4.5457999999999998E-2</v>
      </c>
      <c r="X2190">
        <v>140.80199999999999</v>
      </c>
      <c r="Y2190">
        <v>0.49917499999999998</v>
      </c>
    </row>
    <row r="2191" spans="1:25" hidden="1" x14ac:dyDescent="0.25">
      <c r="A2191">
        <v>2189</v>
      </c>
      <c r="B2191">
        <v>89</v>
      </c>
      <c r="C2191" t="s">
        <v>3813</v>
      </c>
      <c r="D2191" t="s">
        <v>2810</v>
      </c>
      <c r="E2191">
        <v>1981</v>
      </c>
      <c r="F2191" t="s">
        <v>2810</v>
      </c>
      <c r="G2191">
        <v>40.694481000000003</v>
      </c>
      <c r="H2191">
        <v>-73.989318999999995</v>
      </c>
      <c r="I2191" t="s">
        <v>208</v>
      </c>
      <c r="J2191" t="s">
        <v>28</v>
      </c>
      <c r="K2191" t="s">
        <v>33</v>
      </c>
      <c r="M2191">
        <v>0</v>
      </c>
      <c r="N2191">
        <v>0.68815700000000002</v>
      </c>
      <c r="O2191">
        <v>0.271787</v>
      </c>
      <c r="P2191">
        <v>264.24</v>
      </c>
      <c r="Q2191">
        <v>0.29509299999999999</v>
      </c>
      <c r="R2191">
        <v>0</v>
      </c>
      <c r="S2191">
        <v>10</v>
      </c>
      <c r="T2191">
        <v>0.10670399999999999</v>
      </c>
      <c r="U2191">
        <v>-11.036</v>
      </c>
      <c r="V2191">
        <v>1</v>
      </c>
      <c r="W2191">
        <v>2.7503E-2</v>
      </c>
      <c r="X2191">
        <v>67.992000000000004</v>
      </c>
      <c r="Y2191">
        <v>0.142183</v>
      </c>
    </row>
    <row r="2192" spans="1:25" hidden="1" x14ac:dyDescent="0.25">
      <c r="A2192">
        <v>2190</v>
      </c>
      <c r="B2192">
        <v>90</v>
      </c>
      <c r="C2192" t="s">
        <v>1063</v>
      </c>
      <c r="D2192" t="s">
        <v>2944</v>
      </c>
      <c r="E2192">
        <v>1981</v>
      </c>
      <c r="F2192" t="s">
        <v>2944</v>
      </c>
      <c r="G2192">
        <v>39.952300000000001</v>
      </c>
      <c r="H2192">
        <v>-75.162400000000005</v>
      </c>
      <c r="I2192" t="s">
        <v>62</v>
      </c>
      <c r="J2192" t="s">
        <v>28</v>
      </c>
      <c r="K2192" t="s">
        <v>56</v>
      </c>
      <c r="L2192" t="s">
        <v>33</v>
      </c>
      <c r="M2192">
        <v>0</v>
      </c>
      <c r="N2192">
        <v>0.24371599999999999</v>
      </c>
      <c r="O2192">
        <v>0.342914</v>
      </c>
      <c r="P2192">
        <v>330.03102000000001</v>
      </c>
      <c r="Q2192">
        <v>0.52930999999999995</v>
      </c>
      <c r="R2192">
        <v>0.22545299999999999</v>
      </c>
      <c r="S2192">
        <v>2</v>
      </c>
      <c r="T2192">
        <v>0.48161599999999999</v>
      </c>
      <c r="U2192">
        <v>-12.303000000000001</v>
      </c>
      <c r="V2192">
        <v>1</v>
      </c>
      <c r="W2192">
        <v>4.1428E-2</v>
      </c>
      <c r="X2192">
        <v>97.415999999999997</v>
      </c>
      <c r="Y2192">
        <v>0.36486200000000002</v>
      </c>
    </row>
    <row r="2193" spans="1:25" x14ac:dyDescent="0.25">
      <c r="A2193">
        <v>2191</v>
      </c>
      <c r="B2193">
        <v>91</v>
      </c>
      <c r="C2193" t="s">
        <v>3814</v>
      </c>
      <c r="D2193" t="s">
        <v>3815</v>
      </c>
      <c r="E2193">
        <v>1981</v>
      </c>
      <c r="F2193" t="s">
        <v>3815</v>
      </c>
      <c r="G2193" t="str">
        <f>IFERROR(VLOOKUP(Table1[[#This Row],[Title]],$C$5507:$Y$5579,5, FALSE ),"")</f>
        <v/>
      </c>
      <c r="H2193" t="str">
        <f>IFERROR(VLOOKUP(Table1[[#This Row],[Title]],$C$5507:$Y$5579,6, FALSE ),"")</f>
        <v/>
      </c>
      <c r="I2193" t="str">
        <f>IFERROR(VLOOKUP(Table1[[#This Row],[Title]],$C$5507:$Y$5579,7, FALSE ),"")</f>
        <v/>
      </c>
      <c r="J2193" t="str">
        <f>IFERROR(VLOOKUP(Table1[[#This Row],[Title]],$C$5507:$Y$5579,8, FALSE ),"")</f>
        <v/>
      </c>
      <c r="K2193" t="str">
        <f>IFERROR(VLOOKUP(Table1[[#This Row],[Title]],$C$5507:$Y$5579,9, FALSE ),"")</f>
        <v/>
      </c>
      <c r="L2193" t="str">
        <f>IFERROR(VLOOKUP(Table1[[#This Row],[Title]],$C$5507:$Y$5579,10, FALSE ),"")</f>
        <v/>
      </c>
      <c r="M2193" t="str">
        <f>IFERROR(VLOOKUP(Table1[[#This Row],[Title]],$C$5507:$Y$5579,11, FALSE ),"")</f>
        <v/>
      </c>
      <c r="N2193" t="str">
        <f>IFERROR(VLOOKUP(Table1[[#This Row],[Title]],$C$5507:$Y$5579,12, FALSE ),"")</f>
        <v/>
      </c>
      <c r="O2193" t="str">
        <f>IFERROR(VLOOKUP(Table1[[#This Row],[Title]],$C$5507:$Y$5579,13, FALSE ),"")</f>
        <v/>
      </c>
      <c r="P2193" t="str">
        <f>IFERROR(VLOOKUP(Table1[[#This Row],[Title]],$C$5507:$Y$5579,14, FALSE ),"")</f>
        <v/>
      </c>
      <c r="Q2193" t="str">
        <f>IFERROR(VLOOKUP(Table1[[#This Row],[Title]],$C$5507:$Y$5579,15, FALSE ),"")</f>
        <v/>
      </c>
      <c r="R2193" t="str">
        <f>IFERROR(VLOOKUP(Table1[[#This Row],[Title]],$C$5507:$Y$5579,16, FALSE ),"")</f>
        <v/>
      </c>
      <c r="S2193" t="str">
        <f>IFERROR(VLOOKUP(Table1[[#This Row],[Title]],$C$5507:$Y$5579,17, FALSE ),"")</f>
        <v/>
      </c>
      <c r="T2193" t="str">
        <f>IFERROR(VLOOKUP(Table1[[#This Row],[Title]],$C$5507:$Y$5579,18, FALSE ),"")</f>
        <v/>
      </c>
      <c r="U2193" t="str">
        <f>IFERROR(VLOOKUP(Table1[[#This Row],[Title]],$C$5507:$Y$5579,19, FALSE ),"")</f>
        <v/>
      </c>
      <c r="V2193" t="str">
        <f>IFERROR(VLOOKUP(Table1[[#This Row],[Title]],$C$5507:$Y$5579,20, FALSE ),"")</f>
        <v/>
      </c>
      <c r="W2193" t="str">
        <f>IFERROR(VLOOKUP(Table1[[#This Row],[Title]],$C$5507:$Y$5579,21, FALSE ),"")</f>
        <v/>
      </c>
      <c r="X2193" t="str">
        <f>IFERROR(VLOOKUP(Table1[[#This Row],[Title]],$C$5507:$Y$5579,22, FALSE ),"")</f>
        <v/>
      </c>
      <c r="Y2193" t="str">
        <f>IFERROR(VLOOKUP(Table1[[#This Row],[Title]],$C$5507:$Y$5579,23, FALSE ),"")</f>
        <v/>
      </c>
    </row>
    <row r="2194" spans="1:25" hidden="1" x14ac:dyDescent="0.25">
      <c r="A2194">
        <v>2192</v>
      </c>
      <c r="B2194">
        <v>92</v>
      </c>
      <c r="C2194" t="s">
        <v>3816</v>
      </c>
      <c r="D2194" t="s">
        <v>3713</v>
      </c>
      <c r="E2194">
        <v>1981</v>
      </c>
      <c r="F2194" t="s">
        <v>3713</v>
      </c>
      <c r="G2194">
        <v>55.820500000000003</v>
      </c>
      <c r="H2194">
        <v>-4.0226300000000004</v>
      </c>
      <c r="I2194" t="s">
        <v>3714</v>
      </c>
      <c r="J2194" t="s">
        <v>28</v>
      </c>
      <c r="K2194" t="s">
        <v>33</v>
      </c>
      <c r="M2194">
        <v>0</v>
      </c>
      <c r="N2194">
        <v>0.86755199999999999</v>
      </c>
      <c r="O2194">
        <v>0.39836199999999999</v>
      </c>
      <c r="P2194">
        <v>186.06666999999999</v>
      </c>
      <c r="Q2194">
        <v>0.299068</v>
      </c>
      <c r="R2194" s="1">
        <v>4.1999999999999998E-5</v>
      </c>
      <c r="S2194">
        <v>7</v>
      </c>
      <c r="T2194">
        <v>0.36862800000000001</v>
      </c>
      <c r="U2194">
        <v>-15.4</v>
      </c>
      <c r="V2194">
        <v>1</v>
      </c>
      <c r="W2194">
        <v>3.6912E-2</v>
      </c>
      <c r="X2194">
        <v>82.537000000000006</v>
      </c>
      <c r="Y2194">
        <v>8.5430000000000006E-2</v>
      </c>
    </row>
    <row r="2195" spans="1:25" x14ac:dyDescent="0.25">
      <c r="A2195">
        <v>2193</v>
      </c>
      <c r="B2195">
        <v>93</v>
      </c>
      <c r="C2195" t="s">
        <v>3817</v>
      </c>
      <c r="D2195" t="s">
        <v>667</v>
      </c>
      <c r="E2195">
        <v>1981</v>
      </c>
      <c r="F2195" t="s">
        <v>667</v>
      </c>
      <c r="G2195" t="str">
        <f>IFERROR(VLOOKUP(Table1[[#This Row],[Title]],$C$5507:$Y$5579,5, FALSE ),"")</f>
        <v/>
      </c>
      <c r="H2195" t="str">
        <f>IFERROR(VLOOKUP(Table1[[#This Row],[Title]],$C$5507:$Y$5579,6, FALSE ),"")</f>
        <v/>
      </c>
      <c r="I2195" t="str">
        <f>IFERROR(VLOOKUP(Table1[[#This Row],[Title]],$C$5507:$Y$5579,7, FALSE ),"")</f>
        <v/>
      </c>
      <c r="J2195" t="str">
        <f>IFERROR(VLOOKUP(Table1[[#This Row],[Title]],$C$5507:$Y$5579,8, FALSE ),"")</f>
        <v/>
      </c>
      <c r="K2195" t="str">
        <f>IFERROR(VLOOKUP(Table1[[#This Row],[Title]],$C$5507:$Y$5579,9, FALSE ),"")</f>
        <v/>
      </c>
      <c r="L2195" t="str">
        <f>IFERROR(VLOOKUP(Table1[[#This Row],[Title]],$C$5507:$Y$5579,10, FALSE ),"")</f>
        <v/>
      </c>
      <c r="M2195" t="str">
        <f>IFERROR(VLOOKUP(Table1[[#This Row],[Title]],$C$5507:$Y$5579,11, FALSE ),"")</f>
        <v/>
      </c>
      <c r="N2195" t="str">
        <f>IFERROR(VLOOKUP(Table1[[#This Row],[Title]],$C$5507:$Y$5579,12, FALSE ),"")</f>
        <v/>
      </c>
      <c r="O2195" t="str">
        <f>IFERROR(VLOOKUP(Table1[[#This Row],[Title]],$C$5507:$Y$5579,13, FALSE ),"")</f>
        <v/>
      </c>
      <c r="P2195" t="str">
        <f>IFERROR(VLOOKUP(Table1[[#This Row],[Title]],$C$5507:$Y$5579,14, FALSE ),"")</f>
        <v/>
      </c>
      <c r="Q2195" t="str">
        <f>IFERROR(VLOOKUP(Table1[[#This Row],[Title]],$C$5507:$Y$5579,15, FALSE ),"")</f>
        <v/>
      </c>
      <c r="R2195" t="str">
        <f>IFERROR(VLOOKUP(Table1[[#This Row],[Title]],$C$5507:$Y$5579,16, FALSE ),"")</f>
        <v/>
      </c>
      <c r="S2195" t="str">
        <f>IFERROR(VLOOKUP(Table1[[#This Row],[Title]],$C$5507:$Y$5579,17, FALSE ),"")</f>
        <v/>
      </c>
      <c r="T2195" t="str">
        <f>IFERROR(VLOOKUP(Table1[[#This Row],[Title]],$C$5507:$Y$5579,18, FALSE ),"")</f>
        <v/>
      </c>
      <c r="U2195" t="str">
        <f>IFERROR(VLOOKUP(Table1[[#This Row],[Title]],$C$5507:$Y$5579,19, FALSE ),"")</f>
        <v/>
      </c>
      <c r="V2195" t="str">
        <f>IFERROR(VLOOKUP(Table1[[#This Row],[Title]],$C$5507:$Y$5579,20, FALSE ),"")</f>
        <v/>
      </c>
      <c r="W2195" t="str">
        <f>IFERROR(VLOOKUP(Table1[[#This Row],[Title]],$C$5507:$Y$5579,21, FALSE ),"")</f>
        <v/>
      </c>
      <c r="X2195" t="str">
        <f>IFERROR(VLOOKUP(Table1[[#This Row],[Title]],$C$5507:$Y$5579,22, FALSE ),"")</f>
        <v/>
      </c>
      <c r="Y2195" t="str">
        <f>IFERROR(VLOOKUP(Table1[[#This Row],[Title]],$C$5507:$Y$5579,23, FALSE ),"")</f>
        <v/>
      </c>
    </row>
    <row r="2196" spans="1:25" hidden="1" x14ac:dyDescent="0.25">
      <c r="A2196">
        <v>2194</v>
      </c>
      <c r="B2196">
        <v>94</v>
      </c>
      <c r="C2196" t="s">
        <v>3818</v>
      </c>
      <c r="D2196" t="s">
        <v>3819</v>
      </c>
      <c r="E2196">
        <v>1981</v>
      </c>
      <c r="F2196" t="s">
        <v>3819</v>
      </c>
      <c r="G2196">
        <v>41.084200000000003</v>
      </c>
      <c r="H2196">
        <v>-81.514099999999999</v>
      </c>
      <c r="I2196" t="s">
        <v>760</v>
      </c>
      <c r="J2196" t="s">
        <v>28</v>
      </c>
      <c r="K2196" t="s">
        <v>56</v>
      </c>
      <c r="L2196" t="s">
        <v>33</v>
      </c>
      <c r="M2196">
        <v>0</v>
      </c>
      <c r="N2196">
        <v>0.35992499999999999</v>
      </c>
      <c r="O2196">
        <v>0.72576600000000002</v>
      </c>
      <c r="P2196">
        <v>169.15197000000001</v>
      </c>
      <c r="Q2196">
        <v>0.560666</v>
      </c>
      <c r="R2196">
        <v>7.731E-3</v>
      </c>
      <c r="S2196">
        <v>2</v>
      </c>
      <c r="T2196">
        <v>0.35674899999999998</v>
      </c>
      <c r="U2196">
        <v>-18.913</v>
      </c>
      <c r="V2196">
        <v>1</v>
      </c>
      <c r="W2196">
        <v>5.4991999999999999E-2</v>
      </c>
      <c r="X2196">
        <v>79.256</v>
      </c>
      <c r="Y2196">
        <v>0.96644600000000003</v>
      </c>
    </row>
    <row r="2197" spans="1:25" hidden="1" x14ac:dyDescent="0.25">
      <c r="A2197">
        <v>2195</v>
      </c>
      <c r="B2197">
        <v>95</v>
      </c>
      <c r="C2197" t="s">
        <v>3820</v>
      </c>
      <c r="D2197" t="s">
        <v>3713</v>
      </c>
      <c r="E2197">
        <v>1981</v>
      </c>
      <c r="F2197" t="s">
        <v>3713</v>
      </c>
      <c r="G2197">
        <v>55.820500000000003</v>
      </c>
      <c r="H2197">
        <v>-4.0226300000000004</v>
      </c>
      <c r="I2197" t="s">
        <v>3714</v>
      </c>
      <c r="J2197" t="s">
        <v>28</v>
      </c>
      <c r="K2197" t="s">
        <v>33</v>
      </c>
      <c r="M2197">
        <v>0</v>
      </c>
      <c r="N2197">
        <v>0.46347100000000002</v>
      </c>
      <c r="O2197">
        <v>0.67849199999999998</v>
      </c>
      <c r="P2197">
        <v>217.46620999999999</v>
      </c>
      <c r="Q2197">
        <v>0.66056099999999995</v>
      </c>
      <c r="R2197" s="1">
        <v>2.4000000000000001E-5</v>
      </c>
      <c r="S2197">
        <v>0</v>
      </c>
      <c r="T2197">
        <v>0.20291300000000001</v>
      </c>
      <c r="U2197">
        <v>-12.022</v>
      </c>
      <c r="V2197">
        <v>1</v>
      </c>
      <c r="W2197">
        <v>8.6086999999999997E-2</v>
      </c>
      <c r="X2197">
        <v>119.58799999999999</v>
      </c>
      <c r="Y2197">
        <v>0.82167500000000004</v>
      </c>
    </row>
    <row r="2198" spans="1:25" x14ac:dyDescent="0.25">
      <c r="A2198">
        <v>2196</v>
      </c>
      <c r="B2198">
        <v>96</v>
      </c>
      <c r="C2198" t="s">
        <v>3821</v>
      </c>
      <c r="D2198" t="s">
        <v>2939</v>
      </c>
      <c r="E2198">
        <v>1981</v>
      </c>
      <c r="F2198" t="s">
        <v>2939</v>
      </c>
      <c r="G2198" t="str">
        <f>IFERROR(VLOOKUP(Table1[[#This Row],[Title]],$C$5507:$Y$5579,5, FALSE ),"")</f>
        <v/>
      </c>
      <c r="H2198" t="str">
        <f>IFERROR(VLOOKUP(Table1[[#This Row],[Title]],$C$5507:$Y$5579,6, FALSE ),"")</f>
        <v/>
      </c>
      <c r="I2198" t="str">
        <f>IFERROR(VLOOKUP(Table1[[#This Row],[Title]],$C$5507:$Y$5579,7, FALSE ),"")</f>
        <v/>
      </c>
      <c r="J2198" t="str">
        <f>IFERROR(VLOOKUP(Table1[[#This Row],[Title]],$C$5507:$Y$5579,8, FALSE ),"")</f>
        <v/>
      </c>
      <c r="K2198" t="str">
        <f>IFERROR(VLOOKUP(Table1[[#This Row],[Title]],$C$5507:$Y$5579,9, FALSE ),"")</f>
        <v/>
      </c>
      <c r="L2198" t="str">
        <f>IFERROR(VLOOKUP(Table1[[#This Row],[Title]],$C$5507:$Y$5579,10, FALSE ),"")</f>
        <v/>
      </c>
      <c r="M2198" t="str">
        <f>IFERROR(VLOOKUP(Table1[[#This Row],[Title]],$C$5507:$Y$5579,11, FALSE ),"")</f>
        <v/>
      </c>
      <c r="N2198" t="str">
        <f>IFERROR(VLOOKUP(Table1[[#This Row],[Title]],$C$5507:$Y$5579,12, FALSE ),"")</f>
        <v/>
      </c>
      <c r="O2198" t="str">
        <f>IFERROR(VLOOKUP(Table1[[#This Row],[Title]],$C$5507:$Y$5579,13, FALSE ),"")</f>
        <v/>
      </c>
      <c r="P2198" t="str">
        <f>IFERROR(VLOOKUP(Table1[[#This Row],[Title]],$C$5507:$Y$5579,14, FALSE ),"")</f>
        <v/>
      </c>
      <c r="Q2198" t="str">
        <f>IFERROR(VLOOKUP(Table1[[#This Row],[Title]],$C$5507:$Y$5579,15, FALSE ),"")</f>
        <v/>
      </c>
      <c r="R2198" t="str">
        <f>IFERROR(VLOOKUP(Table1[[#This Row],[Title]],$C$5507:$Y$5579,16, FALSE ),"")</f>
        <v/>
      </c>
      <c r="S2198" t="str">
        <f>IFERROR(VLOOKUP(Table1[[#This Row],[Title]],$C$5507:$Y$5579,17, FALSE ),"")</f>
        <v/>
      </c>
      <c r="T2198" t="str">
        <f>IFERROR(VLOOKUP(Table1[[#This Row],[Title]],$C$5507:$Y$5579,18, FALSE ),"")</f>
        <v/>
      </c>
      <c r="U2198" t="str">
        <f>IFERROR(VLOOKUP(Table1[[#This Row],[Title]],$C$5507:$Y$5579,19, FALSE ),"")</f>
        <v/>
      </c>
      <c r="V2198" t="str">
        <f>IFERROR(VLOOKUP(Table1[[#This Row],[Title]],$C$5507:$Y$5579,20, FALSE ),"")</f>
        <v/>
      </c>
      <c r="W2198" t="str">
        <f>IFERROR(VLOOKUP(Table1[[#This Row],[Title]],$C$5507:$Y$5579,21, FALSE ),"")</f>
        <v/>
      </c>
      <c r="X2198" t="str">
        <f>IFERROR(VLOOKUP(Table1[[#This Row],[Title]],$C$5507:$Y$5579,22, FALSE ),"")</f>
        <v/>
      </c>
      <c r="Y2198" t="str">
        <f>IFERROR(VLOOKUP(Table1[[#This Row],[Title]],$C$5507:$Y$5579,23, FALSE ),"")</f>
        <v/>
      </c>
    </row>
    <row r="2199" spans="1:25" hidden="1" x14ac:dyDescent="0.25">
      <c r="A2199">
        <v>2197</v>
      </c>
      <c r="B2199">
        <v>97</v>
      </c>
      <c r="C2199" t="s">
        <v>3822</v>
      </c>
      <c r="D2199" t="s">
        <v>3823</v>
      </c>
      <c r="E2199">
        <v>1981</v>
      </c>
      <c r="F2199" t="s">
        <v>3823</v>
      </c>
      <c r="G2199">
        <v>35.149700000000003</v>
      </c>
      <c r="H2199">
        <v>-90.048900000000003</v>
      </c>
      <c r="I2199" t="s">
        <v>51</v>
      </c>
      <c r="J2199" t="s">
        <v>28</v>
      </c>
      <c r="K2199" t="s">
        <v>33</v>
      </c>
      <c r="M2199">
        <v>0</v>
      </c>
      <c r="N2199">
        <v>0.42551499999999998</v>
      </c>
      <c r="O2199">
        <v>0.70598000000000005</v>
      </c>
      <c r="P2199">
        <v>183.58403999999999</v>
      </c>
      <c r="Q2199">
        <v>0.61247499999999999</v>
      </c>
      <c r="R2199" s="1">
        <v>2.4000000000000001E-5</v>
      </c>
      <c r="S2199">
        <v>9</v>
      </c>
      <c r="T2199">
        <v>0.61413399999999996</v>
      </c>
      <c r="U2199">
        <v>-9.8759999999999994</v>
      </c>
      <c r="V2199">
        <v>0</v>
      </c>
      <c r="W2199">
        <v>4.9750000000000003E-2</v>
      </c>
      <c r="X2199">
        <v>121.03100000000001</v>
      </c>
      <c r="Y2199">
        <v>0.88697899999999996</v>
      </c>
    </row>
    <row r="2200" spans="1:25" hidden="1" x14ac:dyDescent="0.25">
      <c r="A2200">
        <v>2198</v>
      </c>
      <c r="B2200">
        <v>98</v>
      </c>
      <c r="C2200" t="s">
        <v>3824</v>
      </c>
      <c r="D2200" t="s">
        <v>1910</v>
      </c>
      <c r="E2200">
        <v>1981</v>
      </c>
      <c r="F2200" t="s">
        <v>1910</v>
      </c>
      <c r="G2200">
        <v>42.347020999999998</v>
      </c>
      <c r="H2200">
        <v>-83.060184000000007</v>
      </c>
      <c r="I2200" t="s">
        <v>1911</v>
      </c>
      <c r="J2200" t="s">
        <v>28</v>
      </c>
      <c r="K2200" t="s">
        <v>56</v>
      </c>
      <c r="M2200">
        <v>0</v>
      </c>
      <c r="N2200">
        <v>2.9142999999999999E-2</v>
      </c>
      <c r="O2200">
        <v>0.83009200000000005</v>
      </c>
      <c r="P2200">
        <v>223</v>
      </c>
      <c r="Q2200">
        <v>0.71149899999999999</v>
      </c>
      <c r="R2200">
        <v>0.67886899999999994</v>
      </c>
      <c r="S2200">
        <v>1</v>
      </c>
      <c r="T2200">
        <v>8.9257000000000003E-2</v>
      </c>
      <c r="U2200">
        <v>-7.6710000000000003</v>
      </c>
      <c r="V2200">
        <v>0</v>
      </c>
      <c r="W2200">
        <v>3.3155999999999998E-2</v>
      </c>
      <c r="X2200">
        <v>108.27</v>
      </c>
      <c r="Y2200">
        <v>0.68270399999999998</v>
      </c>
    </row>
    <row r="2201" spans="1:25" hidden="1" x14ac:dyDescent="0.25">
      <c r="A2201">
        <v>2199</v>
      </c>
      <c r="B2201">
        <v>99</v>
      </c>
      <c r="C2201" t="s">
        <v>3825</v>
      </c>
      <c r="D2201" t="s">
        <v>3012</v>
      </c>
      <c r="E2201">
        <v>1981</v>
      </c>
      <c r="F2201" t="s">
        <v>3012</v>
      </c>
      <c r="G2201">
        <v>40.782407999999997</v>
      </c>
      <c r="H2201">
        <v>-81.371184999999997</v>
      </c>
      <c r="I2201" t="s">
        <v>3013</v>
      </c>
      <c r="M2201">
        <v>0</v>
      </c>
      <c r="N2201">
        <v>0.50363599999999997</v>
      </c>
      <c r="O2201">
        <v>0.68110000000000004</v>
      </c>
      <c r="P2201">
        <v>408.27600999999999</v>
      </c>
      <c r="Q2201">
        <v>0.65838600000000003</v>
      </c>
      <c r="R2201">
        <v>1.5169999999999999E-3</v>
      </c>
      <c r="S2201">
        <v>0</v>
      </c>
      <c r="T2201">
        <v>0.77162900000000001</v>
      </c>
      <c r="U2201">
        <v>-7.43</v>
      </c>
      <c r="V2201">
        <v>0</v>
      </c>
      <c r="W2201">
        <v>3.3957000000000001E-2</v>
      </c>
      <c r="X2201">
        <v>105.42</v>
      </c>
      <c r="Y2201">
        <v>0.74315399999999998</v>
      </c>
    </row>
    <row r="2202" spans="1:25" hidden="1" x14ac:dyDescent="0.25">
      <c r="A2202">
        <v>2200</v>
      </c>
      <c r="B2202">
        <v>100</v>
      </c>
      <c r="C2202" t="s">
        <v>3826</v>
      </c>
      <c r="D2202" t="s">
        <v>3094</v>
      </c>
      <c r="E2202">
        <v>1981</v>
      </c>
      <c r="F2202" t="s">
        <v>3094</v>
      </c>
      <c r="G2202">
        <v>-27.233332999999998</v>
      </c>
      <c r="H2202">
        <v>153.11666700000001</v>
      </c>
      <c r="I2202" t="s">
        <v>3095</v>
      </c>
      <c r="J2202" t="s">
        <v>28</v>
      </c>
      <c r="K2202" t="s">
        <v>56</v>
      </c>
      <c r="L2202" t="s">
        <v>33</v>
      </c>
      <c r="M2202">
        <v>0</v>
      </c>
      <c r="N2202">
        <v>0.15301799999999999</v>
      </c>
      <c r="O2202">
        <v>0.60693399999999997</v>
      </c>
      <c r="P2202">
        <v>242.09333000000001</v>
      </c>
      <c r="Q2202">
        <v>0.59773600000000005</v>
      </c>
      <c r="R2202" s="1">
        <v>1.9999999999999999E-6</v>
      </c>
      <c r="S2202">
        <v>2</v>
      </c>
      <c r="T2202">
        <v>8.7870000000000004E-2</v>
      </c>
      <c r="U2202">
        <v>-5.7889999999999997</v>
      </c>
      <c r="V2202">
        <v>1</v>
      </c>
      <c r="W2202">
        <v>3.0367000000000002E-2</v>
      </c>
      <c r="X2202">
        <v>103.482</v>
      </c>
      <c r="Y2202">
        <v>0.73611499999999996</v>
      </c>
    </row>
    <row r="2203" spans="1:25" hidden="1" x14ac:dyDescent="0.25">
      <c r="A2203">
        <v>2201</v>
      </c>
      <c r="B2203">
        <v>1</v>
      </c>
      <c r="C2203" t="s">
        <v>3827</v>
      </c>
      <c r="D2203" t="s">
        <v>2215</v>
      </c>
      <c r="E2203">
        <v>1982</v>
      </c>
      <c r="F2203" t="s">
        <v>2215</v>
      </c>
      <c r="G2203">
        <v>-37.816667000000002</v>
      </c>
      <c r="H2203">
        <v>144.966667</v>
      </c>
      <c r="I2203" t="s">
        <v>2216</v>
      </c>
      <c r="J2203" t="s">
        <v>28</v>
      </c>
      <c r="K2203" t="s">
        <v>33</v>
      </c>
      <c r="M2203">
        <v>0</v>
      </c>
      <c r="N2203">
        <v>0.442386</v>
      </c>
      <c r="O2203">
        <v>0.64842900000000003</v>
      </c>
      <c r="P2203">
        <v>247.29555999999999</v>
      </c>
      <c r="Q2203">
        <v>0.26422899999999999</v>
      </c>
      <c r="R2203">
        <v>0</v>
      </c>
      <c r="S2203">
        <v>4</v>
      </c>
      <c r="T2203">
        <v>0.67128900000000002</v>
      </c>
      <c r="U2203">
        <v>-17.388000000000002</v>
      </c>
      <c r="V2203">
        <v>0</v>
      </c>
      <c r="W2203">
        <v>4.3755000000000002E-2</v>
      </c>
      <c r="X2203">
        <v>119.005</v>
      </c>
      <c r="Y2203">
        <v>0.60066799999999998</v>
      </c>
    </row>
    <row r="2204" spans="1:25" hidden="1" x14ac:dyDescent="0.25">
      <c r="A2204">
        <v>2202</v>
      </c>
      <c r="B2204">
        <v>2</v>
      </c>
      <c r="C2204" t="s">
        <v>3828</v>
      </c>
      <c r="D2204" t="s">
        <v>3829</v>
      </c>
      <c r="E2204">
        <v>1982</v>
      </c>
      <c r="F2204" t="s">
        <v>3829</v>
      </c>
      <c r="G2204">
        <v>41.8842</v>
      </c>
      <c r="H2204">
        <v>-87.632400000000004</v>
      </c>
      <c r="I2204" t="s">
        <v>386</v>
      </c>
      <c r="J2204" t="s">
        <v>28</v>
      </c>
      <c r="K2204" t="s">
        <v>56</v>
      </c>
      <c r="L2204" t="s">
        <v>33</v>
      </c>
      <c r="M2204">
        <v>0</v>
      </c>
      <c r="N2204">
        <v>0.13947899999999999</v>
      </c>
      <c r="O2204">
        <v>0.69284800000000002</v>
      </c>
      <c r="P2204">
        <v>227.92</v>
      </c>
      <c r="Q2204">
        <v>0.75188699999999997</v>
      </c>
      <c r="R2204">
        <v>3.28E-4</v>
      </c>
      <c r="S2204">
        <v>0</v>
      </c>
      <c r="T2204">
        <v>0.11206199999999999</v>
      </c>
      <c r="U2204">
        <v>-5.8490000000000002</v>
      </c>
      <c r="V2204">
        <v>0</v>
      </c>
      <c r="W2204">
        <v>3.6403999999999999E-2</v>
      </c>
      <c r="X2204">
        <v>107.85899999999999</v>
      </c>
      <c r="Y2204">
        <v>0.55920599999999998</v>
      </c>
    </row>
    <row r="2205" spans="1:25" hidden="1" x14ac:dyDescent="0.25">
      <c r="A2205">
        <v>2203</v>
      </c>
      <c r="B2205">
        <v>3</v>
      </c>
      <c r="C2205" t="s">
        <v>3830</v>
      </c>
      <c r="D2205" t="s">
        <v>3831</v>
      </c>
      <c r="E2205">
        <v>1982</v>
      </c>
      <c r="F2205" t="s">
        <v>3832</v>
      </c>
      <c r="G2205">
        <v>40.002890000000001</v>
      </c>
      <c r="H2205">
        <v>-75.270740000000004</v>
      </c>
      <c r="I2205" t="s">
        <v>3833</v>
      </c>
      <c r="J2205" t="s">
        <v>28</v>
      </c>
      <c r="K2205" t="s">
        <v>56</v>
      </c>
      <c r="L2205" t="s">
        <v>33</v>
      </c>
      <c r="M2205">
        <v>0</v>
      </c>
      <c r="N2205">
        <v>0.37571599999999999</v>
      </c>
      <c r="O2205">
        <v>0.50547299999999995</v>
      </c>
      <c r="P2205">
        <v>220.22404</v>
      </c>
      <c r="Q2205">
        <v>0.58096499999999995</v>
      </c>
      <c r="R2205" s="1">
        <v>1.9999999999999999E-6</v>
      </c>
      <c r="S2205">
        <v>4</v>
      </c>
      <c r="T2205">
        <v>0.43765500000000002</v>
      </c>
      <c r="U2205">
        <v>-12.084</v>
      </c>
      <c r="V2205">
        <v>1</v>
      </c>
      <c r="W2205">
        <v>6.1849000000000001E-2</v>
      </c>
      <c r="X2205">
        <v>95.210999999999999</v>
      </c>
      <c r="Y2205">
        <v>0.82986400000000005</v>
      </c>
    </row>
    <row r="2206" spans="1:25" hidden="1" x14ac:dyDescent="0.25">
      <c r="A2206">
        <v>2204</v>
      </c>
      <c r="B2206">
        <v>4</v>
      </c>
      <c r="C2206" t="s">
        <v>3834</v>
      </c>
      <c r="D2206" t="s">
        <v>3835</v>
      </c>
      <c r="E2206">
        <v>1982</v>
      </c>
      <c r="F2206" t="s">
        <v>2186</v>
      </c>
      <c r="G2206">
        <v>53.405471900000002</v>
      </c>
      <c r="H2206">
        <v>-2.9805392999999998</v>
      </c>
      <c r="I2206" t="s">
        <v>2187</v>
      </c>
      <c r="J2206" t="s">
        <v>28</v>
      </c>
      <c r="K2206" t="s">
        <v>56</v>
      </c>
      <c r="L2206" t="s">
        <v>33</v>
      </c>
      <c r="M2206">
        <v>0</v>
      </c>
      <c r="N2206">
        <v>8.5291000000000006E-2</v>
      </c>
      <c r="O2206">
        <v>0.57938800000000001</v>
      </c>
      <c r="P2206">
        <v>220.50667000000001</v>
      </c>
      <c r="Q2206">
        <v>0.582287</v>
      </c>
      <c r="R2206">
        <v>0</v>
      </c>
      <c r="S2206">
        <v>4</v>
      </c>
      <c r="T2206">
        <v>6.8836999999999995E-2</v>
      </c>
      <c r="U2206">
        <v>-10.978</v>
      </c>
      <c r="V2206">
        <v>1</v>
      </c>
      <c r="W2206">
        <v>3.9052000000000003E-2</v>
      </c>
      <c r="X2206">
        <v>161.34100000000001</v>
      </c>
      <c r="Y2206">
        <v>0.74859399999999998</v>
      </c>
    </row>
    <row r="2207" spans="1:25" hidden="1" x14ac:dyDescent="0.25">
      <c r="A2207">
        <v>2205</v>
      </c>
      <c r="B2207">
        <v>5</v>
      </c>
      <c r="C2207" t="s">
        <v>3836</v>
      </c>
      <c r="D2207" t="s">
        <v>3837</v>
      </c>
      <c r="E2207">
        <v>1982</v>
      </c>
      <c r="F2207" t="s">
        <v>3837</v>
      </c>
      <c r="G2207">
        <v>42.265275000000003</v>
      </c>
      <c r="H2207">
        <v>-71.879414999999995</v>
      </c>
      <c r="I2207" t="s">
        <v>3838</v>
      </c>
      <c r="J2207" t="s">
        <v>28</v>
      </c>
      <c r="K2207" t="s">
        <v>33</v>
      </c>
      <c r="M2207">
        <v>0</v>
      </c>
      <c r="N2207">
        <v>0.68580799999999997</v>
      </c>
      <c r="O2207">
        <v>0.78354900000000005</v>
      </c>
      <c r="P2207">
        <v>289.77587</v>
      </c>
      <c r="Q2207">
        <v>0.71013800000000005</v>
      </c>
      <c r="R2207">
        <v>4.9220000000000002E-3</v>
      </c>
      <c r="S2207">
        <v>7</v>
      </c>
      <c r="T2207">
        <v>4.8639000000000002E-2</v>
      </c>
      <c r="U2207">
        <v>-6.3840000000000003</v>
      </c>
      <c r="V2207">
        <v>1</v>
      </c>
      <c r="W2207">
        <v>8.1545000000000006E-2</v>
      </c>
      <c r="X2207">
        <v>114.502</v>
      </c>
      <c r="Y2207">
        <v>0.93198400000000003</v>
      </c>
    </row>
    <row r="2208" spans="1:25" hidden="1" x14ac:dyDescent="0.25">
      <c r="A2208">
        <v>2206</v>
      </c>
      <c r="B2208">
        <v>6</v>
      </c>
      <c r="C2208" t="s">
        <v>3839</v>
      </c>
      <c r="D2208" t="s">
        <v>3840</v>
      </c>
      <c r="E2208">
        <v>1982</v>
      </c>
      <c r="F2208" t="s">
        <v>3840</v>
      </c>
      <c r="G2208">
        <v>53.383099999999999</v>
      </c>
      <c r="H2208">
        <v>-1.46454</v>
      </c>
      <c r="I2208" t="s">
        <v>2851</v>
      </c>
      <c r="J2208" t="s">
        <v>28</v>
      </c>
      <c r="K2208" t="s">
        <v>56</v>
      </c>
      <c r="M2208">
        <v>0</v>
      </c>
      <c r="N2208">
        <v>3.2001000000000002E-2</v>
      </c>
      <c r="O2208">
        <v>0.88032299999999997</v>
      </c>
      <c r="P2208">
        <v>413.93587000000002</v>
      </c>
      <c r="Q2208">
        <v>0.604514</v>
      </c>
      <c r="R2208">
        <v>0.43018600000000001</v>
      </c>
      <c r="S2208">
        <v>1</v>
      </c>
      <c r="T2208">
        <v>6.9837999999999997E-2</v>
      </c>
      <c r="U2208">
        <v>-10.534000000000001</v>
      </c>
      <c r="V2208">
        <v>1</v>
      </c>
      <c r="W2208">
        <v>8.3792000000000005E-2</v>
      </c>
      <c r="X2208">
        <v>117.505</v>
      </c>
      <c r="Y2208">
        <v>0.67821200000000004</v>
      </c>
    </row>
    <row r="2209" spans="1:25" x14ac:dyDescent="0.25">
      <c r="A2209">
        <v>2207</v>
      </c>
      <c r="B2209">
        <v>7</v>
      </c>
      <c r="C2209" t="s">
        <v>3841</v>
      </c>
      <c r="D2209" t="s">
        <v>3784</v>
      </c>
      <c r="E2209">
        <v>1982</v>
      </c>
      <c r="F2209" t="s">
        <v>3784</v>
      </c>
      <c r="G2209" t="str">
        <f>IFERROR(VLOOKUP(Table1[[#This Row],[Title]],$C$5507:$Y$5579,5, FALSE ),"")</f>
        <v/>
      </c>
      <c r="H2209" t="str">
        <f>IFERROR(VLOOKUP(Table1[[#This Row],[Title]],$C$5507:$Y$5579,6, FALSE ),"")</f>
        <v/>
      </c>
      <c r="I2209" t="str">
        <f>IFERROR(VLOOKUP(Table1[[#This Row],[Title]],$C$5507:$Y$5579,7, FALSE ),"")</f>
        <v/>
      </c>
      <c r="J2209" t="str">
        <f>IFERROR(VLOOKUP(Table1[[#This Row],[Title]],$C$5507:$Y$5579,8, FALSE ),"")</f>
        <v/>
      </c>
      <c r="K2209" t="str">
        <f>IFERROR(VLOOKUP(Table1[[#This Row],[Title]],$C$5507:$Y$5579,9, FALSE ),"")</f>
        <v/>
      </c>
      <c r="L2209" t="str">
        <f>IFERROR(VLOOKUP(Table1[[#This Row],[Title]],$C$5507:$Y$5579,10, FALSE ),"")</f>
        <v/>
      </c>
      <c r="M2209" t="str">
        <f>IFERROR(VLOOKUP(Table1[[#This Row],[Title]],$C$5507:$Y$5579,11, FALSE ),"")</f>
        <v/>
      </c>
      <c r="N2209" t="str">
        <f>IFERROR(VLOOKUP(Table1[[#This Row],[Title]],$C$5507:$Y$5579,12, FALSE ),"")</f>
        <v/>
      </c>
      <c r="O2209" t="str">
        <f>IFERROR(VLOOKUP(Table1[[#This Row],[Title]],$C$5507:$Y$5579,13, FALSE ),"")</f>
        <v/>
      </c>
      <c r="P2209" t="str">
        <f>IFERROR(VLOOKUP(Table1[[#This Row],[Title]],$C$5507:$Y$5579,14, FALSE ),"")</f>
        <v/>
      </c>
      <c r="Q2209" t="str">
        <f>IFERROR(VLOOKUP(Table1[[#This Row],[Title]],$C$5507:$Y$5579,15, FALSE ),"")</f>
        <v/>
      </c>
      <c r="R2209" t="str">
        <f>IFERROR(VLOOKUP(Table1[[#This Row],[Title]],$C$5507:$Y$5579,16, FALSE ),"")</f>
        <v/>
      </c>
      <c r="S2209" t="str">
        <f>IFERROR(VLOOKUP(Table1[[#This Row],[Title]],$C$5507:$Y$5579,17, FALSE ),"")</f>
        <v/>
      </c>
      <c r="T2209" t="str">
        <f>IFERROR(VLOOKUP(Table1[[#This Row],[Title]],$C$5507:$Y$5579,18, FALSE ),"")</f>
        <v/>
      </c>
      <c r="U2209" t="str">
        <f>IFERROR(VLOOKUP(Table1[[#This Row],[Title]],$C$5507:$Y$5579,19, FALSE ),"")</f>
        <v/>
      </c>
      <c r="V2209" t="str">
        <f>IFERROR(VLOOKUP(Table1[[#This Row],[Title]],$C$5507:$Y$5579,20, FALSE ),"")</f>
        <v/>
      </c>
      <c r="W2209" t="str">
        <f>IFERROR(VLOOKUP(Table1[[#This Row],[Title]],$C$5507:$Y$5579,21, FALSE ),"")</f>
        <v/>
      </c>
      <c r="X2209" t="str">
        <f>IFERROR(VLOOKUP(Table1[[#This Row],[Title]],$C$5507:$Y$5579,22, FALSE ),"")</f>
        <v/>
      </c>
      <c r="Y2209" t="str">
        <f>IFERROR(VLOOKUP(Table1[[#This Row],[Title]],$C$5507:$Y$5579,23, FALSE ),"")</f>
        <v/>
      </c>
    </row>
    <row r="2210" spans="1:25" x14ac:dyDescent="0.25">
      <c r="A2210">
        <v>2208</v>
      </c>
      <c r="B2210">
        <v>8</v>
      </c>
      <c r="C2210" t="s">
        <v>3842</v>
      </c>
      <c r="D2210" t="s">
        <v>3784</v>
      </c>
      <c r="E2210">
        <v>1982</v>
      </c>
      <c r="F2210" t="s">
        <v>3784</v>
      </c>
      <c r="G2210" t="str">
        <f>IFERROR(VLOOKUP(Table1[[#This Row],[Title]],$C$5507:$Y$5579,5, FALSE ),"")</f>
        <v/>
      </c>
      <c r="H2210" t="str">
        <f>IFERROR(VLOOKUP(Table1[[#This Row],[Title]],$C$5507:$Y$5579,6, FALSE ),"")</f>
        <v/>
      </c>
      <c r="I2210" t="str">
        <f>IFERROR(VLOOKUP(Table1[[#This Row],[Title]],$C$5507:$Y$5579,7, FALSE ),"")</f>
        <v/>
      </c>
      <c r="J2210" t="str">
        <f>IFERROR(VLOOKUP(Table1[[#This Row],[Title]],$C$5507:$Y$5579,8, FALSE ),"")</f>
        <v/>
      </c>
      <c r="K2210" t="str">
        <f>IFERROR(VLOOKUP(Table1[[#This Row],[Title]],$C$5507:$Y$5579,9, FALSE ),"")</f>
        <v/>
      </c>
      <c r="L2210" t="str">
        <f>IFERROR(VLOOKUP(Table1[[#This Row],[Title]],$C$5507:$Y$5579,10, FALSE ),"")</f>
        <v/>
      </c>
      <c r="M2210" t="str">
        <f>IFERROR(VLOOKUP(Table1[[#This Row],[Title]],$C$5507:$Y$5579,11, FALSE ),"")</f>
        <v/>
      </c>
      <c r="N2210" t="str">
        <f>IFERROR(VLOOKUP(Table1[[#This Row],[Title]],$C$5507:$Y$5579,12, FALSE ),"")</f>
        <v/>
      </c>
      <c r="O2210" t="str">
        <f>IFERROR(VLOOKUP(Table1[[#This Row],[Title]],$C$5507:$Y$5579,13, FALSE ),"")</f>
        <v/>
      </c>
      <c r="P2210" t="str">
        <f>IFERROR(VLOOKUP(Table1[[#This Row],[Title]],$C$5507:$Y$5579,14, FALSE ),"")</f>
        <v/>
      </c>
      <c r="Q2210" t="str">
        <f>IFERROR(VLOOKUP(Table1[[#This Row],[Title]],$C$5507:$Y$5579,15, FALSE ),"")</f>
        <v/>
      </c>
      <c r="R2210" t="str">
        <f>IFERROR(VLOOKUP(Table1[[#This Row],[Title]],$C$5507:$Y$5579,16, FALSE ),"")</f>
        <v/>
      </c>
      <c r="S2210" t="str">
        <f>IFERROR(VLOOKUP(Table1[[#This Row],[Title]],$C$5507:$Y$5579,17, FALSE ),"")</f>
        <v/>
      </c>
      <c r="T2210" t="str">
        <f>IFERROR(VLOOKUP(Table1[[#This Row],[Title]],$C$5507:$Y$5579,18, FALSE ),"")</f>
        <v/>
      </c>
      <c r="U2210" t="str">
        <f>IFERROR(VLOOKUP(Table1[[#This Row],[Title]],$C$5507:$Y$5579,19, FALSE ),"")</f>
        <v/>
      </c>
      <c r="V2210" t="str">
        <f>IFERROR(VLOOKUP(Table1[[#This Row],[Title]],$C$5507:$Y$5579,20, FALSE ),"")</f>
        <v/>
      </c>
      <c r="W2210" t="str">
        <f>IFERROR(VLOOKUP(Table1[[#This Row],[Title]],$C$5507:$Y$5579,21, FALSE ),"")</f>
        <v/>
      </c>
      <c r="X2210" t="str">
        <f>IFERROR(VLOOKUP(Table1[[#This Row],[Title]],$C$5507:$Y$5579,22, FALSE ),"")</f>
        <v/>
      </c>
      <c r="Y2210" t="str">
        <f>IFERROR(VLOOKUP(Table1[[#This Row],[Title]],$C$5507:$Y$5579,23, FALSE ),"")</f>
        <v/>
      </c>
    </row>
    <row r="2211" spans="1:25" hidden="1" x14ac:dyDescent="0.25">
      <c r="A2211">
        <v>2209</v>
      </c>
      <c r="B2211">
        <v>9</v>
      </c>
      <c r="C2211" t="s">
        <v>3843</v>
      </c>
      <c r="D2211" t="s">
        <v>2659</v>
      </c>
      <c r="E2211">
        <v>1982</v>
      </c>
      <c r="F2211" t="s">
        <v>2659</v>
      </c>
      <c r="G2211">
        <v>37.784827</v>
      </c>
      <c r="H2211">
        <v>-122.727802</v>
      </c>
      <c r="I2211" t="s">
        <v>1475</v>
      </c>
      <c r="J2211" t="s">
        <v>28</v>
      </c>
      <c r="K2211" t="s">
        <v>56</v>
      </c>
      <c r="L2211" t="s">
        <v>33</v>
      </c>
      <c r="M2211">
        <v>0</v>
      </c>
      <c r="N2211">
        <v>7.7133999999999994E-2</v>
      </c>
      <c r="O2211">
        <v>0.79852999999999996</v>
      </c>
      <c r="P2211">
        <v>307.95999999999998</v>
      </c>
      <c r="Q2211">
        <v>0.56657599999999997</v>
      </c>
      <c r="R2211" s="1">
        <v>1.9999999999999999E-6</v>
      </c>
      <c r="S2211">
        <v>9</v>
      </c>
      <c r="T2211">
        <v>0.16300000000000001</v>
      </c>
      <c r="U2211">
        <v>-12.061999999999999</v>
      </c>
      <c r="V2211">
        <v>0</v>
      </c>
      <c r="W2211">
        <v>3.7377000000000001E-2</v>
      </c>
      <c r="X2211">
        <v>127.50700000000001</v>
      </c>
      <c r="Y2211">
        <v>0.96248199999999995</v>
      </c>
    </row>
    <row r="2212" spans="1:25" hidden="1" x14ac:dyDescent="0.25">
      <c r="A2212">
        <v>2210</v>
      </c>
      <c r="B2212">
        <v>10</v>
      </c>
      <c r="C2212" t="s">
        <v>3844</v>
      </c>
      <c r="D2212" t="s">
        <v>2006</v>
      </c>
      <c r="E2212">
        <v>1982</v>
      </c>
      <c r="F2212" t="s">
        <v>2006</v>
      </c>
      <c r="G2212">
        <v>41.850033000000003</v>
      </c>
      <c r="H2212">
        <v>-87.650052000000002</v>
      </c>
      <c r="I2212" t="s">
        <v>108</v>
      </c>
      <c r="J2212" t="s">
        <v>27</v>
      </c>
      <c r="K2212" t="s">
        <v>28</v>
      </c>
      <c r="M2212">
        <v>0</v>
      </c>
      <c r="N2212">
        <v>0.61613600000000002</v>
      </c>
      <c r="O2212">
        <v>0.37920500000000001</v>
      </c>
      <c r="P2212">
        <v>228.15302</v>
      </c>
      <c r="Q2212">
        <v>0.36069600000000002</v>
      </c>
      <c r="R2212">
        <v>0.90274900000000002</v>
      </c>
      <c r="S2212">
        <v>4</v>
      </c>
      <c r="T2212">
        <v>0.102079</v>
      </c>
      <c r="U2212">
        <v>-10.028</v>
      </c>
      <c r="V2212">
        <v>1</v>
      </c>
      <c r="W2212">
        <v>3.2307000000000002E-2</v>
      </c>
      <c r="X2212">
        <v>143.553</v>
      </c>
      <c r="Y2212">
        <v>0.30171700000000001</v>
      </c>
    </row>
    <row r="2213" spans="1:25" hidden="1" x14ac:dyDescent="0.25">
      <c r="A2213">
        <v>2211</v>
      </c>
      <c r="B2213">
        <v>11</v>
      </c>
      <c r="C2213" t="s">
        <v>3845</v>
      </c>
      <c r="D2213" t="s">
        <v>3846</v>
      </c>
      <c r="E2213">
        <v>1982</v>
      </c>
      <c r="F2213" t="s">
        <v>3846</v>
      </c>
      <c r="G2213">
        <v>53.794499999999999</v>
      </c>
      <c r="H2213">
        <v>-1.5465800000000001</v>
      </c>
      <c r="I2213" t="s">
        <v>2048</v>
      </c>
      <c r="J2213" t="s">
        <v>56</v>
      </c>
      <c r="K2213" t="s">
        <v>33</v>
      </c>
      <c r="M2213">
        <v>0</v>
      </c>
      <c r="N2213">
        <v>0.28719800000000001</v>
      </c>
      <c r="O2213">
        <v>0.54522499999999996</v>
      </c>
      <c r="P2213">
        <v>157.93333000000001</v>
      </c>
      <c r="Q2213">
        <v>0.52736899999999998</v>
      </c>
      <c r="R2213">
        <v>0</v>
      </c>
      <c r="S2213">
        <v>0</v>
      </c>
      <c r="T2213">
        <v>0.84030300000000002</v>
      </c>
      <c r="U2213">
        <v>-7.38</v>
      </c>
      <c r="V2213">
        <v>1</v>
      </c>
      <c r="W2213">
        <v>3.9625E-2</v>
      </c>
      <c r="X2213">
        <v>143.19999999999999</v>
      </c>
      <c r="Y2213">
        <v>0.62368199999999996</v>
      </c>
    </row>
    <row r="2214" spans="1:25" hidden="1" x14ac:dyDescent="0.25">
      <c r="A2214">
        <v>2212</v>
      </c>
      <c r="B2214">
        <v>12</v>
      </c>
      <c r="C2214" t="s">
        <v>3847</v>
      </c>
      <c r="D2214" t="s">
        <v>3848</v>
      </c>
      <c r="E2214">
        <v>1982</v>
      </c>
      <c r="F2214" t="s">
        <v>3848</v>
      </c>
      <c r="G2214">
        <v>39.366666700000003</v>
      </c>
      <c r="H2214">
        <v>22.9458333</v>
      </c>
      <c r="I2214" t="s">
        <v>3849</v>
      </c>
      <c r="J2214" t="s">
        <v>28</v>
      </c>
      <c r="K2214" t="s">
        <v>56</v>
      </c>
      <c r="M2214">
        <v>0</v>
      </c>
      <c r="N2214">
        <v>5.96E-3</v>
      </c>
      <c r="O2214">
        <v>0.48760399999999998</v>
      </c>
      <c r="P2214">
        <v>209.39805000000001</v>
      </c>
      <c r="Q2214">
        <v>0.46749099999999999</v>
      </c>
      <c r="R2214">
        <v>0.54011299999999995</v>
      </c>
      <c r="S2214">
        <v>1</v>
      </c>
      <c r="T2214">
        <v>9.4780000000000003E-2</v>
      </c>
      <c r="U2214">
        <v>-11.368</v>
      </c>
      <c r="V2214">
        <v>1</v>
      </c>
      <c r="W2214">
        <v>3.1066E-2</v>
      </c>
      <c r="X2214">
        <v>135.995</v>
      </c>
      <c r="Y2214">
        <v>5.7149999999999999E-2</v>
      </c>
    </row>
    <row r="2215" spans="1:25" hidden="1" x14ac:dyDescent="0.25">
      <c r="A2215">
        <v>2213</v>
      </c>
      <c r="B2215">
        <v>13</v>
      </c>
      <c r="C2215" t="s">
        <v>3850</v>
      </c>
      <c r="D2215" t="s">
        <v>3851</v>
      </c>
      <c r="E2215">
        <v>1982</v>
      </c>
      <c r="F2215" t="s">
        <v>3851</v>
      </c>
      <c r="G2215">
        <v>45.511800000000001</v>
      </c>
      <c r="H2215">
        <v>-122.676</v>
      </c>
      <c r="I2215" t="s">
        <v>3852</v>
      </c>
      <c r="J2215" t="s">
        <v>28</v>
      </c>
      <c r="K2215" t="s">
        <v>56</v>
      </c>
      <c r="L2215" t="s">
        <v>33</v>
      </c>
      <c r="M2215">
        <v>0</v>
      </c>
      <c r="N2215">
        <v>5.7109999999999999E-3</v>
      </c>
      <c r="O2215">
        <v>0.45928799999999997</v>
      </c>
      <c r="P2215">
        <v>228.49332999999999</v>
      </c>
      <c r="Q2215">
        <v>0.67098899999999995</v>
      </c>
      <c r="R2215" s="1">
        <v>1.9999999999999999E-6</v>
      </c>
      <c r="S2215">
        <v>11</v>
      </c>
      <c r="T2215">
        <v>0.14682000000000001</v>
      </c>
      <c r="U2215">
        <v>-8.7780000000000005</v>
      </c>
      <c r="V2215">
        <v>0</v>
      </c>
      <c r="W2215">
        <v>7.0143999999999998E-2</v>
      </c>
      <c r="X2215">
        <v>124.002</v>
      </c>
      <c r="Y2215">
        <v>0.288993</v>
      </c>
    </row>
    <row r="2216" spans="1:25" hidden="1" x14ac:dyDescent="0.25">
      <c r="A2216">
        <v>2214</v>
      </c>
      <c r="B2216">
        <v>14</v>
      </c>
      <c r="C2216" t="s">
        <v>3853</v>
      </c>
      <c r="D2216" t="s">
        <v>3475</v>
      </c>
      <c r="E2216">
        <v>1982</v>
      </c>
      <c r="F2216" t="s">
        <v>3475</v>
      </c>
      <c r="G2216">
        <v>33.973951</v>
      </c>
      <c r="H2216">
        <v>-118.24840500000001</v>
      </c>
      <c r="I2216" t="s">
        <v>605</v>
      </c>
      <c r="J2216" t="s">
        <v>28</v>
      </c>
      <c r="K2216" t="s">
        <v>56</v>
      </c>
      <c r="L2216" t="s">
        <v>33</v>
      </c>
      <c r="M2216">
        <v>0</v>
      </c>
      <c r="N2216">
        <v>1.1847999999999999E-2</v>
      </c>
      <c r="O2216">
        <v>0.39016499999999998</v>
      </c>
      <c r="P2216">
        <v>267.98667</v>
      </c>
      <c r="Q2216">
        <v>0.59705699999999995</v>
      </c>
      <c r="R2216" s="1">
        <v>6.0000000000000002E-6</v>
      </c>
      <c r="S2216">
        <v>7</v>
      </c>
      <c r="T2216">
        <v>4.8991E-2</v>
      </c>
      <c r="U2216">
        <v>-9.8689999999999998</v>
      </c>
      <c r="V2216">
        <v>0</v>
      </c>
      <c r="W2216">
        <v>3.7026999999999997E-2</v>
      </c>
      <c r="X2216">
        <v>163.87799999999999</v>
      </c>
      <c r="Y2216">
        <v>0.65400700000000001</v>
      </c>
    </row>
    <row r="2217" spans="1:25" hidden="1" x14ac:dyDescent="0.25">
      <c r="A2217">
        <v>2215</v>
      </c>
      <c r="B2217">
        <v>15</v>
      </c>
      <c r="C2217" t="s">
        <v>3854</v>
      </c>
      <c r="D2217" t="s">
        <v>3855</v>
      </c>
      <c r="E2217">
        <v>1982</v>
      </c>
      <c r="F2217" t="s">
        <v>3855</v>
      </c>
      <c r="G2217">
        <v>40.21799</v>
      </c>
      <c r="H2217">
        <v>-79.491560000000007</v>
      </c>
      <c r="I2217" t="s">
        <v>3856</v>
      </c>
      <c r="J2217" t="s">
        <v>28</v>
      </c>
      <c r="K2217" t="s">
        <v>56</v>
      </c>
      <c r="L2217" t="s">
        <v>33</v>
      </c>
      <c r="M2217">
        <v>0</v>
      </c>
      <c r="N2217">
        <v>2.8590999999999998E-2</v>
      </c>
      <c r="O2217">
        <v>0.80903800000000003</v>
      </c>
      <c r="P2217">
        <v>298.98507999999998</v>
      </c>
      <c r="Q2217">
        <v>0.58365199999999995</v>
      </c>
      <c r="R2217">
        <v>1.137E-3</v>
      </c>
      <c r="S2217">
        <v>5</v>
      </c>
      <c r="T2217">
        <v>5.4730000000000001E-2</v>
      </c>
      <c r="U2217">
        <v>-5.3940000000000001</v>
      </c>
      <c r="V2217">
        <v>0</v>
      </c>
      <c r="W2217">
        <v>3.4372E-2</v>
      </c>
      <c r="X2217">
        <v>110.57299999999999</v>
      </c>
      <c r="Y2217">
        <v>0.96738299999999999</v>
      </c>
    </row>
    <row r="2218" spans="1:25" hidden="1" x14ac:dyDescent="0.25">
      <c r="A2218">
        <v>2216</v>
      </c>
      <c r="B2218">
        <v>16</v>
      </c>
      <c r="C2218" t="s">
        <v>3857</v>
      </c>
      <c r="D2218" t="s">
        <v>3858</v>
      </c>
      <c r="E2218">
        <v>1982</v>
      </c>
      <c r="F2218" t="s">
        <v>3858</v>
      </c>
      <c r="G2218">
        <v>37.271900000000002</v>
      </c>
      <c r="H2218">
        <v>-119.27</v>
      </c>
      <c r="I2218" t="s">
        <v>1236</v>
      </c>
      <c r="J2218" t="s">
        <v>28</v>
      </c>
      <c r="K2218" t="s">
        <v>56</v>
      </c>
      <c r="L2218" t="s">
        <v>33</v>
      </c>
      <c r="M2218">
        <v>0</v>
      </c>
      <c r="N2218">
        <v>9.3810000000000004E-2</v>
      </c>
      <c r="O2218">
        <v>0.52818699999999996</v>
      </c>
      <c r="P2218">
        <v>226.34666999999999</v>
      </c>
      <c r="Q2218">
        <v>0.87523099999999998</v>
      </c>
      <c r="R2218" s="1">
        <v>7.3999999999999996E-5</v>
      </c>
      <c r="S2218">
        <v>9</v>
      </c>
      <c r="T2218">
        <v>0.16300400000000001</v>
      </c>
      <c r="U2218">
        <v>-4.032</v>
      </c>
      <c r="V2218">
        <v>1</v>
      </c>
      <c r="W2218">
        <v>6.2521999999999994E-2</v>
      </c>
      <c r="X2218">
        <v>136.87200000000001</v>
      </c>
      <c r="Y2218">
        <v>0.57246600000000003</v>
      </c>
    </row>
    <row r="2219" spans="1:25" hidden="1" x14ac:dyDescent="0.25">
      <c r="A2219">
        <v>2217</v>
      </c>
      <c r="B2219">
        <v>17</v>
      </c>
      <c r="C2219" t="s">
        <v>3859</v>
      </c>
      <c r="D2219" t="s">
        <v>3860</v>
      </c>
      <c r="E2219">
        <v>1982</v>
      </c>
      <c r="F2219" t="s">
        <v>3860</v>
      </c>
      <c r="G2219">
        <v>28.1508</v>
      </c>
      <c r="H2219">
        <v>-82.753100000000003</v>
      </c>
      <c r="I2219" t="s">
        <v>3861</v>
      </c>
      <c r="J2219" t="s">
        <v>28</v>
      </c>
      <c r="K2219" t="s">
        <v>33</v>
      </c>
      <c r="M2219">
        <v>0</v>
      </c>
      <c r="N2219">
        <v>0.79821900000000001</v>
      </c>
      <c r="O2219">
        <v>0.51912199999999997</v>
      </c>
      <c r="P2219">
        <v>198.90666999999999</v>
      </c>
      <c r="Q2219">
        <v>0.57107300000000005</v>
      </c>
      <c r="R2219">
        <v>6.2969999999999996E-3</v>
      </c>
      <c r="S2219">
        <v>0</v>
      </c>
      <c r="T2219">
        <v>0.15581400000000001</v>
      </c>
      <c r="U2219">
        <v>-8.5879999999999992</v>
      </c>
      <c r="V2219">
        <v>1</v>
      </c>
      <c r="W2219">
        <v>6.0641E-2</v>
      </c>
      <c r="X2219">
        <v>101.79900000000001</v>
      </c>
      <c r="Y2219">
        <v>0.27613900000000002</v>
      </c>
    </row>
    <row r="2220" spans="1:25" hidden="1" x14ac:dyDescent="0.25">
      <c r="A2220">
        <v>2218</v>
      </c>
      <c r="B2220">
        <v>18</v>
      </c>
      <c r="C2220" t="s">
        <v>3862</v>
      </c>
      <c r="D2220" t="s">
        <v>2845</v>
      </c>
      <c r="E2220">
        <v>1982</v>
      </c>
      <c r="F2220" t="s">
        <v>2845</v>
      </c>
      <c r="G2220">
        <v>40.857199999999999</v>
      </c>
      <c r="H2220">
        <v>-73.856800000000007</v>
      </c>
      <c r="I2220" t="s">
        <v>564</v>
      </c>
      <c r="J2220" t="s">
        <v>28</v>
      </c>
      <c r="K2220" t="s">
        <v>56</v>
      </c>
      <c r="M2220">
        <v>0</v>
      </c>
      <c r="N2220">
        <v>0.28527400000000003</v>
      </c>
      <c r="O2220">
        <v>0.72789800000000004</v>
      </c>
      <c r="P2220">
        <v>254.19710000000001</v>
      </c>
      <c r="Q2220">
        <v>0.37088199999999999</v>
      </c>
      <c r="R2220">
        <v>0.41106900000000002</v>
      </c>
      <c r="S2220">
        <v>4</v>
      </c>
      <c r="T2220">
        <v>0.186947</v>
      </c>
      <c r="U2220">
        <v>-20.97</v>
      </c>
      <c r="V2220">
        <v>1</v>
      </c>
      <c r="W2220">
        <v>6.0665999999999998E-2</v>
      </c>
      <c r="X2220">
        <v>88.617999999999995</v>
      </c>
      <c r="Y2220">
        <v>0.93498400000000004</v>
      </c>
    </row>
    <row r="2221" spans="1:25" hidden="1" x14ac:dyDescent="0.25">
      <c r="A2221">
        <v>2219</v>
      </c>
      <c r="B2221">
        <v>19</v>
      </c>
      <c r="C2221" t="s">
        <v>3863</v>
      </c>
      <c r="D2221" t="s">
        <v>3143</v>
      </c>
      <c r="E2221">
        <v>1982</v>
      </c>
      <c r="F2221" t="s">
        <v>3143</v>
      </c>
      <c r="G2221">
        <v>40.714269000000002</v>
      </c>
      <c r="H2221">
        <v>-74.005972999999997</v>
      </c>
      <c r="I2221" t="s">
        <v>113</v>
      </c>
      <c r="J2221" t="s">
        <v>28</v>
      </c>
      <c r="K2221" t="s">
        <v>33</v>
      </c>
      <c r="M2221">
        <v>0</v>
      </c>
      <c r="N2221">
        <v>0.793574</v>
      </c>
      <c r="O2221">
        <v>0.67216299999999995</v>
      </c>
      <c r="P2221">
        <v>315.66667000000001</v>
      </c>
      <c r="Q2221">
        <v>0.432056</v>
      </c>
      <c r="R2221">
        <v>0</v>
      </c>
      <c r="S2221">
        <v>6</v>
      </c>
      <c r="T2221">
        <v>0.256438</v>
      </c>
      <c r="U2221">
        <v>-7.3879999999999999</v>
      </c>
      <c r="V2221">
        <v>1</v>
      </c>
      <c r="W2221">
        <v>2.538E-2</v>
      </c>
      <c r="X2221">
        <v>105.05500000000001</v>
      </c>
      <c r="Y2221">
        <v>0.32321800000000001</v>
      </c>
    </row>
    <row r="2222" spans="1:25" hidden="1" x14ac:dyDescent="0.25">
      <c r="A2222">
        <v>2220</v>
      </c>
      <c r="B2222">
        <v>20</v>
      </c>
      <c r="C2222" t="s">
        <v>3864</v>
      </c>
      <c r="D2222" t="s">
        <v>2431</v>
      </c>
      <c r="E2222">
        <v>1982</v>
      </c>
      <c r="F2222" t="s">
        <v>2431</v>
      </c>
      <c r="G2222">
        <v>-33.8217</v>
      </c>
      <c r="H2222">
        <v>150.96899999999999</v>
      </c>
      <c r="I2222" t="s">
        <v>2432</v>
      </c>
      <c r="J2222" t="s">
        <v>28</v>
      </c>
      <c r="K2222" t="s">
        <v>56</v>
      </c>
      <c r="L2222" t="s">
        <v>33</v>
      </c>
      <c r="M2222">
        <v>0</v>
      </c>
      <c r="N2222">
        <v>0.21314900000000001</v>
      </c>
      <c r="O2222">
        <v>0.79637800000000003</v>
      </c>
      <c r="P2222">
        <v>178.46666999999999</v>
      </c>
      <c r="Q2222">
        <v>0.75564600000000004</v>
      </c>
      <c r="R2222" s="1">
        <v>9.9999999999999995E-7</v>
      </c>
      <c r="S2222">
        <v>1</v>
      </c>
      <c r="T2222">
        <v>0.102524</v>
      </c>
      <c r="U2222">
        <v>-7.5979999999999999</v>
      </c>
      <c r="V2222">
        <v>0</v>
      </c>
      <c r="W2222">
        <v>4.7424000000000001E-2</v>
      </c>
      <c r="X2222">
        <v>123.214</v>
      </c>
      <c r="Y2222">
        <v>0.68532000000000004</v>
      </c>
    </row>
    <row r="2223" spans="1:25" hidden="1" x14ac:dyDescent="0.25">
      <c r="A2223">
        <v>2221</v>
      </c>
      <c r="B2223">
        <v>21</v>
      </c>
      <c r="C2223" t="s">
        <v>3865</v>
      </c>
      <c r="D2223" t="s">
        <v>3717</v>
      </c>
      <c r="E2223">
        <v>1982</v>
      </c>
      <c r="F2223" t="s">
        <v>3717</v>
      </c>
      <c r="G2223">
        <v>40.0124</v>
      </c>
      <c r="H2223">
        <v>-74.309899999999999</v>
      </c>
      <c r="I2223" t="s">
        <v>3718</v>
      </c>
      <c r="J2223" t="s">
        <v>246</v>
      </c>
      <c r="K2223" t="s">
        <v>33</v>
      </c>
      <c r="M2223">
        <v>0</v>
      </c>
      <c r="N2223">
        <v>0.692249</v>
      </c>
      <c r="O2223">
        <v>0.35440500000000003</v>
      </c>
      <c r="P2223">
        <v>288.34667000000002</v>
      </c>
      <c r="Q2223">
        <v>0.37712499999999999</v>
      </c>
      <c r="R2223" s="1">
        <v>9.9999999999999995E-7</v>
      </c>
      <c r="S2223">
        <v>6</v>
      </c>
      <c r="T2223">
        <v>0.93436600000000003</v>
      </c>
      <c r="U2223">
        <v>-10.574999999999999</v>
      </c>
      <c r="V2223">
        <v>1</v>
      </c>
      <c r="W2223">
        <v>4.1373E-2</v>
      </c>
      <c r="X2223">
        <v>75.373999999999995</v>
      </c>
      <c r="Y2223">
        <v>0.24391599999999999</v>
      </c>
    </row>
    <row r="2224" spans="1:25" hidden="1" x14ac:dyDescent="0.25">
      <c r="A2224">
        <v>2222</v>
      </c>
      <c r="B2224">
        <v>22</v>
      </c>
      <c r="C2224" t="s">
        <v>3866</v>
      </c>
      <c r="D2224" t="s">
        <v>3867</v>
      </c>
      <c r="E2224">
        <v>1982</v>
      </c>
      <c r="F2224" t="s">
        <v>3867</v>
      </c>
      <c r="G2224">
        <v>31.884599999999999</v>
      </c>
      <c r="H2224">
        <v>-97.075699999999998</v>
      </c>
      <c r="I2224" t="s">
        <v>3868</v>
      </c>
      <c r="J2224" t="s">
        <v>32</v>
      </c>
      <c r="K2224" t="s">
        <v>33</v>
      </c>
      <c r="M2224">
        <v>0</v>
      </c>
      <c r="N2224">
        <v>0.953928</v>
      </c>
      <c r="O2224">
        <v>0.46426699999999999</v>
      </c>
      <c r="P2224">
        <v>216.33600999999999</v>
      </c>
      <c r="Q2224">
        <v>0.22672200000000001</v>
      </c>
      <c r="R2224">
        <v>2.5765E-2</v>
      </c>
      <c r="S2224">
        <v>2</v>
      </c>
      <c r="T2224">
        <v>0.83207100000000001</v>
      </c>
      <c r="U2224">
        <v>-16.731000000000002</v>
      </c>
      <c r="V2224">
        <v>1</v>
      </c>
      <c r="W2224">
        <v>4.8936E-2</v>
      </c>
      <c r="X2224">
        <v>71.474999999999994</v>
      </c>
      <c r="Y2224">
        <v>0.18579899999999999</v>
      </c>
    </row>
    <row r="2225" spans="1:25" hidden="1" x14ac:dyDescent="0.25">
      <c r="A2225">
        <v>2223</v>
      </c>
      <c r="B2225">
        <v>23</v>
      </c>
      <c r="C2225" t="s">
        <v>3869</v>
      </c>
      <c r="D2225" t="s">
        <v>3870</v>
      </c>
      <c r="E2225">
        <v>1982</v>
      </c>
      <c r="F2225" t="s">
        <v>3870</v>
      </c>
      <c r="G2225">
        <v>42.358600000000003</v>
      </c>
      <c r="H2225">
        <v>-71.056700000000006</v>
      </c>
      <c r="I2225" t="s">
        <v>1497</v>
      </c>
      <c r="J2225" t="s">
        <v>28</v>
      </c>
      <c r="K2225" t="s">
        <v>56</v>
      </c>
      <c r="L2225" t="s">
        <v>33</v>
      </c>
      <c r="M2225">
        <v>0</v>
      </c>
      <c r="N2225">
        <v>4.0765999999999997E-2</v>
      </c>
      <c r="O2225">
        <v>0.67729099999999998</v>
      </c>
      <c r="P2225">
        <v>205.50485</v>
      </c>
      <c r="Q2225">
        <v>0.47572300000000001</v>
      </c>
      <c r="R2225">
        <v>2.127E-3</v>
      </c>
      <c r="S2225">
        <v>0</v>
      </c>
      <c r="T2225">
        <v>0.104709</v>
      </c>
      <c r="U2225">
        <v>-17.152999999999999</v>
      </c>
      <c r="V2225">
        <v>1</v>
      </c>
      <c r="W2225">
        <v>3.7121000000000001E-2</v>
      </c>
      <c r="X2225">
        <v>147.42599999999999</v>
      </c>
      <c r="Y2225">
        <v>0.92616100000000001</v>
      </c>
    </row>
    <row r="2226" spans="1:25" hidden="1" x14ac:dyDescent="0.25">
      <c r="A2226">
        <v>2224</v>
      </c>
      <c r="B2226">
        <v>24</v>
      </c>
      <c r="C2226" t="s">
        <v>3871</v>
      </c>
      <c r="D2226" t="s">
        <v>3872</v>
      </c>
      <c r="E2226">
        <v>1982</v>
      </c>
      <c r="F2226" t="s">
        <v>3872</v>
      </c>
      <c r="G2226">
        <v>39.166600000000003</v>
      </c>
      <c r="H2226">
        <v>-86.534199999999998</v>
      </c>
      <c r="I2226" t="s">
        <v>290</v>
      </c>
      <c r="J2226" t="s">
        <v>28</v>
      </c>
      <c r="K2226" t="s">
        <v>56</v>
      </c>
      <c r="L2226" t="s">
        <v>33</v>
      </c>
      <c r="M2226">
        <v>0</v>
      </c>
      <c r="N2226">
        <v>0.101109</v>
      </c>
      <c r="O2226">
        <v>0.83055800000000002</v>
      </c>
      <c r="P2226">
        <v>286.98667</v>
      </c>
      <c r="Q2226">
        <v>0.89348300000000003</v>
      </c>
      <c r="R2226">
        <v>6.1499999999999999E-4</v>
      </c>
      <c r="S2226">
        <v>9</v>
      </c>
      <c r="T2226">
        <v>7.6412999999999995E-2</v>
      </c>
      <c r="U2226">
        <v>-4.4109999999999996</v>
      </c>
      <c r="V2226">
        <v>0</v>
      </c>
      <c r="W2226">
        <v>4.2011E-2</v>
      </c>
      <c r="X2226">
        <v>132.084</v>
      </c>
      <c r="Y2226">
        <v>0.90393900000000005</v>
      </c>
    </row>
    <row r="2227" spans="1:25" hidden="1" x14ac:dyDescent="0.25">
      <c r="A2227">
        <v>2225</v>
      </c>
      <c r="B2227">
        <v>25</v>
      </c>
      <c r="C2227" t="s">
        <v>3873</v>
      </c>
      <c r="D2227" t="s">
        <v>3874</v>
      </c>
      <c r="E2227">
        <v>1982</v>
      </c>
      <c r="F2227" t="s">
        <v>3874</v>
      </c>
      <c r="G2227">
        <v>34.0535</v>
      </c>
      <c r="H2227">
        <v>-118.245</v>
      </c>
      <c r="I2227" t="s">
        <v>74</v>
      </c>
      <c r="J2227" t="s">
        <v>28</v>
      </c>
      <c r="K2227" t="s">
        <v>56</v>
      </c>
      <c r="L2227" t="s">
        <v>33</v>
      </c>
      <c r="M2227">
        <v>0</v>
      </c>
      <c r="N2227">
        <v>3.4889999999999999E-3</v>
      </c>
      <c r="O2227">
        <v>0.491448</v>
      </c>
      <c r="P2227">
        <v>150.65556000000001</v>
      </c>
      <c r="Q2227">
        <v>0.69850000000000001</v>
      </c>
      <c r="R2227">
        <v>0.36546000000000001</v>
      </c>
      <c r="S2227">
        <v>9</v>
      </c>
      <c r="T2227">
        <v>0.14458399999999999</v>
      </c>
      <c r="U2227">
        <v>-17.196999999999999</v>
      </c>
      <c r="V2227">
        <v>0</v>
      </c>
      <c r="W2227">
        <v>4.5000999999999999E-2</v>
      </c>
      <c r="X2227">
        <v>82.856999999999999</v>
      </c>
      <c r="Y2227">
        <v>0.47347400000000001</v>
      </c>
    </row>
    <row r="2228" spans="1:25" hidden="1" x14ac:dyDescent="0.25">
      <c r="A2228">
        <v>2226</v>
      </c>
      <c r="B2228">
        <v>26</v>
      </c>
      <c r="C2228" t="s">
        <v>3875</v>
      </c>
      <c r="D2228" t="s">
        <v>3876</v>
      </c>
      <c r="E2228">
        <v>1982</v>
      </c>
      <c r="F2228" t="s">
        <v>3876</v>
      </c>
      <c r="G2228">
        <v>42.331699999999998</v>
      </c>
      <c r="H2228">
        <v>-83.047899999999998</v>
      </c>
      <c r="I2228" t="s">
        <v>145</v>
      </c>
      <c r="J2228" t="s">
        <v>28</v>
      </c>
      <c r="K2228" t="s">
        <v>56</v>
      </c>
      <c r="L2228" t="s">
        <v>33</v>
      </c>
      <c r="M2228">
        <v>0</v>
      </c>
      <c r="N2228">
        <v>0.112791</v>
      </c>
      <c r="O2228">
        <v>0.95319600000000004</v>
      </c>
      <c r="P2228">
        <v>243.10667000000001</v>
      </c>
      <c r="Q2228">
        <v>0.613039</v>
      </c>
      <c r="R2228">
        <v>2.4329999999999998E-3</v>
      </c>
      <c r="S2228">
        <v>9</v>
      </c>
      <c r="T2228">
        <v>8.7249999999999994E-2</v>
      </c>
      <c r="U2228">
        <v>-7.3959999999999999</v>
      </c>
      <c r="V2228">
        <v>1</v>
      </c>
      <c r="W2228">
        <v>7.1498999999999993E-2</v>
      </c>
      <c r="X2228">
        <v>125.32299999999999</v>
      </c>
      <c r="Y2228">
        <v>0.96178399999999997</v>
      </c>
    </row>
    <row r="2229" spans="1:25" hidden="1" x14ac:dyDescent="0.25">
      <c r="A2229">
        <v>2227</v>
      </c>
      <c r="B2229">
        <v>27</v>
      </c>
      <c r="C2229" t="s">
        <v>3877</v>
      </c>
      <c r="D2229" t="s">
        <v>3047</v>
      </c>
      <c r="E2229">
        <v>1982</v>
      </c>
      <c r="F2229" t="s">
        <v>3047</v>
      </c>
      <c r="G2229">
        <v>40.474409999999999</v>
      </c>
      <c r="H2229">
        <v>-79.950968000000003</v>
      </c>
      <c r="I2229" t="s">
        <v>2932</v>
      </c>
      <c r="J2229" t="s">
        <v>28</v>
      </c>
      <c r="K2229" t="s">
        <v>56</v>
      </c>
      <c r="L2229" t="s">
        <v>33</v>
      </c>
      <c r="M2229">
        <v>0</v>
      </c>
      <c r="N2229">
        <v>0.32239800000000002</v>
      </c>
      <c r="O2229">
        <v>0.81160100000000002</v>
      </c>
      <c r="P2229">
        <v>230.09333000000001</v>
      </c>
      <c r="Q2229">
        <v>0.37951299999999999</v>
      </c>
      <c r="R2229">
        <v>0</v>
      </c>
      <c r="S2229">
        <v>9</v>
      </c>
      <c r="T2229">
        <v>0.21357400000000001</v>
      </c>
      <c r="U2229">
        <v>-13.654</v>
      </c>
      <c r="V2229">
        <v>0</v>
      </c>
      <c r="W2229">
        <v>3.4259999999999999E-2</v>
      </c>
      <c r="X2229">
        <v>102.709</v>
      </c>
      <c r="Y2229">
        <v>0.72009699999999999</v>
      </c>
    </row>
    <row r="2230" spans="1:25" hidden="1" x14ac:dyDescent="0.25">
      <c r="A2230">
        <v>2228</v>
      </c>
      <c r="B2230">
        <v>28</v>
      </c>
      <c r="C2230" t="s">
        <v>3878</v>
      </c>
      <c r="D2230" t="s">
        <v>3581</v>
      </c>
      <c r="E2230">
        <v>1982</v>
      </c>
      <c r="F2230" t="s">
        <v>3581</v>
      </c>
      <c r="G2230">
        <v>-37.816667000000002</v>
      </c>
      <c r="H2230">
        <v>144.966667</v>
      </c>
      <c r="I2230" t="s">
        <v>3582</v>
      </c>
      <c r="J2230" t="s">
        <v>28</v>
      </c>
      <c r="K2230" t="s">
        <v>56</v>
      </c>
      <c r="L2230" t="s">
        <v>33</v>
      </c>
      <c r="M2230">
        <v>0</v>
      </c>
      <c r="N2230">
        <v>0.37839</v>
      </c>
      <c r="O2230">
        <v>0.36091099999999998</v>
      </c>
      <c r="P2230">
        <v>425.63954999999999</v>
      </c>
      <c r="Q2230">
        <v>0.32893099999999997</v>
      </c>
      <c r="R2230">
        <v>1.2645999999999999E-2</v>
      </c>
      <c r="S2230">
        <v>2</v>
      </c>
      <c r="T2230">
        <v>0.63662099999999999</v>
      </c>
      <c r="U2230">
        <v>-16.257999999999999</v>
      </c>
      <c r="V2230">
        <v>0</v>
      </c>
      <c r="W2230">
        <v>3.8845999999999999E-2</v>
      </c>
      <c r="X2230">
        <v>125.044</v>
      </c>
      <c r="Y2230">
        <v>9.8942000000000002E-2</v>
      </c>
    </row>
    <row r="2231" spans="1:25" hidden="1" x14ac:dyDescent="0.25">
      <c r="A2231">
        <v>2229</v>
      </c>
      <c r="B2231">
        <v>29</v>
      </c>
      <c r="C2231" t="s">
        <v>80</v>
      </c>
      <c r="D2231" t="s">
        <v>3879</v>
      </c>
      <c r="E2231">
        <v>1982</v>
      </c>
      <c r="F2231" t="s">
        <v>3879</v>
      </c>
      <c r="G2231">
        <v>37.860576000000002</v>
      </c>
      <c r="H2231">
        <v>-122.29673</v>
      </c>
      <c r="I2231" t="s">
        <v>3880</v>
      </c>
      <c r="J2231" t="s">
        <v>28</v>
      </c>
      <c r="K2231" t="s">
        <v>33</v>
      </c>
      <c r="M2231">
        <v>0</v>
      </c>
      <c r="N2231">
        <v>0.62337699999999996</v>
      </c>
      <c r="O2231">
        <v>0.52745600000000004</v>
      </c>
      <c r="P2231">
        <v>193.66354000000001</v>
      </c>
      <c r="Q2231">
        <v>0.11862200000000001</v>
      </c>
      <c r="R2231">
        <v>4.9829999999999996E-3</v>
      </c>
      <c r="S2231">
        <v>8</v>
      </c>
      <c r="T2231">
        <v>9.1392000000000001E-2</v>
      </c>
      <c r="U2231">
        <v>-25.381</v>
      </c>
      <c r="V2231">
        <v>1</v>
      </c>
      <c r="W2231">
        <v>3.3076000000000001E-2</v>
      </c>
      <c r="X2231">
        <v>114.721</v>
      </c>
      <c r="Y2231">
        <v>0.70033999999999996</v>
      </c>
    </row>
    <row r="2232" spans="1:25" hidden="1" x14ac:dyDescent="0.25">
      <c r="A2232">
        <v>2230</v>
      </c>
      <c r="B2232">
        <v>30</v>
      </c>
      <c r="C2232" t="s">
        <v>3881</v>
      </c>
      <c r="D2232" t="s">
        <v>3882</v>
      </c>
      <c r="E2232">
        <v>1982</v>
      </c>
      <c r="F2232" t="s">
        <v>3882</v>
      </c>
      <c r="G2232">
        <v>-37.816667000000002</v>
      </c>
      <c r="H2232">
        <v>144.966667</v>
      </c>
      <c r="I2232" t="s">
        <v>2216</v>
      </c>
      <c r="J2232" t="s">
        <v>28</v>
      </c>
      <c r="K2232" t="s">
        <v>56</v>
      </c>
      <c r="L2232" t="s">
        <v>33</v>
      </c>
      <c r="M2232">
        <v>0</v>
      </c>
      <c r="N2232">
        <v>0.14135500000000001</v>
      </c>
      <c r="O2232">
        <v>0.51622599999999996</v>
      </c>
      <c r="P2232">
        <v>244.26667</v>
      </c>
      <c r="Q2232">
        <v>0.87048099999999995</v>
      </c>
      <c r="R2232">
        <v>1.25E-4</v>
      </c>
      <c r="S2232">
        <v>1</v>
      </c>
      <c r="T2232">
        <v>0.50864200000000004</v>
      </c>
      <c r="U2232">
        <v>-4.9969999999999999</v>
      </c>
      <c r="V2232">
        <v>0</v>
      </c>
      <c r="W2232">
        <v>4.1014000000000002E-2</v>
      </c>
      <c r="X2232">
        <v>131.76900000000001</v>
      </c>
      <c r="Y2232">
        <v>0.38124799999999998</v>
      </c>
    </row>
    <row r="2233" spans="1:25" hidden="1" x14ac:dyDescent="0.25">
      <c r="A2233">
        <v>2231</v>
      </c>
      <c r="B2233">
        <v>31</v>
      </c>
      <c r="C2233" t="s">
        <v>3883</v>
      </c>
      <c r="D2233" t="s">
        <v>3021</v>
      </c>
      <c r="E2233">
        <v>1982</v>
      </c>
      <c r="F2233" t="s">
        <v>3021</v>
      </c>
      <c r="G2233">
        <v>51.507264800000002</v>
      </c>
      <c r="H2233">
        <v>-0.1278328</v>
      </c>
      <c r="I2233" t="s">
        <v>909</v>
      </c>
      <c r="J2233" t="s">
        <v>28</v>
      </c>
      <c r="K2233" t="s">
        <v>56</v>
      </c>
      <c r="L2233" t="s">
        <v>33</v>
      </c>
      <c r="M2233">
        <v>0</v>
      </c>
      <c r="N2233">
        <v>0.24718799999999999</v>
      </c>
      <c r="O2233">
        <v>0.70853100000000002</v>
      </c>
      <c r="P2233">
        <v>225.33332999999999</v>
      </c>
      <c r="Q2233">
        <v>0.57148100000000002</v>
      </c>
      <c r="R2233">
        <v>1.3993E-2</v>
      </c>
      <c r="S2233">
        <v>10</v>
      </c>
      <c r="T2233">
        <v>0.11411</v>
      </c>
      <c r="U2233">
        <v>-13.25</v>
      </c>
      <c r="V2233">
        <v>1</v>
      </c>
      <c r="W2233">
        <v>3.8968000000000003E-2</v>
      </c>
      <c r="X2233">
        <v>124.739</v>
      </c>
      <c r="Y2233">
        <v>0.752081</v>
      </c>
    </row>
    <row r="2234" spans="1:25" hidden="1" x14ac:dyDescent="0.25">
      <c r="A2234">
        <v>2232</v>
      </c>
      <c r="B2234">
        <v>32</v>
      </c>
      <c r="C2234" t="s">
        <v>3884</v>
      </c>
      <c r="D2234" t="s">
        <v>3756</v>
      </c>
      <c r="E2234">
        <v>1982</v>
      </c>
      <c r="F2234" t="s">
        <v>3756</v>
      </c>
      <c r="G2234">
        <v>54</v>
      </c>
      <c r="H2234">
        <v>-2</v>
      </c>
      <c r="I2234" t="s">
        <v>3223</v>
      </c>
      <c r="J2234" t="s">
        <v>28</v>
      </c>
      <c r="K2234" t="s">
        <v>56</v>
      </c>
      <c r="L2234" t="s">
        <v>33</v>
      </c>
      <c r="M2234">
        <v>0</v>
      </c>
      <c r="N2234">
        <v>0.16961599999999999</v>
      </c>
      <c r="O2234">
        <v>0.79069100000000003</v>
      </c>
      <c r="P2234">
        <v>388.68</v>
      </c>
      <c r="Q2234">
        <v>0.41392200000000001</v>
      </c>
      <c r="R2234">
        <v>1.377E-3</v>
      </c>
      <c r="S2234">
        <v>11</v>
      </c>
      <c r="T2234">
        <v>7.9822000000000004E-2</v>
      </c>
      <c r="U2234">
        <v>-13.055</v>
      </c>
      <c r="V2234">
        <v>0</v>
      </c>
      <c r="W2234">
        <v>3.0182E-2</v>
      </c>
      <c r="X2234">
        <v>111.90300000000001</v>
      </c>
      <c r="Y2234">
        <v>0.282719</v>
      </c>
    </row>
    <row r="2235" spans="1:25" hidden="1" x14ac:dyDescent="0.25">
      <c r="A2235">
        <v>2233</v>
      </c>
      <c r="B2235">
        <v>33</v>
      </c>
      <c r="C2235" t="s">
        <v>3885</v>
      </c>
      <c r="D2235" t="s">
        <v>2767</v>
      </c>
      <c r="E2235">
        <v>1982</v>
      </c>
      <c r="F2235" t="s">
        <v>2767</v>
      </c>
      <c r="G2235">
        <v>41.850033000000003</v>
      </c>
      <c r="H2235">
        <v>-87.650052000000002</v>
      </c>
      <c r="I2235" t="s">
        <v>108</v>
      </c>
      <c r="J2235" t="s">
        <v>28</v>
      </c>
      <c r="K2235" t="s">
        <v>56</v>
      </c>
      <c r="L2235" t="s">
        <v>33</v>
      </c>
      <c r="M2235">
        <v>0</v>
      </c>
      <c r="N2235">
        <v>0.34285900000000002</v>
      </c>
      <c r="O2235">
        <v>0.884185</v>
      </c>
      <c r="P2235">
        <v>244.4273</v>
      </c>
      <c r="Q2235">
        <v>0.39539099999999999</v>
      </c>
      <c r="R2235">
        <v>6.5200000000000002E-4</v>
      </c>
      <c r="S2235">
        <v>2</v>
      </c>
      <c r="T2235">
        <v>0.12198000000000001</v>
      </c>
      <c r="U2235">
        <v>-15.43</v>
      </c>
      <c r="V2235">
        <v>1</v>
      </c>
      <c r="W2235">
        <v>0.11033800000000001</v>
      </c>
      <c r="X2235">
        <v>125.09</v>
      </c>
      <c r="Y2235">
        <v>0.84133999999999998</v>
      </c>
    </row>
    <row r="2236" spans="1:25" hidden="1" x14ac:dyDescent="0.25">
      <c r="A2236">
        <v>2234</v>
      </c>
      <c r="B2236">
        <v>34</v>
      </c>
      <c r="C2236" t="s">
        <v>3886</v>
      </c>
      <c r="D2236" t="s">
        <v>3774</v>
      </c>
      <c r="E2236">
        <v>1982</v>
      </c>
      <c r="F2236" t="s">
        <v>3774</v>
      </c>
      <c r="G2236">
        <v>37.784827</v>
      </c>
      <c r="H2236">
        <v>-122.727802</v>
      </c>
      <c r="I2236" t="s">
        <v>1475</v>
      </c>
      <c r="J2236" t="s">
        <v>28</v>
      </c>
      <c r="K2236" t="s">
        <v>33</v>
      </c>
      <c r="M2236">
        <v>0</v>
      </c>
      <c r="N2236">
        <v>0.65290700000000002</v>
      </c>
      <c r="O2236">
        <v>0.454621</v>
      </c>
      <c r="P2236">
        <v>198</v>
      </c>
      <c r="Q2236">
        <v>0.25568600000000002</v>
      </c>
      <c r="R2236">
        <v>0</v>
      </c>
      <c r="S2236">
        <v>2</v>
      </c>
      <c r="T2236">
        <v>0.136575</v>
      </c>
      <c r="U2236">
        <v>-9.8219999999999992</v>
      </c>
      <c r="V2236">
        <v>1</v>
      </c>
      <c r="W2236">
        <v>2.7040000000000002E-2</v>
      </c>
      <c r="X2236">
        <v>102.80200000000001</v>
      </c>
      <c r="Y2236">
        <v>0.142123</v>
      </c>
    </row>
    <row r="2237" spans="1:25" hidden="1" x14ac:dyDescent="0.25">
      <c r="A2237">
        <v>2235</v>
      </c>
      <c r="B2237">
        <v>35</v>
      </c>
      <c r="C2237" t="s">
        <v>3887</v>
      </c>
      <c r="D2237" t="s">
        <v>3603</v>
      </c>
      <c r="E2237">
        <v>1982</v>
      </c>
      <c r="F2237" t="s">
        <v>3603</v>
      </c>
      <c r="G2237">
        <v>40.692100000000003</v>
      </c>
      <c r="H2237">
        <v>-89.587800000000001</v>
      </c>
      <c r="I2237" t="s">
        <v>852</v>
      </c>
      <c r="J2237" t="s">
        <v>28</v>
      </c>
      <c r="K2237" t="s">
        <v>33</v>
      </c>
      <c r="M2237">
        <v>0</v>
      </c>
      <c r="N2237">
        <v>0.84365199999999996</v>
      </c>
      <c r="O2237">
        <v>0.51460799999999995</v>
      </c>
      <c r="P2237">
        <v>329.46667000000002</v>
      </c>
      <c r="Q2237">
        <v>0.25075999999999998</v>
      </c>
      <c r="R2237">
        <v>0</v>
      </c>
      <c r="S2237">
        <v>7</v>
      </c>
      <c r="T2237">
        <v>0.64377600000000001</v>
      </c>
      <c r="U2237">
        <v>-15.321</v>
      </c>
      <c r="V2237">
        <v>1</v>
      </c>
      <c r="W2237">
        <v>7.0276000000000005E-2</v>
      </c>
      <c r="X2237">
        <v>125.693</v>
      </c>
      <c r="Y2237">
        <v>0.41317900000000002</v>
      </c>
    </row>
    <row r="2238" spans="1:25" hidden="1" x14ac:dyDescent="0.25">
      <c r="A2238">
        <v>2236</v>
      </c>
      <c r="B2238">
        <v>36</v>
      </c>
      <c r="C2238" t="s">
        <v>3888</v>
      </c>
      <c r="D2238" t="s">
        <v>3889</v>
      </c>
      <c r="E2238">
        <v>1982</v>
      </c>
      <c r="F2238" t="s">
        <v>3890</v>
      </c>
      <c r="G2238">
        <v>33.448333300000002</v>
      </c>
      <c r="H2238">
        <v>-112.0733333</v>
      </c>
      <c r="I2238" t="s">
        <v>3891</v>
      </c>
      <c r="J2238" t="s">
        <v>28</v>
      </c>
      <c r="K2238" t="s">
        <v>33</v>
      </c>
      <c r="M2238">
        <v>0</v>
      </c>
      <c r="N2238">
        <v>0.66416799999999998</v>
      </c>
      <c r="O2238">
        <v>0.55274299999999998</v>
      </c>
      <c r="P2238">
        <v>229.22667000000001</v>
      </c>
      <c r="Q2238">
        <v>0.39759499999999998</v>
      </c>
      <c r="R2238">
        <v>0</v>
      </c>
      <c r="S2238">
        <v>3</v>
      </c>
      <c r="T2238">
        <v>0.114496</v>
      </c>
      <c r="U2238">
        <v>-11.67</v>
      </c>
      <c r="V2238">
        <v>1</v>
      </c>
      <c r="W2238">
        <v>3.2007000000000001E-2</v>
      </c>
      <c r="X2238">
        <v>76.073999999999998</v>
      </c>
      <c r="Y2238">
        <v>0.39176</v>
      </c>
    </row>
    <row r="2239" spans="1:25" hidden="1" x14ac:dyDescent="0.25">
      <c r="A2239">
        <v>2237</v>
      </c>
      <c r="B2239">
        <v>37</v>
      </c>
      <c r="C2239" t="s">
        <v>3892</v>
      </c>
      <c r="D2239" t="s">
        <v>3581</v>
      </c>
      <c r="E2239">
        <v>1982</v>
      </c>
      <c r="F2239" t="s">
        <v>3581</v>
      </c>
      <c r="G2239">
        <v>-37.816667000000002</v>
      </c>
      <c r="H2239">
        <v>144.966667</v>
      </c>
      <c r="I2239" t="s">
        <v>3582</v>
      </c>
      <c r="J2239" t="s">
        <v>56</v>
      </c>
      <c r="K2239" t="s">
        <v>33</v>
      </c>
      <c r="M2239">
        <v>0</v>
      </c>
      <c r="N2239">
        <v>0.339009</v>
      </c>
      <c r="O2239">
        <v>0.69676899999999997</v>
      </c>
      <c r="P2239">
        <v>260.50666999999999</v>
      </c>
      <c r="Q2239">
        <v>0.79788099999999995</v>
      </c>
      <c r="R2239">
        <v>0</v>
      </c>
      <c r="S2239">
        <v>5</v>
      </c>
      <c r="T2239">
        <v>0.76732999999999996</v>
      </c>
      <c r="U2239">
        <v>-6.125</v>
      </c>
      <c r="V2239">
        <v>1</v>
      </c>
      <c r="W2239">
        <v>4.2137000000000001E-2</v>
      </c>
      <c r="X2239">
        <v>115.80200000000001</v>
      </c>
      <c r="Y2239">
        <v>0.436112</v>
      </c>
    </row>
    <row r="2240" spans="1:25" hidden="1" x14ac:dyDescent="0.25">
      <c r="A2240">
        <v>2238</v>
      </c>
      <c r="B2240">
        <v>38</v>
      </c>
      <c r="C2240" t="s">
        <v>3893</v>
      </c>
      <c r="D2240" t="s">
        <v>3894</v>
      </c>
      <c r="E2240">
        <v>1982</v>
      </c>
      <c r="F2240" t="s">
        <v>3894</v>
      </c>
      <c r="G2240">
        <v>42.353200000000001</v>
      </c>
      <c r="H2240">
        <v>-71.132099999999994</v>
      </c>
      <c r="I2240" t="s">
        <v>3895</v>
      </c>
      <c r="J2240" t="s">
        <v>28</v>
      </c>
      <c r="K2240" t="s">
        <v>33</v>
      </c>
      <c r="M2240">
        <v>0</v>
      </c>
      <c r="N2240">
        <v>0.83924100000000001</v>
      </c>
      <c r="O2240">
        <v>0.59296700000000002</v>
      </c>
      <c r="P2240">
        <v>238.44131999999999</v>
      </c>
      <c r="Q2240">
        <v>0.26375500000000002</v>
      </c>
      <c r="R2240" s="1">
        <v>5.0000000000000004E-6</v>
      </c>
      <c r="S2240">
        <v>10</v>
      </c>
      <c r="T2240">
        <v>0.28946300000000003</v>
      </c>
      <c r="U2240">
        <v>-15.565</v>
      </c>
      <c r="V2240">
        <v>1</v>
      </c>
      <c r="W2240">
        <v>3.5628E-2</v>
      </c>
      <c r="X2240">
        <v>119.873</v>
      </c>
      <c r="Y2240">
        <v>0.445741</v>
      </c>
    </row>
    <row r="2241" spans="1:25" hidden="1" x14ac:dyDescent="0.25">
      <c r="A2241">
        <v>2239</v>
      </c>
      <c r="B2241">
        <v>39</v>
      </c>
      <c r="C2241" t="s">
        <v>3896</v>
      </c>
      <c r="D2241" t="s">
        <v>3269</v>
      </c>
      <c r="E2241">
        <v>1982</v>
      </c>
      <c r="F2241" t="s">
        <v>3269</v>
      </c>
      <c r="G2241">
        <v>32.365099999999998</v>
      </c>
      <c r="H2241">
        <v>-88.703100000000006</v>
      </c>
      <c r="I2241" t="s">
        <v>3270</v>
      </c>
      <c r="J2241" t="s">
        <v>32</v>
      </c>
      <c r="K2241" t="s">
        <v>28</v>
      </c>
      <c r="M2241">
        <v>0</v>
      </c>
      <c r="N2241">
        <v>0.97077800000000003</v>
      </c>
      <c r="O2241">
        <v>0.68015700000000001</v>
      </c>
      <c r="P2241">
        <v>228.67545999999999</v>
      </c>
      <c r="Q2241">
        <v>0.300649</v>
      </c>
      <c r="R2241">
        <v>0.89107800000000004</v>
      </c>
      <c r="S2241">
        <v>9</v>
      </c>
      <c r="T2241">
        <v>0.103431</v>
      </c>
      <c r="U2241">
        <v>-17.311</v>
      </c>
      <c r="V2241">
        <v>0</v>
      </c>
      <c r="W2241">
        <v>3.2451000000000001E-2</v>
      </c>
      <c r="X2241">
        <v>78.212000000000003</v>
      </c>
      <c r="Y2241">
        <v>0.96392299999999997</v>
      </c>
    </row>
    <row r="2242" spans="1:25" hidden="1" x14ac:dyDescent="0.25">
      <c r="A2242">
        <v>2240</v>
      </c>
      <c r="B2242">
        <v>40</v>
      </c>
      <c r="C2242" t="s">
        <v>3897</v>
      </c>
      <c r="D2242" t="s">
        <v>3898</v>
      </c>
      <c r="E2242">
        <v>1982</v>
      </c>
      <c r="F2242" t="s">
        <v>3898</v>
      </c>
      <c r="G2242">
        <v>54</v>
      </c>
      <c r="H2242">
        <v>-2</v>
      </c>
      <c r="I2242" t="s">
        <v>3223</v>
      </c>
      <c r="J2242" t="s">
        <v>28</v>
      </c>
      <c r="K2242" t="s">
        <v>56</v>
      </c>
      <c r="L2242" t="s">
        <v>33</v>
      </c>
      <c r="M2242">
        <v>0</v>
      </c>
      <c r="N2242">
        <v>0.19444700000000001</v>
      </c>
      <c r="O2242">
        <v>0.26945999999999998</v>
      </c>
      <c r="P2242">
        <v>231.56</v>
      </c>
      <c r="Q2242">
        <v>0.84876499999999999</v>
      </c>
      <c r="R2242" s="1">
        <v>9.9999999999999995E-7</v>
      </c>
      <c r="S2242">
        <v>1</v>
      </c>
      <c r="T2242">
        <v>0.144761</v>
      </c>
      <c r="U2242">
        <v>-6.165</v>
      </c>
      <c r="V2242">
        <v>1</v>
      </c>
      <c r="W2242">
        <v>5.9221999999999997E-2</v>
      </c>
      <c r="X2242">
        <v>136.78399999999999</v>
      </c>
      <c r="Y2242">
        <v>0.39454600000000001</v>
      </c>
    </row>
    <row r="2243" spans="1:25" hidden="1" x14ac:dyDescent="0.25">
      <c r="A2243">
        <v>2241</v>
      </c>
      <c r="B2243">
        <v>41</v>
      </c>
      <c r="C2243" t="s">
        <v>3899</v>
      </c>
      <c r="D2243" t="s">
        <v>3353</v>
      </c>
      <c r="E2243">
        <v>1982</v>
      </c>
      <c r="F2243" t="s">
        <v>3353</v>
      </c>
      <c r="G2243">
        <v>-37.817500000000003</v>
      </c>
      <c r="H2243">
        <v>144.96700000000001</v>
      </c>
      <c r="I2243" t="s">
        <v>1095</v>
      </c>
      <c r="J2243" t="s">
        <v>28</v>
      </c>
      <c r="K2243" t="s">
        <v>56</v>
      </c>
      <c r="L2243" t="s">
        <v>33</v>
      </c>
      <c r="M2243">
        <v>0</v>
      </c>
      <c r="N2243">
        <v>5.4926999999999997E-2</v>
      </c>
      <c r="O2243">
        <v>0.40137499999999998</v>
      </c>
      <c r="P2243">
        <v>226.13333</v>
      </c>
      <c r="Q2243">
        <v>0.58361399999999997</v>
      </c>
      <c r="R2243" s="1">
        <v>1.9000000000000001E-5</v>
      </c>
      <c r="S2243">
        <v>9</v>
      </c>
      <c r="T2243">
        <v>0.21409600000000001</v>
      </c>
      <c r="U2243">
        <v>-9.0670000000000002</v>
      </c>
      <c r="V2243">
        <v>1</v>
      </c>
      <c r="W2243">
        <v>3.3182999999999997E-2</v>
      </c>
      <c r="X2243">
        <v>122.45</v>
      </c>
      <c r="Y2243">
        <v>0.248193</v>
      </c>
    </row>
    <row r="2244" spans="1:25" hidden="1" x14ac:dyDescent="0.25">
      <c r="A2244">
        <v>2242</v>
      </c>
      <c r="B2244">
        <v>42</v>
      </c>
      <c r="C2244" t="s">
        <v>3900</v>
      </c>
      <c r="D2244" t="s">
        <v>3901</v>
      </c>
      <c r="E2244">
        <v>1982</v>
      </c>
      <c r="F2244" t="s">
        <v>3901</v>
      </c>
      <c r="G2244">
        <v>32.6783</v>
      </c>
      <c r="H2244">
        <v>-83.222999999999999</v>
      </c>
      <c r="I2244" t="s">
        <v>3902</v>
      </c>
      <c r="J2244" t="s">
        <v>28</v>
      </c>
      <c r="K2244" t="s">
        <v>33</v>
      </c>
      <c r="M2244">
        <v>0</v>
      </c>
      <c r="N2244">
        <v>0.51627100000000004</v>
      </c>
      <c r="O2244">
        <v>0.80486500000000005</v>
      </c>
      <c r="P2244">
        <v>229</v>
      </c>
      <c r="Q2244">
        <v>0.82238100000000003</v>
      </c>
      <c r="R2244">
        <v>1.11E-4</v>
      </c>
      <c r="S2244">
        <v>10</v>
      </c>
      <c r="T2244">
        <v>0.28908699999999998</v>
      </c>
      <c r="U2244">
        <v>-6.5640000000000001</v>
      </c>
      <c r="V2244">
        <v>1</v>
      </c>
      <c r="W2244">
        <v>6.1946000000000001E-2</v>
      </c>
      <c r="X2244">
        <v>141.55600000000001</v>
      </c>
      <c r="Y2244">
        <v>0.86071600000000004</v>
      </c>
    </row>
    <row r="2245" spans="1:25" hidden="1" x14ac:dyDescent="0.25">
      <c r="A2245">
        <v>2243</v>
      </c>
      <c r="B2245">
        <v>43</v>
      </c>
      <c r="C2245" t="s">
        <v>3903</v>
      </c>
      <c r="D2245" t="s">
        <v>1343</v>
      </c>
      <c r="E2245">
        <v>1982</v>
      </c>
      <c r="F2245" t="s">
        <v>1343</v>
      </c>
      <c r="G2245">
        <f>IFERROR(VLOOKUP(Table1[[#This Row],[Title]],$C$5507:$Y$5579,5, FALSE ),"")</f>
        <v>42.347020999999998</v>
      </c>
      <c r="H2245">
        <f>IFERROR(VLOOKUP(Table1[[#This Row],[Title]],$C$5507:$Y$5579,6, FALSE ),"")</f>
        <v>-83.060184000000007</v>
      </c>
      <c r="I2245" t="str">
        <f>IFERROR(VLOOKUP(Table1[[#This Row],[Title]],$C$5507:$Y$5579,7, FALSE ),"")</f>
        <v>Detroit Michigan</v>
      </c>
      <c r="J2245" t="str">
        <f>IFERROR(VLOOKUP(Table1[[#This Row],[Title]],$C$5507:$Y$5579,8, FALSE ),"")</f>
        <v>studio</v>
      </c>
      <c r="K2245" t="str">
        <f>IFERROR(VLOOKUP(Table1[[#This Row],[Title]],$C$5507:$Y$5579,9, FALSE ),"")</f>
        <v>electric</v>
      </c>
      <c r="L2245" t="str">
        <f>IFERROR(VLOOKUP(Table1[[#This Row],[Title]],$C$5507:$Y$5579,10, FALSE ),"")</f>
        <v>vocal</v>
      </c>
      <c r="M2245">
        <f>IFERROR(VLOOKUP(Table1[[#This Row],[Title]],$C$5507:$Y$5579,11, FALSE ),"")</f>
        <v>0</v>
      </c>
      <c r="N2245">
        <f>IFERROR(VLOOKUP(Table1[[#This Row],[Title]],$C$5507:$Y$5579,12, FALSE ),"")</f>
        <v>9.3896999999999994E-2</v>
      </c>
      <c r="O2245">
        <f>IFERROR(VLOOKUP(Table1[[#This Row],[Title]],$C$5507:$Y$5579,13, FALSE ),"")</f>
        <v>0.79128100000000001</v>
      </c>
      <c r="P2245">
        <f>IFERROR(VLOOKUP(Table1[[#This Row],[Title]],$C$5507:$Y$5579,14, FALSE ),"")</f>
        <v>313.83999999999997</v>
      </c>
      <c r="Q2245">
        <f>IFERROR(VLOOKUP(Table1[[#This Row],[Title]],$C$5507:$Y$5579,15, FALSE ),"")</f>
        <v>0.68899100000000002</v>
      </c>
      <c r="R2245">
        <f>IFERROR(VLOOKUP(Table1[[#This Row],[Title]],$C$5507:$Y$5579,16, FALSE ),"")</f>
        <v>1.4E-5</v>
      </c>
      <c r="S2245">
        <f>IFERROR(VLOOKUP(Table1[[#This Row],[Title]],$C$5507:$Y$5579,17, FALSE ),"")</f>
        <v>6</v>
      </c>
      <c r="T2245">
        <f>IFERROR(VLOOKUP(Table1[[#This Row],[Title]],$C$5507:$Y$5579,18, FALSE ),"")</f>
        <v>5.8941E-2</v>
      </c>
      <c r="U2245">
        <f>IFERROR(VLOOKUP(Table1[[#This Row],[Title]],$C$5507:$Y$5579,19, FALSE ),"")</f>
        <v>-9.0139999999999993</v>
      </c>
      <c r="V2245">
        <f>IFERROR(VLOOKUP(Table1[[#This Row],[Title]],$C$5507:$Y$5579,20, FALSE ),"")</f>
        <v>1</v>
      </c>
      <c r="W2245">
        <f>IFERROR(VLOOKUP(Table1[[#This Row],[Title]],$C$5507:$Y$5579,21, FALSE ),"")</f>
        <v>4.6294000000000002E-2</v>
      </c>
      <c r="X2245">
        <f>IFERROR(VLOOKUP(Table1[[#This Row],[Title]],$C$5507:$Y$5579,22, FALSE ),"")</f>
        <v>106.974</v>
      </c>
      <c r="Y2245">
        <f>IFERROR(VLOOKUP(Table1[[#This Row],[Title]],$C$5507:$Y$5579,23, FALSE ),"")</f>
        <v>0.89600599999999997</v>
      </c>
    </row>
    <row r="2246" spans="1:25" hidden="1" x14ac:dyDescent="0.25">
      <c r="A2246">
        <v>2244</v>
      </c>
      <c r="B2246">
        <v>44</v>
      </c>
      <c r="C2246" t="s">
        <v>3904</v>
      </c>
      <c r="D2246" t="s">
        <v>3855</v>
      </c>
      <c r="E2246">
        <v>1982</v>
      </c>
      <c r="F2246" t="s">
        <v>3855</v>
      </c>
      <c r="G2246">
        <v>40.21799</v>
      </c>
      <c r="H2246">
        <v>-79.491560000000007</v>
      </c>
      <c r="I2246" t="s">
        <v>3856</v>
      </c>
      <c r="J2246" t="s">
        <v>28</v>
      </c>
      <c r="K2246" t="s">
        <v>56</v>
      </c>
      <c r="L2246" t="s">
        <v>33</v>
      </c>
      <c r="M2246">
        <v>0</v>
      </c>
      <c r="N2246">
        <v>3.0283999999999998E-2</v>
      </c>
      <c r="O2246">
        <v>0.81440400000000002</v>
      </c>
      <c r="P2246">
        <v>198.58240000000001</v>
      </c>
      <c r="Q2246">
        <v>0.61701700000000004</v>
      </c>
      <c r="R2246">
        <v>2.9333000000000001E-2</v>
      </c>
      <c r="S2246">
        <v>7</v>
      </c>
      <c r="T2246">
        <v>3.8983999999999998E-2</v>
      </c>
      <c r="U2246">
        <v>-18.861000000000001</v>
      </c>
      <c r="V2246">
        <v>1</v>
      </c>
      <c r="W2246">
        <v>4.0106999999999997E-2</v>
      </c>
      <c r="X2246">
        <v>120.871</v>
      </c>
      <c r="Y2246">
        <v>0.92937999999999998</v>
      </c>
    </row>
    <row r="2247" spans="1:25" hidden="1" x14ac:dyDescent="0.25">
      <c r="A2247">
        <v>2245</v>
      </c>
      <c r="B2247">
        <v>45</v>
      </c>
      <c r="C2247" t="s">
        <v>3905</v>
      </c>
      <c r="D2247" t="s">
        <v>3906</v>
      </c>
      <c r="E2247">
        <v>1982</v>
      </c>
      <c r="F2247" t="s">
        <v>3906</v>
      </c>
      <c r="G2247">
        <v>37.444699999999997</v>
      </c>
      <c r="H2247">
        <v>-122.161</v>
      </c>
      <c r="I2247" t="s">
        <v>658</v>
      </c>
      <c r="J2247" t="s">
        <v>28</v>
      </c>
      <c r="K2247" t="s">
        <v>56</v>
      </c>
      <c r="L2247" t="s">
        <v>33</v>
      </c>
      <c r="M2247">
        <v>0</v>
      </c>
      <c r="N2247">
        <v>7.6947000000000002E-2</v>
      </c>
      <c r="O2247">
        <v>0.71344399999999997</v>
      </c>
      <c r="P2247">
        <v>222.85015999999999</v>
      </c>
      <c r="Q2247">
        <v>0.32950099999999999</v>
      </c>
      <c r="R2247">
        <v>3.0949000000000001E-2</v>
      </c>
      <c r="S2247">
        <v>1</v>
      </c>
      <c r="T2247">
        <v>5.8488999999999999E-2</v>
      </c>
      <c r="U2247">
        <v>-18.966999999999999</v>
      </c>
      <c r="V2247">
        <v>1</v>
      </c>
      <c r="W2247">
        <v>4.5485999999999999E-2</v>
      </c>
      <c r="X2247">
        <v>124.592</v>
      </c>
      <c r="Y2247">
        <v>0.96681099999999998</v>
      </c>
    </row>
    <row r="2248" spans="1:25" hidden="1" x14ac:dyDescent="0.25">
      <c r="A2248">
        <v>2246</v>
      </c>
      <c r="B2248">
        <v>46</v>
      </c>
      <c r="C2248" t="s">
        <v>3907</v>
      </c>
      <c r="D2248" t="s">
        <v>2258</v>
      </c>
      <c r="E2248">
        <v>1982</v>
      </c>
      <c r="F2248" t="s">
        <v>2258</v>
      </c>
      <c r="G2248">
        <v>35.618099999999998</v>
      </c>
      <c r="H2248">
        <v>-82.320499999999996</v>
      </c>
      <c r="I2248" t="s">
        <v>2259</v>
      </c>
      <c r="J2248" t="s">
        <v>32</v>
      </c>
      <c r="K2248" t="s">
        <v>28</v>
      </c>
      <c r="L2248" t="s">
        <v>33</v>
      </c>
      <c r="M2248">
        <v>0</v>
      </c>
      <c r="N2248">
        <v>0.95610200000000001</v>
      </c>
      <c r="O2248">
        <v>0.21359300000000001</v>
      </c>
      <c r="P2248">
        <v>210.44200000000001</v>
      </c>
      <c r="Q2248">
        <v>2.7254E-2</v>
      </c>
      <c r="R2248">
        <v>2.5807E-2</v>
      </c>
      <c r="S2248">
        <v>0</v>
      </c>
      <c r="T2248">
        <v>9.7042000000000003E-2</v>
      </c>
      <c r="U2248">
        <v>-22.114999999999998</v>
      </c>
      <c r="V2248">
        <v>1</v>
      </c>
      <c r="W2248">
        <v>3.8351999999999997E-2</v>
      </c>
      <c r="X2248">
        <v>202.624</v>
      </c>
      <c r="Y2248">
        <v>7.0608000000000004E-2</v>
      </c>
    </row>
    <row r="2249" spans="1:25" hidden="1" x14ac:dyDescent="0.25">
      <c r="A2249">
        <v>2247</v>
      </c>
      <c r="B2249">
        <v>47</v>
      </c>
      <c r="C2249" t="s">
        <v>3908</v>
      </c>
      <c r="D2249" t="s">
        <v>3717</v>
      </c>
      <c r="E2249">
        <v>1982</v>
      </c>
      <c r="F2249" t="s">
        <v>3717</v>
      </c>
      <c r="G2249">
        <v>40.0124</v>
      </c>
      <c r="H2249">
        <v>-74.309899999999999</v>
      </c>
      <c r="I2249" t="s">
        <v>3718</v>
      </c>
      <c r="J2249" t="s">
        <v>28</v>
      </c>
      <c r="K2249" t="s">
        <v>56</v>
      </c>
      <c r="L2249" t="s">
        <v>33</v>
      </c>
      <c r="M2249">
        <v>0</v>
      </c>
      <c r="N2249">
        <v>2.3452000000000001E-2</v>
      </c>
      <c r="O2249">
        <v>0.56497399999999998</v>
      </c>
      <c r="P2249">
        <v>189.61332999999999</v>
      </c>
      <c r="Q2249">
        <v>0.69809200000000005</v>
      </c>
      <c r="R2249">
        <v>1.18E-4</v>
      </c>
      <c r="S2249">
        <v>9</v>
      </c>
      <c r="T2249">
        <v>0.14121800000000001</v>
      </c>
      <c r="U2249">
        <v>-7.6189999999999998</v>
      </c>
      <c r="V2249">
        <v>1</v>
      </c>
      <c r="W2249">
        <v>2.9687000000000002E-2</v>
      </c>
      <c r="X2249">
        <v>144.99600000000001</v>
      </c>
      <c r="Y2249">
        <v>0.74656100000000003</v>
      </c>
    </row>
    <row r="2250" spans="1:25" hidden="1" x14ac:dyDescent="0.25">
      <c r="A2250">
        <v>2248</v>
      </c>
      <c r="B2250">
        <v>48</v>
      </c>
      <c r="C2250" t="s">
        <v>3909</v>
      </c>
      <c r="D2250" t="s">
        <v>2079</v>
      </c>
      <c r="E2250">
        <v>1982</v>
      </c>
      <c r="F2250" t="s">
        <v>2079</v>
      </c>
      <c r="G2250">
        <v>51.507264800000002</v>
      </c>
      <c r="H2250">
        <v>-0.1278328</v>
      </c>
      <c r="I2250" t="s">
        <v>909</v>
      </c>
      <c r="J2250" t="s">
        <v>28</v>
      </c>
      <c r="K2250" t="s">
        <v>56</v>
      </c>
      <c r="L2250" t="s">
        <v>33</v>
      </c>
      <c r="M2250">
        <v>0</v>
      </c>
      <c r="N2250">
        <v>0.124072</v>
      </c>
      <c r="O2250">
        <v>0.63088100000000003</v>
      </c>
      <c r="P2250">
        <v>278.54667000000001</v>
      </c>
      <c r="Q2250">
        <v>0.66913</v>
      </c>
      <c r="R2250">
        <v>1.7281999999999999E-2</v>
      </c>
      <c r="S2250">
        <v>0</v>
      </c>
      <c r="T2250">
        <v>7.7210000000000001E-2</v>
      </c>
      <c r="U2250">
        <v>-13.859</v>
      </c>
      <c r="V2250">
        <v>0</v>
      </c>
      <c r="W2250">
        <v>3.4079999999999999E-2</v>
      </c>
      <c r="X2250">
        <v>161.13900000000001</v>
      </c>
      <c r="Y2250">
        <v>0.83110799999999996</v>
      </c>
    </row>
    <row r="2251" spans="1:25" hidden="1" x14ac:dyDescent="0.25">
      <c r="A2251">
        <v>2249</v>
      </c>
      <c r="B2251">
        <v>49</v>
      </c>
      <c r="C2251" t="s">
        <v>3910</v>
      </c>
      <c r="D2251" t="s">
        <v>3837</v>
      </c>
      <c r="E2251">
        <v>1982</v>
      </c>
      <c r="F2251" t="s">
        <v>3837</v>
      </c>
      <c r="G2251">
        <v>42.265275000000003</v>
      </c>
      <c r="H2251">
        <v>-71.879414999999995</v>
      </c>
      <c r="I2251" t="s">
        <v>3838</v>
      </c>
      <c r="J2251" t="s">
        <v>28</v>
      </c>
      <c r="K2251" t="s">
        <v>56</v>
      </c>
      <c r="L2251" t="s">
        <v>33</v>
      </c>
      <c r="M2251">
        <v>0</v>
      </c>
      <c r="N2251">
        <v>0.26113599999999998</v>
      </c>
      <c r="O2251">
        <v>0.45300699999999999</v>
      </c>
      <c r="P2251">
        <v>234.61332999999999</v>
      </c>
      <c r="Q2251">
        <v>0.92279500000000003</v>
      </c>
      <c r="R2251">
        <v>1.9900000000000001E-4</v>
      </c>
      <c r="S2251">
        <v>0</v>
      </c>
      <c r="T2251">
        <v>0.37787199999999999</v>
      </c>
      <c r="U2251">
        <v>-3.649</v>
      </c>
      <c r="V2251">
        <v>1</v>
      </c>
      <c r="W2251">
        <v>6.5771999999999997E-2</v>
      </c>
      <c r="X2251">
        <v>186.20500000000001</v>
      </c>
      <c r="Y2251">
        <v>0.79367200000000004</v>
      </c>
    </row>
    <row r="2252" spans="1:25" hidden="1" x14ac:dyDescent="0.25">
      <c r="A2252">
        <v>2250</v>
      </c>
      <c r="B2252">
        <v>50</v>
      </c>
      <c r="C2252" t="s">
        <v>3911</v>
      </c>
      <c r="D2252" t="s">
        <v>3708</v>
      </c>
      <c r="E2252">
        <v>1982</v>
      </c>
      <c r="F2252" t="s">
        <v>3708</v>
      </c>
      <c r="G2252">
        <v>40.114199999999997</v>
      </c>
      <c r="H2252">
        <v>-88.243499999999997</v>
      </c>
      <c r="I2252" t="s">
        <v>3709</v>
      </c>
      <c r="J2252" t="s">
        <v>246</v>
      </c>
      <c r="K2252" t="s">
        <v>56</v>
      </c>
      <c r="L2252" t="s">
        <v>33</v>
      </c>
      <c r="M2252">
        <v>0</v>
      </c>
      <c r="N2252">
        <v>2.4989999999999999E-3</v>
      </c>
      <c r="O2252">
        <v>0.383106</v>
      </c>
      <c r="P2252">
        <v>278.37333000000001</v>
      </c>
      <c r="Q2252">
        <v>0.71135000000000004</v>
      </c>
      <c r="R2252">
        <v>1.2E-4</v>
      </c>
      <c r="S2252">
        <v>0</v>
      </c>
      <c r="T2252">
        <v>0.943106</v>
      </c>
      <c r="U2252">
        <v>-10.914999999999999</v>
      </c>
      <c r="V2252">
        <v>1</v>
      </c>
      <c r="W2252">
        <v>4.2738999999999999E-2</v>
      </c>
      <c r="X2252">
        <v>104.379</v>
      </c>
      <c r="Y2252">
        <v>0.57323999999999997</v>
      </c>
    </row>
    <row r="2253" spans="1:25" hidden="1" x14ac:dyDescent="0.25">
      <c r="A2253">
        <v>2251</v>
      </c>
      <c r="B2253">
        <v>51</v>
      </c>
      <c r="C2253" t="s">
        <v>3912</v>
      </c>
      <c r="D2253" t="s">
        <v>3913</v>
      </c>
      <c r="E2253">
        <v>1982</v>
      </c>
      <c r="F2253" t="s">
        <v>3914</v>
      </c>
      <c r="G2253">
        <v>37.784827</v>
      </c>
      <c r="H2253">
        <v>-122.727802</v>
      </c>
      <c r="I2253" t="s">
        <v>1475</v>
      </c>
      <c r="J2253" t="s">
        <v>56</v>
      </c>
      <c r="K2253" t="s">
        <v>33</v>
      </c>
      <c r="M2253">
        <v>0</v>
      </c>
      <c r="N2253">
        <v>6.1679999999999999E-2</v>
      </c>
      <c r="O2253">
        <v>0.61710699999999996</v>
      </c>
      <c r="P2253">
        <v>269.45332999999999</v>
      </c>
      <c r="Q2253">
        <v>0.59260800000000002</v>
      </c>
      <c r="R2253">
        <v>0</v>
      </c>
      <c r="S2253">
        <v>7</v>
      </c>
      <c r="T2253">
        <v>0.74099899999999996</v>
      </c>
      <c r="U2253">
        <v>-6.9080000000000004</v>
      </c>
      <c r="V2253">
        <v>1</v>
      </c>
      <c r="W2253">
        <v>2.4167000000000001E-2</v>
      </c>
      <c r="X2253">
        <v>107.376</v>
      </c>
      <c r="Y2253">
        <v>0.72710900000000001</v>
      </c>
    </row>
    <row r="2254" spans="1:25" hidden="1" x14ac:dyDescent="0.25">
      <c r="A2254">
        <v>2252</v>
      </c>
      <c r="B2254">
        <v>52</v>
      </c>
      <c r="C2254" t="s">
        <v>3915</v>
      </c>
      <c r="D2254" t="s">
        <v>3269</v>
      </c>
      <c r="E2254">
        <v>1982</v>
      </c>
      <c r="F2254" t="s">
        <v>3269</v>
      </c>
      <c r="G2254">
        <v>32.365099999999998</v>
      </c>
      <c r="H2254">
        <v>-88.703100000000006</v>
      </c>
      <c r="I2254" t="s">
        <v>3270</v>
      </c>
      <c r="J2254" t="s">
        <v>28</v>
      </c>
      <c r="K2254" t="s">
        <v>33</v>
      </c>
      <c r="M2254">
        <v>0</v>
      </c>
      <c r="N2254">
        <v>0.67037100000000005</v>
      </c>
      <c r="O2254">
        <v>0.57617600000000002</v>
      </c>
      <c r="P2254">
        <v>218.82667000000001</v>
      </c>
      <c r="Q2254">
        <v>0.52841499999999997</v>
      </c>
      <c r="R2254">
        <v>0</v>
      </c>
      <c r="S2254">
        <v>2</v>
      </c>
      <c r="T2254">
        <v>0.34670200000000001</v>
      </c>
      <c r="U2254">
        <v>-5.2359999999999998</v>
      </c>
      <c r="V2254">
        <v>0</v>
      </c>
      <c r="W2254">
        <v>2.5835E-2</v>
      </c>
      <c r="X2254">
        <v>107.21</v>
      </c>
      <c r="Y2254">
        <v>0.66097899999999998</v>
      </c>
    </row>
    <row r="2255" spans="1:25" hidden="1" x14ac:dyDescent="0.25">
      <c r="A2255">
        <v>2253</v>
      </c>
      <c r="B2255">
        <v>53</v>
      </c>
      <c r="C2255" t="s">
        <v>3916</v>
      </c>
      <c r="D2255" t="s">
        <v>3917</v>
      </c>
      <c r="E2255">
        <v>1982</v>
      </c>
      <c r="F2255" t="s">
        <v>3917</v>
      </c>
      <c r="G2255">
        <v>30.331399999999999</v>
      </c>
      <c r="H2255">
        <v>-81.655799999999999</v>
      </c>
      <c r="I2255" t="s">
        <v>331</v>
      </c>
      <c r="J2255" t="s">
        <v>28</v>
      </c>
      <c r="K2255" t="s">
        <v>56</v>
      </c>
      <c r="L2255" t="s">
        <v>33</v>
      </c>
      <c r="M2255">
        <v>0</v>
      </c>
      <c r="N2255">
        <v>7.2474999999999998E-2</v>
      </c>
      <c r="O2255">
        <v>0.417072</v>
      </c>
      <c r="P2255">
        <v>235.67955000000001</v>
      </c>
      <c r="Q2255">
        <v>0.54586299999999999</v>
      </c>
      <c r="R2255">
        <v>1.6670000000000001E-3</v>
      </c>
      <c r="S2255">
        <v>1</v>
      </c>
      <c r="T2255">
        <v>7.5555999999999998E-2</v>
      </c>
      <c r="U2255">
        <v>-14.646000000000001</v>
      </c>
      <c r="V2255">
        <v>0</v>
      </c>
      <c r="W2255">
        <v>3.1976999999999998E-2</v>
      </c>
      <c r="X2255">
        <v>130.30000000000001</v>
      </c>
      <c r="Y2255">
        <v>0.96062899999999996</v>
      </c>
    </row>
    <row r="2256" spans="1:25" hidden="1" x14ac:dyDescent="0.25">
      <c r="A2256">
        <v>2254</v>
      </c>
      <c r="B2256">
        <v>54</v>
      </c>
      <c r="C2256" t="s">
        <v>3918</v>
      </c>
      <c r="D2256" t="s">
        <v>1910</v>
      </c>
      <c r="E2256">
        <v>1982</v>
      </c>
      <c r="F2256" t="s">
        <v>1910</v>
      </c>
      <c r="G2256">
        <v>42.347020999999998</v>
      </c>
      <c r="H2256">
        <v>-83.060184000000007</v>
      </c>
      <c r="I2256" t="s">
        <v>1911</v>
      </c>
      <c r="J2256" t="s">
        <v>28</v>
      </c>
      <c r="M2256">
        <v>0</v>
      </c>
      <c r="N2256">
        <v>0.69996700000000001</v>
      </c>
      <c r="O2256">
        <v>0.51293299999999997</v>
      </c>
      <c r="P2256">
        <v>172.63955000000001</v>
      </c>
      <c r="Q2256">
        <v>0.68910300000000002</v>
      </c>
      <c r="R2256">
        <v>0.51493199999999995</v>
      </c>
      <c r="S2256">
        <v>4</v>
      </c>
      <c r="T2256">
        <v>0.67226600000000003</v>
      </c>
      <c r="U2256">
        <v>-12.353999999999999</v>
      </c>
      <c r="V2256">
        <v>1</v>
      </c>
      <c r="W2256">
        <v>6.4395999999999995E-2</v>
      </c>
      <c r="X2256">
        <v>79.947999999999993</v>
      </c>
      <c r="Y2256">
        <v>0.882328</v>
      </c>
    </row>
    <row r="2257" spans="1:25" hidden="1" x14ac:dyDescent="0.25">
      <c r="A2257">
        <v>2255</v>
      </c>
      <c r="B2257">
        <v>55</v>
      </c>
      <c r="C2257" t="s">
        <v>3919</v>
      </c>
      <c r="D2257" t="s">
        <v>3204</v>
      </c>
      <c r="E2257">
        <v>1982</v>
      </c>
      <c r="F2257" t="s">
        <v>3204</v>
      </c>
      <c r="G2257">
        <v>34.441299999999998</v>
      </c>
      <c r="H2257">
        <v>-85.714399999999998</v>
      </c>
      <c r="I2257" t="s">
        <v>3800</v>
      </c>
      <c r="J2257" t="s">
        <v>246</v>
      </c>
      <c r="K2257" t="s">
        <v>56</v>
      </c>
      <c r="L2257" t="s">
        <v>33</v>
      </c>
      <c r="M2257">
        <v>0</v>
      </c>
      <c r="N2257">
        <v>0.182004</v>
      </c>
      <c r="O2257">
        <v>0.581507</v>
      </c>
      <c r="P2257">
        <v>176.50667000000001</v>
      </c>
      <c r="Q2257">
        <v>0.71935700000000002</v>
      </c>
      <c r="R2257" s="1">
        <v>3.0000000000000001E-6</v>
      </c>
      <c r="S2257">
        <v>7</v>
      </c>
      <c r="T2257">
        <v>0.99318899999999999</v>
      </c>
      <c r="U2257">
        <v>-15.42</v>
      </c>
      <c r="V2257">
        <v>1</v>
      </c>
      <c r="W2257">
        <v>6.9278999999999993E-2</v>
      </c>
      <c r="X2257">
        <v>113.521</v>
      </c>
      <c r="Y2257">
        <v>0.58130599999999999</v>
      </c>
    </row>
    <row r="2258" spans="1:25" hidden="1" x14ac:dyDescent="0.25">
      <c r="A2258">
        <v>2256</v>
      </c>
      <c r="B2258">
        <v>56</v>
      </c>
      <c r="C2258" t="s">
        <v>3920</v>
      </c>
      <c r="D2258" t="s">
        <v>3921</v>
      </c>
      <c r="E2258">
        <v>1982</v>
      </c>
      <c r="F2258" t="s">
        <v>3921</v>
      </c>
      <c r="G2258">
        <v>51.506300000000003</v>
      </c>
      <c r="H2258">
        <v>-0.12714</v>
      </c>
      <c r="I2258" t="s">
        <v>893</v>
      </c>
      <c r="J2258" t="s">
        <v>28</v>
      </c>
      <c r="K2258" t="s">
        <v>56</v>
      </c>
      <c r="M2258">
        <v>0</v>
      </c>
      <c r="N2258">
        <v>1.686E-3</v>
      </c>
      <c r="O2258">
        <v>0.70621400000000001</v>
      </c>
      <c r="P2258">
        <v>225.38404</v>
      </c>
      <c r="Q2258">
        <v>0.28350500000000001</v>
      </c>
      <c r="R2258">
        <v>0.77563899999999997</v>
      </c>
      <c r="S2258">
        <v>7</v>
      </c>
      <c r="T2258">
        <v>0.108239</v>
      </c>
      <c r="U2258">
        <v>-22.756</v>
      </c>
      <c r="V2258">
        <v>0</v>
      </c>
      <c r="W2258">
        <v>6.6611000000000004E-2</v>
      </c>
      <c r="X2258">
        <v>132.947</v>
      </c>
      <c r="Y2258">
        <v>0.45018999999999998</v>
      </c>
    </row>
    <row r="2259" spans="1:25" hidden="1" x14ac:dyDescent="0.25">
      <c r="A2259">
        <v>2257</v>
      </c>
      <c r="B2259">
        <v>57</v>
      </c>
      <c r="C2259" t="s">
        <v>3922</v>
      </c>
      <c r="D2259" t="s">
        <v>3170</v>
      </c>
      <c r="E2259">
        <v>1982</v>
      </c>
      <c r="F2259" t="s">
        <v>3170</v>
      </c>
      <c r="G2259">
        <v>34.111499999999999</v>
      </c>
      <c r="H2259">
        <v>-118.373</v>
      </c>
      <c r="I2259" t="s">
        <v>3171</v>
      </c>
      <c r="J2259" t="s">
        <v>28</v>
      </c>
      <c r="K2259" t="s">
        <v>33</v>
      </c>
      <c r="M2259">
        <v>0</v>
      </c>
      <c r="N2259">
        <v>0.61611800000000005</v>
      </c>
      <c r="O2259">
        <v>0.33522000000000002</v>
      </c>
      <c r="P2259">
        <v>213.73333</v>
      </c>
      <c r="Q2259">
        <v>0.57861300000000004</v>
      </c>
      <c r="R2259">
        <v>0</v>
      </c>
      <c r="S2259">
        <v>2</v>
      </c>
      <c r="T2259">
        <v>0.276646</v>
      </c>
      <c r="U2259">
        <v>-12.936</v>
      </c>
      <c r="V2259">
        <v>1</v>
      </c>
      <c r="W2259">
        <v>0.28624699999999997</v>
      </c>
      <c r="X2259">
        <v>157.126</v>
      </c>
      <c r="Y2259">
        <v>0.53437000000000001</v>
      </c>
    </row>
    <row r="2260" spans="1:25" hidden="1" x14ac:dyDescent="0.25">
      <c r="A2260">
        <v>2258</v>
      </c>
      <c r="B2260">
        <v>58</v>
      </c>
      <c r="C2260" t="s">
        <v>3923</v>
      </c>
      <c r="D2260" t="s">
        <v>3356</v>
      </c>
      <c r="E2260">
        <v>1982</v>
      </c>
      <c r="F2260" t="s">
        <v>3356</v>
      </c>
      <c r="G2260">
        <v>40.714269000000002</v>
      </c>
      <c r="H2260">
        <v>-74.005972999999997</v>
      </c>
      <c r="I2260" t="s">
        <v>113</v>
      </c>
      <c r="J2260" t="s">
        <v>28</v>
      </c>
      <c r="K2260" t="s">
        <v>56</v>
      </c>
      <c r="L2260" t="s">
        <v>33</v>
      </c>
      <c r="M2260">
        <v>0</v>
      </c>
      <c r="N2260">
        <v>6.0879999999999997E-3</v>
      </c>
      <c r="O2260">
        <v>0.48195100000000002</v>
      </c>
      <c r="P2260">
        <v>188.50667000000001</v>
      </c>
      <c r="Q2260">
        <v>0.86067099999999996</v>
      </c>
      <c r="R2260">
        <v>2.6800000000000001E-4</v>
      </c>
      <c r="S2260">
        <v>3</v>
      </c>
      <c r="T2260">
        <v>5.9436999999999997E-2</v>
      </c>
      <c r="U2260">
        <v>-9.7539999999999996</v>
      </c>
      <c r="V2260">
        <v>1</v>
      </c>
      <c r="W2260">
        <v>3.8122000000000003E-2</v>
      </c>
      <c r="X2260">
        <v>151.87799999999999</v>
      </c>
      <c r="Y2260">
        <v>0.62705900000000003</v>
      </c>
    </row>
    <row r="2261" spans="1:25" hidden="1" x14ac:dyDescent="0.25">
      <c r="A2261">
        <v>2259</v>
      </c>
      <c r="B2261">
        <v>59</v>
      </c>
      <c r="C2261" t="s">
        <v>3924</v>
      </c>
      <c r="D2261" t="s">
        <v>3002</v>
      </c>
      <c r="E2261">
        <v>1982</v>
      </c>
      <c r="F2261" t="s">
        <v>3002</v>
      </c>
      <c r="G2261">
        <v>42.370567000000001</v>
      </c>
      <c r="H2261">
        <v>-71.026964000000007</v>
      </c>
      <c r="I2261" t="s">
        <v>3003</v>
      </c>
      <c r="J2261" t="s">
        <v>28</v>
      </c>
      <c r="K2261" t="s">
        <v>56</v>
      </c>
      <c r="L2261" t="s">
        <v>33</v>
      </c>
      <c r="M2261">
        <v>0</v>
      </c>
      <c r="N2261">
        <v>0.179788</v>
      </c>
      <c r="O2261">
        <v>0.84572999999999998</v>
      </c>
      <c r="P2261">
        <v>422.99955</v>
      </c>
      <c r="Q2261">
        <v>0.56043600000000005</v>
      </c>
      <c r="R2261">
        <v>1.5273E-2</v>
      </c>
      <c r="S2261">
        <v>7</v>
      </c>
      <c r="T2261">
        <v>3.1826E-2</v>
      </c>
      <c r="U2261">
        <v>-10.183</v>
      </c>
      <c r="V2261">
        <v>1</v>
      </c>
      <c r="W2261">
        <v>5.8438999999999998E-2</v>
      </c>
      <c r="X2261">
        <v>132.85</v>
      </c>
      <c r="Y2261">
        <v>0.76806399999999997</v>
      </c>
    </row>
    <row r="2262" spans="1:25" hidden="1" x14ac:dyDescent="0.25">
      <c r="A2262">
        <v>2260</v>
      </c>
      <c r="B2262">
        <v>60</v>
      </c>
      <c r="C2262" t="s">
        <v>3925</v>
      </c>
      <c r="D2262" t="s">
        <v>3926</v>
      </c>
      <c r="E2262">
        <v>1982</v>
      </c>
      <c r="F2262" t="s">
        <v>3926</v>
      </c>
      <c r="G2262">
        <v>34.011600000000001</v>
      </c>
      <c r="H2262">
        <v>-118.492</v>
      </c>
      <c r="I2262" t="s">
        <v>636</v>
      </c>
      <c r="J2262" t="s">
        <v>32</v>
      </c>
      <c r="K2262" t="s">
        <v>28</v>
      </c>
      <c r="L2262" t="s">
        <v>33</v>
      </c>
      <c r="M2262">
        <v>0</v>
      </c>
      <c r="N2262">
        <v>0.91442299999999999</v>
      </c>
      <c r="O2262">
        <v>0.51695400000000002</v>
      </c>
      <c r="P2262">
        <v>213.02358000000001</v>
      </c>
      <c r="Q2262">
        <v>0.34831299999999998</v>
      </c>
      <c r="R2262">
        <v>0.373832</v>
      </c>
      <c r="S2262">
        <v>11</v>
      </c>
      <c r="T2262">
        <v>0.16574700000000001</v>
      </c>
      <c r="U2262">
        <v>-14.773999999999999</v>
      </c>
      <c r="V2262">
        <v>1</v>
      </c>
      <c r="W2262">
        <v>6.7973000000000006E-2</v>
      </c>
      <c r="X2262">
        <v>204.63900000000001</v>
      </c>
      <c r="Y2262">
        <v>0.79815599999999998</v>
      </c>
    </row>
    <row r="2263" spans="1:25" hidden="1" x14ac:dyDescent="0.25">
      <c r="A2263">
        <v>2261</v>
      </c>
      <c r="B2263">
        <v>61</v>
      </c>
      <c r="C2263" t="s">
        <v>3927</v>
      </c>
      <c r="D2263" t="s">
        <v>3928</v>
      </c>
      <c r="E2263">
        <v>1982</v>
      </c>
      <c r="F2263" t="s">
        <v>3929</v>
      </c>
      <c r="G2263">
        <v>41.8842</v>
      </c>
      <c r="H2263">
        <v>-87.632400000000004</v>
      </c>
      <c r="I2263" t="s">
        <v>386</v>
      </c>
      <c r="J2263" t="s">
        <v>28</v>
      </c>
      <c r="K2263" t="s">
        <v>33</v>
      </c>
      <c r="M2263">
        <v>0</v>
      </c>
      <c r="N2263">
        <v>0.82652099999999995</v>
      </c>
      <c r="O2263">
        <v>0.62341500000000005</v>
      </c>
      <c r="P2263">
        <v>259.83999999999997</v>
      </c>
      <c r="Q2263">
        <v>0.220771</v>
      </c>
      <c r="R2263" s="1">
        <v>1.2999999999999999E-5</v>
      </c>
      <c r="S2263">
        <v>3</v>
      </c>
      <c r="T2263">
        <v>4.0815999999999998E-2</v>
      </c>
      <c r="U2263">
        <v>-18.48</v>
      </c>
      <c r="V2263">
        <v>1</v>
      </c>
      <c r="W2263">
        <v>4.7336000000000003E-2</v>
      </c>
      <c r="X2263">
        <v>90.105000000000004</v>
      </c>
      <c r="Y2263">
        <v>0.376693</v>
      </c>
    </row>
    <row r="2264" spans="1:25" hidden="1" x14ac:dyDescent="0.25">
      <c r="A2264">
        <v>2262</v>
      </c>
      <c r="B2264">
        <v>62</v>
      </c>
      <c r="C2264" t="s">
        <v>3930</v>
      </c>
      <c r="D2264" t="s">
        <v>2337</v>
      </c>
      <c r="E2264">
        <v>1982</v>
      </c>
      <c r="F2264" t="s">
        <v>2337</v>
      </c>
      <c r="G2264">
        <v>51.596871200000002</v>
      </c>
      <c r="H2264">
        <v>-0.37701420000000002</v>
      </c>
      <c r="I2264" t="s">
        <v>2338</v>
      </c>
      <c r="J2264" t="s">
        <v>28</v>
      </c>
      <c r="M2264">
        <v>0</v>
      </c>
      <c r="N2264">
        <v>0.43203200000000003</v>
      </c>
      <c r="O2264">
        <v>0.70150599999999996</v>
      </c>
      <c r="P2264">
        <v>202.46666999999999</v>
      </c>
      <c r="Q2264">
        <v>0.30659199999999998</v>
      </c>
      <c r="R2264">
        <v>0.875529</v>
      </c>
      <c r="S2264">
        <v>7</v>
      </c>
      <c r="T2264">
        <v>0.10771</v>
      </c>
      <c r="U2264">
        <v>-13.579000000000001</v>
      </c>
      <c r="V2264">
        <v>0</v>
      </c>
      <c r="W2264">
        <v>3.8254999999999997E-2</v>
      </c>
      <c r="X2264">
        <v>107.988</v>
      </c>
      <c r="Y2264">
        <v>0.15409600000000001</v>
      </c>
    </row>
    <row r="2265" spans="1:25" hidden="1" x14ac:dyDescent="0.25">
      <c r="A2265">
        <v>2263</v>
      </c>
      <c r="B2265">
        <v>63</v>
      </c>
      <c r="C2265" t="s">
        <v>3931</v>
      </c>
      <c r="D2265" t="s">
        <v>3874</v>
      </c>
      <c r="E2265">
        <v>1982</v>
      </c>
      <c r="F2265" t="s">
        <v>3874</v>
      </c>
      <c r="G2265">
        <v>34.0535</v>
      </c>
      <c r="H2265">
        <v>-118.245</v>
      </c>
      <c r="I2265" t="s">
        <v>74</v>
      </c>
      <c r="J2265" t="s">
        <v>28</v>
      </c>
      <c r="K2265" t="s">
        <v>56</v>
      </c>
      <c r="L2265" t="s">
        <v>33</v>
      </c>
      <c r="M2265">
        <v>0</v>
      </c>
      <c r="N2265">
        <v>7.2852E-2</v>
      </c>
      <c r="O2265">
        <v>0.59252300000000002</v>
      </c>
      <c r="P2265">
        <v>165.11955</v>
      </c>
      <c r="Q2265">
        <v>0.68866099999999997</v>
      </c>
      <c r="R2265" s="1">
        <v>9.9999999999999995E-7</v>
      </c>
      <c r="S2265">
        <v>8</v>
      </c>
      <c r="T2265">
        <v>5.3360999999999999E-2</v>
      </c>
      <c r="U2265">
        <v>-17.826000000000001</v>
      </c>
      <c r="V2265">
        <v>1</v>
      </c>
      <c r="W2265">
        <v>6.3266000000000003E-2</v>
      </c>
      <c r="X2265">
        <v>130.578</v>
      </c>
      <c r="Y2265">
        <v>0.96208899999999997</v>
      </c>
    </row>
    <row r="2266" spans="1:25" hidden="1" x14ac:dyDescent="0.25">
      <c r="A2266">
        <v>2264</v>
      </c>
      <c r="B2266">
        <v>64</v>
      </c>
      <c r="C2266" t="s">
        <v>3932</v>
      </c>
      <c r="D2266" t="s">
        <v>3713</v>
      </c>
      <c r="E2266">
        <v>1982</v>
      </c>
      <c r="F2266" t="s">
        <v>3713</v>
      </c>
      <c r="G2266">
        <v>55.820500000000003</v>
      </c>
      <c r="H2266">
        <v>-4.0226300000000004</v>
      </c>
      <c r="I2266" t="s">
        <v>3714</v>
      </c>
      <c r="J2266" t="s">
        <v>28</v>
      </c>
      <c r="K2266" t="s">
        <v>33</v>
      </c>
      <c r="M2266">
        <v>0</v>
      </c>
      <c r="N2266">
        <v>0.778752</v>
      </c>
      <c r="O2266">
        <v>0.52698299999999998</v>
      </c>
      <c r="P2266">
        <v>204.09424000000001</v>
      </c>
      <c r="Q2266">
        <v>4.9001999999999997E-2</v>
      </c>
      <c r="R2266">
        <v>5.7185E-2</v>
      </c>
      <c r="S2266">
        <v>5</v>
      </c>
      <c r="T2266">
        <v>0.179399</v>
      </c>
      <c r="U2266">
        <v>-24.782</v>
      </c>
      <c r="V2266">
        <v>1</v>
      </c>
      <c r="W2266">
        <v>3.1616999999999999E-2</v>
      </c>
      <c r="X2266">
        <v>96.253</v>
      </c>
      <c r="Y2266">
        <v>0.21317800000000001</v>
      </c>
    </row>
    <row r="2267" spans="1:25" hidden="1" x14ac:dyDescent="0.25">
      <c r="A2267">
        <v>2265</v>
      </c>
      <c r="B2267">
        <v>65</v>
      </c>
      <c r="C2267" t="s">
        <v>3933</v>
      </c>
      <c r="D2267" t="s">
        <v>2311</v>
      </c>
      <c r="E2267">
        <v>1982</v>
      </c>
      <c r="F2267" t="s">
        <v>2311</v>
      </c>
      <c r="G2267">
        <v>51.506300000000003</v>
      </c>
      <c r="H2267">
        <v>-0.12714</v>
      </c>
      <c r="I2267" t="s">
        <v>893</v>
      </c>
      <c r="J2267" t="s">
        <v>28</v>
      </c>
      <c r="K2267" t="s">
        <v>56</v>
      </c>
      <c r="L2267" t="s">
        <v>33</v>
      </c>
      <c r="M2267">
        <v>0</v>
      </c>
      <c r="N2267">
        <v>0.124695</v>
      </c>
      <c r="O2267">
        <v>0.84576600000000002</v>
      </c>
      <c r="P2267">
        <v>235.6</v>
      </c>
      <c r="Q2267">
        <v>0.75075099999999995</v>
      </c>
      <c r="R2267" s="1">
        <v>9.9999999999999995E-7</v>
      </c>
      <c r="S2267">
        <v>4</v>
      </c>
      <c r="T2267">
        <v>0.26569399999999999</v>
      </c>
      <c r="U2267">
        <v>-7.6820000000000004</v>
      </c>
      <c r="V2267">
        <v>0</v>
      </c>
      <c r="W2267">
        <v>3.3567E-2</v>
      </c>
      <c r="X2267">
        <v>129.667</v>
      </c>
      <c r="Y2267">
        <v>0.96116000000000001</v>
      </c>
    </row>
    <row r="2268" spans="1:25" x14ac:dyDescent="0.25">
      <c r="A2268">
        <v>2266</v>
      </c>
      <c r="B2268">
        <v>66</v>
      </c>
      <c r="C2268" t="s">
        <v>3934</v>
      </c>
      <c r="D2268" t="s">
        <v>3855</v>
      </c>
      <c r="E2268">
        <v>1982</v>
      </c>
      <c r="F2268" t="s">
        <v>3855</v>
      </c>
      <c r="G2268" t="str">
        <f>IFERROR(VLOOKUP(Table1[[#This Row],[Title]],$C$5507:$Y$5579,5, FALSE ),"")</f>
        <v/>
      </c>
      <c r="H2268" t="str">
        <f>IFERROR(VLOOKUP(Table1[[#This Row],[Title]],$C$5507:$Y$5579,6, FALSE ),"")</f>
        <v/>
      </c>
      <c r="I2268" t="str">
        <f>IFERROR(VLOOKUP(Table1[[#This Row],[Title]],$C$5507:$Y$5579,7, FALSE ),"")</f>
        <v/>
      </c>
      <c r="J2268" t="str">
        <f>IFERROR(VLOOKUP(Table1[[#This Row],[Title]],$C$5507:$Y$5579,8, FALSE ),"")</f>
        <v/>
      </c>
      <c r="K2268" t="str">
        <f>IFERROR(VLOOKUP(Table1[[#This Row],[Title]],$C$5507:$Y$5579,9, FALSE ),"")</f>
        <v/>
      </c>
      <c r="L2268" t="str">
        <f>IFERROR(VLOOKUP(Table1[[#This Row],[Title]],$C$5507:$Y$5579,10, FALSE ),"")</f>
        <v/>
      </c>
      <c r="M2268" t="str">
        <f>IFERROR(VLOOKUP(Table1[[#This Row],[Title]],$C$5507:$Y$5579,11, FALSE ),"")</f>
        <v/>
      </c>
      <c r="N2268" t="str">
        <f>IFERROR(VLOOKUP(Table1[[#This Row],[Title]],$C$5507:$Y$5579,12, FALSE ),"")</f>
        <v/>
      </c>
      <c r="O2268" t="str">
        <f>IFERROR(VLOOKUP(Table1[[#This Row],[Title]],$C$5507:$Y$5579,13, FALSE ),"")</f>
        <v/>
      </c>
      <c r="P2268" t="str">
        <f>IFERROR(VLOOKUP(Table1[[#This Row],[Title]],$C$5507:$Y$5579,14, FALSE ),"")</f>
        <v/>
      </c>
      <c r="Q2268" t="str">
        <f>IFERROR(VLOOKUP(Table1[[#This Row],[Title]],$C$5507:$Y$5579,15, FALSE ),"")</f>
        <v/>
      </c>
      <c r="R2268" t="str">
        <f>IFERROR(VLOOKUP(Table1[[#This Row],[Title]],$C$5507:$Y$5579,16, FALSE ),"")</f>
        <v/>
      </c>
      <c r="S2268" t="str">
        <f>IFERROR(VLOOKUP(Table1[[#This Row],[Title]],$C$5507:$Y$5579,17, FALSE ),"")</f>
        <v/>
      </c>
      <c r="T2268" t="str">
        <f>IFERROR(VLOOKUP(Table1[[#This Row],[Title]],$C$5507:$Y$5579,18, FALSE ),"")</f>
        <v/>
      </c>
      <c r="U2268" t="str">
        <f>IFERROR(VLOOKUP(Table1[[#This Row],[Title]],$C$5507:$Y$5579,19, FALSE ),"")</f>
        <v/>
      </c>
      <c r="V2268" t="str">
        <f>IFERROR(VLOOKUP(Table1[[#This Row],[Title]],$C$5507:$Y$5579,20, FALSE ),"")</f>
        <v/>
      </c>
      <c r="W2268" t="str">
        <f>IFERROR(VLOOKUP(Table1[[#This Row],[Title]],$C$5507:$Y$5579,21, FALSE ),"")</f>
        <v/>
      </c>
      <c r="X2268" t="str">
        <f>IFERROR(VLOOKUP(Table1[[#This Row],[Title]],$C$5507:$Y$5579,22, FALSE ),"")</f>
        <v/>
      </c>
      <c r="Y2268" t="str">
        <f>IFERROR(VLOOKUP(Table1[[#This Row],[Title]],$C$5507:$Y$5579,23, FALSE ),"")</f>
        <v/>
      </c>
    </row>
    <row r="2269" spans="1:25" hidden="1" x14ac:dyDescent="0.25">
      <c r="A2269">
        <v>2267</v>
      </c>
      <c r="B2269">
        <v>67</v>
      </c>
      <c r="C2269" t="s">
        <v>3935</v>
      </c>
      <c r="D2269" t="s">
        <v>3936</v>
      </c>
      <c r="E2269">
        <v>1982</v>
      </c>
      <c r="F2269" t="s">
        <v>3936</v>
      </c>
      <c r="G2269">
        <v>53.409799999999997</v>
      </c>
      <c r="H2269">
        <v>-2.9784799999999998</v>
      </c>
      <c r="I2269" t="s">
        <v>865</v>
      </c>
      <c r="J2269" t="s">
        <v>28</v>
      </c>
      <c r="K2269" t="s">
        <v>56</v>
      </c>
      <c r="M2269">
        <v>0</v>
      </c>
      <c r="N2269">
        <v>2.3963000000000002E-2</v>
      </c>
      <c r="O2269">
        <v>0.53741700000000003</v>
      </c>
      <c r="P2269">
        <v>334.68036000000001</v>
      </c>
      <c r="Q2269">
        <v>0.83413099999999996</v>
      </c>
      <c r="R2269">
        <v>0.73834200000000005</v>
      </c>
      <c r="S2269">
        <v>2</v>
      </c>
      <c r="T2269">
        <v>0.10724400000000001</v>
      </c>
      <c r="U2269">
        <v>-7.68</v>
      </c>
      <c r="V2269">
        <v>1</v>
      </c>
      <c r="W2269">
        <v>3.5286999999999999E-2</v>
      </c>
      <c r="X2269">
        <v>145.702</v>
      </c>
      <c r="Y2269">
        <v>0.27003199999999999</v>
      </c>
    </row>
    <row r="2270" spans="1:25" hidden="1" x14ac:dyDescent="0.25">
      <c r="A2270">
        <v>2268</v>
      </c>
      <c r="B2270">
        <v>68</v>
      </c>
      <c r="C2270" t="s">
        <v>3937</v>
      </c>
      <c r="D2270" t="s">
        <v>2424</v>
      </c>
      <c r="E2270">
        <v>1982</v>
      </c>
      <c r="F2270" t="s">
        <v>2424</v>
      </c>
      <c r="G2270">
        <v>33.973951</v>
      </c>
      <c r="H2270">
        <v>-118.24840500000001</v>
      </c>
      <c r="I2270" t="s">
        <v>605</v>
      </c>
      <c r="J2270" t="s">
        <v>28</v>
      </c>
      <c r="K2270" t="s">
        <v>56</v>
      </c>
      <c r="L2270" t="s">
        <v>33</v>
      </c>
      <c r="M2270">
        <v>0</v>
      </c>
      <c r="N2270">
        <v>0.29341099999999998</v>
      </c>
      <c r="O2270">
        <v>0.76588599999999996</v>
      </c>
      <c r="P2270">
        <v>245.14667</v>
      </c>
      <c r="Q2270">
        <v>0.52177499999999999</v>
      </c>
      <c r="R2270">
        <v>5.7300000000000005E-4</v>
      </c>
      <c r="S2270">
        <v>2</v>
      </c>
      <c r="T2270">
        <v>0.101461</v>
      </c>
      <c r="U2270">
        <v>-13.95</v>
      </c>
      <c r="V2270">
        <v>1</v>
      </c>
      <c r="W2270">
        <v>2.8715999999999998E-2</v>
      </c>
      <c r="X2270">
        <v>117.185</v>
      </c>
      <c r="Y2270">
        <v>0.89745299999999995</v>
      </c>
    </row>
    <row r="2271" spans="1:25" hidden="1" x14ac:dyDescent="0.25">
      <c r="A2271">
        <v>2269</v>
      </c>
      <c r="B2271">
        <v>69</v>
      </c>
      <c r="C2271" t="s">
        <v>3938</v>
      </c>
      <c r="D2271" t="s">
        <v>2975</v>
      </c>
      <c r="E2271">
        <v>1982</v>
      </c>
      <c r="F2271" t="s">
        <v>2975</v>
      </c>
      <c r="G2271">
        <v>32.423999999999999</v>
      </c>
      <c r="H2271">
        <v>-85.689800000000005</v>
      </c>
      <c r="I2271" t="s">
        <v>2976</v>
      </c>
      <c r="J2271" t="s">
        <v>28</v>
      </c>
      <c r="K2271" t="s">
        <v>33</v>
      </c>
      <c r="M2271">
        <v>0</v>
      </c>
      <c r="N2271">
        <v>0.77240900000000001</v>
      </c>
      <c r="O2271">
        <v>0.58380900000000002</v>
      </c>
      <c r="P2271">
        <v>184.30667</v>
      </c>
      <c r="Q2271">
        <v>0.18574199999999999</v>
      </c>
      <c r="R2271" s="1">
        <v>6.0000000000000002E-6</v>
      </c>
      <c r="S2271">
        <v>8</v>
      </c>
      <c r="T2271">
        <v>0.273285</v>
      </c>
      <c r="U2271">
        <v>-17.158000000000001</v>
      </c>
      <c r="V2271">
        <v>1</v>
      </c>
      <c r="W2271">
        <v>2.5791999999999999E-2</v>
      </c>
      <c r="X2271">
        <v>85.730999999999995</v>
      </c>
      <c r="Y2271">
        <v>0.34338299999999999</v>
      </c>
    </row>
    <row r="2272" spans="1:25" hidden="1" x14ac:dyDescent="0.25">
      <c r="A2272">
        <v>2270</v>
      </c>
      <c r="B2272">
        <v>70</v>
      </c>
      <c r="C2272" t="s">
        <v>3939</v>
      </c>
      <c r="D2272" t="s">
        <v>2186</v>
      </c>
      <c r="E2272">
        <v>1982</v>
      </c>
      <c r="F2272" t="s">
        <v>2186</v>
      </c>
      <c r="G2272">
        <v>53.405471900000002</v>
      </c>
      <c r="H2272">
        <v>-2.9805392999999998</v>
      </c>
      <c r="I2272" t="s">
        <v>2187</v>
      </c>
      <c r="J2272" t="s">
        <v>28</v>
      </c>
      <c r="K2272" t="s">
        <v>56</v>
      </c>
      <c r="L2272" t="s">
        <v>33</v>
      </c>
      <c r="M2272">
        <v>0</v>
      </c>
      <c r="N2272">
        <v>9.672E-3</v>
      </c>
      <c r="O2272">
        <v>0.61938599999999999</v>
      </c>
      <c r="P2272">
        <v>243.66667000000001</v>
      </c>
      <c r="Q2272">
        <v>0.62677400000000005</v>
      </c>
      <c r="R2272" s="1">
        <v>1.1E-5</v>
      </c>
      <c r="S2272">
        <v>2</v>
      </c>
      <c r="T2272">
        <v>6.4730999999999997E-2</v>
      </c>
      <c r="U2272">
        <v>-9.8320000000000007</v>
      </c>
      <c r="V2272">
        <v>1</v>
      </c>
      <c r="W2272">
        <v>4.0793999999999997E-2</v>
      </c>
      <c r="X2272">
        <v>134.73400000000001</v>
      </c>
      <c r="Y2272">
        <v>0.84787199999999996</v>
      </c>
    </row>
    <row r="2273" spans="1:25" hidden="1" x14ac:dyDescent="0.25">
      <c r="A2273">
        <v>2271</v>
      </c>
      <c r="B2273">
        <v>71</v>
      </c>
      <c r="C2273" t="s">
        <v>3940</v>
      </c>
      <c r="D2273" t="s">
        <v>3941</v>
      </c>
      <c r="E2273">
        <v>1982</v>
      </c>
      <c r="F2273" t="s">
        <v>3941</v>
      </c>
      <c r="G2273">
        <v>41.603000000000002</v>
      </c>
      <c r="H2273">
        <v>-87.337199999999996</v>
      </c>
      <c r="I2273" t="s">
        <v>3942</v>
      </c>
      <c r="J2273" t="s">
        <v>28</v>
      </c>
      <c r="K2273" t="s">
        <v>33</v>
      </c>
      <c r="M2273">
        <v>0</v>
      </c>
      <c r="N2273">
        <v>0.85010699999999995</v>
      </c>
      <c r="O2273">
        <v>0.56667699999999999</v>
      </c>
      <c r="P2273">
        <v>249.64</v>
      </c>
      <c r="Q2273">
        <v>0.45796500000000001</v>
      </c>
      <c r="R2273">
        <v>6.2699999999999995E-4</v>
      </c>
      <c r="S2273">
        <v>7</v>
      </c>
      <c r="T2273">
        <v>0.35072599999999998</v>
      </c>
      <c r="U2273">
        <v>-12.048999999999999</v>
      </c>
      <c r="V2273">
        <v>1</v>
      </c>
      <c r="W2273">
        <v>2.5739000000000001E-2</v>
      </c>
      <c r="X2273">
        <v>98.316999999999993</v>
      </c>
      <c r="Y2273">
        <v>0.65170099999999997</v>
      </c>
    </row>
    <row r="2274" spans="1:25" hidden="1" x14ac:dyDescent="0.25">
      <c r="A2274">
        <v>2272</v>
      </c>
      <c r="B2274">
        <v>72</v>
      </c>
      <c r="C2274" t="s">
        <v>3943</v>
      </c>
      <c r="D2274" t="s">
        <v>3166</v>
      </c>
      <c r="E2274">
        <v>1982</v>
      </c>
      <c r="F2274" t="s">
        <v>3166</v>
      </c>
      <c r="G2274">
        <v>29.7605</v>
      </c>
      <c r="H2274">
        <v>-95.369799999999998</v>
      </c>
      <c r="I2274" t="s">
        <v>1078</v>
      </c>
      <c r="J2274" t="s">
        <v>28</v>
      </c>
      <c r="K2274" t="s">
        <v>56</v>
      </c>
      <c r="L2274" t="s">
        <v>33</v>
      </c>
      <c r="M2274">
        <v>0</v>
      </c>
      <c r="N2274">
        <v>0.18249899999999999</v>
      </c>
      <c r="O2274">
        <v>0.55846899999999999</v>
      </c>
      <c r="P2274">
        <v>217.16</v>
      </c>
      <c r="Q2274">
        <v>0.553087</v>
      </c>
      <c r="R2274" s="1">
        <v>3.0000000000000001E-6</v>
      </c>
      <c r="S2274">
        <v>4</v>
      </c>
      <c r="T2274">
        <v>0.13528499999999999</v>
      </c>
      <c r="U2274">
        <v>-12.023</v>
      </c>
      <c r="V2274">
        <v>1</v>
      </c>
      <c r="W2274">
        <v>3.1662000000000003E-2</v>
      </c>
      <c r="X2274">
        <v>173.78100000000001</v>
      </c>
      <c r="Y2274">
        <v>0.60997500000000004</v>
      </c>
    </row>
    <row r="2275" spans="1:25" hidden="1" x14ac:dyDescent="0.25">
      <c r="A2275">
        <v>2273</v>
      </c>
      <c r="B2275">
        <v>73</v>
      </c>
      <c r="C2275" t="s">
        <v>3944</v>
      </c>
      <c r="D2275" t="s">
        <v>3774</v>
      </c>
      <c r="E2275">
        <v>1982</v>
      </c>
      <c r="F2275" t="s">
        <v>3774</v>
      </c>
      <c r="G2275">
        <v>37.784827</v>
      </c>
      <c r="H2275">
        <v>-122.727802</v>
      </c>
      <c r="I2275" t="s">
        <v>1475</v>
      </c>
      <c r="J2275" t="s">
        <v>28</v>
      </c>
      <c r="K2275" t="s">
        <v>56</v>
      </c>
      <c r="L2275" t="s">
        <v>33</v>
      </c>
      <c r="M2275">
        <v>0</v>
      </c>
      <c r="N2275">
        <v>3.8010000000000001E-3</v>
      </c>
      <c r="O2275">
        <v>0.35624400000000001</v>
      </c>
      <c r="P2275">
        <v>432.00725999999997</v>
      </c>
      <c r="Q2275">
        <v>0.89188100000000003</v>
      </c>
      <c r="R2275" s="1">
        <v>9.9999999999999995E-7</v>
      </c>
      <c r="S2275">
        <v>4</v>
      </c>
      <c r="T2275">
        <v>0.39786100000000002</v>
      </c>
      <c r="U2275">
        <v>-8.2769999999999992</v>
      </c>
      <c r="V2275">
        <v>1</v>
      </c>
      <c r="W2275">
        <v>6.8830000000000002E-2</v>
      </c>
      <c r="X2275">
        <v>126.212</v>
      </c>
      <c r="Y2275">
        <v>0.24617600000000001</v>
      </c>
    </row>
    <row r="2276" spans="1:25" hidden="1" x14ac:dyDescent="0.25">
      <c r="A2276">
        <v>2274</v>
      </c>
      <c r="B2276">
        <v>74</v>
      </c>
      <c r="C2276" t="s">
        <v>3945</v>
      </c>
      <c r="D2276" t="s">
        <v>886</v>
      </c>
      <c r="E2276">
        <v>1982</v>
      </c>
      <c r="F2276" t="s">
        <v>886</v>
      </c>
      <c r="G2276">
        <v>40.714269000000002</v>
      </c>
      <c r="H2276">
        <v>-74.005972999999997</v>
      </c>
      <c r="I2276" t="s">
        <v>113</v>
      </c>
      <c r="J2276" t="s">
        <v>28</v>
      </c>
      <c r="K2276" t="s">
        <v>33</v>
      </c>
      <c r="M2276">
        <v>0</v>
      </c>
      <c r="N2276">
        <v>0.86440899999999998</v>
      </c>
      <c r="O2276">
        <v>0.32476500000000003</v>
      </c>
      <c r="P2276">
        <v>249.50667000000001</v>
      </c>
      <c r="Q2276">
        <v>0.37428499999999998</v>
      </c>
      <c r="R2276" s="1">
        <v>1.9999999999999999E-6</v>
      </c>
      <c r="S2276">
        <v>1</v>
      </c>
      <c r="T2276">
        <v>7.4267E-2</v>
      </c>
      <c r="U2276">
        <v>-8.7219999999999995</v>
      </c>
      <c r="V2276">
        <v>1</v>
      </c>
      <c r="W2276">
        <v>3.5423000000000003E-2</v>
      </c>
      <c r="X2276">
        <v>140.02799999999999</v>
      </c>
      <c r="Y2276">
        <v>0.193249</v>
      </c>
    </row>
    <row r="2277" spans="1:25" hidden="1" x14ac:dyDescent="0.25">
      <c r="A2277">
        <v>2275</v>
      </c>
      <c r="B2277">
        <v>75</v>
      </c>
      <c r="C2277" t="s">
        <v>1377</v>
      </c>
      <c r="D2277" t="s">
        <v>3946</v>
      </c>
      <c r="E2277">
        <v>1982</v>
      </c>
      <c r="F2277" t="s">
        <v>3946</v>
      </c>
      <c r="G2277">
        <v>41.119399999999999</v>
      </c>
      <c r="H2277">
        <v>-73.708399999999997</v>
      </c>
      <c r="I2277" t="s">
        <v>3947</v>
      </c>
      <c r="J2277" t="s">
        <v>28</v>
      </c>
      <c r="K2277" t="s">
        <v>56</v>
      </c>
      <c r="L2277" t="s">
        <v>33</v>
      </c>
      <c r="M2277">
        <v>0</v>
      </c>
      <c r="N2277">
        <v>2.4459999999999998E-3</v>
      </c>
      <c r="O2277">
        <v>0.57312200000000002</v>
      </c>
      <c r="P2277">
        <v>204.64770999999999</v>
      </c>
      <c r="Q2277">
        <v>0.952847</v>
      </c>
      <c r="R2277">
        <v>3.5730999999999999E-2</v>
      </c>
      <c r="S2277">
        <v>9</v>
      </c>
      <c r="T2277">
        <v>0.239699</v>
      </c>
      <c r="U2277">
        <v>-9.0739999999999998</v>
      </c>
      <c r="V2277">
        <v>1</v>
      </c>
      <c r="W2277">
        <v>5.1354999999999998E-2</v>
      </c>
      <c r="X2277">
        <v>139.977</v>
      </c>
      <c r="Y2277">
        <v>0.49281700000000001</v>
      </c>
    </row>
    <row r="2278" spans="1:25" hidden="1" x14ac:dyDescent="0.25">
      <c r="A2278">
        <v>2276</v>
      </c>
      <c r="B2278">
        <v>76</v>
      </c>
      <c r="C2278" t="s">
        <v>3948</v>
      </c>
      <c r="D2278" t="s">
        <v>2337</v>
      </c>
      <c r="E2278">
        <v>1982</v>
      </c>
      <c r="F2278" t="s">
        <v>2337</v>
      </c>
      <c r="G2278">
        <v>51.596871200000002</v>
      </c>
      <c r="H2278">
        <v>-0.37701420000000002</v>
      </c>
      <c r="I2278" t="s">
        <v>2338</v>
      </c>
      <c r="J2278" t="s">
        <v>28</v>
      </c>
      <c r="K2278" t="s">
        <v>33</v>
      </c>
      <c r="M2278">
        <v>0</v>
      </c>
      <c r="N2278">
        <v>0.43371500000000002</v>
      </c>
      <c r="O2278">
        <v>0.65014099999999997</v>
      </c>
      <c r="P2278">
        <v>311.97332999999998</v>
      </c>
      <c r="Q2278">
        <v>0.34084599999999998</v>
      </c>
      <c r="R2278" s="1">
        <v>9.2999999999999997E-5</v>
      </c>
      <c r="S2278">
        <v>4</v>
      </c>
      <c r="T2278">
        <v>0.44306699999999999</v>
      </c>
      <c r="U2278">
        <v>-14.81</v>
      </c>
      <c r="V2278">
        <v>1</v>
      </c>
      <c r="W2278">
        <v>2.8656000000000001E-2</v>
      </c>
      <c r="X2278">
        <v>108.914</v>
      </c>
      <c r="Y2278">
        <v>0.27704800000000002</v>
      </c>
    </row>
    <row r="2279" spans="1:25" hidden="1" x14ac:dyDescent="0.25">
      <c r="A2279">
        <v>2277</v>
      </c>
      <c r="B2279">
        <v>77</v>
      </c>
      <c r="C2279" t="s">
        <v>3949</v>
      </c>
      <c r="D2279" t="s">
        <v>1371</v>
      </c>
      <c r="E2279">
        <v>1982</v>
      </c>
      <c r="F2279" t="s">
        <v>1371</v>
      </c>
      <c r="G2279">
        <v>40.714269000000002</v>
      </c>
      <c r="H2279">
        <v>-74.005972999999997</v>
      </c>
      <c r="I2279" t="s">
        <v>113</v>
      </c>
      <c r="J2279" t="s">
        <v>28</v>
      </c>
      <c r="K2279" t="s">
        <v>33</v>
      </c>
      <c r="M2279">
        <v>0</v>
      </c>
      <c r="N2279">
        <v>0.40460499999999999</v>
      </c>
      <c r="O2279">
        <v>0.60956399999999999</v>
      </c>
      <c r="P2279">
        <v>172.08</v>
      </c>
      <c r="Q2279">
        <v>0.51798</v>
      </c>
      <c r="R2279">
        <v>0</v>
      </c>
      <c r="S2279">
        <v>5</v>
      </c>
      <c r="T2279">
        <v>0.13817599999999999</v>
      </c>
      <c r="U2279">
        <v>-8.9339999999999993</v>
      </c>
      <c r="V2279">
        <v>1</v>
      </c>
      <c r="W2279">
        <v>2.6235000000000001E-2</v>
      </c>
      <c r="X2279">
        <v>96.450999999999993</v>
      </c>
      <c r="Y2279">
        <v>0.43563099999999999</v>
      </c>
    </row>
    <row r="2280" spans="1:25" x14ac:dyDescent="0.25">
      <c r="A2280">
        <v>2278</v>
      </c>
      <c r="B2280">
        <v>78</v>
      </c>
      <c r="C2280" t="s">
        <v>1766</v>
      </c>
      <c r="D2280" t="s">
        <v>3950</v>
      </c>
      <c r="E2280">
        <v>1982</v>
      </c>
      <c r="F2280" t="s">
        <v>3950</v>
      </c>
      <c r="G2280" t="str">
        <f>IFERROR(VLOOKUP(Table1[[#This Row],[Title]],$C$5507:$Y$5579,5, FALSE ),"")</f>
        <v/>
      </c>
      <c r="H2280" t="str">
        <f>IFERROR(VLOOKUP(Table1[[#This Row],[Title]],$C$5507:$Y$5579,6, FALSE ),"")</f>
        <v/>
      </c>
      <c r="I2280" t="str">
        <f>IFERROR(VLOOKUP(Table1[[#This Row],[Title]],$C$5507:$Y$5579,7, FALSE ),"")</f>
        <v/>
      </c>
      <c r="J2280" t="str">
        <f>IFERROR(VLOOKUP(Table1[[#This Row],[Title]],$C$5507:$Y$5579,8, FALSE ),"")</f>
        <v/>
      </c>
      <c r="K2280" t="str">
        <f>IFERROR(VLOOKUP(Table1[[#This Row],[Title]],$C$5507:$Y$5579,9, FALSE ),"")</f>
        <v/>
      </c>
      <c r="L2280" t="str">
        <f>IFERROR(VLOOKUP(Table1[[#This Row],[Title]],$C$5507:$Y$5579,10, FALSE ),"")</f>
        <v/>
      </c>
      <c r="M2280" t="str">
        <f>IFERROR(VLOOKUP(Table1[[#This Row],[Title]],$C$5507:$Y$5579,11, FALSE ),"")</f>
        <v/>
      </c>
      <c r="N2280" t="str">
        <f>IFERROR(VLOOKUP(Table1[[#This Row],[Title]],$C$5507:$Y$5579,12, FALSE ),"")</f>
        <v/>
      </c>
      <c r="O2280" t="str">
        <f>IFERROR(VLOOKUP(Table1[[#This Row],[Title]],$C$5507:$Y$5579,13, FALSE ),"")</f>
        <v/>
      </c>
      <c r="P2280" t="str">
        <f>IFERROR(VLOOKUP(Table1[[#This Row],[Title]],$C$5507:$Y$5579,14, FALSE ),"")</f>
        <v/>
      </c>
      <c r="Q2280" t="str">
        <f>IFERROR(VLOOKUP(Table1[[#This Row],[Title]],$C$5507:$Y$5579,15, FALSE ),"")</f>
        <v/>
      </c>
      <c r="R2280" t="str">
        <f>IFERROR(VLOOKUP(Table1[[#This Row],[Title]],$C$5507:$Y$5579,16, FALSE ),"")</f>
        <v/>
      </c>
      <c r="S2280" t="str">
        <f>IFERROR(VLOOKUP(Table1[[#This Row],[Title]],$C$5507:$Y$5579,17, FALSE ),"")</f>
        <v/>
      </c>
      <c r="T2280" t="str">
        <f>IFERROR(VLOOKUP(Table1[[#This Row],[Title]],$C$5507:$Y$5579,18, FALSE ),"")</f>
        <v/>
      </c>
      <c r="U2280" t="str">
        <f>IFERROR(VLOOKUP(Table1[[#This Row],[Title]],$C$5507:$Y$5579,19, FALSE ),"")</f>
        <v/>
      </c>
      <c r="V2280" t="str">
        <f>IFERROR(VLOOKUP(Table1[[#This Row],[Title]],$C$5507:$Y$5579,20, FALSE ),"")</f>
        <v/>
      </c>
      <c r="W2280" t="str">
        <f>IFERROR(VLOOKUP(Table1[[#This Row],[Title]],$C$5507:$Y$5579,21, FALSE ),"")</f>
        <v/>
      </c>
      <c r="X2280" t="str">
        <f>IFERROR(VLOOKUP(Table1[[#This Row],[Title]],$C$5507:$Y$5579,22, FALSE ),"")</f>
        <v/>
      </c>
      <c r="Y2280" t="str">
        <f>IFERROR(VLOOKUP(Table1[[#This Row],[Title]],$C$5507:$Y$5579,23, FALSE ),"")</f>
        <v/>
      </c>
    </row>
    <row r="2281" spans="1:25" hidden="1" x14ac:dyDescent="0.25">
      <c r="A2281">
        <v>2279</v>
      </c>
      <c r="B2281">
        <v>79</v>
      </c>
      <c r="C2281" t="s">
        <v>3951</v>
      </c>
      <c r="D2281" t="s">
        <v>3776</v>
      </c>
      <c r="E2281">
        <v>1982</v>
      </c>
      <c r="F2281" t="s">
        <v>3776</v>
      </c>
      <c r="G2281">
        <v>51.506300000000003</v>
      </c>
      <c r="H2281">
        <v>-0.12714</v>
      </c>
      <c r="I2281" t="s">
        <v>893</v>
      </c>
      <c r="J2281" t="s">
        <v>246</v>
      </c>
      <c r="K2281" t="s">
        <v>56</v>
      </c>
      <c r="L2281" t="s">
        <v>33</v>
      </c>
      <c r="M2281">
        <v>0</v>
      </c>
      <c r="N2281">
        <v>6.4279999999999997E-3</v>
      </c>
      <c r="O2281">
        <v>0.34689900000000001</v>
      </c>
      <c r="P2281">
        <v>274.45332999999999</v>
      </c>
      <c r="Q2281">
        <v>0.912277</v>
      </c>
      <c r="R2281" s="1">
        <v>6.0000000000000002E-6</v>
      </c>
      <c r="S2281">
        <v>2</v>
      </c>
      <c r="T2281">
        <v>0.94359099999999996</v>
      </c>
      <c r="U2281">
        <v>-4.8470000000000004</v>
      </c>
      <c r="V2281">
        <v>1</v>
      </c>
      <c r="W2281">
        <v>6.7735000000000004E-2</v>
      </c>
      <c r="X2281">
        <v>84.86</v>
      </c>
      <c r="Y2281">
        <v>0.39828200000000002</v>
      </c>
    </row>
    <row r="2282" spans="1:25" hidden="1" x14ac:dyDescent="0.25">
      <c r="A2282">
        <v>2280</v>
      </c>
      <c r="B2282">
        <v>80</v>
      </c>
      <c r="C2282" t="s">
        <v>3952</v>
      </c>
      <c r="D2282" t="s">
        <v>3581</v>
      </c>
      <c r="E2282">
        <v>1982</v>
      </c>
      <c r="F2282" t="s">
        <v>3581</v>
      </c>
      <c r="G2282">
        <v>-37.816667000000002</v>
      </c>
      <c r="H2282">
        <v>144.966667</v>
      </c>
      <c r="I2282" t="s">
        <v>3582</v>
      </c>
      <c r="J2282" t="s">
        <v>246</v>
      </c>
      <c r="K2282" t="s">
        <v>56</v>
      </c>
      <c r="L2282" t="s">
        <v>33</v>
      </c>
      <c r="M2282">
        <v>0</v>
      </c>
      <c r="N2282">
        <v>0.302813</v>
      </c>
      <c r="O2282">
        <v>0.33338899999999999</v>
      </c>
      <c r="P2282">
        <v>323.67955000000001</v>
      </c>
      <c r="Q2282">
        <v>0.46194800000000003</v>
      </c>
      <c r="R2282" s="1">
        <v>1.5E-5</v>
      </c>
      <c r="S2282">
        <v>0</v>
      </c>
      <c r="T2282">
        <v>0.96240400000000004</v>
      </c>
      <c r="U2282">
        <v>-12.192</v>
      </c>
      <c r="V2282">
        <v>1</v>
      </c>
      <c r="W2282">
        <v>4.1503999999999999E-2</v>
      </c>
      <c r="X2282">
        <v>132.33600000000001</v>
      </c>
      <c r="Y2282">
        <v>0.209259</v>
      </c>
    </row>
    <row r="2283" spans="1:25" hidden="1" x14ac:dyDescent="0.25">
      <c r="A2283">
        <v>2281</v>
      </c>
      <c r="B2283">
        <v>81</v>
      </c>
      <c r="C2283" t="s">
        <v>3953</v>
      </c>
      <c r="D2283" t="s">
        <v>3954</v>
      </c>
      <c r="E2283">
        <v>1982</v>
      </c>
      <c r="F2283" t="s">
        <v>3954</v>
      </c>
      <c r="G2283">
        <v>36.1678</v>
      </c>
      <c r="H2283">
        <v>-86.778400000000005</v>
      </c>
      <c r="I2283" t="s">
        <v>167</v>
      </c>
      <c r="J2283" t="s">
        <v>28</v>
      </c>
      <c r="K2283" t="s">
        <v>56</v>
      </c>
      <c r="L2283" t="s">
        <v>33</v>
      </c>
      <c r="M2283">
        <v>0</v>
      </c>
      <c r="N2283">
        <v>0.33578799999999998</v>
      </c>
      <c r="O2283">
        <v>0.73846900000000004</v>
      </c>
      <c r="P2283">
        <v>223.69333</v>
      </c>
      <c r="Q2283">
        <v>0.40981899999999999</v>
      </c>
      <c r="R2283">
        <v>1.05E-4</v>
      </c>
      <c r="S2283">
        <v>4</v>
      </c>
      <c r="T2283">
        <v>4.5952E-2</v>
      </c>
      <c r="U2283">
        <v>-17.045999999999999</v>
      </c>
      <c r="V2283">
        <v>0</v>
      </c>
      <c r="W2283">
        <v>4.7220999999999999E-2</v>
      </c>
      <c r="X2283">
        <v>95.376000000000005</v>
      </c>
      <c r="Y2283">
        <v>0.92547800000000002</v>
      </c>
    </row>
    <row r="2284" spans="1:25" hidden="1" x14ac:dyDescent="0.25">
      <c r="A2284">
        <v>2282</v>
      </c>
      <c r="B2284">
        <v>82</v>
      </c>
      <c r="C2284" t="s">
        <v>3955</v>
      </c>
      <c r="D2284" t="s">
        <v>2620</v>
      </c>
      <c r="E2284">
        <v>1982</v>
      </c>
      <c r="F2284" t="s">
        <v>2620</v>
      </c>
      <c r="G2284">
        <v>40.732759999999999</v>
      </c>
      <c r="H2284">
        <v>-74.075485</v>
      </c>
      <c r="I2284" t="s">
        <v>2621</v>
      </c>
      <c r="J2284" t="s">
        <v>28</v>
      </c>
      <c r="K2284" t="s">
        <v>56</v>
      </c>
      <c r="L2284" t="s">
        <v>33</v>
      </c>
      <c r="M2284">
        <v>0</v>
      </c>
      <c r="N2284">
        <v>2.1496999999999999E-2</v>
      </c>
      <c r="O2284">
        <v>0.77546899999999996</v>
      </c>
      <c r="P2284">
        <v>255.44</v>
      </c>
      <c r="Q2284">
        <v>0.74594000000000005</v>
      </c>
      <c r="R2284">
        <v>0</v>
      </c>
      <c r="S2284">
        <v>4</v>
      </c>
      <c r="T2284">
        <v>0.169684</v>
      </c>
      <c r="U2284">
        <v>-5.6070000000000002</v>
      </c>
      <c r="V2284">
        <v>0</v>
      </c>
      <c r="W2284">
        <v>5.2283000000000003E-2</v>
      </c>
      <c r="X2284">
        <v>108.98</v>
      </c>
      <c r="Y2284">
        <v>0.85656600000000005</v>
      </c>
    </row>
    <row r="2285" spans="1:25" hidden="1" x14ac:dyDescent="0.25">
      <c r="A2285">
        <v>2283</v>
      </c>
      <c r="B2285">
        <v>83</v>
      </c>
      <c r="C2285" t="s">
        <v>3956</v>
      </c>
      <c r="D2285" t="s">
        <v>3200</v>
      </c>
      <c r="E2285">
        <v>1982</v>
      </c>
      <c r="F2285" t="s">
        <v>3200</v>
      </c>
      <c r="G2285">
        <v>35.343758000000001</v>
      </c>
      <c r="H2285">
        <v>-83.773869000000005</v>
      </c>
      <c r="I2285" t="s">
        <v>3201</v>
      </c>
      <c r="J2285" t="s">
        <v>33</v>
      </c>
      <c r="M2285">
        <v>0</v>
      </c>
      <c r="N2285">
        <v>0.49346099999999998</v>
      </c>
      <c r="O2285">
        <v>0.33147399999999999</v>
      </c>
      <c r="P2285">
        <v>209.61332999999999</v>
      </c>
      <c r="Q2285">
        <v>0.39211099999999999</v>
      </c>
      <c r="R2285">
        <v>0</v>
      </c>
      <c r="S2285">
        <v>5</v>
      </c>
      <c r="T2285">
        <v>0.80940699999999999</v>
      </c>
      <c r="U2285">
        <v>-12.598000000000001</v>
      </c>
      <c r="V2285">
        <v>1</v>
      </c>
      <c r="W2285">
        <v>3.5569000000000003E-2</v>
      </c>
      <c r="X2285">
        <v>203.809</v>
      </c>
      <c r="Y2285">
        <v>0.305614</v>
      </c>
    </row>
    <row r="2286" spans="1:25" hidden="1" x14ac:dyDescent="0.25">
      <c r="A2286">
        <v>2284</v>
      </c>
      <c r="B2286">
        <v>84</v>
      </c>
      <c r="C2286" t="s">
        <v>3957</v>
      </c>
      <c r="D2286" t="s">
        <v>2215</v>
      </c>
      <c r="E2286">
        <v>1982</v>
      </c>
      <c r="F2286" t="s">
        <v>2215</v>
      </c>
      <c r="G2286">
        <v>-37.816667000000002</v>
      </c>
      <c r="H2286">
        <v>144.966667</v>
      </c>
      <c r="I2286" t="s">
        <v>2216</v>
      </c>
      <c r="J2286" t="s">
        <v>28</v>
      </c>
      <c r="K2286" t="s">
        <v>56</v>
      </c>
      <c r="L2286" t="s">
        <v>33</v>
      </c>
      <c r="M2286">
        <v>0</v>
      </c>
      <c r="N2286">
        <v>0.31759799999999999</v>
      </c>
      <c r="O2286">
        <v>0.76159900000000003</v>
      </c>
      <c r="P2286">
        <v>192.26667</v>
      </c>
      <c r="Q2286">
        <v>0.80565299999999995</v>
      </c>
      <c r="R2286" s="1">
        <v>6.4999999999999994E-5</v>
      </c>
      <c r="S2286">
        <v>9</v>
      </c>
      <c r="T2286">
        <v>8.8763999999999996E-2</v>
      </c>
      <c r="U2286">
        <v>-5.1719999999999997</v>
      </c>
      <c r="V2286">
        <v>1</v>
      </c>
      <c r="W2286">
        <v>5.5349000000000002E-2</v>
      </c>
      <c r="X2286">
        <v>122.24</v>
      </c>
      <c r="Y2286">
        <v>0.567222</v>
      </c>
    </row>
    <row r="2287" spans="1:25" hidden="1" x14ac:dyDescent="0.25">
      <c r="A2287">
        <v>2285</v>
      </c>
      <c r="B2287">
        <v>85</v>
      </c>
      <c r="C2287" t="s">
        <v>3958</v>
      </c>
      <c r="D2287" t="s">
        <v>2620</v>
      </c>
      <c r="E2287">
        <v>1982</v>
      </c>
      <c r="F2287" t="s">
        <v>2620</v>
      </c>
      <c r="G2287">
        <v>40.732759999999999</v>
      </c>
      <c r="H2287">
        <v>-74.075485</v>
      </c>
      <c r="I2287" t="s">
        <v>2621</v>
      </c>
      <c r="J2287" t="s">
        <v>28</v>
      </c>
      <c r="K2287" t="s">
        <v>56</v>
      </c>
      <c r="L2287" t="s">
        <v>33</v>
      </c>
      <c r="M2287">
        <v>0</v>
      </c>
      <c r="N2287">
        <v>8.6273000000000002E-2</v>
      </c>
      <c r="O2287">
        <v>0.90563300000000002</v>
      </c>
      <c r="P2287">
        <v>225.26667</v>
      </c>
      <c r="Q2287">
        <v>0.48808499999999999</v>
      </c>
      <c r="R2287" s="1">
        <v>4.6999999999999997E-5</v>
      </c>
      <c r="S2287">
        <v>11</v>
      </c>
      <c r="T2287">
        <v>0.12285699999999999</v>
      </c>
      <c r="U2287">
        <v>-15.186999999999999</v>
      </c>
      <c r="V2287">
        <v>1</v>
      </c>
      <c r="W2287">
        <v>6.4963000000000007E-2</v>
      </c>
      <c r="X2287">
        <v>110.664</v>
      </c>
      <c r="Y2287">
        <v>0.96211899999999995</v>
      </c>
    </row>
    <row r="2288" spans="1:25" hidden="1" x14ac:dyDescent="0.25">
      <c r="A2288">
        <v>2286</v>
      </c>
      <c r="B2288">
        <v>86</v>
      </c>
      <c r="C2288" t="s">
        <v>3959</v>
      </c>
      <c r="D2288" t="s">
        <v>1910</v>
      </c>
      <c r="E2288">
        <v>1982</v>
      </c>
      <c r="F2288" t="s">
        <v>1910</v>
      </c>
      <c r="G2288">
        <v>42.347020999999998</v>
      </c>
      <c r="H2288">
        <v>-83.060184000000007</v>
      </c>
      <c r="I2288" t="s">
        <v>1911</v>
      </c>
      <c r="J2288" t="s">
        <v>28</v>
      </c>
      <c r="K2288" t="s">
        <v>56</v>
      </c>
      <c r="L2288" t="s">
        <v>33</v>
      </c>
      <c r="M2288">
        <v>0</v>
      </c>
      <c r="N2288">
        <v>0.21082400000000001</v>
      </c>
      <c r="O2288">
        <v>0.70859499999999997</v>
      </c>
      <c r="P2288">
        <v>238.86667</v>
      </c>
      <c r="Q2288">
        <v>0.75227200000000005</v>
      </c>
      <c r="R2288">
        <v>1.7030000000000001E-3</v>
      </c>
      <c r="S2288">
        <v>7</v>
      </c>
      <c r="T2288">
        <v>0.207067</v>
      </c>
      <c r="U2288">
        <v>-6.5490000000000004</v>
      </c>
      <c r="V2288">
        <v>0</v>
      </c>
      <c r="W2288">
        <v>3.4401000000000001E-2</v>
      </c>
      <c r="X2288">
        <v>103.58499999999999</v>
      </c>
      <c r="Y2288">
        <v>0.94296599999999997</v>
      </c>
    </row>
    <row r="2289" spans="1:25" hidden="1" x14ac:dyDescent="0.25">
      <c r="A2289">
        <v>2287</v>
      </c>
      <c r="B2289">
        <v>87</v>
      </c>
      <c r="C2289" t="s">
        <v>3960</v>
      </c>
      <c r="D2289" t="s">
        <v>3874</v>
      </c>
      <c r="E2289">
        <v>1982</v>
      </c>
      <c r="F2289" t="s">
        <v>3874</v>
      </c>
      <c r="G2289">
        <v>34.0535</v>
      </c>
      <c r="H2289">
        <v>-118.245</v>
      </c>
      <c r="I2289" t="s">
        <v>74</v>
      </c>
      <c r="J2289" t="s">
        <v>28</v>
      </c>
      <c r="M2289">
        <v>0</v>
      </c>
      <c r="N2289">
        <v>0.72309999999999997</v>
      </c>
      <c r="O2289">
        <v>0.46359699999999998</v>
      </c>
      <c r="P2289">
        <v>191.03954999999999</v>
      </c>
      <c r="Q2289">
        <v>0.39645399999999997</v>
      </c>
      <c r="R2289">
        <v>0.89039199999999996</v>
      </c>
      <c r="S2289">
        <v>4</v>
      </c>
      <c r="T2289">
        <v>0.16769700000000001</v>
      </c>
      <c r="U2289">
        <v>-20.149000000000001</v>
      </c>
      <c r="V2289">
        <v>1</v>
      </c>
      <c r="W2289">
        <v>3.0367999999999999E-2</v>
      </c>
      <c r="X2289">
        <v>78.567999999999998</v>
      </c>
      <c r="Y2289">
        <v>0.93214300000000005</v>
      </c>
    </row>
    <row r="2290" spans="1:25" hidden="1" x14ac:dyDescent="0.25">
      <c r="A2290">
        <v>2288</v>
      </c>
      <c r="B2290">
        <v>88</v>
      </c>
      <c r="C2290" t="s">
        <v>869</v>
      </c>
      <c r="D2290" t="s">
        <v>3552</v>
      </c>
      <c r="E2290">
        <v>1982</v>
      </c>
      <c r="F2290" t="s">
        <v>3552</v>
      </c>
      <c r="G2290">
        <v>33.786594000000001</v>
      </c>
      <c r="H2290">
        <v>-118.29866199999999</v>
      </c>
      <c r="I2290" t="s">
        <v>3553</v>
      </c>
      <c r="J2290" t="s">
        <v>28</v>
      </c>
      <c r="K2290" t="s">
        <v>56</v>
      </c>
      <c r="L2290" t="s">
        <v>33</v>
      </c>
      <c r="M2290">
        <v>0</v>
      </c>
      <c r="N2290">
        <v>0.19195000000000001</v>
      </c>
      <c r="O2290">
        <v>0.441498</v>
      </c>
      <c r="P2290">
        <v>172.67079000000001</v>
      </c>
      <c r="Q2290">
        <v>0.96968699999999997</v>
      </c>
      <c r="R2290" s="1">
        <v>1.9999999999999999E-6</v>
      </c>
      <c r="S2290">
        <v>1</v>
      </c>
      <c r="T2290">
        <v>0.312421</v>
      </c>
      <c r="U2290">
        <v>-2.1</v>
      </c>
      <c r="V2290">
        <v>0</v>
      </c>
      <c r="W2290">
        <v>7.0773000000000003E-2</v>
      </c>
      <c r="X2290">
        <v>128.28899999999999</v>
      </c>
      <c r="Y2290">
        <v>0.50997199999999998</v>
      </c>
    </row>
    <row r="2291" spans="1:25" hidden="1" x14ac:dyDescent="0.25">
      <c r="A2291">
        <v>2289</v>
      </c>
      <c r="B2291">
        <v>89</v>
      </c>
      <c r="C2291" t="s">
        <v>3961</v>
      </c>
      <c r="D2291" t="s">
        <v>2595</v>
      </c>
      <c r="E2291">
        <v>1982</v>
      </c>
      <c r="F2291" t="s">
        <v>2595</v>
      </c>
      <c r="G2291">
        <v>37.786026999999997</v>
      </c>
      <c r="H2291">
        <v>-122.22377899999999</v>
      </c>
      <c r="I2291" t="s">
        <v>2596</v>
      </c>
      <c r="J2291" t="s">
        <v>56</v>
      </c>
      <c r="K2291" t="s">
        <v>33</v>
      </c>
      <c r="M2291">
        <v>0</v>
      </c>
      <c r="N2291">
        <v>0.123137</v>
      </c>
      <c r="O2291">
        <v>0.62677099999999997</v>
      </c>
      <c r="P2291">
        <v>230.04</v>
      </c>
      <c r="Q2291">
        <v>0.77945600000000004</v>
      </c>
      <c r="R2291" s="1">
        <v>9.9999999999999995E-7</v>
      </c>
      <c r="S2291">
        <v>2</v>
      </c>
      <c r="T2291">
        <v>0.72279199999999999</v>
      </c>
      <c r="U2291">
        <v>-6.0730000000000004</v>
      </c>
      <c r="V2291">
        <v>1</v>
      </c>
      <c r="W2291">
        <v>3.1063E-2</v>
      </c>
      <c r="X2291">
        <v>130.494</v>
      </c>
      <c r="Y2291">
        <v>0.70870100000000003</v>
      </c>
    </row>
    <row r="2292" spans="1:25" hidden="1" x14ac:dyDescent="0.25">
      <c r="A2292">
        <v>2290</v>
      </c>
      <c r="B2292">
        <v>90</v>
      </c>
      <c r="C2292" t="s">
        <v>3962</v>
      </c>
      <c r="D2292" t="s">
        <v>3963</v>
      </c>
      <c r="E2292">
        <v>1982</v>
      </c>
      <c r="F2292" t="s">
        <v>3963</v>
      </c>
      <c r="G2292">
        <f>IFERROR(VLOOKUP(Table1[[#This Row],[Title]],$C$5507:$Y$5579,5, FALSE ),"")</f>
        <v>51.556100000000001</v>
      </c>
      <c r="H2292">
        <f>IFERROR(VLOOKUP(Table1[[#This Row],[Title]],$C$5507:$Y$5579,6, FALSE ),"")</f>
        <v>-0.25968999999999998</v>
      </c>
      <c r="I2292" t="str">
        <f>IFERROR(VLOOKUP(Table1[[#This Row],[Title]],$C$5507:$Y$5579,7, FALSE ),"")</f>
        <v>Middlesex, England, GB</v>
      </c>
      <c r="J2292" t="str">
        <f>IFERROR(VLOOKUP(Table1[[#This Row],[Title]],$C$5507:$Y$5579,8, FALSE ),"")</f>
        <v>studio</v>
      </c>
      <c r="K2292" t="str">
        <f>IFERROR(VLOOKUP(Table1[[#This Row],[Title]],$C$5507:$Y$5579,9, FALSE ),"")</f>
        <v>electric</v>
      </c>
      <c r="L2292" t="str">
        <f>IFERROR(VLOOKUP(Table1[[#This Row],[Title]],$C$5507:$Y$5579,10, FALSE ),"")</f>
        <v>vocal</v>
      </c>
      <c r="M2292">
        <f>IFERROR(VLOOKUP(Table1[[#This Row],[Title]],$C$5507:$Y$5579,11, FALSE ),"")</f>
        <v>0</v>
      </c>
      <c r="N2292">
        <f>IFERROR(VLOOKUP(Table1[[#This Row],[Title]],$C$5507:$Y$5579,12, FALSE ),"")</f>
        <v>1.322E-3</v>
      </c>
      <c r="O2292">
        <f>IFERROR(VLOOKUP(Table1[[#This Row],[Title]],$C$5507:$Y$5579,13, FALSE ),"")</f>
        <v>0.67325000000000002</v>
      </c>
      <c r="P2292">
        <f>IFERROR(VLOOKUP(Table1[[#This Row],[Title]],$C$5507:$Y$5579,14, FALSE ),"")</f>
        <v>235.23156</v>
      </c>
      <c r="Q2292">
        <f>IFERROR(VLOOKUP(Table1[[#This Row],[Title]],$C$5507:$Y$5579,15, FALSE ),"")</f>
        <v>0.50764299999999996</v>
      </c>
      <c r="R2292">
        <f>IFERROR(VLOOKUP(Table1[[#This Row],[Title]],$C$5507:$Y$5579,16, FALSE ),"")</f>
        <v>1.3100000000000001E-4</v>
      </c>
      <c r="S2292">
        <f>IFERROR(VLOOKUP(Table1[[#This Row],[Title]],$C$5507:$Y$5579,17, FALSE ),"")</f>
        <v>7</v>
      </c>
      <c r="T2292">
        <f>IFERROR(VLOOKUP(Table1[[#This Row],[Title]],$C$5507:$Y$5579,18, FALSE ),"")</f>
        <v>0.24221899999999999</v>
      </c>
      <c r="U2292">
        <f>IFERROR(VLOOKUP(Table1[[#This Row],[Title]],$C$5507:$Y$5579,19, FALSE ),"")</f>
        <v>-17.748999999999999</v>
      </c>
      <c r="V2292">
        <f>IFERROR(VLOOKUP(Table1[[#This Row],[Title]],$C$5507:$Y$5579,20, FALSE ),"")</f>
        <v>1</v>
      </c>
      <c r="W2292">
        <f>IFERROR(VLOOKUP(Table1[[#This Row],[Title]],$C$5507:$Y$5579,21, FALSE ),"")</f>
        <v>3.2932999999999997E-2</v>
      </c>
      <c r="X2292">
        <f>IFERROR(VLOOKUP(Table1[[#This Row],[Title]],$C$5507:$Y$5579,22, FALSE ),"")</f>
        <v>111.21299999999999</v>
      </c>
      <c r="Y2292">
        <f>IFERROR(VLOOKUP(Table1[[#This Row],[Title]],$C$5507:$Y$5579,23, FALSE ),"")</f>
        <v>0.80223999999999995</v>
      </c>
    </row>
    <row r="2293" spans="1:25" hidden="1" x14ac:dyDescent="0.25">
      <c r="A2293">
        <v>2291</v>
      </c>
      <c r="B2293">
        <v>91</v>
      </c>
      <c r="C2293" t="s">
        <v>3964</v>
      </c>
      <c r="D2293" t="s">
        <v>3965</v>
      </c>
      <c r="E2293">
        <v>1982</v>
      </c>
      <c r="F2293" t="s">
        <v>3965</v>
      </c>
      <c r="G2293">
        <v>51.507264800000002</v>
      </c>
      <c r="H2293">
        <v>-0.1278328</v>
      </c>
      <c r="I2293" t="s">
        <v>439</v>
      </c>
      <c r="J2293" t="s">
        <v>246</v>
      </c>
      <c r="K2293" t="s">
        <v>56</v>
      </c>
      <c r="L2293" t="s">
        <v>33</v>
      </c>
      <c r="M2293">
        <v>0</v>
      </c>
      <c r="N2293">
        <v>4.5683000000000001E-2</v>
      </c>
      <c r="O2293">
        <v>0.372332</v>
      </c>
      <c r="P2293">
        <v>354.10667000000001</v>
      </c>
      <c r="Q2293">
        <v>0.97924699999999998</v>
      </c>
      <c r="R2293">
        <v>6.7403000000000005E-2</v>
      </c>
      <c r="S2293">
        <v>11</v>
      </c>
      <c r="T2293">
        <v>0.97840300000000002</v>
      </c>
      <c r="U2293">
        <v>-4.327</v>
      </c>
      <c r="V2293">
        <v>0</v>
      </c>
      <c r="W2293">
        <v>0.134741</v>
      </c>
      <c r="X2293">
        <v>171.07599999999999</v>
      </c>
      <c r="Y2293">
        <v>0.147283</v>
      </c>
    </row>
    <row r="2294" spans="1:25" hidden="1" x14ac:dyDescent="0.25">
      <c r="A2294">
        <v>2292</v>
      </c>
      <c r="B2294">
        <v>92</v>
      </c>
      <c r="C2294" t="s">
        <v>3966</v>
      </c>
      <c r="D2294" t="s">
        <v>3353</v>
      </c>
      <c r="E2294">
        <v>1982</v>
      </c>
      <c r="F2294" t="s">
        <v>3353</v>
      </c>
      <c r="G2294">
        <v>-37.817500000000003</v>
      </c>
      <c r="H2294">
        <v>144.96700000000001</v>
      </c>
      <c r="I2294" t="s">
        <v>1095</v>
      </c>
      <c r="J2294" t="s">
        <v>28</v>
      </c>
      <c r="K2294" t="s">
        <v>56</v>
      </c>
      <c r="L2294" t="s">
        <v>33</v>
      </c>
      <c r="M2294">
        <v>0</v>
      </c>
      <c r="N2294">
        <v>4.3189999999999999E-3</v>
      </c>
      <c r="O2294">
        <v>0.68805099999999997</v>
      </c>
      <c r="P2294">
        <v>234.06666999999999</v>
      </c>
      <c r="Q2294">
        <v>0.88705800000000001</v>
      </c>
      <c r="R2294" s="1">
        <v>6.9999999999999999E-6</v>
      </c>
      <c r="S2294">
        <v>9</v>
      </c>
      <c r="T2294">
        <v>0.16074099999999999</v>
      </c>
      <c r="U2294">
        <v>-5.0629999999999997</v>
      </c>
      <c r="V2294">
        <v>1</v>
      </c>
      <c r="W2294">
        <v>3.3401E-2</v>
      </c>
      <c r="X2294">
        <v>122.85599999999999</v>
      </c>
      <c r="Y2294">
        <v>0.86080500000000004</v>
      </c>
    </row>
    <row r="2295" spans="1:25" x14ac:dyDescent="0.25">
      <c r="A2295">
        <v>2293</v>
      </c>
      <c r="B2295">
        <v>93</v>
      </c>
      <c r="C2295" t="s">
        <v>3967</v>
      </c>
      <c r="D2295" t="s">
        <v>3968</v>
      </c>
      <c r="E2295">
        <v>1982</v>
      </c>
      <c r="F2295" t="s">
        <v>3968</v>
      </c>
      <c r="G2295" t="str">
        <f>IFERROR(VLOOKUP(Table1[[#This Row],[Title]],$C$5507:$Y$5579,5, FALSE ),"")</f>
        <v/>
      </c>
      <c r="H2295" t="str">
        <f>IFERROR(VLOOKUP(Table1[[#This Row],[Title]],$C$5507:$Y$5579,6, FALSE ),"")</f>
        <v/>
      </c>
      <c r="I2295" t="str">
        <f>IFERROR(VLOOKUP(Table1[[#This Row],[Title]],$C$5507:$Y$5579,7, FALSE ),"")</f>
        <v/>
      </c>
      <c r="J2295" t="str">
        <f>IFERROR(VLOOKUP(Table1[[#This Row],[Title]],$C$5507:$Y$5579,8, FALSE ),"")</f>
        <v/>
      </c>
      <c r="K2295" t="str">
        <f>IFERROR(VLOOKUP(Table1[[#This Row],[Title]],$C$5507:$Y$5579,9, FALSE ),"")</f>
        <v/>
      </c>
      <c r="L2295" t="str">
        <f>IFERROR(VLOOKUP(Table1[[#This Row],[Title]],$C$5507:$Y$5579,10, FALSE ),"")</f>
        <v/>
      </c>
      <c r="M2295" t="str">
        <f>IFERROR(VLOOKUP(Table1[[#This Row],[Title]],$C$5507:$Y$5579,11, FALSE ),"")</f>
        <v/>
      </c>
      <c r="N2295" t="str">
        <f>IFERROR(VLOOKUP(Table1[[#This Row],[Title]],$C$5507:$Y$5579,12, FALSE ),"")</f>
        <v/>
      </c>
      <c r="O2295" t="str">
        <f>IFERROR(VLOOKUP(Table1[[#This Row],[Title]],$C$5507:$Y$5579,13, FALSE ),"")</f>
        <v/>
      </c>
      <c r="P2295" t="str">
        <f>IFERROR(VLOOKUP(Table1[[#This Row],[Title]],$C$5507:$Y$5579,14, FALSE ),"")</f>
        <v/>
      </c>
      <c r="Q2295" t="str">
        <f>IFERROR(VLOOKUP(Table1[[#This Row],[Title]],$C$5507:$Y$5579,15, FALSE ),"")</f>
        <v/>
      </c>
      <c r="R2295" t="str">
        <f>IFERROR(VLOOKUP(Table1[[#This Row],[Title]],$C$5507:$Y$5579,16, FALSE ),"")</f>
        <v/>
      </c>
      <c r="S2295" t="str">
        <f>IFERROR(VLOOKUP(Table1[[#This Row],[Title]],$C$5507:$Y$5579,17, FALSE ),"")</f>
        <v/>
      </c>
      <c r="T2295" t="str">
        <f>IFERROR(VLOOKUP(Table1[[#This Row],[Title]],$C$5507:$Y$5579,18, FALSE ),"")</f>
        <v/>
      </c>
      <c r="U2295" t="str">
        <f>IFERROR(VLOOKUP(Table1[[#This Row],[Title]],$C$5507:$Y$5579,19, FALSE ),"")</f>
        <v/>
      </c>
      <c r="V2295" t="str">
        <f>IFERROR(VLOOKUP(Table1[[#This Row],[Title]],$C$5507:$Y$5579,20, FALSE ),"")</f>
        <v/>
      </c>
      <c r="W2295" t="str">
        <f>IFERROR(VLOOKUP(Table1[[#This Row],[Title]],$C$5507:$Y$5579,21, FALSE ),"")</f>
        <v/>
      </c>
      <c r="X2295" t="str">
        <f>IFERROR(VLOOKUP(Table1[[#This Row],[Title]],$C$5507:$Y$5579,22, FALSE ),"")</f>
        <v/>
      </c>
      <c r="Y2295" t="str">
        <f>IFERROR(VLOOKUP(Table1[[#This Row],[Title]],$C$5507:$Y$5579,23, FALSE ),"")</f>
        <v/>
      </c>
    </row>
    <row r="2296" spans="1:25" hidden="1" x14ac:dyDescent="0.25">
      <c r="A2296">
        <v>2294</v>
      </c>
      <c r="B2296">
        <v>94</v>
      </c>
      <c r="C2296" t="s">
        <v>3969</v>
      </c>
      <c r="D2296" t="s">
        <v>1060</v>
      </c>
      <c r="E2296">
        <v>1982</v>
      </c>
      <c r="F2296" t="s">
        <v>1060</v>
      </c>
      <c r="G2296">
        <v>51.506300000000003</v>
      </c>
      <c r="H2296">
        <v>-0.12714</v>
      </c>
      <c r="I2296" t="s">
        <v>893</v>
      </c>
      <c r="J2296" t="s">
        <v>28</v>
      </c>
      <c r="K2296" t="s">
        <v>56</v>
      </c>
      <c r="L2296" t="s">
        <v>33</v>
      </c>
      <c r="M2296">
        <v>0</v>
      </c>
      <c r="N2296">
        <v>6.5488000000000005E-2</v>
      </c>
      <c r="O2296">
        <v>0.58424699999999996</v>
      </c>
      <c r="P2296">
        <v>275.42667</v>
      </c>
      <c r="Q2296">
        <v>0.79634700000000003</v>
      </c>
      <c r="R2296">
        <v>6.6928000000000001E-2</v>
      </c>
      <c r="S2296">
        <v>0</v>
      </c>
      <c r="T2296">
        <v>0.36328899999999997</v>
      </c>
      <c r="U2296">
        <v>-5.9429999999999996</v>
      </c>
      <c r="V2296">
        <v>1</v>
      </c>
      <c r="W2296">
        <v>2.8808E-2</v>
      </c>
      <c r="X2296">
        <v>116.929</v>
      </c>
      <c r="Y2296">
        <v>0.88611600000000001</v>
      </c>
    </row>
    <row r="2297" spans="1:25" hidden="1" x14ac:dyDescent="0.25">
      <c r="A2297">
        <v>2295</v>
      </c>
      <c r="B2297">
        <v>95</v>
      </c>
      <c r="C2297" t="s">
        <v>3970</v>
      </c>
      <c r="D2297" t="s">
        <v>1343</v>
      </c>
      <c r="E2297">
        <v>1982</v>
      </c>
      <c r="F2297" t="s">
        <v>1343</v>
      </c>
      <c r="G2297">
        <v>42.347020999999998</v>
      </c>
      <c r="H2297">
        <v>-83.060184000000007</v>
      </c>
      <c r="I2297" t="s">
        <v>1344</v>
      </c>
      <c r="J2297" t="s">
        <v>28</v>
      </c>
      <c r="K2297" t="s">
        <v>56</v>
      </c>
      <c r="L2297" t="s">
        <v>33</v>
      </c>
      <c r="M2297">
        <v>0</v>
      </c>
      <c r="N2297">
        <v>7.3515999999999998E-2</v>
      </c>
      <c r="O2297">
        <v>0.70870100000000003</v>
      </c>
      <c r="P2297">
        <v>303.13333</v>
      </c>
      <c r="Q2297">
        <v>0.86901899999999999</v>
      </c>
      <c r="R2297" s="1">
        <v>1.0000000000000001E-5</v>
      </c>
      <c r="S2297">
        <v>11</v>
      </c>
      <c r="T2297">
        <v>0.30508200000000002</v>
      </c>
      <c r="U2297">
        <v>-10.262</v>
      </c>
      <c r="V2297">
        <v>1</v>
      </c>
      <c r="W2297">
        <v>5.0131000000000002E-2</v>
      </c>
      <c r="X2297">
        <v>113.271</v>
      </c>
      <c r="Y2297">
        <v>0.88100299999999998</v>
      </c>
    </row>
    <row r="2298" spans="1:25" hidden="1" x14ac:dyDescent="0.25">
      <c r="A2298">
        <v>2296</v>
      </c>
      <c r="B2298">
        <v>96</v>
      </c>
      <c r="C2298" t="s">
        <v>3971</v>
      </c>
      <c r="D2298" t="s">
        <v>3972</v>
      </c>
      <c r="E2298">
        <v>1982</v>
      </c>
      <c r="F2298" t="s">
        <v>3972</v>
      </c>
      <c r="G2298">
        <v>51.083333000000003</v>
      </c>
      <c r="H2298">
        <v>-114.083333</v>
      </c>
      <c r="I2298" t="s">
        <v>3973</v>
      </c>
      <c r="J2298" t="s">
        <v>28</v>
      </c>
      <c r="K2298" t="s">
        <v>56</v>
      </c>
      <c r="L2298" t="s">
        <v>33</v>
      </c>
      <c r="M2298">
        <v>0</v>
      </c>
      <c r="N2298">
        <v>1.3300000000000001E-4</v>
      </c>
      <c r="O2298">
        <v>0.34909099999999998</v>
      </c>
      <c r="P2298">
        <v>233.26667</v>
      </c>
      <c r="Q2298">
        <v>0.96086700000000003</v>
      </c>
      <c r="R2298" s="1">
        <v>6.9999999999999999E-6</v>
      </c>
      <c r="S2298">
        <v>6</v>
      </c>
      <c r="T2298">
        <v>0.35016599999999998</v>
      </c>
      <c r="U2298">
        <v>-3.4780000000000002</v>
      </c>
      <c r="V2298">
        <v>1</v>
      </c>
      <c r="W2298">
        <v>5.3398000000000001E-2</v>
      </c>
      <c r="X2298">
        <v>144.28</v>
      </c>
      <c r="Y2298">
        <v>0.56601299999999999</v>
      </c>
    </row>
    <row r="2299" spans="1:25" hidden="1" x14ac:dyDescent="0.25">
      <c r="A2299">
        <v>2297</v>
      </c>
      <c r="B2299">
        <v>97</v>
      </c>
      <c r="C2299" t="s">
        <v>3974</v>
      </c>
      <c r="D2299" t="s">
        <v>3975</v>
      </c>
      <c r="E2299">
        <v>1982</v>
      </c>
      <c r="F2299" t="s">
        <v>3975</v>
      </c>
      <c r="G2299">
        <v>38.627699999999997</v>
      </c>
      <c r="H2299">
        <v>-90.1995</v>
      </c>
      <c r="I2299" t="s">
        <v>2286</v>
      </c>
      <c r="J2299" t="s">
        <v>28</v>
      </c>
      <c r="K2299" t="s">
        <v>33</v>
      </c>
      <c r="M2299">
        <v>0</v>
      </c>
      <c r="N2299">
        <v>0.81184599999999996</v>
      </c>
      <c r="O2299">
        <v>0.539767</v>
      </c>
      <c r="P2299">
        <v>223.86893000000001</v>
      </c>
      <c r="Q2299">
        <v>0.25856299999999999</v>
      </c>
      <c r="R2299" s="1">
        <v>7.7000000000000001E-5</v>
      </c>
      <c r="S2299">
        <v>10</v>
      </c>
      <c r="T2299">
        <v>0.44530900000000001</v>
      </c>
      <c r="U2299">
        <v>-18.728000000000002</v>
      </c>
      <c r="V2299">
        <v>0</v>
      </c>
      <c r="W2299">
        <v>2.9801999999999999E-2</v>
      </c>
      <c r="X2299">
        <v>104.57</v>
      </c>
      <c r="Y2299">
        <v>0.84386300000000003</v>
      </c>
    </row>
    <row r="2300" spans="1:25" hidden="1" x14ac:dyDescent="0.25">
      <c r="A2300">
        <v>2298</v>
      </c>
      <c r="B2300">
        <v>98</v>
      </c>
      <c r="C2300" t="s">
        <v>3785</v>
      </c>
      <c r="D2300" t="s">
        <v>3585</v>
      </c>
      <c r="E2300">
        <v>1982</v>
      </c>
      <c r="F2300" t="s">
        <v>3585</v>
      </c>
      <c r="G2300">
        <v>34.0535</v>
      </c>
      <c r="H2300">
        <v>-118.245</v>
      </c>
      <c r="I2300" t="s">
        <v>74</v>
      </c>
      <c r="J2300" t="s">
        <v>28</v>
      </c>
      <c r="K2300" t="s">
        <v>56</v>
      </c>
      <c r="L2300" t="s">
        <v>33</v>
      </c>
      <c r="M2300">
        <v>2.7395525322100002E-3</v>
      </c>
      <c r="N2300">
        <v>7.6138999999999998E-2</v>
      </c>
      <c r="O2300">
        <v>0.52949599999999997</v>
      </c>
      <c r="P2300">
        <v>233.98667</v>
      </c>
      <c r="Q2300">
        <v>0.58889800000000003</v>
      </c>
      <c r="R2300">
        <v>3.6189999999999998E-3</v>
      </c>
      <c r="S2300">
        <v>9</v>
      </c>
      <c r="T2300">
        <v>6.7195000000000005E-2</v>
      </c>
      <c r="U2300">
        <v>-9.5779999999999994</v>
      </c>
      <c r="V2300">
        <v>1</v>
      </c>
      <c r="W2300">
        <v>3.6667999999999999E-2</v>
      </c>
      <c r="X2300">
        <v>136.346</v>
      </c>
      <c r="Y2300">
        <v>0.51540399999999997</v>
      </c>
    </row>
    <row r="2301" spans="1:25" hidden="1" x14ac:dyDescent="0.25">
      <c r="A2301">
        <v>2299</v>
      </c>
      <c r="B2301">
        <v>99</v>
      </c>
      <c r="C2301" t="s">
        <v>3976</v>
      </c>
      <c r="D2301" t="s">
        <v>3166</v>
      </c>
      <c r="E2301">
        <v>1982</v>
      </c>
      <c r="F2301" t="s">
        <v>3166</v>
      </c>
      <c r="G2301">
        <v>29.7605</v>
      </c>
      <c r="H2301">
        <v>-95.369799999999998</v>
      </c>
      <c r="I2301" t="s">
        <v>1078</v>
      </c>
      <c r="J2301" t="s">
        <v>28</v>
      </c>
      <c r="K2301" t="s">
        <v>56</v>
      </c>
      <c r="L2301" t="s">
        <v>33</v>
      </c>
      <c r="M2301">
        <v>0</v>
      </c>
      <c r="N2301">
        <v>5.6538999999999999E-2</v>
      </c>
      <c r="O2301">
        <v>0.57721100000000003</v>
      </c>
      <c r="P2301">
        <v>284.8</v>
      </c>
      <c r="Q2301">
        <v>0.286269</v>
      </c>
      <c r="R2301" s="1">
        <v>9.9999999999999995E-7</v>
      </c>
      <c r="S2301">
        <v>0</v>
      </c>
      <c r="T2301">
        <v>0.10592600000000001</v>
      </c>
      <c r="U2301">
        <v>-15.613</v>
      </c>
      <c r="V2301">
        <v>1</v>
      </c>
      <c r="W2301">
        <v>2.8575E-2</v>
      </c>
      <c r="X2301">
        <v>131.15199999999999</v>
      </c>
      <c r="Y2301">
        <v>0.23511499999999999</v>
      </c>
    </row>
    <row r="2302" spans="1:25" x14ac:dyDescent="0.25">
      <c r="A2302">
        <v>2300</v>
      </c>
      <c r="B2302">
        <v>100</v>
      </c>
      <c r="C2302" t="s">
        <v>3977</v>
      </c>
      <c r="D2302" t="s">
        <v>3890</v>
      </c>
      <c r="E2302">
        <v>1982</v>
      </c>
      <c r="F2302" t="s">
        <v>3890</v>
      </c>
      <c r="G2302" t="str">
        <f>IFERROR(VLOOKUP(Table1[[#This Row],[Title]],$C$5507:$Y$5579,5, FALSE ),"")</f>
        <v/>
      </c>
      <c r="H2302" t="str">
        <f>IFERROR(VLOOKUP(Table1[[#This Row],[Title]],$C$5507:$Y$5579,6, FALSE ),"")</f>
        <v/>
      </c>
      <c r="I2302" t="str">
        <f>IFERROR(VLOOKUP(Table1[[#This Row],[Title]],$C$5507:$Y$5579,7, FALSE ),"")</f>
        <v/>
      </c>
      <c r="J2302" t="str">
        <f>IFERROR(VLOOKUP(Table1[[#This Row],[Title]],$C$5507:$Y$5579,8, FALSE ),"")</f>
        <v/>
      </c>
      <c r="K2302" t="str">
        <f>IFERROR(VLOOKUP(Table1[[#This Row],[Title]],$C$5507:$Y$5579,9, FALSE ),"")</f>
        <v/>
      </c>
      <c r="L2302" t="str">
        <f>IFERROR(VLOOKUP(Table1[[#This Row],[Title]],$C$5507:$Y$5579,10, FALSE ),"")</f>
        <v/>
      </c>
      <c r="M2302" t="str">
        <f>IFERROR(VLOOKUP(Table1[[#This Row],[Title]],$C$5507:$Y$5579,11, FALSE ),"")</f>
        <v/>
      </c>
      <c r="N2302" t="str">
        <f>IFERROR(VLOOKUP(Table1[[#This Row],[Title]],$C$5507:$Y$5579,12, FALSE ),"")</f>
        <v/>
      </c>
      <c r="O2302" t="str">
        <f>IFERROR(VLOOKUP(Table1[[#This Row],[Title]],$C$5507:$Y$5579,13, FALSE ),"")</f>
        <v/>
      </c>
      <c r="P2302" t="str">
        <f>IFERROR(VLOOKUP(Table1[[#This Row],[Title]],$C$5507:$Y$5579,14, FALSE ),"")</f>
        <v/>
      </c>
      <c r="Q2302" t="str">
        <f>IFERROR(VLOOKUP(Table1[[#This Row],[Title]],$C$5507:$Y$5579,15, FALSE ),"")</f>
        <v/>
      </c>
      <c r="R2302" t="str">
        <f>IFERROR(VLOOKUP(Table1[[#This Row],[Title]],$C$5507:$Y$5579,16, FALSE ),"")</f>
        <v/>
      </c>
      <c r="S2302" t="str">
        <f>IFERROR(VLOOKUP(Table1[[#This Row],[Title]],$C$5507:$Y$5579,17, FALSE ),"")</f>
        <v/>
      </c>
      <c r="T2302" t="str">
        <f>IFERROR(VLOOKUP(Table1[[#This Row],[Title]],$C$5507:$Y$5579,18, FALSE ),"")</f>
        <v/>
      </c>
      <c r="U2302" t="str">
        <f>IFERROR(VLOOKUP(Table1[[#This Row],[Title]],$C$5507:$Y$5579,19, FALSE ),"")</f>
        <v/>
      </c>
      <c r="V2302" t="str">
        <f>IFERROR(VLOOKUP(Table1[[#This Row],[Title]],$C$5507:$Y$5579,20, FALSE ),"")</f>
        <v/>
      </c>
      <c r="W2302" t="str">
        <f>IFERROR(VLOOKUP(Table1[[#This Row],[Title]],$C$5507:$Y$5579,21, FALSE ),"")</f>
        <v/>
      </c>
      <c r="X2302" t="str">
        <f>IFERROR(VLOOKUP(Table1[[#This Row],[Title]],$C$5507:$Y$5579,22, FALSE ),"")</f>
        <v/>
      </c>
      <c r="Y2302" t="str">
        <f>IFERROR(VLOOKUP(Table1[[#This Row],[Title]],$C$5507:$Y$5579,23, FALSE ),"")</f>
        <v/>
      </c>
    </row>
    <row r="2303" spans="1:25" hidden="1" x14ac:dyDescent="0.25">
      <c r="A2303">
        <v>2301</v>
      </c>
      <c r="B2303">
        <v>1</v>
      </c>
      <c r="C2303" t="s">
        <v>3978</v>
      </c>
      <c r="D2303" t="s">
        <v>3776</v>
      </c>
      <c r="E2303">
        <v>1983</v>
      </c>
      <c r="F2303" t="s">
        <v>3776</v>
      </c>
      <c r="G2303">
        <v>51.506300000000003</v>
      </c>
      <c r="H2303">
        <v>-0.12714</v>
      </c>
      <c r="I2303" t="s">
        <v>893</v>
      </c>
      <c r="J2303" t="s">
        <v>28</v>
      </c>
      <c r="K2303" t="s">
        <v>56</v>
      </c>
      <c r="L2303" t="s">
        <v>33</v>
      </c>
      <c r="M2303">
        <v>0</v>
      </c>
      <c r="N2303">
        <v>2.2595000000000001E-2</v>
      </c>
      <c r="O2303">
        <v>0.47228999999999999</v>
      </c>
      <c r="P2303">
        <v>332.32</v>
      </c>
      <c r="Q2303">
        <v>0.71568799999999999</v>
      </c>
      <c r="R2303">
        <v>3.4499999999999998E-4</v>
      </c>
      <c r="S2303">
        <v>2</v>
      </c>
      <c r="T2303">
        <v>0.69093800000000005</v>
      </c>
      <c r="U2303">
        <v>-5.8739999999999997</v>
      </c>
      <c r="V2303">
        <v>1</v>
      </c>
      <c r="W2303">
        <v>3.0589999999999999E-2</v>
      </c>
      <c r="X2303">
        <v>123.126</v>
      </c>
      <c r="Y2303">
        <v>0.25265700000000002</v>
      </c>
    </row>
    <row r="2304" spans="1:25" hidden="1" x14ac:dyDescent="0.25">
      <c r="A2304">
        <v>2302</v>
      </c>
      <c r="B2304">
        <v>2</v>
      </c>
      <c r="C2304" t="s">
        <v>3979</v>
      </c>
      <c r="D2304" t="s">
        <v>2298</v>
      </c>
      <c r="E2304">
        <v>1983</v>
      </c>
      <c r="F2304" t="s">
        <v>2298</v>
      </c>
      <c r="G2304">
        <v>41.590685999999998</v>
      </c>
      <c r="H2304">
        <v>-87.319936999999996</v>
      </c>
      <c r="I2304" t="s">
        <v>1914</v>
      </c>
      <c r="J2304" t="s">
        <v>28</v>
      </c>
      <c r="K2304" t="s">
        <v>56</v>
      </c>
      <c r="L2304" t="s">
        <v>33</v>
      </c>
      <c r="M2304">
        <v>0</v>
      </c>
      <c r="N2304">
        <v>3.9102999999999999E-2</v>
      </c>
      <c r="O2304">
        <v>0.90546000000000004</v>
      </c>
      <c r="P2304">
        <v>294.38357999999999</v>
      </c>
      <c r="Q2304">
        <v>0.56708899999999995</v>
      </c>
      <c r="R2304">
        <v>4.1370000000000001E-3</v>
      </c>
      <c r="S2304">
        <v>11</v>
      </c>
      <c r="T2304">
        <v>4.5078E-2</v>
      </c>
      <c r="U2304">
        <v>-7.4290000000000003</v>
      </c>
      <c r="V2304">
        <v>1</v>
      </c>
      <c r="W2304">
        <v>5.3839999999999999E-2</v>
      </c>
      <c r="X2304">
        <v>116.73099999999999</v>
      </c>
      <c r="Y2304">
        <v>0.89164200000000005</v>
      </c>
    </row>
    <row r="2305" spans="1:25" hidden="1" x14ac:dyDescent="0.25">
      <c r="A2305">
        <v>2303</v>
      </c>
      <c r="B2305">
        <v>3</v>
      </c>
      <c r="C2305" t="s">
        <v>3980</v>
      </c>
      <c r="D2305" t="s">
        <v>3652</v>
      </c>
      <c r="E2305">
        <v>1983</v>
      </c>
      <c r="F2305" t="s">
        <v>3652</v>
      </c>
      <c r="G2305">
        <v>40.857199999999999</v>
      </c>
      <c r="H2305">
        <v>-73.856800000000007</v>
      </c>
      <c r="I2305" t="s">
        <v>564</v>
      </c>
      <c r="J2305" t="s">
        <v>28</v>
      </c>
      <c r="K2305" t="s">
        <v>56</v>
      </c>
      <c r="M2305">
        <v>0</v>
      </c>
      <c r="N2305">
        <v>6.7475999999999994E-2</v>
      </c>
      <c r="O2305">
        <v>0.707843</v>
      </c>
      <c r="P2305">
        <v>483.90667000000002</v>
      </c>
      <c r="Q2305">
        <v>0.70882999999999996</v>
      </c>
      <c r="R2305">
        <v>0.880158</v>
      </c>
      <c r="S2305">
        <v>7</v>
      </c>
      <c r="T2305">
        <v>8.4352999999999997E-2</v>
      </c>
      <c r="U2305">
        <v>-9.0419999999999998</v>
      </c>
      <c r="V2305">
        <v>0</v>
      </c>
      <c r="W2305">
        <v>3.0003999999999999E-2</v>
      </c>
      <c r="X2305">
        <v>122.899</v>
      </c>
      <c r="Y2305">
        <v>0.65738600000000003</v>
      </c>
    </row>
    <row r="2306" spans="1:25" hidden="1" x14ac:dyDescent="0.25">
      <c r="A2306">
        <v>2304</v>
      </c>
      <c r="B2306">
        <v>4</v>
      </c>
      <c r="C2306" t="s">
        <v>3981</v>
      </c>
      <c r="D2306" t="s">
        <v>3882</v>
      </c>
      <c r="E2306">
        <v>1983</v>
      </c>
      <c r="F2306" t="s">
        <v>3882</v>
      </c>
      <c r="G2306">
        <v>-37.816667000000002</v>
      </c>
      <c r="H2306">
        <v>144.966667</v>
      </c>
      <c r="I2306" t="s">
        <v>2216</v>
      </c>
      <c r="J2306" t="s">
        <v>28</v>
      </c>
      <c r="K2306" t="s">
        <v>56</v>
      </c>
      <c r="L2306" t="s">
        <v>33</v>
      </c>
      <c r="M2306">
        <v>0</v>
      </c>
      <c r="N2306">
        <v>0.13150700000000001</v>
      </c>
      <c r="O2306">
        <v>0.71703300000000003</v>
      </c>
      <c r="P2306">
        <v>220.61332999999999</v>
      </c>
      <c r="Q2306">
        <v>0.78278800000000004</v>
      </c>
      <c r="R2306">
        <v>1.3351E-2</v>
      </c>
      <c r="S2306">
        <v>11</v>
      </c>
      <c r="T2306">
        <v>4.6903E-2</v>
      </c>
      <c r="U2306">
        <v>-5.2930000000000001</v>
      </c>
      <c r="V2306">
        <v>0</v>
      </c>
      <c r="W2306">
        <v>2.5659000000000001E-2</v>
      </c>
      <c r="X2306">
        <v>107.252</v>
      </c>
      <c r="Y2306">
        <v>0.87394400000000005</v>
      </c>
    </row>
    <row r="2307" spans="1:25" hidden="1" x14ac:dyDescent="0.25">
      <c r="A2307">
        <v>2305</v>
      </c>
      <c r="B2307">
        <v>5</v>
      </c>
      <c r="C2307" t="s">
        <v>3982</v>
      </c>
      <c r="D2307" t="s">
        <v>2298</v>
      </c>
      <c r="E2307">
        <v>1983</v>
      </c>
      <c r="F2307" t="s">
        <v>2298</v>
      </c>
      <c r="G2307">
        <v>41.590685999999998</v>
      </c>
      <c r="H2307">
        <v>-87.319936999999996</v>
      </c>
      <c r="I2307" t="s">
        <v>1914</v>
      </c>
      <c r="J2307" t="s">
        <v>28</v>
      </c>
      <c r="M2307">
        <v>0</v>
      </c>
      <c r="N2307">
        <v>0.54334300000000002</v>
      </c>
      <c r="O2307">
        <v>0.66236399999999995</v>
      </c>
      <c r="P2307">
        <v>296.70353999999998</v>
      </c>
      <c r="Q2307">
        <v>0.634212</v>
      </c>
      <c r="R2307">
        <v>0.405866</v>
      </c>
      <c r="S2307">
        <v>3</v>
      </c>
      <c r="T2307">
        <v>0.62361999999999995</v>
      </c>
      <c r="U2307">
        <v>-15.971</v>
      </c>
      <c r="V2307">
        <v>0</v>
      </c>
      <c r="W2307">
        <v>6.2714000000000006E-2</v>
      </c>
      <c r="X2307">
        <v>138.47900000000001</v>
      </c>
      <c r="Y2307">
        <v>0.81626500000000002</v>
      </c>
    </row>
    <row r="2308" spans="1:25" hidden="1" x14ac:dyDescent="0.25">
      <c r="A2308">
        <v>2306</v>
      </c>
      <c r="B2308">
        <v>6</v>
      </c>
      <c r="C2308" t="s">
        <v>3983</v>
      </c>
      <c r="D2308" t="s">
        <v>3291</v>
      </c>
      <c r="E2308">
        <v>1983</v>
      </c>
      <c r="F2308" t="s">
        <v>3291</v>
      </c>
      <c r="G2308">
        <v>51.661099999999998</v>
      </c>
      <c r="H2308">
        <v>-3.8429700000000002</v>
      </c>
      <c r="I2308" t="s">
        <v>3292</v>
      </c>
      <c r="J2308" t="s">
        <v>28</v>
      </c>
      <c r="K2308" t="s">
        <v>56</v>
      </c>
      <c r="L2308" t="s">
        <v>33</v>
      </c>
      <c r="M2308">
        <v>0</v>
      </c>
      <c r="N2308">
        <v>0.144263</v>
      </c>
      <c r="O2308">
        <v>0.38198799999999999</v>
      </c>
      <c r="P2308">
        <v>334.82621</v>
      </c>
      <c r="Q2308">
        <v>0.76674200000000003</v>
      </c>
      <c r="R2308">
        <v>0</v>
      </c>
      <c r="S2308">
        <v>8</v>
      </c>
      <c r="T2308">
        <v>7.2534000000000001E-2</v>
      </c>
      <c r="U2308">
        <v>-5.3209999999999997</v>
      </c>
      <c r="V2308">
        <v>1</v>
      </c>
      <c r="W2308">
        <v>5.4720999999999999E-2</v>
      </c>
      <c r="X2308">
        <v>131.02099999999999</v>
      </c>
      <c r="Y2308">
        <v>0.143706</v>
      </c>
    </row>
    <row r="2309" spans="1:25" hidden="1" x14ac:dyDescent="0.25">
      <c r="A2309">
        <v>2307</v>
      </c>
      <c r="B2309">
        <v>7</v>
      </c>
      <c r="C2309" t="s">
        <v>3984</v>
      </c>
      <c r="D2309" t="s">
        <v>3855</v>
      </c>
      <c r="E2309">
        <v>1983</v>
      </c>
      <c r="F2309" t="s">
        <v>3855</v>
      </c>
      <c r="G2309">
        <v>40.21799</v>
      </c>
      <c r="H2309">
        <v>-79.491560000000007</v>
      </c>
      <c r="I2309" t="s">
        <v>3856</v>
      </c>
      <c r="J2309" t="s">
        <v>246</v>
      </c>
      <c r="K2309" t="s">
        <v>56</v>
      </c>
      <c r="L2309" t="s">
        <v>33</v>
      </c>
      <c r="M2309">
        <v>0</v>
      </c>
      <c r="N2309">
        <v>3.5458999999999997E-2</v>
      </c>
      <c r="O2309">
        <v>0.27123399999999998</v>
      </c>
      <c r="P2309">
        <v>348.07954999999998</v>
      </c>
      <c r="Q2309">
        <v>0.84152499999999997</v>
      </c>
      <c r="R2309">
        <v>7.7335000000000001E-2</v>
      </c>
      <c r="S2309">
        <v>11</v>
      </c>
      <c r="T2309">
        <v>0.98472899999999997</v>
      </c>
      <c r="U2309">
        <v>-11.608000000000001</v>
      </c>
      <c r="V2309">
        <v>0</v>
      </c>
      <c r="W2309">
        <v>0.16944500000000001</v>
      </c>
      <c r="X2309">
        <v>190.72800000000001</v>
      </c>
      <c r="Y2309">
        <v>0.41672999999999999</v>
      </c>
    </row>
    <row r="2310" spans="1:25" hidden="1" x14ac:dyDescent="0.25">
      <c r="A2310">
        <v>2308</v>
      </c>
      <c r="B2310">
        <v>8</v>
      </c>
      <c r="C2310" t="s">
        <v>3985</v>
      </c>
      <c r="D2310" t="s">
        <v>3986</v>
      </c>
      <c r="E2310">
        <v>1983</v>
      </c>
      <c r="F2310" t="s">
        <v>3987</v>
      </c>
      <c r="G2310">
        <v>40.808399999999999</v>
      </c>
      <c r="H2310">
        <v>-73.946899999999999</v>
      </c>
      <c r="I2310" t="s">
        <v>2317</v>
      </c>
      <c r="J2310" t="s">
        <v>28</v>
      </c>
      <c r="K2310" t="s">
        <v>33</v>
      </c>
      <c r="M2310">
        <v>0</v>
      </c>
      <c r="N2310">
        <v>0.55133299999999996</v>
      </c>
      <c r="O2310">
        <v>0.63087499999999996</v>
      </c>
      <c r="P2310">
        <v>215.38667000000001</v>
      </c>
      <c r="Q2310">
        <v>0.50324000000000002</v>
      </c>
      <c r="R2310">
        <v>0</v>
      </c>
      <c r="S2310">
        <v>7</v>
      </c>
      <c r="T2310">
        <v>0.136599</v>
      </c>
      <c r="U2310">
        <v>-12.083</v>
      </c>
      <c r="V2310">
        <v>0</v>
      </c>
      <c r="W2310">
        <v>7.6646000000000006E-2</v>
      </c>
      <c r="X2310">
        <v>90.204999999999998</v>
      </c>
      <c r="Y2310">
        <v>0.69834399999999996</v>
      </c>
    </row>
    <row r="2311" spans="1:25" hidden="1" x14ac:dyDescent="0.25">
      <c r="A2311">
        <v>2309</v>
      </c>
      <c r="B2311">
        <v>9</v>
      </c>
      <c r="C2311" t="s">
        <v>3988</v>
      </c>
      <c r="D2311" t="s">
        <v>3989</v>
      </c>
      <c r="E2311">
        <v>1983</v>
      </c>
      <c r="F2311" t="s">
        <v>3989</v>
      </c>
      <c r="G2311">
        <v>39.952300000000001</v>
      </c>
      <c r="H2311">
        <v>-75.162400000000005</v>
      </c>
      <c r="I2311" t="s">
        <v>62</v>
      </c>
      <c r="J2311" t="s">
        <v>28</v>
      </c>
      <c r="K2311" t="s">
        <v>56</v>
      </c>
      <c r="L2311" t="s">
        <v>33</v>
      </c>
      <c r="M2311">
        <v>0</v>
      </c>
      <c r="N2311">
        <v>4.1964000000000001E-2</v>
      </c>
      <c r="O2311">
        <v>0.62123099999999998</v>
      </c>
      <c r="P2311">
        <v>260.42667</v>
      </c>
      <c r="Q2311">
        <v>0.55428599999999995</v>
      </c>
      <c r="R2311" s="1">
        <v>3.0000000000000001E-6</v>
      </c>
      <c r="S2311">
        <v>3</v>
      </c>
      <c r="T2311">
        <v>0.101408</v>
      </c>
      <c r="U2311">
        <v>-9.7870000000000008</v>
      </c>
      <c r="V2311">
        <v>0</v>
      </c>
      <c r="W2311">
        <v>4.6432000000000001E-2</v>
      </c>
      <c r="X2311">
        <v>157.124</v>
      </c>
      <c r="Y2311">
        <v>0.76385400000000003</v>
      </c>
    </row>
    <row r="2312" spans="1:25" hidden="1" x14ac:dyDescent="0.25">
      <c r="A2312">
        <v>2310</v>
      </c>
      <c r="B2312">
        <v>10</v>
      </c>
      <c r="C2312" t="s">
        <v>3990</v>
      </c>
      <c r="D2312" t="s">
        <v>3991</v>
      </c>
      <c r="E2312">
        <v>1983</v>
      </c>
      <c r="F2312" t="s">
        <v>3991</v>
      </c>
      <c r="G2312">
        <v>57.153799999999997</v>
      </c>
      <c r="H2312">
        <v>-2.1067900000000002</v>
      </c>
      <c r="I2312" t="s">
        <v>3992</v>
      </c>
      <c r="J2312" t="s">
        <v>28</v>
      </c>
      <c r="K2312" t="s">
        <v>56</v>
      </c>
      <c r="L2312" t="s">
        <v>33</v>
      </c>
      <c r="M2312">
        <v>0</v>
      </c>
      <c r="N2312">
        <v>4.3271999999999998E-2</v>
      </c>
      <c r="O2312">
        <v>0.70541500000000001</v>
      </c>
      <c r="P2312">
        <v>211.62666999999999</v>
      </c>
      <c r="Q2312">
        <v>0.935975</v>
      </c>
      <c r="R2312">
        <v>1.0399999999999999E-4</v>
      </c>
      <c r="S2312">
        <v>8</v>
      </c>
      <c r="T2312">
        <v>0.30888599999999999</v>
      </c>
      <c r="U2312">
        <v>-3.1110000000000002</v>
      </c>
      <c r="V2312">
        <v>1</v>
      </c>
      <c r="W2312">
        <v>5.008E-2</v>
      </c>
      <c r="X2312">
        <v>125.553</v>
      </c>
      <c r="Y2312">
        <v>0.67191299999999998</v>
      </c>
    </row>
    <row r="2313" spans="1:25" hidden="1" x14ac:dyDescent="0.25">
      <c r="A2313">
        <v>2311</v>
      </c>
      <c r="B2313">
        <v>11</v>
      </c>
      <c r="C2313" t="s">
        <v>3993</v>
      </c>
      <c r="D2313" t="s">
        <v>3994</v>
      </c>
      <c r="E2313">
        <v>1983</v>
      </c>
      <c r="F2313" t="s">
        <v>3994</v>
      </c>
      <c r="G2313">
        <v>51.507264800000002</v>
      </c>
      <c r="H2313">
        <v>-0.1278328</v>
      </c>
      <c r="I2313" t="s">
        <v>909</v>
      </c>
      <c r="J2313" t="s">
        <v>28</v>
      </c>
      <c r="K2313" t="s">
        <v>56</v>
      </c>
      <c r="L2313" t="s">
        <v>33</v>
      </c>
      <c r="M2313">
        <v>0</v>
      </c>
      <c r="N2313">
        <v>4.4585E-2</v>
      </c>
      <c r="O2313">
        <v>0.74276299999999995</v>
      </c>
      <c r="P2313">
        <v>265.09332999999998</v>
      </c>
      <c r="Q2313">
        <v>0.51339999999999997</v>
      </c>
      <c r="R2313">
        <v>0</v>
      </c>
      <c r="S2313">
        <v>4</v>
      </c>
      <c r="T2313">
        <v>0.11473899999999999</v>
      </c>
      <c r="U2313">
        <v>-8.9990000000000006</v>
      </c>
      <c r="V2313">
        <v>0</v>
      </c>
      <c r="W2313">
        <v>3.5382999999999998E-2</v>
      </c>
      <c r="X2313">
        <v>100.629</v>
      </c>
      <c r="Y2313">
        <v>0.332096</v>
      </c>
    </row>
    <row r="2314" spans="1:25" hidden="1" x14ac:dyDescent="0.25">
      <c r="A2314">
        <v>2312</v>
      </c>
      <c r="B2314">
        <v>12</v>
      </c>
      <c r="C2314" t="s">
        <v>3370</v>
      </c>
      <c r="D2314" t="s">
        <v>3995</v>
      </c>
      <c r="E2314">
        <v>1983</v>
      </c>
      <c r="F2314" t="s">
        <v>3538</v>
      </c>
      <c r="G2314">
        <v>40.655099999999997</v>
      </c>
      <c r="H2314">
        <v>-73.948899999999995</v>
      </c>
      <c r="I2314" t="s">
        <v>89</v>
      </c>
      <c r="J2314" t="s">
        <v>28</v>
      </c>
      <c r="K2314" t="s">
        <v>56</v>
      </c>
      <c r="L2314" t="s">
        <v>33</v>
      </c>
      <c r="M2314">
        <v>0</v>
      </c>
      <c r="N2314">
        <v>0.253751</v>
      </c>
      <c r="O2314">
        <v>0.49825999999999998</v>
      </c>
      <c r="P2314">
        <v>238.42667</v>
      </c>
      <c r="Q2314">
        <v>0.310645</v>
      </c>
      <c r="R2314">
        <v>3.5599999999999998E-4</v>
      </c>
      <c r="S2314">
        <v>5</v>
      </c>
      <c r="T2314">
        <v>0.11336</v>
      </c>
      <c r="U2314">
        <v>-13.191000000000001</v>
      </c>
      <c r="V2314">
        <v>1</v>
      </c>
      <c r="W2314">
        <v>2.6766000000000002E-2</v>
      </c>
      <c r="X2314">
        <v>82.24</v>
      </c>
      <c r="Y2314">
        <v>0.21745200000000001</v>
      </c>
    </row>
    <row r="2315" spans="1:25" hidden="1" x14ac:dyDescent="0.25">
      <c r="A2315">
        <v>2313</v>
      </c>
      <c r="B2315">
        <v>13</v>
      </c>
      <c r="C2315" t="s">
        <v>3996</v>
      </c>
      <c r="D2315" t="s">
        <v>3997</v>
      </c>
      <c r="E2315">
        <v>1983</v>
      </c>
      <c r="F2315" t="s">
        <v>3997</v>
      </c>
      <c r="G2315">
        <v>52.481367800000001</v>
      </c>
      <c r="H2315">
        <v>-1.8980725000000001</v>
      </c>
      <c r="I2315" t="s">
        <v>3998</v>
      </c>
      <c r="J2315" t="s">
        <v>28</v>
      </c>
      <c r="K2315" t="s">
        <v>33</v>
      </c>
      <c r="M2315">
        <v>0</v>
      </c>
      <c r="N2315">
        <v>0.50778199999999996</v>
      </c>
      <c r="O2315">
        <v>0.458565</v>
      </c>
      <c r="P2315">
        <v>240.001</v>
      </c>
      <c r="Q2315">
        <v>0.74864600000000003</v>
      </c>
      <c r="R2315" s="1">
        <v>9.9999999999999995E-7</v>
      </c>
      <c r="S2315">
        <v>2</v>
      </c>
      <c r="T2315">
        <v>7.9366999999999993E-2</v>
      </c>
      <c r="U2315">
        <v>-4.266</v>
      </c>
      <c r="V2315">
        <v>1</v>
      </c>
      <c r="W2315">
        <v>3.7235999999999998E-2</v>
      </c>
      <c r="X2315">
        <v>106.578</v>
      </c>
      <c r="Y2315">
        <v>0.91830100000000003</v>
      </c>
    </row>
    <row r="2316" spans="1:25" x14ac:dyDescent="0.25">
      <c r="A2316">
        <v>2314</v>
      </c>
      <c r="B2316">
        <v>14</v>
      </c>
      <c r="C2316" t="s">
        <v>3999</v>
      </c>
      <c r="D2316" t="s">
        <v>3183</v>
      </c>
      <c r="E2316">
        <v>1983</v>
      </c>
      <c r="F2316" t="s">
        <v>3183</v>
      </c>
      <c r="G2316" t="str">
        <f>IFERROR(VLOOKUP(Table1[[#This Row],[Title]],$C$5507:$Y$5579,5, FALSE ),"")</f>
        <v/>
      </c>
      <c r="H2316" t="str">
        <f>IFERROR(VLOOKUP(Table1[[#This Row],[Title]],$C$5507:$Y$5579,6, FALSE ),"")</f>
        <v/>
      </c>
      <c r="I2316" t="str">
        <f>IFERROR(VLOOKUP(Table1[[#This Row],[Title]],$C$5507:$Y$5579,7, FALSE ),"")</f>
        <v/>
      </c>
      <c r="J2316" t="str">
        <f>IFERROR(VLOOKUP(Table1[[#This Row],[Title]],$C$5507:$Y$5579,8, FALSE ),"")</f>
        <v/>
      </c>
      <c r="K2316" t="str">
        <f>IFERROR(VLOOKUP(Table1[[#This Row],[Title]],$C$5507:$Y$5579,9, FALSE ),"")</f>
        <v/>
      </c>
      <c r="L2316" t="str">
        <f>IFERROR(VLOOKUP(Table1[[#This Row],[Title]],$C$5507:$Y$5579,10, FALSE ),"")</f>
        <v/>
      </c>
      <c r="M2316" t="str">
        <f>IFERROR(VLOOKUP(Table1[[#This Row],[Title]],$C$5507:$Y$5579,11, FALSE ),"")</f>
        <v/>
      </c>
      <c r="N2316" t="str">
        <f>IFERROR(VLOOKUP(Table1[[#This Row],[Title]],$C$5507:$Y$5579,12, FALSE ),"")</f>
        <v/>
      </c>
      <c r="O2316" t="str">
        <f>IFERROR(VLOOKUP(Table1[[#This Row],[Title]],$C$5507:$Y$5579,13, FALSE ),"")</f>
        <v/>
      </c>
      <c r="P2316" t="str">
        <f>IFERROR(VLOOKUP(Table1[[#This Row],[Title]],$C$5507:$Y$5579,14, FALSE ),"")</f>
        <v/>
      </c>
      <c r="Q2316" t="str">
        <f>IFERROR(VLOOKUP(Table1[[#This Row],[Title]],$C$5507:$Y$5579,15, FALSE ),"")</f>
        <v/>
      </c>
      <c r="R2316" t="str">
        <f>IFERROR(VLOOKUP(Table1[[#This Row],[Title]],$C$5507:$Y$5579,16, FALSE ),"")</f>
        <v/>
      </c>
      <c r="S2316" t="str">
        <f>IFERROR(VLOOKUP(Table1[[#This Row],[Title]],$C$5507:$Y$5579,17, FALSE ),"")</f>
        <v/>
      </c>
      <c r="T2316" t="str">
        <f>IFERROR(VLOOKUP(Table1[[#This Row],[Title]],$C$5507:$Y$5579,18, FALSE ),"")</f>
        <v/>
      </c>
      <c r="U2316" t="str">
        <f>IFERROR(VLOOKUP(Table1[[#This Row],[Title]],$C$5507:$Y$5579,19, FALSE ),"")</f>
        <v/>
      </c>
      <c r="V2316" t="str">
        <f>IFERROR(VLOOKUP(Table1[[#This Row],[Title]],$C$5507:$Y$5579,20, FALSE ),"")</f>
        <v/>
      </c>
      <c r="W2316" t="str">
        <f>IFERROR(VLOOKUP(Table1[[#This Row],[Title]],$C$5507:$Y$5579,21, FALSE ),"")</f>
        <v/>
      </c>
      <c r="X2316" t="str">
        <f>IFERROR(VLOOKUP(Table1[[#This Row],[Title]],$C$5507:$Y$5579,22, FALSE ),"")</f>
        <v/>
      </c>
      <c r="Y2316" t="str">
        <f>IFERROR(VLOOKUP(Table1[[#This Row],[Title]],$C$5507:$Y$5579,23, FALSE ),"")</f>
        <v/>
      </c>
    </row>
    <row r="2317" spans="1:25" hidden="1" x14ac:dyDescent="0.25">
      <c r="A2317">
        <v>2315</v>
      </c>
      <c r="B2317">
        <v>15</v>
      </c>
      <c r="C2317" t="s">
        <v>4000</v>
      </c>
      <c r="D2317" t="s">
        <v>3002</v>
      </c>
      <c r="E2317">
        <v>1983</v>
      </c>
      <c r="F2317" t="s">
        <v>3002</v>
      </c>
      <c r="G2317">
        <v>42.370567000000001</v>
      </c>
      <c r="H2317">
        <v>-71.026964000000007</v>
      </c>
      <c r="I2317" t="s">
        <v>3003</v>
      </c>
      <c r="J2317" t="s">
        <v>28</v>
      </c>
      <c r="K2317" t="s">
        <v>56</v>
      </c>
      <c r="L2317" t="s">
        <v>33</v>
      </c>
      <c r="M2317">
        <v>0</v>
      </c>
      <c r="N2317">
        <v>1.0024999999999999E-2</v>
      </c>
      <c r="O2317">
        <v>0.767706</v>
      </c>
      <c r="P2317">
        <v>318.57333</v>
      </c>
      <c r="Q2317">
        <v>0.87800999999999996</v>
      </c>
      <c r="R2317">
        <v>3.8449999999999999E-3</v>
      </c>
      <c r="S2317">
        <v>8</v>
      </c>
      <c r="T2317">
        <v>0.14823900000000001</v>
      </c>
      <c r="U2317">
        <v>-5.8090000000000002</v>
      </c>
      <c r="V2317">
        <v>0</v>
      </c>
      <c r="W2317">
        <v>3.6055999999999998E-2</v>
      </c>
      <c r="X2317">
        <v>136.46199999999999</v>
      </c>
      <c r="Y2317">
        <v>0.98397400000000002</v>
      </c>
    </row>
    <row r="2318" spans="1:25" hidden="1" x14ac:dyDescent="0.25">
      <c r="A2318">
        <v>2316</v>
      </c>
      <c r="B2318">
        <v>16</v>
      </c>
      <c r="C2318" t="s">
        <v>4001</v>
      </c>
      <c r="D2318" t="s">
        <v>1643</v>
      </c>
      <c r="E2318">
        <v>1983</v>
      </c>
      <c r="F2318" t="s">
        <v>1643</v>
      </c>
      <c r="G2318">
        <v>-22.8844444</v>
      </c>
      <c r="H2318">
        <v>-43.0944444</v>
      </c>
      <c r="I2318" t="s">
        <v>1644</v>
      </c>
      <c r="J2318" t="s">
        <v>28</v>
      </c>
      <c r="K2318" t="s">
        <v>56</v>
      </c>
      <c r="L2318" t="s">
        <v>33</v>
      </c>
      <c r="M2318">
        <v>0</v>
      </c>
      <c r="N2318">
        <v>0.31132500000000002</v>
      </c>
      <c r="O2318">
        <v>0.60448599999999997</v>
      </c>
      <c r="P2318">
        <v>254.25333000000001</v>
      </c>
      <c r="Q2318">
        <v>0.57641200000000004</v>
      </c>
      <c r="R2318">
        <v>0</v>
      </c>
      <c r="S2318">
        <v>7</v>
      </c>
      <c r="T2318">
        <v>0.39749800000000002</v>
      </c>
      <c r="U2318">
        <v>-6.2430000000000003</v>
      </c>
      <c r="V2318">
        <v>1</v>
      </c>
      <c r="W2318">
        <v>2.7698E-2</v>
      </c>
      <c r="X2318">
        <v>132.53299999999999</v>
      </c>
      <c r="Y2318">
        <v>0.24912699999999999</v>
      </c>
    </row>
    <row r="2319" spans="1:25" hidden="1" x14ac:dyDescent="0.25">
      <c r="A2319">
        <v>2317</v>
      </c>
      <c r="B2319">
        <v>17</v>
      </c>
      <c r="C2319" t="s">
        <v>4002</v>
      </c>
      <c r="D2319" t="s">
        <v>4003</v>
      </c>
      <c r="E2319">
        <v>1983</v>
      </c>
      <c r="F2319" t="s">
        <v>4003</v>
      </c>
      <c r="G2319">
        <v>52.481367800000001</v>
      </c>
      <c r="H2319">
        <v>-1.8980725000000001</v>
      </c>
      <c r="I2319" t="s">
        <v>4004</v>
      </c>
      <c r="J2319" t="s">
        <v>56</v>
      </c>
      <c r="K2319" t="s">
        <v>33</v>
      </c>
      <c r="M2319">
        <v>0</v>
      </c>
      <c r="N2319">
        <v>1.4999999999999999E-4</v>
      </c>
      <c r="O2319">
        <v>0.477159</v>
      </c>
      <c r="P2319">
        <v>246.68834000000001</v>
      </c>
      <c r="Q2319">
        <v>0.96773200000000004</v>
      </c>
      <c r="R2319">
        <v>1.5626000000000001E-2</v>
      </c>
      <c r="S2319">
        <v>2</v>
      </c>
      <c r="T2319">
        <v>0.81335500000000005</v>
      </c>
      <c r="U2319">
        <v>-5.6070000000000002</v>
      </c>
      <c r="V2319">
        <v>1</v>
      </c>
      <c r="W2319">
        <v>0.114186</v>
      </c>
      <c r="X2319">
        <v>129.00200000000001</v>
      </c>
      <c r="Y2319">
        <v>0.47461199999999998</v>
      </c>
    </row>
    <row r="2320" spans="1:25" hidden="1" x14ac:dyDescent="0.25">
      <c r="A2320">
        <v>2318</v>
      </c>
      <c r="B2320">
        <v>18</v>
      </c>
      <c r="C2320" t="s">
        <v>603</v>
      </c>
      <c r="D2320" t="s">
        <v>2599</v>
      </c>
      <c r="E2320">
        <v>1983</v>
      </c>
      <c r="F2320" t="s">
        <v>2599</v>
      </c>
      <c r="G2320">
        <v>51.507264800000002</v>
      </c>
      <c r="H2320">
        <v>-0.1278328</v>
      </c>
      <c r="I2320" t="s">
        <v>439</v>
      </c>
      <c r="J2320" t="s">
        <v>28</v>
      </c>
      <c r="K2320" t="s">
        <v>56</v>
      </c>
      <c r="L2320" t="s">
        <v>33</v>
      </c>
      <c r="M2320">
        <v>0</v>
      </c>
      <c r="N2320">
        <v>1.0618000000000001E-2</v>
      </c>
      <c r="O2320">
        <v>0.67529700000000004</v>
      </c>
      <c r="P2320">
        <v>250.73287999999999</v>
      </c>
      <c r="Q2320">
        <v>0.78538300000000005</v>
      </c>
      <c r="R2320">
        <v>5.4199999999999995E-4</v>
      </c>
      <c r="S2320">
        <v>10</v>
      </c>
      <c r="T2320">
        <v>0.16148699999999999</v>
      </c>
      <c r="U2320">
        <v>-4.2930000000000001</v>
      </c>
      <c r="V2320">
        <v>0</v>
      </c>
      <c r="W2320">
        <v>5.7534000000000002E-2</v>
      </c>
      <c r="X2320">
        <v>114.688</v>
      </c>
      <c r="Y2320">
        <v>0.75956900000000005</v>
      </c>
    </row>
    <row r="2321" spans="1:25" hidden="1" x14ac:dyDescent="0.25">
      <c r="A2321">
        <v>2319</v>
      </c>
      <c r="B2321">
        <v>19</v>
      </c>
      <c r="C2321" t="s">
        <v>4005</v>
      </c>
      <c r="D2321" t="s">
        <v>2703</v>
      </c>
      <c r="E2321">
        <v>1983</v>
      </c>
      <c r="F2321" t="s">
        <v>2703</v>
      </c>
      <c r="G2321">
        <v>52.084000000000003</v>
      </c>
      <c r="H2321">
        <v>4.3174099999999997</v>
      </c>
      <c r="I2321" t="s">
        <v>1964</v>
      </c>
      <c r="J2321" t="s">
        <v>246</v>
      </c>
      <c r="K2321" t="s">
        <v>56</v>
      </c>
      <c r="L2321" t="s">
        <v>33</v>
      </c>
      <c r="M2321">
        <v>0</v>
      </c>
      <c r="N2321">
        <v>9.4384999999999997E-2</v>
      </c>
      <c r="O2321">
        <v>0.36270200000000002</v>
      </c>
      <c r="P2321">
        <v>393.65332999999998</v>
      </c>
      <c r="Q2321">
        <v>0.80079199999999995</v>
      </c>
      <c r="R2321">
        <v>9.8744999999999999E-2</v>
      </c>
      <c r="S2321">
        <v>11</v>
      </c>
      <c r="T2321">
        <v>0.98565499999999995</v>
      </c>
      <c r="U2321">
        <v>-6.6769999999999996</v>
      </c>
      <c r="V2321">
        <v>0</v>
      </c>
      <c r="W2321">
        <v>3.9001000000000001E-2</v>
      </c>
      <c r="X2321">
        <v>124.902</v>
      </c>
      <c r="Y2321">
        <v>0.53591900000000003</v>
      </c>
    </row>
    <row r="2322" spans="1:25" hidden="1" x14ac:dyDescent="0.25">
      <c r="A2322">
        <v>2320</v>
      </c>
      <c r="B2322">
        <v>20</v>
      </c>
      <c r="C2322" t="s">
        <v>4006</v>
      </c>
      <c r="D2322" t="s">
        <v>4007</v>
      </c>
      <c r="E2322">
        <v>1983</v>
      </c>
      <c r="F2322" t="s">
        <v>4007</v>
      </c>
      <c r="G2322">
        <v>62.198399999999999</v>
      </c>
      <c r="H2322">
        <v>17.551400000000001</v>
      </c>
      <c r="I2322" t="s">
        <v>4008</v>
      </c>
      <c r="J2322" t="s">
        <v>28</v>
      </c>
      <c r="K2322" t="s">
        <v>56</v>
      </c>
      <c r="M2322">
        <v>0</v>
      </c>
      <c r="N2322">
        <v>2.7293999999999999E-2</v>
      </c>
      <c r="O2322">
        <v>0.61516499999999996</v>
      </c>
      <c r="P2322">
        <v>247.96</v>
      </c>
      <c r="Q2322">
        <v>0.79548399999999997</v>
      </c>
      <c r="R2322">
        <v>0.60639100000000001</v>
      </c>
      <c r="S2322">
        <v>2</v>
      </c>
      <c r="T2322">
        <v>0.132602</v>
      </c>
      <c r="U2322">
        <v>-6.3819999999999997</v>
      </c>
      <c r="V2322">
        <v>0</v>
      </c>
      <c r="W2322">
        <v>3.9185999999999999E-2</v>
      </c>
      <c r="X2322">
        <v>108.336</v>
      </c>
      <c r="Y2322">
        <v>0.691442</v>
      </c>
    </row>
    <row r="2323" spans="1:25" x14ac:dyDescent="0.25">
      <c r="A2323">
        <v>2321</v>
      </c>
      <c r="B2323">
        <v>21</v>
      </c>
      <c r="C2323" t="s">
        <v>4009</v>
      </c>
      <c r="D2323" t="s">
        <v>3754</v>
      </c>
      <c r="E2323">
        <v>1983</v>
      </c>
      <c r="F2323" t="s">
        <v>3754</v>
      </c>
      <c r="G2323" t="str">
        <f>IFERROR(VLOOKUP(Table1[[#This Row],[Title]],$C$5507:$Y$5579,5, FALSE ),"")</f>
        <v/>
      </c>
      <c r="H2323" t="str">
        <f>IFERROR(VLOOKUP(Table1[[#This Row],[Title]],$C$5507:$Y$5579,6, FALSE ),"")</f>
        <v/>
      </c>
      <c r="I2323" t="str">
        <f>IFERROR(VLOOKUP(Table1[[#This Row],[Title]],$C$5507:$Y$5579,7, FALSE ),"")</f>
        <v/>
      </c>
      <c r="J2323" t="str">
        <f>IFERROR(VLOOKUP(Table1[[#This Row],[Title]],$C$5507:$Y$5579,8, FALSE ),"")</f>
        <v/>
      </c>
      <c r="K2323" t="str">
        <f>IFERROR(VLOOKUP(Table1[[#This Row],[Title]],$C$5507:$Y$5579,9, FALSE ),"")</f>
        <v/>
      </c>
      <c r="L2323" t="str">
        <f>IFERROR(VLOOKUP(Table1[[#This Row],[Title]],$C$5507:$Y$5579,10, FALSE ),"")</f>
        <v/>
      </c>
      <c r="M2323" t="str">
        <f>IFERROR(VLOOKUP(Table1[[#This Row],[Title]],$C$5507:$Y$5579,11, FALSE ),"")</f>
        <v/>
      </c>
      <c r="N2323" t="str">
        <f>IFERROR(VLOOKUP(Table1[[#This Row],[Title]],$C$5507:$Y$5579,12, FALSE ),"")</f>
        <v/>
      </c>
      <c r="O2323" t="str">
        <f>IFERROR(VLOOKUP(Table1[[#This Row],[Title]],$C$5507:$Y$5579,13, FALSE ),"")</f>
        <v/>
      </c>
      <c r="P2323" t="str">
        <f>IFERROR(VLOOKUP(Table1[[#This Row],[Title]],$C$5507:$Y$5579,14, FALSE ),"")</f>
        <v/>
      </c>
      <c r="Q2323" t="str">
        <f>IFERROR(VLOOKUP(Table1[[#This Row],[Title]],$C$5507:$Y$5579,15, FALSE ),"")</f>
        <v/>
      </c>
      <c r="R2323" t="str">
        <f>IFERROR(VLOOKUP(Table1[[#This Row],[Title]],$C$5507:$Y$5579,16, FALSE ),"")</f>
        <v/>
      </c>
      <c r="S2323" t="str">
        <f>IFERROR(VLOOKUP(Table1[[#This Row],[Title]],$C$5507:$Y$5579,17, FALSE ),"")</f>
        <v/>
      </c>
      <c r="T2323" t="str">
        <f>IFERROR(VLOOKUP(Table1[[#This Row],[Title]],$C$5507:$Y$5579,18, FALSE ),"")</f>
        <v/>
      </c>
      <c r="U2323" t="str">
        <f>IFERROR(VLOOKUP(Table1[[#This Row],[Title]],$C$5507:$Y$5579,19, FALSE ),"")</f>
        <v/>
      </c>
      <c r="V2323" t="str">
        <f>IFERROR(VLOOKUP(Table1[[#This Row],[Title]],$C$5507:$Y$5579,20, FALSE ),"")</f>
        <v/>
      </c>
      <c r="W2323" t="str">
        <f>IFERROR(VLOOKUP(Table1[[#This Row],[Title]],$C$5507:$Y$5579,21, FALSE ),"")</f>
        <v/>
      </c>
      <c r="X2323" t="str">
        <f>IFERROR(VLOOKUP(Table1[[#This Row],[Title]],$C$5507:$Y$5579,22, FALSE ),"")</f>
        <v/>
      </c>
      <c r="Y2323" t="str">
        <f>IFERROR(VLOOKUP(Table1[[#This Row],[Title]],$C$5507:$Y$5579,23, FALSE ),"")</f>
        <v/>
      </c>
    </row>
    <row r="2324" spans="1:25" hidden="1" x14ac:dyDescent="0.25">
      <c r="A2324">
        <v>2322</v>
      </c>
      <c r="B2324">
        <v>22</v>
      </c>
      <c r="C2324" t="s">
        <v>4010</v>
      </c>
      <c r="D2324" t="s">
        <v>4011</v>
      </c>
      <c r="E2324">
        <v>1983</v>
      </c>
      <c r="F2324" t="s">
        <v>4011</v>
      </c>
      <c r="G2324">
        <v>51.507264800000002</v>
      </c>
      <c r="H2324">
        <v>-0.1278328</v>
      </c>
      <c r="I2324" t="s">
        <v>4012</v>
      </c>
      <c r="J2324" t="s">
        <v>28</v>
      </c>
      <c r="K2324" t="s">
        <v>56</v>
      </c>
      <c r="M2324">
        <v>0</v>
      </c>
      <c r="N2324">
        <v>0.16931099999999999</v>
      </c>
      <c r="O2324">
        <v>0.96537899999999999</v>
      </c>
      <c r="P2324">
        <v>349.25668999999999</v>
      </c>
      <c r="Q2324">
        <v>0.36561500000000002</v>
      </c>
      <c r="R2324">
        <v>0.85492500000000005</v>
      </c>
      <c r="S2324">
        <v>7</v>
      </c>
      <c r="T2324">
        <v>7.3638999999999996E-2</v>
      </c>
      <c r="U2324">
        <v>-12.305999999999999</v>
      </c>
      <c r="V2324">
        <v>1</v>
      </c>
      <c r="W2324">
        <v>0.46202799999999999</v>
      </c>
      <c r="X2324">
        <v>121.49299999999999</v>
      </c>
      <c r="Y2324">
        <v>0.90284200000000003</v>
      </c>
    </row>
    <row r="2325" spans="1:25" hidden="1" x14ac:dyDescent="0.25">
      <c r="A2325">
        <v>2323</v>
      </c>
      <c r="B2325">
        <v>23</v>
      </c>
      <c r="C2325" t="s">
        <v>4013</v>
      </c>
      <c r="D2325" t="s">
        <v>4014</v>
      </c>
      <c r="E2325">
        <v>1983</v>
      </c>
      <c r="F2325" t="s">
        <v>4014</v>
      </c>
      <c r="G2325">
        <v>51.506300000000003</v>
      </c>
      <c r="H2325">
        <v>-0.12714</v>
      </c>
      <c r="I2325" t="s">
        <v>893</v>
      </c>
      <c r="J2325" t="s">
        <v>28</v>
      </c>
      <c r="K2325" t="s">
        <v>56</v>
      </c>
      <c r="L2325" t="s">
        <v>33</v>
      </c>
      <c r="M2325">
        <v>0</v>
      </c>
      <c r="N2325">
        <v>0.16423099999999999</v>
      </c>
      <c r="O2325">
        <v>0.79817199999999999</v>
      </c>
      <c r="P2325">
        <v>221.36</v>
      </c>
      <c r="Q2325">
        <v>0.84389599999999998</v>
      </c>
      <c r="R2325">
        <v>3.7552000000000002E-2</v>
      </c>
      <c r="S2325">
        <v>9</v>
      </c>
      <c r="T2325">
        <v>7.2246000000000005E-2</v>
      </c>
      <c r="U2325">
        <v>-6.95</v>
      </c>
      <c r="V2325">
        <v>1</v>
      </c>
      <c r="W2325">
        <v>3.8029E-2</v>
      </c>
      <c r="X2325">
        <v>128.69300000000001</v>
      </c>
      <c r="Y2325">
        <v>0.97742899999999999</v>
      </c>
    </row>
    <row r="2326" spans="1:25" hidden="1" x14ac:dyDescent="0.25">
      <c r="A2326">
        <v>2324</v>
      </c>
      <c r="B2326">
        <v>24</v>
      </c>
      <c r="C2326" t="s">
        <v>4015</v>
      </c>
      <c r="D2326" t="s">
        <v>3475</v>
      </c>
      <c r="E2326">
        <v>1983</v>
      </c>
      <c r="F2326" t="s">
        <v>3475</v>
      </c>
      <c r="G2326">
        <v>33.973951</v>
      </c>
      <c r="H2326">
        <v>-118.24840500000001</v>
      </c>
      <c r="I2326" t="s">
        <v>605</v>
      </c>
      <c r="J2326" t="s">
        <v>28</v>
      </c>
      <c r="K2326" t="s">
        <v>56</v>
      </c>
      <c r="L2326" t="s">
        <v>33</v>
      </c>
      <c r="M2326">
        <v>0</v>
      </c>
      <c r="N2326">
        <v>0.14322399999999999</v>
      </c>
      <c r="O2326">
        <v>0.68039400000000005</v>
      </c>
      <c r="P2326">
        <v>295.89332999999999</v>
      </c>
      <c r="Q2326">
        <v>0.55181800000000003</v>
      </c>
      <c r="R2326">
        <v>1.63E-4</v>
      </c>
      <c r="S2326">
        <v>9</v>
      </c>
      <c r="T2326">
        <v>5.2439E-2</v>
      </c>
      <c r="U2326">
        <v>-10.766</v>
      </c>
      <c r="V2326">
        <v>1</v>
      </c>
      <c r="W2326">
        <v>3.2432000000000002E-2</v>
      </c>
      <c r="X2326">
        <v>92.527000000000001</v>
      </c>
      <c r="Y2326">
        <v>0.60383699999999996</v>
      </c>
    </row>
    <row r="2327" spans="1:25" hidden="1" x14ac:dyDescent="0.25">
      <c r="A2327">
        <v>2325</v>
      </c>
      <c r="B2327">
        <v>25</v>
      </c>
      <c r="C2327" t="s">
        <v>4016</v>
      </c>
      <c r="D2327" t="s">
        <v>3691</v>
      </c>
      <c r="E2327">
        <v>1983</v>
      </c>
      <c r="F2327" t="s">
        <v>3691</v>
      </c>
      <c r="G2327">
        <v>44.978999999999999</v>
      </c>
      <c r="H2327">
        <v>-93.264899999999997</v>
      </c>
      <c r="I2327" t="s">
        <v>3568</v>
      </c>
      <c r="J2327" t="s">
        <v>28</v>
      </c>
      <c r="K2327" t="s">
        <v>56</v>
      </c>
      <c r="L2327" t="s">
        <v>33</v>
      </c>
      <c r="M2327">
        <v>0</v>
      </c>
      <c r="N2327">
        <v>0.28115200000000001</v>
      </c>
      <c r="O2327">
        <v>0.74768299999999999</v>
      </c>
      <c r="P2327">
        <v>296.90667000000002</v>
      </c>
      <c r="Q2327">
        <v>0.74598299999999995</v>
      </c>
      <c r="R2327" s="1">
        <v>3.3000000000000003E-5</v>
      </c>
      <c r="S2327">
        <v>1</v>
      </c>
      <c r="T2327">
        <v>0.632135</v>
      </c>
      <c r="U2327">
        <v>-9.7210000000000001</v>
      </c>
      <c r="V2327">
        <v>1</v>
      </c>
      <c r="W2327">
        <v>0.111362</v>
      </c>
      <c r="X2327">
        <v>123.14400000000001</v>
      </c>
      <c r="Y2327">
        <v>0.711808</v>
      </c>
    </row>
    <row r="2328" spans="1:25" hidden="1" x14ac:dyDescent="0.25">
      <c r="A2328">
        <v>2326</v>
      </c>
      <c r="B2328">
        <v>26</v>
      </c>
      <c r="C2328" t="s">
        <v>4017</v>
      </c>
      <c r="D2328" t="s">
        <v>3616</v>
      </c>
      <c r="E2328">
        <v>1983</v>
      </c>
      <c r="F2328" t="s">
        <v>3616</v>
      </c>
      <c r="G2328">
        <v>51.507264800000002</v>
      </c>
      <c r="H2328">
        <v>-0.1278328</v>
      </c>
      <c r="I2328" t="s">
        <v>4018</v>
      </c>
      <c r="J2328" t="s">
        <v>28</v>
      </c>
      <c r="K2328" t="s">
        <v>56</v>
      </c>
      <c r="L2328" t="s">
        <v>33</v>
      </c>
      <c r="M2328">
        <v>3.0112853036900001E-3</v>
      </c>
      <c r="N2328">
        <v>9.3006000000000005E-2</v>
      </c>
      <c r="O2328">
        <v>0.56686400000000003</v>
      </c>
      <c r="P2328">
        <v>229.41333</v>
      </c>
      <c r="Q2328">
        <v>0.95173700000000006</v>
      </c>
      <c r="R2328">
        <v>0.131665</v>
      </c>
      <c r="S2328">
        <v>2</v>
      </c>
      <c r="T2328">
        <v>0.20102200000000001</v>
      </c>
      <c r="U2328">
        <v>-3.0230000000000001</v>
      </c>
      <c r="V2328">
        <v>1</v>
      </c>
      <c r="W2328">
        <v>3.6367999999999998E-2</v>
      </c>
      <c r="X2328">
        <v>153.28</v>
      </c>
      <c r="Y2328">
        <v>0.82383899999999999</v>
      </c>
    </row>
    <row r="2329" spans="1:25" hidden="1" x14ac:dyDescent="0.25">
      <c r="A2329">
        <v>2327</v>
      </c>
      <c r="B2329">
        <v>27</v>
      </c>
      <c r="C2329" t="s">
        <v>4019</v>
      </c>
      <c r="D2329" t="s">
        <v>4020</v>
      </c>
      <c r="E2329">
        <v>1983</v>
      </c>
      <c r="F2329" t="s">
        <v>2040</v>
      </c>
      <c r="G2329">
        <v>53.385672900000003</v>
      </c>
      <c r="H2329">
        <v>-1.4528791000000001</v>
      </c>
      <c r="I2329" t="s">
        <v>2041</v>
      </c>
      <c r="J2329" t="s">
        <v>246</v>
      </c>
      <c r="K2329" t="s">
        <v>56</v>
      </c>
      <c r="L2329" t="s">
        <v>33</v>
      </c>
      <c r="M2329">
        <v>0</v>
      </c>
      <c r="N2329">
        <v>0.30606800000000001</v>
      </c>
      <c r="O2329">
        <v>0.35307300000000003</v>
      </c>
      <c r="P2329">
        <v>371.92757</v>
      </c>
      <c r="Q2329">
        <v>0.45273400000000003</v>
      </c>
      <c r="R2329">
        <v>3.6400000000000001E-4</v>
      </c>
      <c r="S2329">
        <v>1</v>
      </c>
      <c r="T2329">
        <v>0.98275800000000002</v>
      </c>
      <c r="U2329">
        <v>-11.382</v>
      </c>
      <c r="V2329">
        <v>1</v>
      </c>
      <c r="W2329">
        <v>3.8422999999999999E-2</v>
      </c>
      <c r="X2329">
        <v>112.687</v>
      </c>
      <c r="Y2329">
        <v>7.7609999999999998E-2</v>
      </c>
    </row>
    <row r="2330" spans="1:25" hidden="1" x14ac:dyDescent="0.25">
      <c r="A2330">
        <v>2328</v>
      </c>
      <c r="B2330">
        <v>28</v>
      </c>
      <c r="C2330" t="s">
        <v>4021</v>
      </c>
      <c r="D2330" t="s">
        <v>2856</v>
      </c>
      <c r="E2330">
        <v>1983</v>
      </c>
      <c r="F2330" t="s">
        <v>2856</v>
      </c>
      <c r="G2330">
        <v>41.8842</v>
      </c>
      <c r="H2330">
        <v>-87.632400000000004</v>
      </c>
      <c r="I2330" t="s">
        <v>386</v>
      </c>
      <c r="J2330" t="s">
        <v>28</v>
      </c>
      <c r="K2330" t="s">
        <v>56</v>
      </c>
      <c r="L2330" t="s">
        <v>33</v>
      </c>
      <c r="M2330">
        <v>0</v>
      </c>
      <c r="N2330">
        <v>5.7035000000000002E-2</v>
      </c>
      <c r="O2330">
        <v>0.61719999999999997</v>
      </c>
      <c r="P2330">
        <v>328.36</v>
      </c>
      <c r="Q2330">
        <v>0.65612199999999998</v>
      </c>
      <c r="R2330" s="1">
        <v>9.9999999999999995E-7</v>
      </c>
      <c r="S2330">
        <v>1</v>
      </c>
      <c r="T2330">
        <v>6.7798999999999998E-2</v>
      </c>
      <c r="U2330">
        <v>-7.8979999999999997</v>
      </c>
      <c r="V2330">
        <v>1</v>
      </c>
      <c r="W2330">
        <v>4.1954999999999999E-2</v>
      </c>
      <c r="X2330">
        <v>144.22200000000001</v>
      </c>
      <c r="Y2330">
        <v>0.32006000000000001</v>
      </c>
    </row>
    <row r="2331" spans="1:25" hidden="1" x14ac:dyDescent="0.25">
      <c r="A2331">
        <v>2329</v>
      </c>
      <c r="B2331">
        <v>29</v>
      </c>
      <c r="C2331" t="s">
        <v>4022</v>
      </c>
      <c r="D2331" t="s">
        <v>4023</v>
      </c>
      <c r="E2331">
        <v>1983</v>
      </c>
      <c r="F2331" t="s">
        <v>4023</v>
      </c>
      <c r="G2331">
        <v>32.372143999999999</v>
      </c>
      <c r="H2331">
        <v>-85.666709999999995</v>
      </c>
      <c r="I2331" t="s">
        <v>4024</v>
      </c>
      <c r="J2331" t="s">
        <v>28</v>
      </c>
      <c r="K2331" t="s">
        <v>56</v>
      </c>
      <c r="L2331" t="s">
        <v>33</v>
      </c>
      <c r="M2331">
        <v>0</v>
      </c>
      <c r="N2331">
        <v>0.31014799999999998</v>
      </c>
      <c r="O2331">
        <v>0.79721200000000003</v>
      </c>
      <c r="P2331">
        <v>246.78666999999999</v>
      </c>
      <c r="Q2331">
        <v>0.40758299999999997</v>
      </c>
      <c r="R2331">
        <v>1.21E-4</v>
      </c>
      <c r="S2331">
        <v>1</v>
      </c>
      <c r="T2331">
        <v>5.7300999999999998E-2</v>
      </c>
      <c r="U2331">
        <v>-12.746</v>
      </c>
      <c r="V2331">
        <v>1</v>
      </c>
      <c r="W2331">
        <v>3.5568000000000002E-2</v>
      </c>
      <c r="X2331">
        <v>111.82599999999999</v>
      </c>
      <c r="Y2331">
        <v>0.64532400000000001</v>
      </c>
    </row>
    <row r="2332" spans="1:25" hidden="1" x14ac:dyDescent="0.25">
      <c r="A2332">
        <v>2330</v>
      </c>
      <c r="B2332">
        <v>30</v>
      </c>
      <c r="C2332" t="s">
        <v>4025</v>
      </c>
      <c r="D2332" t="s">
        <v>4026</v>
      </c>
      <c r="E2332">
        <v>1983</v>
      </c>
      <c r="F2332" t="s">
        <v>4026</v>
      </c>
      <c r="G2332">
        <v>51.506300000000003</v>
      </c>
      <c r="H2332">
        <v>-0.12714</v>
      </c>
      <c r="I2332" t="s">
        <v>893</v>
      </c>
      <c r="J2332" t="s">
        <v>28</v>
      </c>
      <c r="K2332" t="s">
        <v>56</v>
      </c>
      <c r="L2332" t="s">
        <v>33</v>
      </c>
      <c r="M2332">
        <v>0</v>
      </c>
      <c r="N2332">
        <v>1.4197E-2</v>
      </c>
      <c r="O2332">
        <v>0.69308000000000003</v>
      </c>
      <c r="P2332">
        <v>341.16</v>
      </c>
      <c r="Q2332">
        <v>0.71234799999999998</v>
      </c>
      <c r="R2332">
        <v>2.7690000000000002E-3</v>
      </c>
      <c r="S2332">
        <v>7</v>
      </c>
      <c r="T2332">
        <v>4.1182000000000003E-2</v>
      </c>
      <c r="U2332">
        <v>-8.173</v>
      </c>
      <c r="V2332">
        <v>1</v>
      </c>
      <c r="W2332">
        <v>5.8687000000000003E-2</v>
      </c>
      <c r="X2332">
        <v>121.42</v>
      </c>
      <c r="Y2332">
        <v>0.94049099999999997</v>
      </c>
    </row>
    <row r="2333" spans="1:25" hidden="1" x14ac:dyDescent="0.25">
      <c r="A2333">
        <v>2331</v>
      </c>
      <c r="B2333">
        <v>31</v>
      </c>
      <c r="C2333" t="s">
        <v>4027</v>
      </c>
      <c r="D2333" t="s">
        <v>4028</v>
      </c>
      <c r="E2333">
        <v>1983</v>
      </c>
      <c r="F2333" t="s">
        <v>4028</v>
      </c>
      <c r="G2333">
        <v>51.164200000000001</v>
      </c>
      <c r="H2333">
        <v>10.4542</v>
      </c>
      <c r="I2333" t="s">
        <v>2056</v>
      </c>
      <c r="J2333" t="s">
        <v>28</v>
      </c>
      <c r="K2333" t="s">
        <v>56</v>
      </c>
      <c r="L2333" t="s">
        <v>33</v>
      </c>
      <c r="M2333">
        <v>0</v>
      </c>
      <c r="N2333">
        <v>6.8768999999999997E-2</v>
      </c>
      <c r="O2333">
        <v>0.81162199999999995</v>
      </c>
      <c r="P2333">
        <v>277.52</v>
      </c>
      <c r="Q2333">
        <v>0.45904600000000001</v>
      </c>
      <c r="R2333">
        <v>3.8210000000000002E-3</v>
      </c>
      <c r="S2333">
        <v>0</v>
      </c>
      <c r="T2333">
        <v>0.14268900000000001</v>
      </c>
      <c r="U2333">
        <v>-7.9939999999999998</v>
      </c>
      <c r="V2333">
        <v>1</v>
      </c>
      <c r="W2333">
        <v>4.9244999999999997E-2</v>
      </c>
      <c r="X2333">
        <v>98.64</v>
      </c>
      <c r="Y2333">
        <v>0.76191399999999998</v>
      </c>
    </row>
    <row r="2334" spans="1:25" hidden="1" x14ac:dyDescent="0.25">
      <c r="A2334">
        <v>2332</v>
      </c>
      <c r="B2334">
        <v>32</v>
      </c>
      <c r="C2334" t="s">
        <v>4029</v>
      </c>
      <c r="D2334" t="s">
        <v>812</v>
      </c>
      <c r="E2334">
        <v>1983</v>
      </c>
      <c r="F2334" t="s">
        <v>812</v>
      </c>
      <c r="G2334">
        <v>38.895111999999997</v>
      </c>
      <c r="H2334">
        <v>-77.036366000000001</v>
      </c>
      <c r="I2334" t="s">
        <v>813</v>
      </c>
      <c r="J2334" t="s">
        <v>56</v>
      </c>
      <c r="K2334" t="s">
        <v>33</v>
      </c>
      <c r="M2334">
        <v>0</v>
      </c>
      <c r="N2334">
        <v>0.234432</v>
      </c>
      <c r="O2334">
        <v>0.52753399999999995</v>
      </c>
      <c r="P2334">
        <v>613.03890999999999</v>
      </c>
      <c r="Q2334">
        <v>0.84064300000000003</v>
      </c>
      <c r="R2334">
        <v>2.0459999999999999E-2</v>
      </c>
      <c r="S2334">
        <v>8</v>
      </c>
      <c r="T2334">
        <v>0.76353300000000002</v>
      </c>
      <c r="U2334">
        <v>-9.0510000000000002</v>
      </c>
      <c r="V2334">
        <v>1</v>
      </c>
      <c r="W2334">
        <v>0.101066</v>
      </c>
      <c r="X2334">
        <v>91.501999999999995</v>
      </c>
      <c r="Y2334">
        <v>0.73529599999999995</v>
      </c>
    </row>
    <row r="2335" spans="1:25" hidden="1" x14ac:dyDescent="0.25">
      <c r="A2335">
        <v>2333</v>
      </c>
      <c r="B2335">
        <v>33</v>
      </c>
      <c r="C2335" t="s">
        <v>4030</v>
      </c>
      <c r="D2335" t="s">
        <v>3840</v>
      </c>
      <c r="E2335">
        <v>1983</v>
      </c>
      <c r="F2335" t="s">
        <v>3840</v>
      </c>
      <c r="G2335">
        <v>53.383099999999999</v>
      </c>
      <c r="H2335">
        <v>-1.46454</v>
      </c>
      <c r="I2335" t="s">
        <v>2851</v>
      </c>
      <c r="J2335" t="s">
        <v>28</v>
      </c>
      <c r="K2335" t="s">
        <v>56</v>
      </c>
      <c r="L2335" t="s">
        <v>33</v>
      </c>
      <c r="M2335">
        <v>0</v>
      </c>
      <c r="N2335">
        <v>2.3285E-2</v>
      </c>
      <c r="O2335">
        <v>0.80768200000000001</v>
      </c>
      <c r="P2335">
        <v>376.10667000000001</v>
      </c>
      <c r="Q2335">
        <v>0.66998800000000003</v>
      </c>
      <c r="R2335">
        <v>0.37392599999999998</v>
      </c>
      <c r="S2335">
        <v>0</v>
      </c>
      <c r="T2335">
        <v>6.6772999999999999E-2</v>
      </c>
      <c r="U2335">
        <v>-10.972</v>
      </c>
      <c r="V2335">
        <v>1</v>
      </c>
      <c r="W2335">
        <v>5.0652999999999997E-2</v>
      </c>
      <c r="X2335">
        <v>115.976</v>
      </c>
      <c r="Y2335">
        <v>0.73045099999999996</v>
      </c>
    </row>
    <row r="2336" spans="1:25" hidden="1" x14ac:dyDescent="0.25">
      <c r="A2336">
        <v>2334</v>
      </c>
      <c r="B2336">
        <v>34</v>
      </c>
      <c r="C2336" t="s">
        <v>4031</v>
      </c>
      <c r="D2336" t="s">
        <v>3994</v>
      </c>
      <c r="E2336">
        <v>1983</v>
      </c>
      <c r="F2336" t="s">
        <v>3994</v>
      </c>
      <c r="G2336">
        <v>51.507264800000002</v>
      </c>
      <c r="H2336">
        <v>-0.1278328</v>
      </c>
      <c r="I2336" t="s">
        <v>909</v>
      </c>
      <c r="J2336" t="s">
        <v>28</v>
      </c>
      <c r="K2336" t="s">
        <v>56</v>
      </c>
      <c r="L2336" t="s">
        <v>33</v>
      </c>
      <c r="M2336">
        <v>0</v>
      </c>
      <c r="N2336">
        <v>0.28894300000000001</v>
      </c>
      <c r="O2336">
        <v>0.72193700000000005</v>
      </c>
      <c r="P2336">
        <v>219.11465000000001</v>
      </c>
      <c r="Q2336">
        <v>0.42602400000000001</v>
      </c>
      <c r="R2336">
        <v>0</v>
      </c>
      <c r="S2336">
        <v>0</v>
      </c>
      <c r="T2336">
        <v>5.5301999999999997E-2</v>
      </c>
      <c r="U2336">
        <v>-19.143000000000001</v>
      </c>
      <c r="V2336">
        <v>0</v>
      </c>
      <c r="W2336">
        <v>3.6126999999999999E-2</v>
      </c>
      <c r="X2336">
        <v>116.652</v>
      </c>
      <c r="Y2336">
        <v>0.95148200000000005</v>
      </c>
    </row>
    <row r="2337" spans="1:25" hidden="1" x14ac:dyDescent="0.25">
      <c r="A2337">
        <v>2335</v>
      </c>
      <c r="B2337">
        <v>35</v>
      </c>
      <c r="C2337" t="s">
        <v>4032</v>
      </c>
      <c r="D2337" t="s">
        <v>4033</v>
      </c>
      <c r="E2337">
        <v>1983</v>
      </c>
      <c r="F2337" t="s">
        <v>4033</v>
      </c>
      <c r="G2337">
        <v>45.5</v>
      </c>
      <c r="H2337">
        <v>-73.583332999999996</v>
      </c>
      <c r="I2337" t="s">
        <v>4034</v>
      </c>
      <c r="J2337" t="s">
        <v>28</v>
      </c>
      <c r="K2337" t="s">
        <v>56</v>
      </c>
      <c r="L2337" t="s">
        <v>33</v>
      </c>
      <c r="M2337">
        <v>0</v>
      </c>
      <c r="N2337">
        <v>6.0883E-2</v>
      </c>
      <c r="O2337">
        <v>0.61106700000000003</v>
      </c>
      <c r="P2337">
        <v>164.61332999999999</v>
      </c>
      <c r="Q2337">
        <v>0.80653799999999998</v>
      </c>
      <c r="R2337">
        <v>2.5790000000000001E-3</v>
      </c>
      <c r="S2337">
        <v>5</v>
      </c>
      <c r="T2337">
        <v>0.112874</v>
      </c>
      <c r="U2337">
        <v>-7.9180000000000001</v>
      </c>
      <c r="V2337">
        <v>1</v>
      </c>
      <c r="W2337">
        <v>4.3400000000000001E-2</v>
      </c>
      <c r="X2337">
        <v>101.48699999999999</v>
      </c>
      <c r="Y2337">
        <v>0.57275399999999999</v>
      </c>
    </row>
    <row r="2338" spans="1:25" hidden="1" x14ac:dyDescent="0.25">
      <c r="A2338">
        <v>2336</v>
      </c>
      <c r="B2338">
        <v>36</v>
      </c>
      <c r="C2338" t="s">
        <v>4035</v>
      </c>
      <c r="D2338" t="s">
        <v>4036</v>
      </c>
      <c r="E2338">
        <v>1983</v>
      </c>
      <c r="F2338" t="s">
        <v>4036</v>
      </c>
      <c r="G2338">
        <v>39.952300000000001</v>
      </c>
      <c r="H2338">
        <v>-75.162400000000005</v>
      </c>
      <c r="I2338" t="s">
        <v>62</v>
      </c>
      <c r="J2338" t="s">
        <v>28</v>
      </c>
      <c r="K2338" t="s">
        <v>56</v>
      </c>
      <c r="L2338" t="s">
        <v>33</v>
      </c>
      <c r="M2338">
        <v>0</v>
      </c>
      <c r="N2338">
        <v>3.3436E-2</v>
      </c>
      <c r="O2338">
        <v>0.62417400000000001</v>
      </c>
      <c r="P2338">
        <v>214.25586999999999</v>
      </c>
      <c r="Q2338">
        <v>0.70604299999999998</v>
      </c>
      <c r="R2338">
        <v>0</v>
      </c>
      <c r="S2338">
        <v>11</v>
      </c>
      <c r="T2338">
        <v>9.9854999999999999E-2</v>
      </c>
      <c r="U2338">
        <v>-14.58</v>
      </c>
      <c r="V2338">
        <v>0</v>
      </c>
      <c r="W2338">
        <v>4.8915E-2</v>
      </c>
      <c r="X2338">
        <v>149.07</v>
      </c>
      <c r="Y2338">
        <v>0.96606400000000003</v>
      </c>
    </row>
    <row r="2339" spans="1:25" hidden="1" x14ac:dyDescent="0.25">
      <c r="A2339">
        <v>2337</v>
      </c>
      <c r="B2339">
        <v>37</v>
      </c>
      <c r="C2339" t="s">
        <v>1246</v>
      </c>
      <c r="D2339" t="s">
        <v>4037</v>
      </c>
      <c r="E2339">
        <v>1983</v>
      </c>
      <c r="F2339" t="s">
        <v>4037</v>
      </c>
      <c r="G2339">
        <v>51.507264800000002</v>
      </c>
      <c r="H2339">
        <v>-0.1278328</v>
      </c>
      <c r="I2339" t="s">
        <v>439</v>
      </c>
      <c r="J2339" t="s">
        <v>28</v>
      </c>
      <c r="K2339" t="s">
        <v>33</v>
      </c>
      <c r="M2339">
        <v>0</v>
      </c>
      <c r="N2339">
        <v>0.42113600000000001</v>
      </c>
      <c r="O2339">
        <v>0.603935</v>
      </c>
      <c r="P2339">
        <v>190.66667000000001</v>
      </c>
      <c r="Q2339">
        <v>0.60439299999999996</v>
      </c>
      <c r="R2339">
        <v>1.8169999999999999E-2</v>
      </c>
      <c r="S2339">
        <v>6</v>
      </c>
      <c r="T2339">
        <v>0.56653500000000001</v>
      </c>
      <c r="U2339">
        <v>-16.64</v>
      </c>
      <c r="V2339">
        <v>1</v>
      </c>
      <c r="W2339">
        <v>2.9666999999999999E-2</v>
      </c>
      <c r="X2339">
        <v>94.370999999999995</v>
      </c>
      <c r="Y2339">
        <v>0.85855899999999996</v>
      </c>
    </row>
    <row r="2340" spans="1:25" hidden="1" x14ac:dyDescent="0.25">
      <c r="A2340">
        <v>2338</v>
      </c>
      <c r="B2340">
        <v>38</v>
      </c>
      <c r="C2340" t="s">
        <v>4038</v>
      </c>
      <c r="D2340" t="s">
        <v>3774</v>
      </c>
      <c r="E2340">
        <v>1983</v>
      </c>
      <c r="F2340" t="s">
        <v>3774</v>
      </c>
      <c r="G2340">
        <v>37.784827</v>
      </c>
      <c r="H2340">
        <v>-122.727802</v>
      </c>
      <c r="I2340" t="s">
        <v>1475</v>
      </c>
      <c r="J2340" t="s">
        <v>28</v>
      </c>
      <c r="K2340" t="s">
        <v>56</v>
      </c>
      <c r="L2340" t="s">
        <v>33</v>
      </c>
      <c r="M2340">
        <v>0</v>
      </c>
      <c r="N2340">
        <v>0.180864</v>
      </c>
      <c r="O2340">
        <v>0.45498100000000002</v>
      </c>
      <c r="P2340">
        <v>264.57601</v>
      </c>
      <c r="Q2340">
        <v>0.72689800000000004</v>
      </c>
      <c r="R2340" s="1">
        <v>3.9999999999999998E-6</v>
      </c>
      <c r="S2340">
        <v>4</v>
      </c>
      <c r="T2340">
        <v>0.239506</v>
      </c>
      <c r="U2340">
        <v>-12.135</v>
      </c>
      <c r="V2340">
        <v>0</v>
      </c>
      <c r="W2340">
        <v>4.7472E-2</v>
      </c>
      <c r="X2340">
        <v>131.84800000000001</v>
      </c>
      <c r="Y2340">
        <v>0.54062500000000002</v>
      </c>
    </row>
    <row r="2341" spans="1:25" hidden="1" x14ac:dyDescent="0.25">
      <c r="A2341">
        <v>2339</v>
      </c>
      <c r="B2341">
        <v>39</v>
      </c>
      <c r="C2341" t="s">
        <v>4039</v>
      </c>
      <c r="D2341" t="s">
        <v>3855</v>
      </c>
      <c r="E2341">
        <v>1983</v>
      </c>
      <c r="F2341" t="s">
        <v>3855</v>
      </c>
      <c r="G2341">
        <v>40.21799</v>
      </c>
      <c r="H2341">
        <v>-79.491560000000007</v>
      </c>
      <c r="I2341" t="s">
        <v>3856</v>
      </c>
      <c r="J2341" t="s">
        <v>28</v>
      </c>
      <c r="K2341" t="s">
        <v>56</v>
      </c>
      <c r="L2341" t="s">
        <v>33</v>
      </c>
      <c r="M2341">
        <v>0</v>
      </c>
      <c r="N2341">
        <v>4.6081999999999998E-2</v>
      </c>
      <c r="O2341">
        <v>0.72019299999999997</v>
      </c>
      <c r="P2341">
        <v>215.77098000000001</v>
      </c>
      <c r="Q2341">
        <v>0.298514</v>
      </c>
      <c r="R2341">
        <v>5.7200000000000003E-4</v>
      </c>
      <c r="S2341">
        <v>0</v>
      </c>
      <c r="T2341">
        <v>0.12726799999999999</v>
      </c>
      <c r="U2341">
        <v>-17.62</v>
      </c>
      <c r="V2341">
        <v>1</v>
      </c>
      <c r="W2341">
        <v>2.6662999999999999E-2</v>
      </c>
      <c r="X2341">
        <v>95.548000000000002</v>
      </c>
      <c r="Y2341">
        <v>0.889629</v>
      </c>
    </row>
    <row r="2342" spans="1:25" hidden="1" x14ac:dyDescent="0.25">
      <c r="A2342">
        <v>2340</v>
      </c>
      <c r="B2342">
        <v>40</v>
      </c>
      <c r="C2342" t="s">
        <v>3550</v>
      </c>
      <c r="D2342" t="s">
        <v>4040</v>
      </c>
      <c r="E2342">
        <v>1983</v>
      </c>
      <c r="F2342" t="s">
        <v>3166</v>
      </c>
      <c r="G2342">
        <v>29.7605</v>
      </c>
      <c r="H2342">
        <v>-95.369799999999998</v>
      </c>
      <c r="I2342" t="s">
        <v>1078</v>
      </c>
      <c r="J2342" t="s">
        <v>28</v>
      </c>
      <c r="K2342" t="s">
        <v>33</v>
      </c>
      <c r="M2342">
        <v>0</v>
      </c>
      <c r="N2342">
        <v>0.89088500000000004</v>
      </c>
      <c r="O2342">
        <v>0.40834199999999998</v>
      </c>
      <c r="P2342">
        <v>231.8</v>
      </c>
      <c r="Q2342">
        <v>0.28228999999999999</v>
      </c>
      <c r="R2342">
        <v>3.4589999999999998E-3</v>
      </c>
      <c r="S2342">
        <v>8</v>
      </c>
      <c r="T2342">
        <v>9.8950999999999997E-2</v>
      </c>
      <c r="U2342">
        <v>-7.5339999999999998</v>
      </c>
      <c r="V2342">
        <v>1</v>
      </c>
      <c r="W2342">
        <v>3.1236E-2</v>
      </c>
      <c r="X2342">
        <v>123.351</v>
      </c>
      <c r="Y2342">
        <v>0.31794899999999998</v>
      </c>
    </row>
    <row r="2343" spans="1:25" hidden="1" x14ac:dyDescent="0.25">
      <c r="A2343">
        <v>2341</v>
      </c>
      <c r="B2343">
        <v>41</v>
      </c>
      <c r="C2343">
        <v>1999</v>
      </c>
      <c r="D2343" t="s">
        <v>3691</v>
      </c>
      <c r="E2343">
        <v>1983</v>
      </c>
      <c r="F2343" t="s">
        <v>3691</v>
      </c>
      <c r="G2343">
        <v>44.978999999999999</v>
      </c>
      <c r="H2343">
        <v>-93.264899999999997</v>
      </c>
      <c r="I2343" t="s">
        <v>3568</v>
      </c>
      <c r="J2343" t="s">
        <v>28</v>
      </c>
      <c r="K2343" t="s">
        <v>56</v>
      </c>
      <c r="L2343" t="s">
        <v>33</v>
      </c>
      <c r="M2343">
        <v>0</v>
      </c>
      <c r="N2343">
        <v>0.13511699999999999</v>
      </c>
      <c r="O2343">
        <v>0.86699499999999996</v>
      </c>
      <c r="P2343">
        <v>377.26666999999998</v>
      </c>
      <c r="Q2343">
        <v>0.73882599999999998</v>
      </c>
      <c r="R2343" s="1">
        <v>9.9999999999999995E-7</v>
      </c>
      <c r="S2343">
        <v>5</v>
      </c>
      <c r="T2343">
        <v>7.8757999999999995E-2</v>
      </c>
      <c r="U2343">
        <v>-8.17</v>
      </c>
      <c r="V2343">
        <v>1</v>
      </c>
      <c r="W2343">
        <v>6.8726999999999996E-2</v>
      </c>
      <c r="X2343">
        <v>118.52500000000001</v>
      </c>
      <c r="Y2343">
        <v>0.62498100000000001</v>
      </c>
    </row>
    <row r="2344" spans="1:25" hidden="1" x14ac:dyDescent="0.25">
      <c r="A2344">
        <v>2342</v>
      </c>
      <c r="B2344">
        <v>42</v>
      </c>
      <c r="C2344" t="s">
        <v>4041</v>
      </c>
      <c r="D2344" t="s">
        <v>4042</v>
      </c>
      <c r="E2344">
        <v>1983</v>
      </c>
      <c r="F2344" t="s">
        <v>4042</v>
      </c>
      <c r="G2344">
        <v>40.692100000000003</v>
      </c>
      <c r="H2344">
        <v>-73.465299999999999</v>
      </c>
      <c r="I2344" t="s">
        <v>4043</v>
      </c>
      <c r="J2344" t="s">
        <v>56</v>
      </c>
      <c r="M2344">
        <v>0</v>
      </c>
      <c r="N2344">
        <v>0.16173499999999999</v>
      </c>
      <c r="O2344">
        <v>0.45015300000000003</v>
      </c>
      <c r="P2344">
        <v>729.15954999999997</v>
      </c>
      <c r="Q2344">
        <v>0.66085799999999995</v>
      </c>
      <c r="R2344">
        <v>0.52760200000000002</v>
      </c>
      <c r="S2344">
        <v>7</v>
      </c>
      <c r="T2344">
        <v>0.80137000000000003</v>
      </c>
      <c r="U2344">
        <v>-12.997999999999999</v>
      </c>
      <c r="V2344">
        <v>1</v>
      </c>
      <c r="W2344">
        <v>0.35869299999999998</v>
      </c>
      <c r="X2344">
        <v>104.119</v>
      </c>
      <c r="Y2344">
        <v>0.41237099999999999</v>
      </c>
    </row>
    <row r="2345" spans="1:25" hidden="1" x14ac:dyDescent="0.25">
      <c r="A2345">
        <v>2343</v>
      </c>
      <c r="B2345">
        <v>43</v>
      </c>
      <c r="C2345" t="s">
        <v>4044</v>
      </c>
      <c r="D2345" t="s">
        <v>3278</v>
      </c>
      <c r="E2345">
        <v>1983</v>
      </c>
      <c r="F2345" t="s">
        <v>3278</v>
      </c>
      <c r="G2345">
        <v>40.857199999999999</v>
      </c>
      <c r="H2345">
        <v>-73.856800000000007</v>
      </c>
      <c r="I2345" t="s">
        <v>564</v>
      </c>
      <c r="J2345" t="s">
        <v>246</v>
      </c>
      <c r="K2345" t="s">
        <v>56</v>
      </c>
      <c r="L2345" t="s">
        <v>33</v>
      </c>
      <c r="M2345">
        <v>0</v>
      </c>
      <c r="N2345">
        <v>0.12959899999999999</v>
      </c>
      <c r="O2345">
        <v>0.44484099999999999</v>
      </c>
      <c r="P2345">
        <v>290.43518999999998</v>
      </c>
      <c r="Q2345">
        <v>0.90089399999999997</v>
      </c>
      <c r="R2345" s="1">
        <v>2.9E-5</v>
      </c>
      <c r="S2345">
        <v>7</v>
      </c>
      <c r="T2345">
        <v>0.99229400000000001</v>
      </c>
      <c r="U2345">
        <v>-3.9830000000000001</v>
      </c>
      <c r="V2345">
        <v>1</v>
      </c>
      <c r="W2345">
        <v>0.12313</v>
      </c>
      <c r="X2345">
        <v>114.971</v>
      </c>
      <c r="Y2345">
        <v>0.57433299999999998</v>
      </c>
    </row>
    <row r="2346" spans="1:25" hidden="1" x14ac:dyDescent="0.25">
      <c r="A2346">
        <v>2344</v>
      </c>
      <c r="B2346">
        <v>44</v>
      </c>
      <c r="C2346" t="s">
        <v>4045</v>
      </c>
      <c r="D2346" t="s">
        <v>3890</v>
      </c>
      <c r="E2346">
        <v>1983</v>
      </c>
      <c r="F2346" t="s">
        <v>3890</v>
      </c>
      <c r="G2346">
        <v>33.448333300000002</v>
      </c>
      <c r="H2346">
        <v>-112.0733333</v>
      </c>
      <c r="I2346" t="s">
        <v>3891</v>
      </c>
      <c r="J2346" t="s">
        <v>28</v>
      </c>
      <c r="K2346" t="s">
        <v>56</v>
      </c>
      <c r="L2346" t="s">
        <v>33</v>
      </c>
      <c r="M2346">
        <v>0</v>
      </c>
      <c r="N2346">
        <v>2.0678999999999999E-2</v>
      </c>
      <c r="O2346">
        <v>0.707125</v>
      </c>
      <c r="P2346">
        <v>270.47138000000001</v>
      </c>
      <c r="Q2346">
        <v>0.79671099999999995</v>
      </c>
      <c r="R2346">
        <v>2.3579999999999999E-3</v>
      </c>
      <c r="S2346">
        <v>11</v>
      </c>
      <c r="T2346">
        <v>0.383793</v>
      </c>
      <c r="U2346">
        <v>-7.7759999999999998</v>
      </c>
      <c r="V2346">
        <v>0</v>
      </c>
      <c r="W2346">
        <v>3.6410999999999999E-2</v>
      </c>
      <c r="X2346">
        <v>125.955</v>
      </c>
      <c r="Y2346">
        <v>0.81807200000000002</v>
      </c>
    </row>
    <row r="2347" spans="1:25" hidden="1" x14ac:dyDescent="0.25">
      <c r="A2347">
        <v>2345</v>
      </c>
      <c r="B2347">
        <v>45</v>
      </c>
      <c r="C2347" t="s">
        <v>4046</v>
      </c>
      <c r="D2347" t="s">
        <v>3278</v>
      </c>
      <c r="E2347">
        <v>1983</v>
      </c>
      <c r="F2347" t="s">
        <v>3278</v>
      </c>
      <c r="G2347">
        <v>40.857199999999999</v>
      </c>
      <c r="H2347">
        <v>-73.856800000000007</v>
      </c>
      <c r="I2347" t="s">
        <v>564</v>
      </c>
      <c r="J2347" t="s">
        <v>28</v>
      </c>
      <c r="K2347" t="s">
        <v>56</v>
      </c>
      <c r="L2347" t="s">
        <v>33</v>
      </c>
      <c r="M2347">
        <v>0</v>
      </c>
      <c r="N2347">
        <v>1.4121999999999999E-2</v>
      </c>
      <c r="O2347">
        <v>0.68655999999999995</v>
      </c>
      <c r="P2347">
        <v>229.53333000000001</v>
      </c>
      <c r="Q2347">
        <v>0.89202300000000001</v>
      </c>
      <c r="R2347">
        <v>0</v>
      </c>
      <c r="S2347">
        <v>8</v>
      </c>
      <c r="T2347">
        <v>0.14843999999999999</v>
      </c>
      <c r="U2347">
        <v>-4.99</v>
      </c>
      <c r="V2347">
        <v>1</v>
      </c>
      <c r="W2347">
        <v>8.1700999999999996E-2</v>
      </c>
      <c r="X2347">
        <v>90.991</v>
      </c>
      <c r="Y2347">
        <v>0.76269299999999995</v>
      </c>
    </row>
    <row r="2348" spans="1:25" hidden="1" x14ac:dyDescent="0.25">
      <c r="A2348">
        <v>2346</v>
      </c>
      <c r="B2348">
        <v>46</v>
      </c>
      <c r="C2348" t="s">
        <v>4047</v>
      </c>
      <c r="D2348" t="s">
        <v>4048</v>
      </c>
      <c r="E2348">
        <v>1983</v>
      </c>
      <c r="F2348" t="s">
        <v>4048</v>
      </c>
      <c r="G2348">
        <v>51.384999999999998</v>
      </c>
      <c r="H2348">
        <v>-2.3613200000000001</v>
      </c>
      <c r="I2348" t="s">
        <v>4049</v>
      </c>
      <c r="J2348" t="s">
        <v>28</v>
      </c>
      <c r="K2348" t="s">
        <v>56</v>
      </c>
      <c r="L2348" t="s">
        <v>33</v>
      </c>
      <c r="M2348">
        <v>0</v>
      </c>
      <c r="N2348">
        <v>0.22662299999999999</v>
      </c>
      <c r="O2348">
        <v>0.60578699999999996</v>
      </c>
      <c r="P2348">
        <v>215.10667000000001</v>
      </c>
      <c r="Q2348">
        <v>0.70177599999999996</v>
      </c>
      <c r="R2348" s="1">
        <v>1.9999999999999999E-6</v>
      </c>
      <c r="S2348">
        <v>7</v>
      </c>
      <c r="T2348">
        <v>0.197633</v>
      </c>
      <c r="U2348">
        <v>-7.56</v>
      </c>
      <c r="V2348">
        <v>1</v>
      </c>
      <c r="W2348">
        <v>3.8448999999999997E-2</v>
      </c>
      <c r="X2348">
        <v>149.82900000000001</v>
      </c>
      <c r="Y2348">
        <v>0.68055100000000002</v>
      </c>
    </row>
    <row r="2349" spans="1:25" hidden="1" x14ac:dyDescent="0.25">
      <c r="A2349">
        <v>2347</v>
      </c>
      <c r="B2349">
        <v>47</v>
      </c>
      <c r="C2349" t="s">
        <v>4050</v>
      </c>
      <c r="D2349" t="s">
        <v>4023</v>
      </c>
      <c r="E2349">
        <v>1983</v>
      </c>
      <c r="F2349" t="s">
        <v>4023</v>
      </c>
      <c r="G2349">
        <v>32.372143999999999</v>
      </c>
      <c r="H2349">
        <v>-85.666709999999995</v>
      </c>
      <c r="I2349" t="s">
        <v>4024</v>
      </c>
      <c r="J2349" t="s">
        <v>28</v>
      </c>
      <c r="K2349" t="s">
        <v>33</v>
      </c>
      <c r="M2349">
        <v>0</v>
      </c>
      <c r="N2349">
        <v>0.46332699999999999</v>
      </c>
      <c r="O2349">
        <v>0.35710500000000001</v>
      </c>
      <c r="P2349">
        <v>200.97333</v>
      </c>
      <c r="Q2349">
        <v>0.247916</v>
      </c>
      <c r="R2349" s="1">
        <v>1.2E-5</v>
      </c>
      <c r="S2349">
        <v>1</v>
      </c>
      <c r="T2349">
        <v>8.6904999999999996E-2</v>
      </c>
      <c r="U2349">
        <v>-12.432</v>
      </c>
      <c r="V2349">
        <v>1</v>
      </c>
      <c r="W2349">
        <v>3.0485999999999999E-2</v>
      </c>
      <c r="X2349">
        <v>68.363</v>
      </c>
      <c r="Y2349">
        <v>0.22917399999999999</v>
      </c>
    </row>
    <row r="2350" spans="1:25" hidden="1" x14ac:dyDescent="0.25">
      <c r="A2350">
        <v>2348</v>
      </c>
      <c r="B2350">
        <v>48</v>
      </c>
      <c r="C2350" t="s">
        <v>4051</v>
      </c>
      <c r="D2350" t="s">
        <v>4052</v>
      </c>
      <c r="E2350">
        <v>1983</v>
      </c>
      <c r="F2350" t="s">
        <v>4052</v>
      </c>
      <c r="G2350">
        <v>33.012349999999998</v>
      </c>
      <c r="H2350">
        <v>-94.365470000000002</v>
      </c>
      <c r="I2350" t="s">
        <v>4053</v>
      </c>
      <c r="J2350" t="s">
        <v>28</v>
      </c>
      <c r="K2350" t="s">
        <v>56</v>
      </c>
      <c r="L2350" t="s">
        <v>33</v>
      </c>
      <c r="M2350">
        <v>0</v>
      </c>
      <c r="N2350">
        <v>0.101451</v>
      </c>
      <c r="O2350">
        <v>0.75738899999999998</v>
      </c>
      <c r="P2350">
        <v>336.8</v>
      </c>
      <c r="Q2350">
        <v>0.78094200000000003</v>
      </c>
      <c r="R2350">
        <v>4.8440000000000002E-3</v>
      </c>
      <c r="S2350">
        <v>5</v>
      </c>
      <c r="T2350">
        <v>8.2631999999999997E-2</v>
      </c>
      <c r="U2350">
        <v>-6.6680000000000001</v>
      </c>
      <c r="V2350">
        <v>0</v>
      </c>
      <c r="W2350">
        <v>3.1586000000000003E-2</v>
      </c>
      <c r="X2350">
        <v>98.379000000000005</v>
      </c>
      <c r="Y2350">
        <v>0.94832499999999997</v>
      </c>
    </row>
    <row r="2351" spans="1:25" hidden="1" x14ac:dyDescent="0.25">
      <c r="A2351">
        <v>2349</v>
      </c>
      <c r="B2351">
        <v>49</v>
      </c>
      <c r="C2351" t="s">
        <v>4054</v>
      </c>
      <c r="D2351" t="s">
        <v>4055</v>
      </c>
      <c r="E2351">
        <v>1983</v>
      </c>
      <c r="F2351" t="s">
        <v>2298</v>
      </c>
      <c r="G2351">
        <v>41.590685999999998</v>
      </c>
      <c r="H2351">
        <v>-87.319936999999996</v>
      </c>
      <c r="I2351" t="s">
        <v>1914</v>
      </c>
      <c r="J2351" t="s">
        <v>28</v>
      </c>
      <c r="K2351" t="s">
        <v>56</v>
      </c>
      <c r="L2351" t="s">
        <v>33</v>
      </c>
      <c r="M2351">
        <v>0</v>
      </c>
      <c r="N2351">
        <v>0.30827500000000002</v>
      </c>
      <c r="O2351">
        <v>0.68432499999999996</v>
      </c>
      <c r="P2351">
        <v>221.90666999999999</v>
      </c>
      <c r="Q2351">
        <v>0.67641399999999996</v>
      </c>
      <c r="R2351" s="1">
        <v>9.9999999999999995E-7</v>
      </c>
      <c r="S2351">
        <v>6</v>
      </c>
      <c r="T2351">
        <v>0.17750299999999999</v>
      </c>
      <c r="U2351">
        <v>-6.3369999999999997</v>
      </c>
      <c r="V2351">
        <v>0</v>
      </c>
      <c r="W2351">
        <v>5.3515E-2</v>
      </c>
      <c r="X2351">
        <v>81.406999999999996</v>
      </c>
      <c r="Y2351">
        <v>0.65258000000000005</v>
      </c>
    </row>
    <row r="2352" spans="1:25" hidden="1" x14ac:dyDescent="0.25">
      <c r="A2352">
        <v>2350</v>
      </c>
      <c r="B2352">
        <v>50</v>
      </c>
      <c r="C2352" t="s">
        <v>4056</v>
      </c>
      <c r="D2352" t="s">
        <v>4057</v>
      </c>
      <c r="E2352">
        <v>1983</v>
      </c>
      <c r="F2352" t="s">
        <v>4057</v>
      </c>
      <c r="G2352">
        <v>51.916666999999997</v>
      </c>
      <c r="H2352">
        <v>-0.65</v>
      </c>
      <c r="I2352" t="s">
        <v>4058</v>
      </c>
      <c r="J2352" t="s">
        <v>28</v>
      </c>
      <c r="K2352" t="s">
        <v>56</v>
      </c>
      <c r="L2352" t="s">
        <v>33</v>
      </c>
      <c r="M2352">
        <v>0</v>
      </c>
      <c r="N2352">
        <v>4.1832000000000001E-2</v>
      </c>
      <c r="O2352">
        <v>0.69099999999999995</v>
      </c>
      <c r="P2352">
        <v>225.85333</v>
      </c>
      <c r="Q2352">
        <v>0.79026399999999997</v>
      </c>
      <c r="R2352" s="1">
        <v>6.8999999999999997E-5</v>
      </c>
      <c r="S2352">
        <v>10</v>
      </c>
      <c r="T2352">
        <v>9.1008000000000006E-2</v>
      </c>
      <c r="U2352">
        <v>-10.263</v>
      </c>
      <c r="V2352">
        <v>0</v>
      </c>
      <c r="W2352">
        <v>6.3339999999999994E-2</v>
      </c>
      <c r="X2352">
        <v>108.26600000000001</v>
      </c>
      <c r="Y2352">
        <v>0.75254699999999997</v>
      </c>
    </row>
    <row r="2353" spans="1:25" hidden="1" x14ac:dyDescent="0.25">
      <c r="A2353">
        <v>2351</v>
      </c>
      <c r="B2353">
        <v>51</v>
      </c>
      <c r="C2353" t="s">
        <v>4059</v>
      </c>
      <c r="D2353" t="s">
        <v>4060</v>
      </c>
      <c r="E2353">
        <v>1983</v>
      </c>
      <c r="F2353" t="s">
        <v>4060</v>
      </c>
      <c r="G2353">
        <f>IFERROR(VLOOKUP(Table1[[#This Row],[Title]],$C$5507:$Y$5579,5, FALSE ),"")</f>
        <v>51.506300000000003</v>
      </c>
      <c r="H2353">
        <f>IFERROR(VLOOKUP(Table1[[#This Row],[Title]],$C$5507:$Y$5579,6, FALSE ),"")</f>
        <v>-0.12714</v>
      </c>
      <c r="I2353" t="str">
        <f>IFERROR(VLOOKUP(Table1[[#This Row],[Title]],$C$5507:$Y$5579,7, FALSE ),"")</f>
        <v>London, England, GB</v>
      </c>
      <c r="J2353" t="str">
        <f>IFERROR(VLOOKUP(Table1[[#This Row],[Title]],$C$5507:$Y$5579,8, FALSE ),"")</f>
        <v>studio</v>
      </c>
      <c r="K2353" t="str">
        <f>IFERROR(VLOOKUP(Table1[[#This Row],[Title]],$C$5507:$Y$5579,9, FALSE ),"")</f>
        <v>electric</v>
      </c>
      <c r="L2353">
        <f>IFERROR(VLOOKUP(Table1[[#This Row],[Title]],$C$5507:$Y$5579,10, FALSE ),"")</f>
        <v>0</v>
      </c>
      <c r="M2353">
        <f>IFERROR(VLOOKUP(Table1[[#This Row],[Title]],$C$5507:$Y$5579,11, FALSE ),"")</f>
        <v>0</v>
      </c>
      <c r="N2353">
        <f>IFERROR(VLOOKUP(Table1[[#This Row],[Title]],$C$5507:$Y$5579,12, FALSE ),"")</f>
        <v>1.807E-3</v>
      </c>
      <c r="O2353">
        <f>IFERROR(VLOOKUP(Table1[[#This Row],[Title]],$C$5507:$Y$5579,13, FALSE ),"")</f>
        <v>0.65347999999999995</v>
      </c>
      <c r="P2353">
        <f>IFERROR(VLOOKUP(Table1[[#This Row],[Title]],$C$5507:$Y$5579,14, FALSE ),"")</f>
        <v>209.98667</v>
      </c>
      <c r="Q2353">
        <f>IFERROR(VLOOKUP(Table1[[#This Row],[Title]],$C$5507:$Y$5579,15, FALSE ),"")</f>
        <v>0.95070500000000002</v>
      </c>
      <c r="R2353">
        <f>IFERROR(VLOOKUP(Table1[[#This Row],[Title]],$C$5507:$Y$5579,16, FALSE ),"")</f>
        <v>0.56049099999999996</v>
      </c>
      <c r="S2353">
        <f>IFERROR(VLOOKUP(Table1[[#This Row],[Title]],$C$5507:$Y$5579,17, FALSE ),"")</f>
        <v>4</v>
      </c>
      <c r="T2353">
        <f>IFERROR(VLOOKUP(Table1[[#This Row],[Title]],$C$5507:$Y$5579,18, FALSE ),"")</f>
        <v>3.0661000000000001E-2</v>
      </c>
      <c r="U2353">
        <f>IFERROR(VLOOKUP(Table1[[#This Row],[Title]],$C$5507:$Y$5579,19, FALSE ),"")</f>
        <v>-5.899</v>
      </c>
      <c r="V2353">
        <f>IFERROR(VLOOKUP(Table1[[#This Row],[Title]],$C$5507:$Y$5579,20, FALSE ),"")</f>
        <v>0</v>
      </c>
      <c r="W2353">
        <f>IFERROR(VLOOKUP(Table1[[#This Row],[Title]],$C$5507:$Y$5579,21, FALSE ),"")</f>
        <v>9.0076000000000003E-2</v>
      </c>
      <c r="X2353">
        <f>IFERROR(VLOOKUP(Table1[[#This Row],[Title]],$C$5507:$Y$5579,22, FALSE ),"")</f>
        <v>95.781000000000006</v>
      </c>
      <c r="Y2353">
        <f>IFERROR(VLOOKUP(Table1[[#This Row],[Title]],$C$5507:$Y$5579,23, FALSE ),"")</f>
        <v>0.74484899999999998</v>
      </c>
    </row>
    <row r="2354" spans="1:25" hidden="1" x14ac:dyDescent="0.25">
      <c r="A2354">
        <v>2352</v>
      </c>
      <c r="B2354">
        <v>52</v>
      </c>
      <c r="C2354" t="s">
        <v>4061</v>
      </c>
      <c r="D2354" t="s">
        <v>4062</v>
      </c>
      <c r="E2354">
        <v>1983</v>
      </c>
      <c r="F2354" t="s">
        <v>4062</v>
      </c>
      <c r="G2354">
        <v>51.506300000000003</v>
      </c>
      <c r="H2354">
        <v>-0.12714</v>
      </c>
      <c r="I2354" t="s">
        <v>893</v>
      </c>
      <c r="J2354" t="s">
        <v>28</v>
      </c>
      <c r="K2354" t="s">
        <v>56</v>
      </c>
      <c r="L2354" t="s">
        <v>33</v>
      </c>
      <c r="M2354">
        <v>0</v>
      </c>
      <c r="N2354">
        <v>0.268677</v>
      </c>
      <c r="O2354">
        <v>0.73782099999999995</v>
      </c>
      <c r="P2354">
        <v>220.37333000000001</v>
      </c>
      <c r="Q2354">
        <v>0.91247699999999998</v>
      </c>
      <c r="R2354">
        <v>0</v>
      </c>
      <c r="S2354">
        <v>9</v>
      </c>
      <c r="T2354">
        <v>0.19616700000000001</v>
      </c>
      <c r="U2354">
        <v>-7.5030000000000001</v>
      </c>
      <c r="V2354">
        <v>0</v>
      </c>
      <c r="W2354">
        <v>4.1634999999999998E-2</v>
      </c>
      <c r="X2354">
        <v>129.57499999999999</v>
      </c>
      <c r="Y2354">
        <v>0.88100999999999996</v>
      </c>
    </row>
    <row r="2355" spans="1:25" hidden="1" x14ac:dyDescent="0.25">
      <c r="A2355">
        <v>2353</v>
      </c>
      <c r="B2355">
        <v>53</v>
      </c>
      <c r="C2355" t="s">
        <v>4063</v>
      </c>
      <c r="D2355" t="s">
        <v>4064</v>
      </c>
      <c r="E2355">
        <v>1983</v>
      </c>
      <c r="F2355" t="s">
        <v>4064</v>
      </c>
      <c r="G2355">
        <v>51.544400000000003</v>
      </c>
      <c r="H2355">
        <v>-0.13150000000000001</v>
      </c>
      <c r="I2355" t="s">
        <v>4065</v>
      </c>
      <c r="J2355" t="s">
        <v>28</v>
      </c>
      <c r="K2355" t="s">
        <v>56</v>
      </c>
      <c r="L2355" t="s">
        <v>33</v>
      </c>
      <c r="M2355">
        <v>0</v>
      </c>
      <c r="N2355">
        <v>3.2641999999999997E-2</v>
      </c>
      <c r="O2355">
        <v>0.522397</v>
      </c>
      <c r="P2355">
        <v>191.68</v>
      </c>
      <c r="Q2355">
        <v>0.78286999999999995</v>
      </c>
      <c r="R2355" s="1">
        <v>1.2E-5</v>
      </c>
      <c r="S2355">
        <v>0</v>
      </c>
      <c r="T2355">
        <v>0.22015399999999999</v>
      </c>
      <c r="U2355">
        <v>-5.8659999999999997</v>
      </c>
      <c r="V2355">
        <v>1</v>
      </c>
      <c r="W2355">
        <v>4.7544000000000003E-2</v>
      </c>
      <c r="X2355">
        <v>121.51</v>
      </c>
      <c r="Y2355">
        <v>0.71494599999999997</v>
      </c>
    </row>
    <row r="2356" spans="1:25" hidden="1" x14ac:dyDescent="0.25">
      <c r="A2356">
        <v>2354</v>
      </c>
      <c r="B2356">
        <v>54</v>
      </c>
      <c r="C2356" t="s">
        <v>4066</v>
      </c>
      <c r="D2356" t="s">
        <v>3882</v>
      </c>
      <c r="E2356">
        <v>1983</v>
      </c>
      <c r="F2356" t="s">
        <v>3882</v>
      </c>
      <c r="G2356">
        <v>-37.816667000000002</v>
      </c>
      <c r="H2356">
        <v>144.966667</v>
      </c>
      <c r="I2356" t="s">
        <v>2216</v>
      </c>
      <c r="J2356" t="s">
        <v>28</v>
      </c>
      <c r="K2356" t="s">
        <v>56</v>
      </c>
      <c r="M2356">
        <v>0</v>
      </c>
      <c r="N2356">
        <v>0.13811899999999999</v>
      </c>
      <c r="O2356">
        <v>0.40298299999999998</v>
      </c>
      <c r="P2356">
        <v>235.96362999999999</v>
      </c>
      <c r="Q2356">
        <v>0.76778500000000005</v>
      </c>
      <c r="R2356">
        <v>0.71135599999999999</v>
      </c>
      <c r="S2356">
        <v>1</v>
      </c>
      <c r="T2356">
        <v>0.49632100000000001</v>
      </c>
      <c r="U2356">
        <v>-6.3890000000000002</v>
      </c>
      <c r="V2356">
        <v>0</v>
      </c>
      <c r="W2356">
        <v>3.2772000000000003E-2</v>
      </c>
      <c r="X2356">
        <v>136.94999999999999</v>
      </c>
      <c r="Y2356">
        <v>0.32987699999999998</v>
      </c>
    </row>
    <row r="2357" spans="1:25" hidden="1" x14ac:dyDescent="0.25">
      <c r="A2357">
        <v>2355</v>
      </c>
      <c r="B2357">
        <v>55</v>
      </c>
      <c r="C2357" t="s">
        <v>4067</v>
      </c>
      <c r="D2357" t="s">
        <v>4003</v>
      </c>
      <c r="E2357">
        <v>1983</v>
      </c>
      <c r="F2357" t="s">
        <v>4003</v>
      </c>
      <c r="G2357">
        <v>52.481367800000001</v>
      </c>
      <c r="H2357">
        <v>-1.8980725000000001</v>
      </c>
      <c r="I2357" t="s">
        <v>4004</v>
      </c>
      <c r="J2357" t="s">
        <v>28</v>
      </c>
      <c r="K2357" t="s">
        <v>56</v>
      </c>
      <c r="L2357" t="s">
        <v>33</v>
      </c>
      <c r="M2357">
        <v>0</v>
      </c>
      <c r="N2357">
        <v>3.0760000000000002E-3</v>
      </c>
      <c r="O2357">
        <v>0.67491900000000005</v>
      </c>
      <c r="P2357">
        <v>253.33287999999999</v>
      </c>
      <c r="Q2357">
        <v>0.76868099999999995</v>
      </c>
      <c r="R2357" s="1">
        <v>6.0000000000000002E-6</v>
      </c>
      <c r="S2357">
        <v>7</v>
      </c>
      <c r="T2357">
        <v>7.2401999999999994E-2</v>
      </c>
      <c r="U2357">
        <v>-12.59</v>
      </c>
      <c r="V2357">
        <v>1</v>
      </c>
      <c r="W2357">
        <v>4.7521000000000001E-2</v>
      </c>
      <c r="X2357">
        <v>124.69799999999999</v>
      </c>
      <c r="Y2357">
        <v>0.872116</v>
      </c>
    </row>
    <row r="2358" spans="1:25" hidden="1" x14ac:dyDescent="0.25">
      <c r="A2358">
        <v>2356</v>
      </c>
      <c r="B2358">
        <v>56</v>
      </c>
      <c r="C2358" t="s">
        <v>1377</v>
      </c>
      <c r="D2358" t="s">
        <v>3946</v>
      </c>
      <c r="E2358">
        <v>1983</v>
      </c>
      <c r="F2358" t="s">
        <v>3946</v>
      </c>
      <c r="G2358">
        <v>41.119399999999999</v>
      </c>
      <c r="H2358">
        <v>-73.708399999999997</v>
      </c>
      <c r="I2358" t="s">
        <v>3947</v>
      </c>
      <c r="J2358" t="s">
        <v>28</v>
      </c>
      <c r="K2358" t="s">
        <v>56</v>
      </c>
      <c r="L2358" t="s">
        <v>33</v>
      </c>
      <c r="M2358">
        <v>0</v>
      </c>
      <c r="N2358">
        <v>2.4459999999999998E-3</v>
      </c>
      <c r="O2358">
        <v>0.57312200000000002</v>
      </c>
      <c r="P2358">
        <v>204.64770999999999</v>
      </c>
      <c r="Q2358">
        <v>0.952847</v>
      </c>
      <c r="R2358">
        <v>3.5730999999999999E-2</v>
      </c>
      <c r="S2358">
        <v>9</v>
      </c>
      <c r="T2358">
        <v>0.239699</v>
      </c>
      <c r="U2358">
        <v>-9.0739999999999998</v>
      </c>
      <c r="V2358">
        <v>1</v>
      </c>
      <c r="W2358">
        <v>5.1354999999999998E-2</v>
      </c>
      <c r="X2358">
        <v>139.977</v>
      </c>
      <c r="Y2358">
        <v>0.49281700000000001</v>
      </c>
    </row>
    <row r="2359" spans="1:25" hidden="1" x14ac:dyDescent="0.25">
      <c r="A2359">
        <v>2357</v>
      </c>
      <c r="B2359">
        <v>57</v>
      </c>
      <c r="C2359" t="s">
        <v>4068</v>
      </c>
      <c r="D2359" t="s">
        <v>2431</v>
      </c>
      <c r="E2359">
        <v>1983</v>
      </c>
      <c r="F2359" t="s">
        <v>2431</v>
      </c>
      <c r="G2359">
        <v>-33.8217</v>
      </c>
      <c r="H2359">
        <v>150.96899999999999</v>
      </c>
      <c r="I2359" t="s">
        <v>2432</v>
      </c>
      <c r="J2359" t="s">
        <v>28</v>
      </c>
      <c r="K2359" t="s">
        <v>56</v>
      </c>
      <c r="L2359" t="s">
        <v>33</v>
      </c>
      <c r="M2359">
        <v>0</v>
      </c>
      <c r="N2359">
        <v>8.6818999999999993E-2</v>
      </c>
      <c r="O2359">
        <v>0.64929599999999998</v>
      </c>
      <c r="P2359">
        <v>215.84</v>
      </c>
      <c r="Q2359">
        <v>0.81253299999999995</v>
      </c>
      <c r="R2359" s="1">
        <v>6.0999999999999999E-5</v>
      </c>
      <c r="S2359">
        <v>9</v>
      </c>
      <c r="T2359">
        <v>6.7725999999999995E-2</v>
      </c>
      <c r="U2359">
        <v>-11.37</v>
      </c>
      <c r="V2359">
        <v>0</v>
      </c>
      <c r="W2359">
        <v>3.3264000000000002E-2</v>
      </c>
      <c r="X2359">
        <v>128.44300000000001</v>
      </c>
      <c r="Y2359">
        <v>0.52532800000000002</v>
      </c>
    </row>
    <row r="2360" spans="1:25" hidden="1" x14ac:dyDescent="0.25">
      <c r="A2360">
        <v>2358</v>
      </c>
      <c r="B2360">
        <v>58</v>
      </c>
      <c r="C2360" t="s">
        <v>4069</v>
      </c>
      <c r="D2360" t="s">
        <v>4070</v>
      </c>
      <c r="E2360">
        <v>1983</v>
      </c>
      <c r="F2360" t="s">
        <v>4070</v>
      </c>
      <c r="G2360">
        <v>33.448300000000003</v>
      </c>
      <c r="H2360">
        <v>-112.07599999999999</v>
      </c>
      <c r="I2360" t="s">
        <v>2818</v>
      </c>
      <c r="J2360" t="s">
        <v>28</v>
      </c>
      <c r="K2360" t="s">
        <v>56</v>
      </c>
      <c r="L2360" t="s">
        <v>33</v>
      </c>
      <c r="M2360">
        <v>0</v>
      </c>
      <c r="N2360">
        <v>0.19097700000000001</v>
      </c>
      <c r="O2360">
        <v>0.66071500000000005</v>
      </c>
      <c r="P2360">
        <v>231.26354000000001</v>
      </c>
      <c r="Q2360">
        <v>0.54968899999999998</v>
      </c>
      <c r="R2360">
        <v>9.8860000000000007E-3</v>
      </c>
      <c r="S2360">
        <v>11</v>
      </c>
      <c r="T2360">
        <v>7.1939000000000003E-2</v>
      </c>
      <c r="U2360">
        <v>-19.896999999999998</v>
      </c>
      <c r="V2360">
        <v>0</v>
      </c>
      <c r="W2360">
        <v>4.5436999999999998E-2</v>
      </c>
      <c r="X2360">
        <v>111.583</v>
      </c>
      <c r="Y2360">
        <v>0.54236499999999999</v>
      </c>
    </row>
    <row r="2361" spans="1:25" x14ac:dyDescent="0.25">
      <c r="A2361">
        <v>2359</v>
      </c>
      <c r="B2361">
        <v>59</v>
      </c>
      <c r="C2361" t="s">
        <v>4071</v>
      </c>
      <c r="D2361" t="s">
        <v>3946</v>
      </c>
      <c r="E2361">
        <v>1983</v>
      </c>
      <c r="F2361" t="s">
        <v>3946</v>
      </c>
      <c r="G2361" t="str">
        <f>IFERROR(VLOOKUP(Table1[[#This Row],[Title]],$C$5507:$Y$5579,5, FALSE ),"")</f>
        <v/>
      </c>
      <c r="H2361" t="str">
        <f>IFERROR(VLOOKUP(Table1[[#This Row],[Title]],$C$5507:$Y$5579,6, FALSE ),"")</f>
        <v/>
      </c>
      <c r="I2361" t="str">
        <f>IFERROR(VLOOKUP(Table1[[#This Row],[Title]],$C$5507:$Y$5579,7, FALSE ),"")</f>
        <v/>
      </c>
      <c r="J2361" t="str">
        <f>IFERROR(VLOOKUP(Table1[[#This Row],[Title]],$C$5507:$Y$5579,8, FALSE ),"")</f>
        <v/>
      </c>
      <c r="K2361" t="str">
        <f>IFERROR(VLOOKUP(Table1[[#This Row],[Title]],$C$5507:$Y$5579,9, FALSE ),"")</f>
        <v/>
      </c>
      <c r="L2361" t="str">
        <f>IFERROR(VLOOKUP(Table1[[#This Row],[Title]],$C$5507:$Y$5579,10, FALSE ),"")</f>
        <v/>
      </c>
      <c r="M2361" t="str">
        <f>IFERROR(VLOOKUP(Table1[[#This Row],[Title]],$C$5507:$Y$5579,11, FALSE ),"")</f>
        <v/>
      </c>
      <c r="N2361" t="str">
        <f>IFERROR(VLOOKUP(Table1[[#This Row],[Title]],$C$5507:$Y$5579,12, FALSE ),"")</f>
        <v/>
      </c>
      <c r="O2361" t="str">
        <f>IFERROR(VLOOKUP(Table1[[#This Row],[Title]],$C$5507:$Y$5579,13, FALSE ),"")</f>
        <v/>
      </c>
      <c r="P2361" t="str">
        <f>IFERROR(VLOOKUP(Table1[[#This Row],[Title]],$C$5507:$Y$5579,14, FALSE ),"")</f>
        <v/>
      </c>
      <c r="Q2361" t="str">
        <f>IFERROR(VLOOKUP(Table1[[#This Row],[Title]],$C$5507:$Y$5579,15, FALSE ),"")</f>
        <v/>
      </c>
      <c r="R2361" t="str">
        <f>IFERROR(VLOOKUP(Table1[[#This Row],[Title]],$C$5507:$Y$5579,16, FALSE ),"")</f>
        <v/>
      </c>
      <c r="S2361" t="str">
        <f>IFERROR(VLOOKUP(Table1[[#This Row],[Title]],$C$5507:$Y$5579,17, FALSE ),"")</f>
        <v/>
      </c>
      <c r="T2361" t="str">
        <f>IFERROR(VLOOKUP(Table1[[#This Row],[Title]],$C$5507:$Y$5579,18, FALSE ),"")</f>
        <v/>
      </c>
      <c r="U2361" t="str">
        <f>IFERROR(VLOOKUP(Table1[[#This Row],[Title]],$C$5507:$Y$5579,19, FALSE ),"")</f>
        <v/>
      </c>
      <c r="V2361" t="str">
        <f>IFERROR(VLOOKUP(Table1[[#This Row],[Title]],$C$5507:$Y$5579,20, FALSE ),"")</f>
        <v/>
      </c>
      <c r="W2361" t="str">
        <f>IFERROR(VLOOKUP(Table1[[#This Row],[Title]],$C$5507:$Y$5579,21, FALSE ),"")</f>
        <v/>
      </c>
      <c r="X2361" t="str">
        <f>IFERROR(VLOOKUP(Table1[[#This Row],[Title]],$C$5507:$Y$5579,22, FALSE ),"")</f>
        <v/>
      </c>
      <c r="Y2361" t="str">
        <f>IFERROR(VLOOKUP(Table1[[#This Row],[Title]],$C$5507:$Y$5579,23, FALSE ),"")</f>
        <v/>
      </c>
    </row>
    <row r="2362" spans="1:25" hidden="1" x14ac:dyDescent="0.25">
      <c r="A2362">
        <v>2360</v>
      </c>
      <c r="B2362">
        <v>60</v>
      </c>
      <c r="C2362" t="s">
        <v>4072</v>
      </c>
      <c r="D2362" t="s">
        <v>2856</v>
      </c>
      <c r="E2362">
        <v>1983</v>
      </c>
      <c r="F2362" t="s">
        <v>2856</v>
      </c>
      <c r="G2362">
        <v>41.8842</v>
      </c>
      <c r="H2362">
        <v>-87.632400000000004</v>
      </c>
      <c r="I2362" t="s">
        <v>386</v>
      </c>
      <c r="J2362" t="s">
        <v>28</v>
      </c>
      <c r="K2362" t="s">
        <v>33</v>
      </c>
      <c r="M2362">
        <v>0</v>
      </c>
      <c r="N2362">
        <v>0.40789700000000001</v>
      </c>
      <c r="O2362">
        <v>0.40411000000000002</v>
      </c>
      <c r="P2362">
        <v>294.57333</v>
      </c>
      <c r="Q2362">
        <v>0.38289899999999999</v>
      </c>
      <c r="R2362" s="1">
        <v>5.0000000000000004E-6</v>
      </c>
      <c r="S2362">
        <v>1</v>
      </c>
      <c r="T2362">
        <v>6.7853999999999998E-2</v>
      </c>
      <c r="U2362">
        <v>-7.8380000000000001</v>
      </c>
      <c r="V2362">
        <v>1</v>
      </c>
      <c r="W2362">
        <v>2.9485000000000001E-2</v>
      </c>
      <c r="X2362">
        <v>113.15900000000001</v>
      </c>
      <c r="Y2362">
        <v>0.173878</v>
      </c>
    </row>
    <row r="2363" spans="1:25" hidden="1" x14ac:dyDescent="0.25">
      <c r="A2363">
        <v>2361</v>
      </c>
      <c r="B2363">
        <v>61</v>
      </c>
      <c r="C2363" t="s">
        <v>4073</v>
      </c>
      <c r="D2363" t="s">
        <v>3946</v>
      </c>
      <c r="E2363">
        <v>1983</v>
      </c>
      <c r="F2363" t="s">
        <v>3946</v>
      </c>
      <c r="G2363">
        <v>41.119399999999999</v>
      </c>
      <c r="H2363">
        <v>-73.708399999999997</v>
      </c>
      <c r="I2363" t="s">
        <v>3947</v>
      </c>
      <c r="J2363" t="s">
        <v>28</v>
      </c>
      <c r="K2363" t="s">
        <v>33</v>
      </c>
      <c r="M2363">
        <v>0</v>
      </c>
      <c r="N2363">
        <v>0.81254999999999999</v>
      </c>
      <c r="O2363">
        <v>0.558944</v>
      </c>
      <c r="P2363">
        <v>263.32</v>
      </c>
      <c r="Q2363">
        <v>0.46931299999999998</v>
      </c>
      <c r="R2363" s="1">
        <v>8.2999999999999998E-5</v>
      </c>
      <c r="S2363">
        <v>10</v>
      </c>
      <c r="T2363">
        <v>0.13419200000000001</v>
      </c>
      <c r="U2363">
        <v>-8.26</v>
      </c>
      <c r="V2363">
        <v>1</v>
      </c>
      <c r="W2363">
        <v>3.5463000000000001E-2</v>
      </c>
      <c r="X2363">
        <v>139.07900000000001</v>
      </c>
      <c r="Y2363">
        <v>0.191105</v>
      </c>
    </row>
    <row r="2364" spans="1:25" hidden="1" x14ac:dyDescent="0.25">
      <c r="A2364">
        <v>2362</v>
      </c>
      <c r="B2364">
        <v>62</v>
      </c>
      <c r="C2364" t="s">
        <v>4074</v>
      </c>
      <c r="D2364" t="s">
        <v>2599</v>
      </c>
      <c r="E2364">
        <v>1983</v>
      </c>
      <c r="F2364" t="s">
        <v>2599</v>
      </c>
      <c r="G2364">
        <v>51.507264800000002</v>
      </c>
      <c r="H2364">
        <v>-0.1278328</v>
      </c>
      <c r="I2364" t="s">
        <v>439</v>
      </c>
      <c r="J2364" t="s">
        <v>28</v>
      </c>
      <c r="K2364" t="s">
        <v>56</v>
      </c>
      <c r="L2364" t="s">
        <v>33</v>
      </c>
      <c r="M2364">
        <v>0</v>
      </c>
      <c r="N2364">
        <v>1.637E-3</v>
      </c>
      <c r="O2364">
        <v>0.63501799999999997</v>
      </c>
      <c r="P2364">
        <v>330.65215000000001</v>
      </c>
      <c r="Q2364">
        <v>0.73060499999999995</v>
      </c>
      <c r="R2364">
        <v>0.16334299999999999</v>
      </c>
      <c r="S2364">
        <v>7</v>
      </c>
      <c r="T2364">
        <v>0.143897</v>
      </c>
      <c r="U2364">
        <v>-5.4720000000000004</v>
      </c>
      <c r="V2364">
        <v>1</v>
      </c>
      <c r="W2364">
        <v>2.7206000000000001E-2</v>
      </c>
      <c r="X2364">
        <v>133.994</v>
      </c>
      <c r="Y2364">
        <v>0.754131</v>
      </c>
    </row>
    <row r="2365" spans="1:25" hidden="1" x14ac:dyDescent="0.25">
      <c r="A2365">
        <v>2363</v>
      </c>
      <c r="B2365">
        <v>63</v>
      </c>
      <c r="C2365" t="s">
        <v>4075</v>
      </c>
      <c r="D2365" t="s">
        <v>1014</v>
      </c>
      <c r="E2365">
        <v>1983</v>
      </c>
      <c r="F2365" t="s">
        <v>1014</v>
      </c>
      <c r="G2365">
        <v>51.507264800000002</v>
      </c>
      <c r="H2365">
        <v>-0.1278328</v>
      </c>
      <c r="I2365" t="s">
        <v>439</v>
      </c>
      <c r="J2365" t="s">
        <v>28</v>
      </c>
      <c r="K2365" t="s">
        <v>56</v>
      </c>
      <c r="L2365" t="s">
        <v>33</v>
      </c>
      <c r="M2365">
        <v>0</v>
      </c>
      <c r="N2365">
        <v>0.244307</v>
      </c>
      <c r="O2365">
        <v>0.49888300000000002</v>
      </c>
      <c r="P2365">
        <v>234.85333</v>
      </c>
      <c r="Q2365">
        <v>0.763154</v>
      </c>
      <c r="R2365" s="1">
        <v>1.4E-5</v>
      </c>
      <c r="S2365">
        <v>7</v>
      </c>
      <c r="T2365">
        <v>8.2812999999999998E-2</v>
      </c>
      <c r="U2365">
        <v>-11.617000000000001</v>
      </c>
      <c r="V2365">
        <v>1</v>
      </c>
      <c r="W2365">
        <v>7.0429000000000005E-2</v>
      </c>
      <c r="X2365">
        <v>152.67699999999999</v>
      </c>
      <c r="Y2365">
        <v>0.90315999999999996</v>
      </c>
    </row>
    <row r="2366" spans="1:25" hidden="1" x14ac:dyDescent="0.25">
      <c r="A2366">
        <v>2364</v>
      </c>
      <c r="B2366">
        <v>64</v>
      </c>
      <c r="C2366" t="s">
        <v>4076</v>
      </c>
      <c r="D2366" t="s">
        <v>4048</v>
      </c>
      <c r="E2366">
        <v>1983</v>
      </c>
      <c r="F2366" t="s">
        <v>4048</v>
      </c>
      <c r="G2366">
        <v>51.384999999999998</v>
      </c>
      <c r="H2366">
        <v>-2.3613200000000001</v>
      </c>
      <c r="I2366" t="s">
        <v>4049</v>
      </c>
      <c r="J2366" t="s">
        <v>28</v>
      </c>
      <c r="K2366" t="s">
        <v>56</v>
      </c>
      <c r="L2366" t="s">
        <v>33</v>
      </c>
      <c r="M2366">
        <v>0</v>
      </c>
      <c r="N2366">
        <v>7.2398000000000004E-2</v>
      </c>
      <c r="O2366">
        <v>0.73212299999999997</v>
      </c>
      <c r="P2366">
        <v>227.6</v>
      </c>
      <c r="Q2366">
        <v>0.69276800000000005</v>
      </c>
      <c r="R2366">
        <v>8.1800000000000004E-4</v>
      </c>
      <c r="S2366">
        <v>9</v>
      </c>
      <c r="T2366">
        <v>7.6930999999999999E-2</v>
      </c>
      <c r="U2366">
        <v>-10.869</v>
      </c>
      <c r="V2366">
        <v>0</v>
      </c>
      <c r="W2366">
        <v>4.3114E-2</v>
      </c>
      <c r="X2366">
        <v>114.10299999999999</v>
      </c>
      <c r="Y2366">
        <v>0.74574499999999999</v>
      </c>
    </row>
    <row r="2367" spans="1:25" hidden="1" x14ac:dyDescent="0.25">
      <c r="A2367">
        <v>2365</v>
      </c>
      <c r="B2367">
        <v>65</v>
      </c>
      <c r="C2367" t="s">
        <v>4077</v>
      </c>
      <c r="D2367" t="s">
        <v>3353</v>
      </c>
      <c r="E2367">
        <v>1983</v>
      </c>
      <c r="F2367" t="s">
        <v>3353</v>
      </c>
      <c r="G2367">
        <v>-37.817500000000003</v>
      </c>
      <c r="H2367">
        <v>144.96700000000001</v>
      </c>
      <c r="I2367" t="s">
        <v>1095</v>
      </c>
      <c r="J2367" t="s">
        <v>28</v>
      </c>
      <c r="K2367" t="s">
        <v>56</v>
      </c>
      <c r="L2367" t="s">
        <v>33</v>
      </c>
      <c r="M2367">
        <v>0</v>
      </c>
      <c r="N2367">
        <v>6.8339999999999998E-3</v>
      </c>
      <c r="O2367">
        <v>0.40818700000000002</v>
      </c>
      <c r="P2367">
        <v>246.14667</v>
      </c>
      <c r="Q2367">
        <v>0.76428200000000002</v>
      </c>
      <c r="R2367">
        <v>1.6019999999999999E-3</v>
      </c>
      <c r="S2367">
        <v>2</v>
      </c>
      <c r="T2367">
        <v>8.8092000000000004E-2</v>
      </c>
      <c r="U2367">
        <v>-6.6310000000000002</v>
      </c>
      <c r="V2367">
        <v>1</v>
      </c>
      <c r="W2367">
        <v>4.5178000000000003E-2</v>
      </c>
      <c r="X2367">
        <v>143.12200000000001</v>
      </c>
      <c r="Y2367">
        <v>0.72756200000000004</v>
      </c>
    </row>
    <row r="2368" spans="1:25" hidden="1" x14ac:dyDescent="0.25">
      <c r="A2368">
        <v>2366</v>
      </c>
      <c r="B2368">
        <v>66</v>
      </c>
      <c r="C2368" t="s">
        <v>4078</v>
      </c>
      <c r="D2368" t="s">
        <v>3581</v>
      </c>
      <c r="E2368">
        <v>1983</v>
      </c>
      <c r="F2368" t="s">
        <v>3581</v>
      </c>
      <c r="G2368">
        <v>-37.816667000000002</v>
      </c>
      <c r="H2368">
        <v>144.966667</v>
      </c>
      <c r="I2368" t="s">
        <v>3582</v>
      </c>
      <c r="J2368" t="s">
        <v>28</v>
      </c>
      <c r="K2368" t="s">
        <v>56</v>
      </c>
      <c r="L2368" t="s">
        <v>33</v>
      </c>
      <c r="M2368">
        <v>0</v>
      </c>
      <c r="N2368">
        <v>6.1520000000000004E-3</v>
      </c>
      <c r="O2368">
        <v>0.46470899999999998</v>
      </c>
      <c r="P2368">
        <v>509.21287999999998</v>
      </c>
      <c r="Q2368">
        <v>0.59874499999999997</v>
      </c>
      <c r="R2368">
        <v>6.4899999999999995E-4</v>
      </c>
      <c r="S2368">
        <v>4</v>
      </c>
      <c r="T2368">
        <v>0.68799200000000005</v>
      </c>
      <c r="U2368">
        <v>-11.73</v>
      </c>
      <c r="V2368">
        <v>1</v>
      </c>
      <c r="W2368">
        <v>3.6660999999999999E-2</v>
      </c>
      <c r="X2368">
        <v>145.94399999999999</v>
      </c>
      <c r="Y2368">
        <v>0.157778</v>
      </c>
    </row>
    <row r="2369" spans="1:25" x14ac:dyDescent="0.25">
      <c r="A2369">
        <v>2367</v>
      </c>
      <c r="B2369">
        <v>67</v>
      </c>
      <c r="C2369" t="s">
        <v>4079</v>
      </c>
      <c r="D2369" t="s">
        <v>3855</v>
      </c>
      <c r="E2369">
        <v>1983</v>
      </c>
      <c r="F2369" t="s">
        <v>3855</v>
      </c>
      <c r="G2369" t="str">
        <f>IFERROR(VLOOKUP(Table1[[#This Row],[Title]],$C$5507:$Y$5579,5, FALSE ),"")</f>
        <v/>
      </c>
      <c r="H2369" t="str">
        <f>IFERROR(VLOOKUP(Table1[[#This Row],[Title]],$C$5507:$Y$5579,6, FALSE ),"")</f>
        <v/>
      </c>
      <c r="I2369" t="str">
        <f>IFERROR(VLOOKUP(Table1[[#This Row],[Title]],$C$5507:$Y$5579,7, FALSE ),"")</f>
        <v/>
      </c>
      <c r="J2369" t="str">
        <f>IFERROR(VLOOKUP(Table1[[#This Row],[Title]],$C$5507:$Y$5579,8, FALSE ),"")</f>
        <v/>
      </c>
      <c r="K2369" t="str">
        <f>IFERROR(VLOOKUP(Table1[[#This Row],[Title]],$C$5507:$Y$5579,9, FALSE ),"")</f>
        <v/>
      </c>
      <c r="L2369" t="str">
        <f>IFERROR(VLOOKUP(Table1[[#This Row],[Title]],$C$5507:$Y$5579,10, FALSE ),"")</f>
        <v/>
      </c>
      <c r="M2369" t="str">
        <f>IFERROR(VLOOKUP(Table1[[#This Row],[Title]],$C$5507:$Y$5579,11, FALSE ),"")</f>
        <v/>
      </c>
      <c r="N2369" t="str">
        <f>IFERROR(VLOOKUP(Table1[[#This Row],[Title]],$C$5507:$Y$5579,12, FALSE ),"")</f>
        <v/>
      </c>
      <c r="O2369" t="str">
        <f>IFERROR(VLOOKUP(Table1[[#This Row],[Title]],$C$5507:$Y$5579,13, FALSE ),"")</f>
        <v/>
      </c>
      <c r="P2369" t="str">
        <f>IFERROR(VLOOKUP(Table1[[#This Row],[Title]],$C$5507:$Y$5579,14, FALSE ),"")</f>
        <v/>
      </c>
      <c r="Q2369" t="str">
        <f>IFERROR(VLOOKUP(Table1[[#This Row],[Title]],$C$5507:$Y$5579,15, FALSE ),"")</f>
        <v/>
      </c>
      <c r="R2369" t="str">
        <f>IFERROR(VLOOKUP(Table1[[#This Row],[Title]],$C$5507:$Y$5579,16, FALSE ),"")</f>
        <v/>
      </c>
      <c r="S2369" t="str">
        <f>IFERROR(VLOOKUP(Table1[[#This Row],[Title]],$C$5507:$Y$5579,17, FALSE ),"")</f>
        <v/>
      </c>
      <c r="T2369" t="str">
        <f>IFERROR(VLOOKUP(Table1[[#This Row],[Title]],$C$5507:$Y$5579,18, FALSE ),"")</f>
        <v/>
      </c>
      <c r="U2369" t="str">
        <f>IFERROR(VLOOKUP(Table1[[#This Row],[Title]],$C$5507:$Y$5579,19, FALSE ),"")</f>
        <v/>
      </c>
      <c r="V2369" t="str">
        <f>IFERROR(VLOOKUP(Table1[[#This Row],[Title]],$C$5507:$Y$5579,20, FALSE ),"")</f>
        <v/>
      </c>
      <c r="W2369" t="str">
        <f>IFERROR(VLOOKUP(Table1[[#This Row],[Title]],$C$5507:$Y$5579,21, FALSE ),"")</f>
        <v/>
      </c>
      <c r="X2369" t="str">
        <f>IFERROR(VLOOKUP(Table1[[#This Row],[Title]],$C$5507:$Y$5579,22, FALSE ),"")</f>
        <v/>
      </c>
      <c r="Y2369" t="str">
        <f>IFERROR(VLOOKUP(Table1[[#This Row],[Title]],$C$5507:$Y$5579,23, FALSE ),"")</f>
        <v/>
      </c>
    </row>
    <row r="2370" spans="1:25" hidden="1" x14ac:dyDescent="0.25">
      <c r="A2370">
        <v>2368</v>
      </c>
      <c r="B2370">
        <v>68</v>
      </c>
      <c r="C2370" t="s">
        <v>4080</v>
      </c>
      <c r="D2370" t="s">
        <v>2298</v>
      </c>
      <c r="E2370">
        <v>1983</v>
      </c>
      <c r="F2370" t="s">
        <v>2298</v>
      </c>
      <c r="G2370">
        <v>41.590685999999998</v>
      </c>
      <c r="H2370">
        <v>-87.319936999999996</v>
      </c>
      <c r="I2370" t="s">
        <v>1914</v>
      </c>
      <c r="J2370" t="s">
        <v>56</v>
      </c>
      <c r="K2370" t="s">
        <v>33</v>
      </c>
      <c r="M2370">
        <v>0</v>
      </c>
      <c r="N2370">
        <v>3.8969999999999999E-3</v>
      </c>
      <c r="O2370">
        <v>0.52517599999999998</v>
      </c>
      <c r="P2370">
        <v>304.58357999999998</v>
      </c>
      <c r="Q2370">
        <v>0.93548600000000004</v>
      </c>
      <c r="R2370">
        <v>0.28573199999999999</v>
      </c>
      <c r="S2370">
        <v>7</v>
      </c>
      <c r="T2370">
        <v>0.86758299999999999</v>
      </c>
      <c r="U2370">
        <v>-11.627000000000001</v>
      </c>
      <c r="V2370">
        <v>1</v>
      </c>
      <c r="W2370">
        <v>0.12319099999999999</v>
      </c>
      <c r="X2370">
        <v>135.613</v>
      </c>
      <c r="Y2370">
        <v>0.123003</v>
      </c>
    </row>
    <row r="2371" spans="1:25" hidden="1" x14ac:dyDescent="0.25">
      <c r="A2371">
        <v>2369</v>
      </c>
      <c r="B2371">
        <v>69</v>
      </c>
      <c r="C2371" t="s">
        <v>4081</v>
      </c>
      <c r="D2371" t="s">
        <v>3475</v>
      </c>
      <c r="E2371">
        <v>1983</v>
      </c>
      <c r="F2371" t="s">
        <v>3475</v>
      </c>
      <c r="G2371">
        <v>33.973951</v>
      </c>
      <c r="H2371">
        <v>-118.24840500000001</v>
      </c>
      <c r="I2371" t="s">
        <v>605</v>
      </c>
      <c r="J2371" t="s">
        <v>246</v>
      </c>
      <c r="K2371" t="s">
        <v>56</v>
      </c>
      <c r="L2371" t="s">
        <v>33</v>
      </c>
      <c r="M2371">
        <v>0</v>
      </c>
      <c r="N2371">
        <v>0.37595400000000001</v>
      </c>
      <c r="O2371">
        <v>0.583395</v>
      </c>
      <c r="P2371">
        <v>326.98883999999998</v>
      </c>
      <c r="Q2371">
        <v>0.43668200000000001</v>
      </c>
      <c r="R2371">
        <v>1.4999999999999999E-4</v>
      </c>
      <c r="S2371">
        <v>0</v>
      </c>
      <c r="T2371">
        <v>0.96658299999999997</v>
      </c>
      <c r="U2371">
        <v>-11.071</v>
      </c>
      <c r="V2371">
        <v>0</v>
      </c>
      <c r="W2371">
        <v>3.1669999999999997E-2</v>
      </c>
      <c r="X2371">
        <v>101.98</v>
      </c>
      <c r="Y2371">
        <v>0.37398300000000001</v>
      </c>
    </row>
    <row r="2372" spans="1:25" hidden="1" x14ac:dyDescent="0.25">
      <c r="A2372">
        <v>2370</v>
      </c>
      <c r="B2372">
        <v>70</v>
      </c>
      <c r="C2372" t="s">
        <v>4082</v>
      </c>
      <c r="D2372" t="s">
        <v>3585</v>
      </c>
      <c r="E2372">
        <v>1983</v>
      </c>
      <c r="F2372" t="s">
        <v>3585</v>
      </c>
      <c r="G2372">
        <v>34.0535</v>
      </c>
      <c r="H2372">
        <v>-118.245</v>
      </c>
      <c r="I2372" t="s">
        <v>74</v>
      </c>
      <c r="J2372" t="s">
        <v>28</v>
      </c>
      <c r="K2372" t="s">
        <v>56</v>
      </c>
      <c r="L2372" t="s">
        <v>33</v>
      </c>
      <c r="M2372">
        <v>2.1056911470900001E-3</v>
      </c>
      <c r="N2372">
        <v>0.323069</v>
      </c>
      <c r="O2372">
        <v>0.72563299999999997</v>
      </c>
      <c r="P2372">
        <v>255.58667</v>
      </c>
      <c r="Q2372">
        <v>0.63975800000000005</v>
      </c>
      <c r="R2372" s="1">
        <v>1.9999999999999999E-6</v>
      </c>
      <c r="S2372">
        <v>4</v>
      </c>
      <c r="T2372">
        <v>0.26640599999999998</v>
      </c>
      <c r="U2372">
        <v>-5.6989999999999998</v>
      </c>
      <c r="V2372">
        <v>1</v>
      </c>
      <c r="W2372">
        <v>3.5614E-2</v>
      </c>
      <c r="X2372">
        <v>132.69300000000001</v>
      </c>
      <c r="Y2372">
        <v>0.51766199999999996</v>
      </c>
    </row>
    <row r="2373" spans="1:25" hidden="1" x14ac:dyDescent="0.25">
      <c r="A2373">
        <v>2371</v>
      </c>
      <c r="B2373">
        <v>71</v>
      </c>
      <c r="C2373" t="s">
        <v>4083</v>
      </c>
      <c r="D2373" t="s">
        <v>4084</v>
      </c>
      <c r="E2373">
        <v>1983</v>
      </c>
      <c r="F2373" t="s">
        <v>4084</v>
      </c>
      <c r="G2373">
        <v>44.233333000000002</v>
      </c>
      <c r="H2373">
        <v>-76.483333000000002</v>
      </c>
      <c r="I2373" t="s">
        <v>4085</v>
      </c>
      <c r="J2373" t="s">
        <v>28</v>
      </c>
      <c r="K2373" t="s">
        <v>56</v>
      </c>
      <c r="L2373" t="s">
        <v>33</v>
      </c>
      <c r="M2373">
        <v>0</v>
      </c>
      <c r="N2373">
        <v>0.103104</v>
      </c>
      <c r="O2373">
        <v>0.59171899999999999</v>
      </c>
      <c r="P2373">
        <v>211.57333</v>
      </c>
      <c r="Q2373">
        <v>0.523146</v>
      </c>
      <c r="R2373">
        <v>0</v>
      </c>
      <c r="S2373">
        <v>0</v>
      </c>
      <c r="T2373">
        <v>0.11874899999999999</v>
      </c>
      <c r="U2373">
        <v>-6.6120000000000001</v>
      </c>
      <c r="V2373">
        <v>1</v>
      </c>
      <c r="W2373">
        <v>2.4303999999999999E-2</v>
      </c>
      <c r="X2373">
        <v>84.900999999999996</v>
      </c>
      <c r="Y2373">
        <v>0.35447800000000002</v>
      </c>
    </row>
    <row r="2374" spans="1:25" hidden="1" x14ac:dyDescent="0.25">
      <c r="A2374">
        <v>2372</v>
      </c>
      <c r="B2374">
        <v>72</v>
      </c>
      <c r="C2374" t="s">
        <v>4086</v>
      </c>
      <c r="D2374" t="s">
        <v>3596</v>
      </c>
      <c r="E2374">
        <v>1983</v>
      </c>
      <c r="F2374" t="s">
        <v>3596</v>
      </c>
      <c r="G2374">
        <v>47.9791667</v>
      </c>
      <c r="H2374">
        <v>-122.2008333</v>
      </c>
      <c r="I2374" t="s">
        <v>4087</v>
      </c>
      <c r="J2374" t="s">
        <v>28</v>
      </c>
      <c r="K2374" t="s">
        <v>33</v>
      </c>
      <c r="M2374">
        <v>0</v>
      </c>
      <c r="N2374">
        <v>0.55898700000000001</v>
      </c>
      <c r="O2374">
        <v>0.61166500000000001</v>
      </c>
      <c r="P2374">
        <v>235.80689000000001</v>
      </c>
      <c r="Q2374">
        <v>0.24279200000000001</v>
      </c>
      <c r="R2374">
        <v>1.7961000000000001E-2</v>
      </c>
      <c r="S2374">
        <v>7</v>
      </c>
      <c r="T2374">
        <v>0.37811499999999998</v>
      </c>
      <c r="U2374">
        <v>-21.164999999999999</v>
      </c>
      <c r="V2374">
        <v>1</v>
      </c>
      <c r="W2374">
        <v>4.0868000000000002E-2</v>
      </c>
      <c r="X2374">
        <v>163.88300000000001</v>
      </c>
      <c r="Y2374">
        <v>0.86116300000000001</v>
      </c>
    </row>
    <row r="2375" spans="1:25" hidden="1" x14ac:dyDescent="0.25">
      <c r="A2375">
        <v>2373</v>
      </c>
      <c r="B2375">
        <v>73</v>
      </c>
      <c r="C2375" t="s">
        <v>1274</v>
      </c>
      <c r="D2375" t="s">
        <v>4023</v>
      </c>
      <c r="E2375">
        <v>1983</v>
      </c>
      <c r="F2375" t="s">
        <v>4023</v>
      </c>
      <c r="G2375">
        <v>32.372143999999999</v>
      </c>
      <c r="H2375">
        <v>-85.666709999999995</v>
      </c>
      <c r="I2375" t="s">
        <v>4024</v>
      </c>
      <c r="J2375" t="s">
        <v>28</v>
      </c>
      <c r="K2375" t="s">
        <v>33</v>
      </c>
      <c r="M2375">
        <v>0</v>
      </c>
      <c r="N2375">
        <v>0.75190900000000005</v>
      </c>
      <c r="O2375">
        <v>0.26983499999999999</v>
      </c>
      <c r="P2375">
        <v>244.89332999999999</v>
      </c>
      <c r="Q2375">
        <v>0.215116</v>
      </c>
      <c r="R2375" s="1">
        <v>9.9999999999999995E-7</v>
      </c>
      <c r="S2375">
        <v>8</v>
      </c>
      <c r="T2375">
        <v>8.0993999999999997E-2</v>
      </c>
      <c r="U2375">
        <v>-10.473000000000001</v>
      </c>
      <c r="V2375">
        <v>1</v>
      </c>
      <c r="W2375">
        <v>3.4311000000000001E-2</v>
      </c>
      <c r="X2375">
        <v>62.838000000000001</v>
      </c>
      <c r="Y2375">
        <v>0.13086100000000001</v>
      </c>
    </row>
    <row r="2376" spans="1:25" hidden="1" x14ac:dyDescent="0.25">
      <c r="A2376">
        <v>2374</v>
      </c>
      <c r="B2376">
        <v>74</v>
      </c>
      <c r="C2376" t="s">
        <v>4088</v>
      </c>
      <c r="D2376" t="s">
        <v>2337</v>
      </c>
      <c r="E2376">
        <v>1983</v>
      </c>
      <c r="F2376" t="s">
        <v>2337</v>
      </c>
      <c r="G2376">
        <v>51.596871200000002</v>
      </c>
      <c r="H2376">
        <v>-0.37701420000000002</v>
      </c>
      <c r="I2376" t="s">
        <v>2338</v>
      </c>
      <c r="J2376" t="s">
        <v>246</v>
      </c>
      <c r="K2376" t="s">
        <v>33</v>
      </c>
      <c r="M2376">
        <v>0</v>
      </c>
      <c r="N2376">
        <v>0.51469600000000004</v>
      </c>
      <c r="O2376">
        <v>0.42553200000000002</v>
      </c>
      <c r="P2376">
        <v>199.41333</v>
      </c>
      <c r="Q2376">
        <v>0.90296200000000004</v>
      </c>
      <c r="R2376">
        <v>1.2799999999999999E-4</v>
      </c>
      <c r="S2376">
        <v>10</v>
      </c>
      <c r="T2376">
        <v>0.96436999999999995</v>
      </c>
      <c r="U2376">
        <v>-4.3220000000000001</v>
      </c>
      <c r="V2376">
        <v>0</v>
      </c>
      <c r="W2376">
        <v>0.117108</v>
      </c>
      <c r="X2376">
        <v>170.304</v>
      </c>
      <c r="Y2376">
        <v>0.77462699999999995</v>
      </c>
    </row>
    <row r="2377" spans="1:25" hidden="1" x14ac:dyDescent="0.25">
      <c r="A2377">
        <v>2375</v>
      </c>
      <c r="B2377">
        <v>75</v>
      </c>
      <c r="C2377" t="s">
        <v>4089</v>
      </c>
      <c r="D2377" t="s">
        <v>3972</v>
      </c>
      <c r="E2377">
        <v>1983</v>
      </c>
      <c r="F2377" t="s">
        <v>3972</v>
      </c>
      <c r="G2377">
        <v>51.083333000000003</v>
      </c>
      <c r="H2377">
        <v>-114.083333</v>
      </c>
      <c r="I2377" t="s">
        <v>3973</v>
      </c>
      <c r="J2377" t="s">
        <v>28</v>
      </c>
      <c r="K2377" t="s">
        <v>56</v>
      </c>
      <c r="L2377" t="s">
        <v>33</v>
      </c>
      <c r="M2377">
        <v>0</v>
      </c>
      <c r="N2377">
        <v>1.1712E-2</v>
      </c>
      <c r="O2377">
        <v>0.49250699999999997</v>
      </c>
      <c r="P2377">
        <v>233.31155999999999</v>
      </c>
      <c r="Q2377">
        <v>0.77013500000000001</v>
      </c>
      <c r="R2377" s="1">
        <v>1.0000000000000001E-5</v>
      </c>
      <c r="S2377">
        <v>9</v>
      </c>
      <c r="T2377">
        <v>0.15920000000000001</v>
      </c>
      <c r="U2377">
        <v>-10.206</v>
      </c>
      <c r="V2377">
        <v>1</v>
      </c>
      <c r="W2377">
        <v>6.0836000000000001E-2</v>
      </c>
      <c r="X2377">
        <v>76.551000000000002</v>
      </c>
      <c r="Y2377">
        <v>0.48970599999999997</v>
      </c>
    </row>
    <row r="2378" spans="1:25" hidden="1" x14ac:dyDescent="0.25">
      <c r="A2378">
        <v>2376</v>
      </c>
      <c r="B2378">
        <v>76</v>
      </c>
      <c r="C2378" t="s">
        <v>4090</v>
      </c>
      <c r="D2378" t="s">
        <v>3882</v>
      </c>
      <c r="E2378">
        <v>1983</v>
      </c>
      <c r="F2378" t="s">
        <v>3882</v>
      </c>
      <c r="G2378">
        <v>-37.816667000000002</v>
      </c>
      <c r="H2378">
        <v>144.966667</v>
      </c>
      <c r="I2378" t="s">
        <v>2216</v>
      </c>
      <c r="J2378" t="s">
        <v>28</v>
      </c>
      <c r="K2378" t="s">
        <v>56</v>
      </c>
      <c r="L2378" t="s">
        <v>33</v>
      </c>
      <c r="M2378">
        <v>0</v>
      </c>
      <c r="N2378">
        <v>0.24793999999999999</v>
      </c>
      <c r="O2378">
        <v>0.71094199999999996</v>
      </c>
      <c r="P2378">
        <v>270.62666999999999</v>
      </c>
      <c r="Q2378">
        <v>0.44681199999999999</v>
      </c>
      <c r="R2378" s="1">
        <v>1.9999999999999999E-6</v>
      </c>
      <c r="S2378">
        <v>11</v>
      </c>
      <c r="T2378">
        <v>9.0626999999999999E-2</v>
      </c>
      <c r="U2378">
        <v>-10.241</v>
      </c>
      <c r="V2378">
        <v>1</v>
      </c>
      <c r="W2378">
        <v>2.8728E-2</v>
      </c>
      <c r="X2378">
        <v>106.27800000000001</v>
      </c>
      <c r="Y2378">
        <v>0.93202300000000005</v>
      </c>
    </row>
    <row r="2379" spans="1:25" hidden="1" x14ac:dyDescent="0.25">
      <c r="A2379">
        <v>2377</v>
      </c>
      <c r="B2379">
        <v>77</v>
      </c>
      <c r="C2379" t="s">
        <v>4091</v>
      </c>
      <c r="D2379" t="s">
        <v>3994</v>
      </c>
      <c r="E2379">
        <v>1983</v>
      </c>
      <c r="F2379" t="s">
        <v>3994</v>
      </c>
      <c r="G2379">
        <v>51.507264800000002</v>
      </c>
      <c r="H2379">
        <v>-0.1278328</v>
      </c>
      <c r="I2379" t="s">
        <v>909</v>
      </c>
      <c r="J2379" t="s">
        <v>28</v>
      </c>
      <c r="K2379" t="s">
        <v>56</v>
      </c>
      <c r="L2379" t="s">
        <v>33</v>
      </c>
      <c r="M2379">
        <v>0</v>
      </c>
      <c r="N2379">
        <v>0.21784700000000001</v>
      </c>
      <c r="O2379">
        <v>0.81646200000000002</v>
      </c>
      <c r="P2379">
        <v>158.56</v>
      </c>
      <c r="Q2379">
        <v>0.92140500000000003</v>
      </c>
      <c r="R2379">
        <v>0</v>
      </c>
      <c r="S2379">
        <v>7</v>
      </c>
      <c r="T2379">
        <v>0.32962999999999998</v>
      </c>
      <c r="U2379">
        <v>-6.2430000000000003</v>
      </c>
      <c r="V2379">
        <v>1</v>
      </c>
      <c r="W2379">
        <v>0.13975000000000001</v>
      </c>
      <c r="X2379">
        <v>112.483</v>
      </c>
      <c r="Y2379">
        <v>0.73728899999999997</v>
      </c>
    </row>
    <row r="2380" spans="1:25" hidden="1" x14ac:dyDescent="0.25">
      <c r="A2380">
        <v>2378</v>
      </c>
      <c r="B2380">
        <v>78</v>
      </c>
      <c r="C2380" t="s">
        <v>4092</v>
      </c>
      <c r="D2380" t="s">
        <v>4093</v>
      </c>
      <c r="E2380">
        <v>1983</v>
      </c>
      <c r="F2380" t="s">
        <v>4093</v>
      </c>
      <c r="G2380">
        <v>42.996699999999997</v>
      </c>
      <c r="H2380">
        <v>-85.590100000000007</v>
      </c>
      <c r="I2380" t="s">
        <v>4094</v>
      </c>
      <c r="J2380" t="s">
        <v>28</v>
      </c>
      <c r="K2380" t="s">
        <v>56</v>
      </c>
      <c r="L2380" t="s">
        <v>33</v>
      </c>
      <c r="M2380">
        <v>0</v>
      </c>
      <c r="N2380">
        <v>0.17099500000000001</v>
      </c>
      <c r="O2380">
        <v>0.47571200000000002</v>
      </c>
      <c r="P2380">
        <v>250.84</v>
      </c>
      <c r="Q2380">
        <v>0.59656799999999999</v>
      </c>
      <c r="R2380" s="1">
        <v>6.0000000000000002E-6</v>
      </c>
      <c r="S2380">
        <v>5</v>
      </c>
      <c r="T2380">
        <v>9.6516000000000005E-2</v>
      </c>
      <c r="U2380">
        <v>-7.24</v>
      </c>
      <c r="V2380">
        <v>0</v>
      </c>
      <c r="W2380">
        <v>4.7697000000000003E-2</v>
      </c>
      <c r="X2380">
        <v>187.17699999999999</v>
      </c>
      <c r="Y2380">
        <v>0.40031499999999998</v>
      </c>
    </row>
    <row r="2381" spans="1:25" hidden="1" x14ac:dyDescent="0.25">
      <c r="A2381">
        <v>2379</v>
      </c>
      <c r="B2381">
        <v>79</v>
      </c>
      <c r="C2381" t="s">
        <v>4095</v>
      </c>
      <c r="D2381" t="s">
        <v>4096</v>
      </c>
      <c r="E2381">
        <v>1983</v>
      </c>
      <c r="F2381" t="s">
        <v>4096</v>
      </c>
      <c r="G2381">
        <v>36.670900000000003</v>
      </c>
      <c r="H2381">
        <v>-121.655</v>
      </c>
      <c r="I2381" t="s">
        <v>4097</v>
      </c>
      <c r="J2381" t="s">
        <v>27</v>
      </c>
      <c r="K2381" t="s">
        <v>28</v>
      </c>
      <c r="M2381">
        <v>0</v>
      </c>
      <c r="N2381">
        <v>0.85737200000000002</v>
      </c>
      <c r="O2381">
        <v>0.41608899999999999</v>
      </c>
      <c r="P2381">
        <v>43.023220000000002</v>
      </c>
      <c r="Q2381">
        <v>9.5121999999999998E-2</v>
      </c>
      <c r="R2381">
        <v>0.94061899999999998</v>
      </c>
      <c r="S2381">
        <v>2</v>
      </c>
      <c r="T2381">
        <v>0.13014899999999999</v>
      </c>
      <c r="U2381">
        <v>-20.056999999999999</v>
      </c>
      <c r="V2381">
        <v>1</v>
      </c>
      <c r="W2381">
        <v>4.3313999999999998E-2</v>
      </c>
      <c r="X2381">
        <v>120.114</v>
      </c>
      <c r="Y2381">
        <v>0.16676099999999999</v>
      </c>
    </row>
    <row r="2382" spans="1:25" hidden="1" x14ac:dyDescent="0.25">
      <c r="A2382">
        <v>2380</v>
      </c>
      <c r="B2382">
        <v>80</v>
      </c>
      <c r="C2382" t="s">
        <v>3677</v>
      </c>
      <c r="D2382" t="s">
        <v>933</v>
      </c>
      <c r="E2382">
        <v>1983</v>
      </c>
      <c r="F2382" t="s">
        <v>933</v>
      </c>
      <c r="G2382">
        <v>40.771850000000001</v>
      </c>
      <c r="H2382">
        <v>-74.207038999999995</v>
      </c>
      <c r="I2382" t="s">
        <v>934</v>
      </c>
      <c r="J2382" t="s">
        <v>28</v>
      </c>
      <c r="K2382" t="s">
        <v>56</v>
      </c>
      <c r="L2382" t="s">
        <v>33</v>
      </c>
      <c r="M2382">
        <v>0</v>
      </c>
      <c r="N2382">
        <v>2.9099999999999998E-3</v>
      </c>
      <c r="O2382">
        <v>0.43592399999999998</v>
      </c>
      <c r="P2382">
        <v>256.46974999999998</v>
      </c>
      <c r="Q2382">
        <v>0.81698099999999996</v>
      </c>
      <c r="R2382" s="1">
        <v>1.1E-5</v>
      </c>
      <c r="S2382">
        <v>8</v>
      </c>
      <c r="T2382">
        <v>9.6102999999999994E-2</v>
      </c>
      <c r="U2382">
        <v>-4.6440000000000001</v>
      </c>
      <c r="V2382">
        <v>0</v>
      </c>
      <c r="W2382">
        <v>2.7104E-2</v>
      </c>
      <c r="X2382">
        <v>201.49299999999999</v>
      </c>
      <c r="Y2382">
        <v>0.77821700000000005</v>
      </c>
    </row>
    <row r="2383" spans="1:25" hidden="1" x14ac:dyDescent="0.25">
      <c r="A2383">
        <v>2381</v>
      </c>
      <c r="B2383">
        <v>81</v>
      </c>
      <c r="C2383" t="s">
        <v>4098</v>
      </c>
      <c r="D2383" t="s">
        <v>3774</v>
      </c>
      <c r="E2383">
        <v>1983</v>
      </c>
      <c r="F2383" t="s">
        <v>3774</v>
      </c>
      <c r="G2383">
        <v>37.784827</v>
      </c>
      <c r="H2383">
        <v>-122.727802</v>
      </c>
      <c r="I2383" t="s">
        <v>1475</v>
      </c>
      <c r="J2383" t="s">
        <v>28</v>
      </c>
      <c r="K2383" t="s">
        <v>56</v>
      </c>
      <c r="L2383" t="s">
        <v>33</v>
      </c>
      <c r="M2383">
        <v>0</v>
      </c>
      <c r="N2383">
        <v>8.1743999999999997E-2</v>
      </c>
      <c r="O2383">
        <v>0.16436600000000001</v>
      </c>
      <c r="P2383">
        <v>265.41601000000003</v>
      </c>
      <c r="Q2383">
        <v>0.420487</v>
      </c>
      <c r="R2383">
        <v>1.18E-4</v>
      </c>
      <c r="S2383">
        <v>11</v>
      </c>
      <c r="T2383">
        <v>0.20400399999999999</v>
      </c>
      <c r="U2383">
        <v>-13.385999999999999</v>
      </c>
      <c r="V2383">
        <v>1</v>
      </c>
      <c r="W2383">
        <v>3.3772999999999997E-2</v>
      </c>
      <c r="X2383">
        <v>128.68</v>
      </c>
      <c r="Y2383">
        <v>0.26205000000000001</v>
      </c>
    </row>
    <row r="2384" spans="1:25" hidden="1" x14ac:dyDescent="0.25">
      <c r="A2384">
        <v>2382</v>
      </c>
      <c r="B2384">
        <v>82</v>
      </c>
      <c r="C2384" t="s">
        <v>4099</v>
      </c>
      <c r="D2384" t="s">
        <v>4100</v>
      </c>
      <c r="E2384">
        <v>1983</v>
      </c>
      <c r="F2384" t="s">
        <v>4100</v>
      </c>
      <c r="G2384">
        <v>52.804400000000001</v>
      </c>
      <c r="H2384">
        <v>-1.64791</v>
      </c>
      <c r="I2384" t="s">
        <v>4101</v>
      </c>
      <c r="J2384" t="s">
        <v>28</v>
      </c>
      <c r="K2384" t="s">
        <v>33</v>
      </c>
      <c r="M2384">
        <v>0</v>
      </c>
      <c r="N2384">
        <v>0.66472600000000004</v>
      </c>
      <c r="O2384">
        <v>0.33880199999999999</v>
      </c>
      <c r="P2384">
        <v>264.93968000000001</v>
      </c>
      <c r="Q2384">
        <v>0.42016700000000001</v>
      </c>
      <c r="R2384" s="1">
        <v>6.3E-5</v>
      </c>
      <c r="S2384">
        <v>11</v>
      </c>
      <c r="T2384">
        <v>0.57311900000000005</v>
      </c>
      <c r="U2384">
        <v>-9.8330000000000002</v>
      </c>
      <c r="V2384">
        <v>1</v>
      </c>
      <c r="W2384">
        <v>3.1734999999999999E-2</v>
      </c>
      <c r="X2384">
        <v>118.706</v>
      </c>
      <c r="Y2384">
        <v>8.3965999999999999E-2</v>
      </c>
    </row>
    <row r="2385" spans="1:25" hidden="1" x14ac:dyDescent="0.25">
      <c r="A2385">
        <v>2383</v>
      </c>
      <c r="B2385">
        <v>83</v>
      </c>
      <c r="C2385" t="s">
        <v>4102</v>
      </c>
      <c r="D2385" t="s">
        <v>3851</v>
      </c>
      <c r="E2385">
        <v>1983</v>
      </c>
      <c r="F2385" t="s">
        <v>3851</v>
      </c>
      <c r="G2385">
        <v>45.511800000000001</v>
      </c>
      <c r="H2385">
        <v>-122.676</v>
      </c>
      <c r="I2385" t="s">
        <v>3852</v>
      </c>
      <c r="J2385" t="s">
        <v>28</v>
      </c>
      <c r="K2385" t="s">
        <v>56</v>
      </c>
      <c r="L2385" t="s">
        <v>33</v>
      </c>
      <c r="M2385">
        <v>0</v>
      </c>
      <c r="N2385">
        <v>0.32852100000000001</v>
      </c>
      <c r="O2385">
        <v>0.68808199999999997</v>
      </c>
      <c r="P2385">
        <v>210.90666999999999</v>
      </c>
      <c r="Q2385">
        <v>0.79610000000000003</v>
      </c>
      <c r="R2385" s="1">
        <v>3.0000000000000001E-6</v>
      </c>
      <c r="S2385">
        <v>2</v>
      </c>
      <c r="T2385">
        <v>0.31547399999999998</v>
      </c>
      <c r="U2385">
        <v>-5.032</v>
      </c>
      <c r="V2385">
        <v>1</v>
      </c>
      <c r="W2385">
        <v>3.0987000000000001E-2</v>
      </c>
      <c r="X2385">
        <v>114.053</v>
      </c>
      <c r="Y2385">
        <v>0.57059700000000002</v>
      </c>
    </row>
    <row r="2386" spans="1:25" hidden="1" x14ac:dyDescent="0.25">
      <c r="A2386">
        <v>2384</v>
      </c>
      <c r="B2386">
        <v>84</v>
      </c>
      <c r="C2386" t="s">
        <v>4103</v>
      </c>
      <c r="D2386" t="s">
        <v>4042</v>
      </c>
      <c r="E2386">
        <v>1983</v>
      </c>
      <c r="F2386" t="s">
        <v>4042</v>
      </c>
      <c r="G2386">
        <v>40.692100000000003</v>
      </c>
      <c r="H2386">
        <v>-73.465299999999999</v>
      </c>
      <c r="I2386" t="s">
        <v>4043</v>
      </c>
      <c r="J2386" t="s">
        <v>28</v>
      </c>
      <c r="K2386" t="s">
        <v>56</v>
      </c>
      <c r="L2386" t="s">
        <v>33</v>
      </c>
      <c r="M2386">
        <v>0</v>
      </c>
      <c r="N2386">
        <v>0.31539600000000001</v>
      </c>
      <c r="O2386">
        <v>0.53586800000000001</v>
      </c>
      <c r="P2386">
        <v>191.81668999999999</v>
      </c>
      <c r="Q2386">
        <v>0.61772499999999997</v>
      </c>
      <c r="R2386">
        <v>0</v>
      </c>
      <c r="S2386">
        <v>4</v>
      </c>
      <c r="T2386">
        <v>0.284659</v>
      </c>
      <c r="U2386">
        <v>-18.218</v>
      </c>
      <c r="V2386">
        <v>1</v>
      </c>
      <c r="W2386">
        <v>3.5276000000000002E-2</v>
      </c>
      <c r="X2386">
        <v>89.643000000000001</v>
      </c>
      <c r="Y2386">
        <v>0.79783700000000002</v>
      </c>
    </row>
    <row r="2387" spans="1:25" hidden="1" x14ac:dyDescent="0.25">
      <c r="A2387">
        <v>2385</v>
      </c>
      <c r="B2387">
        <v>85</v>
      </c>
      <c r="C2387" t="s">
        <v>4104</v>
      </c>
      <c r="D2387" t="s">
        <v>3751</v>
      </c>
      <c r="E2387">
        <v>1983</v>
      </c>
      <c r="F2387" t="s">
        <v>3751</v>
      </c>
      <c r="G2387">
        <v>40.114199999999997</v>
      </c>
      <c r="H2387">
        <v>-88.243499999999997</v>
      </c>
      <c r="I2387" t="s">
        <v>3709</v>
      </c>
      <c r="J2387" t="s">
        <v>28</v>
      </c>
      <c r="K2387" t="s">
        <v>33</v>
      </c>
      <c r="M2387">
        <v>0</v>
      </c>
      <c r="N2387">
        <v>0.55883499999999997</v>
      </c>
      <c r="O2387">
        <v>0.76111799999999996</v>
      </c>
      <c r="P2387">
        <v>226.69060999999999</v>
      </c>
      <c r="Q2387">
        <v>0.563164</v>
      </c>
      <c r="R2387" s="1">
        <v>9.0000000000000002E-6</v>
      </c>
      <c r="S2387">
        <v>10</v>
      </c>
      <c r="T2387">
        <v>0.145339</v>
      </c>
      <c r="U2387">
        <v>-11.563000000000001</v>
      </c>
      <c r="V2387">
        <v>1</v>
      </c>
      <c r="W2387">
        <v>4.2710999999999999E-2</v>
      </c>
      <c r="X2387">
        <v>128.23699999999999</v>
      </c>
      <c r="Y2387">
        <v>0.69411400000000001</v>
      </c>
    </row>
    <row r="2388" spans="1:25" hidden="1" x14ac:dyDescent="0.25">
      <c r="A2388">
        <v>2386</v>
      </c>
      <c r="B2388">
        <v>86</v>
      </c>
      <c r="C2388" t="s">
        <v>4105</v>
      </c>
      <c r="D2388" t="s">
        <v>3622</v>
      </c>
      <c r="E2388">
        <v>1983</v>
      </c>
      <c r="F2388" t="s">
        <v>3622</v>
      </c>
      <c r="G2388">
        <v>33.973951</v>
      </c>
      <c r="H2388">
        <v>-118.24840500000001</v>
      </c>
      <c r="I2388" t="s">
        <v>605</v>
      </c>
      <c r="J2388" t="s">
        <v>28</v>
      </c>
      <c r="K2388" t="s">
        <v>56</v>
      </c>
      <c r="L2388" t="s">
        <v>33</v>
      </c>
      <c r="M2388">
        <v>0</v>
      </c>
      <c r="N2388">
        <v>9.1610000000000007E-3</v>
      </c>
      <c r="O2388">
        <v>0.60789499999999996</v>
      </c>
      <c r="P2388">
        <v>302.01333</v>
      </c>
      <c r="Q2388">
        <v>0.93346700000000005</v>
      </c>
      <c r="R2388">
        <v>3.1700000000000001E-4</v>
      </c>
      <c r="S2388">
        <v>0</v>
      </c>
      <c r="T2388">
        <v>0.270009</v>
      </c>
      <c r="U2388">
        <v>-6.3620000000000001</v>
      </c>
      <c r="V2388">
        <v>1</v>
      </c>
      <c r="W2388">
        <v>3.7440000000000001E-2</v>
      </c>
      <c r="X2388">
        <v>149.26400000000001</v>
      </c>
      <c r="Y2388">
        <v>0.94070399999999998</v>
      </c>
    </row>
    <row r="2389" spans="1:25" hidden="1" x14ac:dyDescent="0.25">
      <c r="A2389">
        <v>2387</v>
      </c>
      <c r="B2389">
        <v>87</v>
      </c>
      <c r="C2389" t="s">
        <v>4106</v>
      </c>
      <c r="D2389" t="s">
        <v>2424</v>
      </c>
      <c r="E2389">
        <v>1983</v>
      </c>
      <c r="F2389" t="s">
        <v>2424</v>
      </c>
      <c r="G2389">
        <v>33.973951</v>
      </c>
      <c r="H2389">
        <v>-118.24840500000001</v>
      </c>
      <c r="I2389" t="s">
        <v>605</v>
      </c>
      <c r="J2389" t="s">
        <v>28</v>
      </c>
      <c r="K2389" t="s">
        <v>56</v>
      </c>
      <c r="L2389" t="s">
        <v>33</v>
      </c>
      <c r="M2389">
        <v>0</v>
      </c>
      <c r="N2389">
        <v>2.8570000000000002E-2</v>
      </c>
      <c r="O2389">
        <v>0.52165399999999995</v>
      </c>
      <c r="P2389">
        <v>259.74666999999999</v>
      </c>
      <c r="Q2389">
        <v>0.73955800000000005</v>
      </c>
      <c r="R2389">
        <v>1.261E-3</v>
      </c>
      <c r="S2389">
        <v>9</v>
      </c>
      <c r="T2389">
        <v>0.14524999999999999</v>
      </c>
      <c r="U2389">
        <v>-6.4960000000000004</v>
      </c>
      <c r="V2389">
        <v>1</v>
      </c>
      <c r="W2389">
        <v>2.8402E-2</v>
      </c>
      <c r="X2389">
        <v>139.03100000000001</v>
      </c>
      <c r="Y2389">
        <v>0.64507000000000003</v>
      </c>
    </row>
    <row r="2390" spans="1:25" hidden="1" x14ac:dyDescent="0.25">
      <c r="A2390">
        <v>2388</v>
      </c>
      <c r="B2390">
        <v>88</v>
      </c>
      <c r="C2390" t="s">
        <v>4107</v>
      </c>
      <c r="D2390" t="s">
        <v>4108</v>
      </c>
      <c r="E2390">
        <v>1983</v>
      </c>
      <c r="F2390" t="s">
        <v>4108</v>
      </c>
      <c r="G2390">
        <v>-33.869599999999998</v>
      </c>
      <c r="H2390">
        <v>151.20699999999999</v>
      </c>
      <c r="I2390" t="s">
        <v>1525</v>
      </c>
      <c r="J2390" t="s">
        <v>28</v>
      </c>
      <c r="K2390" t="s">
        <v>33</v>
      </c>
      <c r="M2390">
        <v>0</v>
      </c>
      <c r="N2390">
        <v>0.52653899999999998</v>
      </c>
      <c r="O2390">
        <v>0.609626</v>
      </c>
      <c r="P2390">
        <v>219.43165999999999</v>
      </c>
      <c r="Q2390">
        <v>0.39796799999999999</v>
      </c>
      <c r="R2390" s="1">
        <v>9.9999999999999995E-7</v>
      </c>
      <c r="S2390">
        <v>5</v>
      </c>
      <c r="T2390">
        <v>0.13488600000000001</v>
      </c>
      <c r="U2390">
        <v>-6.782</v>
      </c>
      <c r="V2390">
        <v>1</v>
      </c>
      <c r="W2390">
        <v>2.5295999999999999E-2</v>
      </c>
      <c r="X2390">
        <v>109.884</v>
      </c>
      <c r="Y2390">
        <v>0.19697200000000001</v>
      </c>
    </row>
    <row r="2391" spans="1:25" hidden="1" x14ac:dyDescent="0.25">
      <c r="A2391">
        <v>2389</v>
      </c>
      <c r="B2391">
        <v>89</v>
      </c>
      <c r="C2391" t="s">
        <v>4109</v>
      </c>
      <c r="D2391" t="s">
        <v>2298</v>
      </c>
      <c r="E2391">
        <v>1983</v>
      </c>
      <c r="F2391" t="s">
        <v>2298</v>
      </c>
      <c r="G2391">
        <v>41.590685999999998</v>
      </c>
      <c r="H2391">
        <v>-87.319936999999996</v>
      </c>
      <c r="I2391" t="s">
        <v>1914</v>
      </c>
      <c r="J2391" t="s">
        <v>246</v>
      </c>
      <c r="K2391" t="s">
        <v>56</v>
      </c>
      <c r="L2391" t="s">
        <v>33</v>
      </c>
      <c r="M2391">
        <v>0</v>
      </c>
      <c r="N2391">
        <v>1.3715E-2</v>
      </c>
      <c r="O2391">
        <v>0.34068500000000002</v>
      </c>
      <c r="P2391">
        <v>294.23955000000001</v>
      </c>
      <c r="Q2391">
        <v>0.58660599999999996</v>
      </c>
      <c r="R2391">
        <v>2.7040999999999999E-2</v>
      </c>
      <c r="S2391">
        <v>2</v>
      </c>
      <c r="T2391">
        <v>0.97880199999999995</v>
      </c>
      <c r="U2391">
        <v>-15.771000000000001</v>
      </c>
      <c r="V2391">
        <v>1</v>
      </c>
      <c r="W2391">
        <v>7.2720999999999994E-2</v>
      </c>
      <c r="X2391">
        <v>87.094999999999999</v>
      </c>
      <c r="Y2391">
        <v>0.55305599999999999</v>
      </c>
    </row>
    <row r="2392" spans="1:25" hidden="1" x14ac:dyDescent="0.25">
      <c r="A2392">
        <v>2390</v>
      </c>
      <c r="B2392">
        <v>90</v>
      </c>
      <c r="C2392" t="s">
        <v>4110</v>
      </c>
      <c r="D2392" t="s">
        <v>4111</v>
      </c>
      <c r="E2392">
        <v>1983</v>
      </c>
      <c r="F2392" t="s">
        <v>4111</v>
      </c>
      <c r="G2392">
        <v>53.383099999999999</v>
      </c>
      <c r="H2392">
        <v>-1.46454</v>
      </c>
      <c r="I2392" t="s">
        <v>2851</v>
      </c>
      <c r="J2392" t="s">
        <v>28</v>
      </c>
      <c r="K2392" t="s">
        <v>56</v>
      </c>
      <c r="L2392" t="s">
        <v>33</v>
      </c>
      <c r="M2392">
        <v>0</v>
      </c>
      <c r="N2392">
        <v>3.5100000000000002E-4</v>
      </c>
      <c r="O2392">
        <v>0.58657300000000001</v>
      </c>
      <c r="P2392">
        <v>248.4</v>
      </c>
      <c r="Q2392">
        <v>0.91473499999999996</v>
      </c>
      <c r="R2392">
        <v>0.23230700000000001</v>
      </c>
      <c r="S2392">
        <v>1</v>
      </c>
      <c r="T2392">
        <v>0.135577</v>
      </c>
      <c r="U2392">
        <v>-5.4390000000000001</v>
      </c>
      <c r="V2392">
        <v>0</v>
      </c>
      <c r="W2392">
        <v>6.2969999999999998E-2</v>
      </c>
      <c r="X2392">
        <v>123.43</v>
      </c>
      <c r="Y2392">
        <v>0.63644800000000001</v>
      </c>
    </row>
    <row r="2393" spans="1:25" hidden="1" x14ac:dyDescent="0.25">
      <c r="A2393">
        <v>2391</v>
      </c>
      <c r="B2393">
        <v>91</v>
      </c>
      <c r="C2393" t="s">
        <v>4112</v>
      </c>
      <c r="D2393" t="s">
        <v>4113</v>
      </c>
      <c r="E2393">
        <v>1983</v>
      </c>
      <c r="F2393" t="s">
        <v>4113</v>
      </c>
      <c r="G2393">
        <v>52.481367800000001</v>
      </c>
      <c r="H2393">
        <v>-1.8980725000000001</v>
      </c>
      <c r="I2393" t="s">
        <v>4004</v>
      </c>
      <c r="J2393" t="s">
        <v>28</v>
      </c>
      <c r="K2393" t="s">
        <v>56</v>
      </c>
      <c r="L2393" t="s">
        <v>33</v>
      </c>
      <c r="M2393">
        <v>0</v>
      </c>
      <c r="N2393">
        <v>6.0478999999999998E-2</v>
      </c>
      <c r="O2393">
        <v>0.59664200000000001</v>
      </c>
      <c r="P2393">
        <v>196.10077000000001</v>
      </c>
      <c r="Q2393">
        <v>0.83196700000000001</v>
      </c>
      <c r="R2393">
        <v>0</v>
      </c>
      <c r="S2393">
        <v>9</v>
      </c>
      <c r="T2393">
        <v>0.35838399999999998</v>
      </c>
      <c r="U2393">
        <v>-2.7509999999999999</v>
      </c>
      <c r="V2393">
        <v>0</v>
      </c>
      <c r="W2393">
        <v>0.27120899999999998</v>
      </c>
      <c r="X2393">
        <v>77.855000000000004</v>
      </c>
      <c r="Y2393">
        <v>0.59140199999999998</v>
      </c>
    </row>
    <row r="2394" spans="1:25" hidden="1" x14ac:dyDescent="0.25">
      <c r="A2394">
        <v>2392</v>
      </c>
      <c r="B2394">
        <v>92</v>
      </c>
      <c r="C2394" t="b">
        <v>1</v>
      </c>
      <c r="D2394" t="s">
        <v>4114</v>
      </c>
      <c r="E2394">
        <v>1983</v>
      </c>
      <c r="F2394" t="s">
        <v>4114</v>
      </c>
      <c r="G2394">
        <v>51.506300000000003</v>
      </c>
      <c r="H2394">
        <v>-0.12714</v>
      </c>
      <c r="I2394" t="s">
        <v>893</v>
      </c>
      <c r="J2394" t="s">
        <v>28</v>
      </c>
      <c r="K2394" t="s">
        <v>33</v>
      </c>
      <c r="M2394">
        <v>0</v>
      </c>
      <c r="N2394">
        <v>0.49035800000000002</v>
      </c>
      <c r="O2394">
        <v>0.68670799999999999</v>
      </c>
      <c r="P2394">
        <v>342.95873</v>
      </c>
      <c r="Q2394">
        <v>0.48725000000000002</v>
      </c>
      <c r="R2394">
        <v>3.2816999999999999E-2</v>
      </c>
      <c r="S2394">
        <v>0</v>
      </c>
      <c r="T2394">
        <v>0.120933</v>
      </c>
      <c r="U2394">
        <v>-8.3049999999999997</v>
      </c>
      <c r="V2394">
        <v>1</v>
      </c>
      <c r="W2394">
        <v>2.5172E-2</v>
      </c>
      <c r="X2394">
        <v>99.995999999999995</v>
      </c>
      <c r="Y2394">
        <v>0.35388799999999998</v>
      </c>
    </row>
    <row r="2395" spans="1:25" hidden="1" x14ac:dyDescent="0.25">
      <c r="A2395">
        <v>2393</v>
      </c>
      <c r="B2395">
        <v>93</v>
      </c>
      <c r="C2395" t="s">
        <v>4115</v>
      </c>
      <c r="D2395" t="s">
        <v>4116</v>
      </c>
      <c r="E2395">
        <v>1983</v>
      </c>
      <c r="F2395" t="s">
        <v>4116</v>
      </c>
      <c r="G2395">
        <v>40.714599999999997</v>
      </c>
      <c r="H2395">
        <v>-74.007099999999994</v>
      </c>
      <c r="I2395" t="s">
        <v>195</v>
      </c>
      <c r="J2395" t="s">
        <v>28</v>
      </c>
      <c r="K2395" t="s">
        <v>56</v>
      </c>
      <c r="L2395" t="s">
        <v>33</v>
      </c>
      <c r="M2395">
        <v>0</v>
      </c>
      <c r="N2395">
        <v>5.2617999999999998E-2</v>
      </c>
      <c r="O2395">
        <v>0.56747599999999998</v>
      </c>
      <c r="P2395">
        <v>233.01333</v>
      </c>
      <c r="Q2395">
        <v>0.74372300000000002</v>
      </c>
      <c r="R2395">
        <v>5.5699999999999999E-4</v>
      </c>
      <c r="S2395">
        <v>8</v>
      </c>
      <c r="T2395">
        <v>0.118447</v>
      </c>
      <c r="U2395">
        <v>-6.383</v>
      </c>
      <c r="V2395">
        <v>1</v>
      </c>
      <c r="W2395">
        <v>3.4972999999999997E-2</v>
      </c>
      <c r="X2395">
        <v>165.92599999999999</v>
      </c>
      <c r="Y2395">
        <v>0.59114100000000003</v>
      </c>
    </row>
    <row r="2396" spans="1:25" x14ac:dyDescent="0.25">
      <c r="A2396">
        <v>2394</v>
      </c>
      <c r="B2396">
        <v>94</v>
      </c>
      <c r="C2396" t="s">
        <v>4117</v>
      </c>
      <c r="D2396" t="s">
        <v>2721</v>
      </c>
      <c r="E2396">
        <v>1983</v>
      </c>
      <c r="F2396" t="s">
        <v>2721</v>
      </c>
      <c r="G2396" t="str">
        <f>IFERROR(VLOOKUP(Table1[[#This Row],[Title]],$C$5507:$Y$5579,5, FALSE ),"")</f>
        <v/>
      </c>
      <c r="H2396" t="str">
        <f>IFERROR(VLOOKUP(Table1[[#This Row],[Title]],$C$5507:$Y$5579,6, FALSE ),"")</f>
        <v/>
      </c>
      <c r="I2396" t="str">
        <f>IFERROR(VLOOKUP(Table1[[#This Row],[Title]],$C$5507:$Y$5579,7, FALSE ),"")</f>
        <v/>
      </c>
      <c r="J2396" t="str">
        <f>IFERROR(VLOOKUP(Table1[[#This Row],[Title]],$C$5507:$Y$5579,8, FALSE ),"")</f>
        <v/>
      </c>
      <c r="K2396" t="str">
        <f>IFERROR(VLOOKUP(Table1[[#This Row],[Title]],$C$5507:$Y$5579,9, FALSE ),"")</f>
        <v/>
      </c>
      <c r="L2396" t="str">
        <f>IFERROR(VLOOKUP(Table1[[#This Row],[Title]],$C$5507:$Y$5579,10, FALSE ),"")</f>
        <v/>
      </c>
      <c r="M2396" t="str">
        <f>IFERROR(VLOOKUP(Table1[[#This Row],[Title]],$C$5507:$Y$5579,11, FALSE ),"")</f>
        <v/>
      </c>
      <c r="N2396" t="str">
        <f>IFERROR(VLOOKUP(Table1[[#This Row],[Title]],$C$5507:$Y$5579,12, FALSE ),"")</f>
        <v/>
      </c>
      <c r="O2396" t="str">
        <f>IFERROR(VLOOKUP(Table1[[#This Row],[Title]],$C$5507:$Y$5579,13, FALSE ),"")</f>
        <v/>
      </c>
      <c r="P2396" t="str">
        <f>IFERROR(VLOOKUP(Table1[[#This Row],[Title]],$C$5507:$Y$5579,14, FALSE ),"")</f>
        <v/>
      </c>
      <c r="Q2396" t="str">
        <f>IFERROR(VLOOKUP(Table1[[#This Row],[Title]],$C$5507:$Y$5579,15, FALSE ),"")</f>
        <v/>
      </c>
      <c r="R2396" t="str">
        <f>IFERROR(VLOOKUP(Table1[[#This Row],[Title]],$C$5507:$Y$5579,16, FALSE ),"")</f>
        <v/>
      </c>
      <c r="S2396" t="str">
        <f>IFERROR(VLOOKUP(Table1[[#This Row],[Title]],$C$5507:$Y$5579,17, FALSE ),"")</f>
        <v/>
      </c>
      <c r="T2396" t="str">
        <f>IFERROR(VLOOKUP(Table1[[#This Row],[Title]],$C$5507:$Y$5579,18, FALSE ),"")</f>
        <v/>
      </c>
      <c r="U2396" t="str">
        <f>IFERROR(VLOOKUP(Table1[[#This Row],[Title]],$C$5507:$Y$5579,19, FALSE ),"")</f>
        <v/>
      </c>
      <c r="V2396" t="str">
        <f>IFERROR(VLOOKUP(Table1[[#This Row],[Title]],$C$5507:$Y$5579,20, FALSE ),"")</f>
        <v/>
      </c>
      <c r="W2396" t="str">
        <f>IFERROR(VLOOKUP(Table1[[#This Row],[Title]],$C$5507:$Y$5579,21, FALSE ),"")</f>
        <v/>
      </c>
      <c r="X2396" t="str">
        <f>IFERROR(VLOOKUP(Table1[[#This Row],[Title]],$C$5507:$Y$5579,22, FALSE ),"")</f>
        <v/>
      </c>
      <c r="Y2396" t="str">
        <f>IFERROR(VLOOKUP(Table1[[#This Row],[Title]],$C$5507:$Y$5579,23, FALSE ),"")</f>
        <v/>
      </c>
    </row>
    <row r="2397" spans="1:25" hidden="1" x14ac:dyDescent="0.25">
      <c r="A2397">
        <v>2395</v>
      </c>
      <c r="B2397">
        <v>95</v>
      </c>
      <c r="C2397" t="s">
        <v>4118</v>
      </c>
      <c r="D2397" t="s">
        <v>3141</v>
      </c>
      <c r="E2397">
        <v>1983</v>
      </c>
      <c r="F2397" t="s">
        <v>3141</v>
      </c>
      <c r="G2397">
        <v>32.715699999999998</v>
      </c>
      <c r="H2397">
        <v>-117.16200000000001</v>
      </c>
      <c r="I2397" t="s">
        <v>1604</v>
      </c>
      <c r="J2397" t="s">
        <v>28</v>
      </c>
      <c r="K2397" t="s">
        <v>56</v>
      </c>
      <c r="L2397" t="s">
        <v>33</v>
      </c>
      <c r="M2397">
        <v>0</v>
      </c>
      <c r="N2397">
        <v>0.34687699999999999</v>
      </c>
      <c r="O2397">
        <v>0.50224999999999997</v>
      </c>
      <c r="P2397">
        <v>263.40717000000001</v>
      </c>
      <c r="Q2397">
        <v>0.34445799999999999</v>
      </c>
      <c r="R2397">
        <v>0</v>
      </c>
      <c r="S2397">
        <v>5</v>
      </c>
      <c r="T2397">
        <v>0.24523</v>
      </c>
      <c r="U2397">
        <v>-12.69</v>
      </c>
      <c r="V2397">
        <v>1</v>
      </c>
      <c r="W2397">
        <v>2.6808999999999999E-2</v>
      </c>
      <c r="X2397">
        <v>94.233999999999995</v>
      </c>
      <c r="Y2397">
        <v>0.105334</v>
      </c>
    </row>
    <row r="2398" spans="1:25" hidden="1" x14ac:dyDescent="0.25">
      <c r="A2398">
        <v>2396</v>
      </c>
      <c r="B2398">
        <v>96</v>
      </c>
      <c r="C2398" t="s">
        <v>4119</v>
      </c>
      <c r="D2398" t="s">
        <v>4120</v>
      </c>
      <c r="E2398">
        <v>1983</v>
      </c>
      <c r="F2398" t="s">
        <v>4121</v>
      </c>
      <c r="G2398">
        <v>34.847999999999999</v>
      </c>
      <c r="H2398">
        <v>-82.400199999999998</v>
      </c>
      <c r="I2398" t="s">
        <v>4122</v>
      </c>
      <c r="J2398" t="s">
        <v>28</v>
      </c>
      <c r="K2398" t="s">
        <v>33</v>
      </c>
      <c r="M2398">
        <v>0</v>
      </c>
      <c r="N2398">
        <v>0.853271</v>
      </c>
      <c r="O2398">
        <v>0.454484</v>
      </c>
      <c r="P2398">
        <v>209.89332999999999</v>
      </c>
      <c r="Q2398">
        <v>0.31969900000000001</v>
      </c>
      <c r="R2398" s="1">
        <v>2.0000000000000002E-5</v>
      </c>
      <c r="S2398">
        <v>3</v>
      </c>
      <c r="T2398">
        <v>0.112149</v>
      </c>
      <c r="U2398">
        <v>-9.5549999999999997</v>
      </c>
      <c r="V2398">
        <v>1</v>
      </c>
      <c r="W2398">
        <v>2.9523000000000001E-2</v>
      </c>
      <c r="X2398">
        <v>116.611</v>
      </c>
      <c r="Y2398">
        <v>0.17185800000000001</v>
      </c>
    </row>
    <row r="2399" spans="1:25" hidden="1" x14ac:dyDescent="0.25">
      <c r="A2399">
        <v>2397</v>
      </c>
      <c r="B2399">
        <v>97</v>
      </c>
      <c r="C2399" t="s">
        <v>4123</v>
      </c>
      <c r="D2399" t="s">
        <v>3648</v>
      </c>
      <c r="E2399">
        <v>1983</v>
      </c>
      <c r="F2399" t="s">
        <v>3649</v>
      </c>
      <c r="G2399">
        <v>29.652000000000001</v>
      </c>
      <c r="H2399">
        <v>-82.3232</v>
      </c>
      <c r="I2399" t="s">
        <v>3650</v>
      </c>
      <c r="J2399" t="s">
        <v>28</v>
      </c>
      <c r="K2399" t="s">
        <v>56</v>
      </c>
      <c r="L2399" t="s">
        <v>33</v>
      </c>
      <c r="M2399">
        <v>1.7512632193699999E-3</v>
      </c>
      <c r="N2399">
        <v>1.8608E-2</v>
      </c>
      <c r="O2399">
        <v>0.684724</v>
      </c>
      <c r="P2399">
        <v>214.13333</v>
      </c>
      <c r="Q2399">
        <v>0.68194699999999997</v>
      </c>
      <c r="R2399" s="1">
        <v>1.5E-5</v>
      </c>
      <c r="S2399">
        <v>9</v>
      </c>
      <c r="T2399">
        <v>6.0238E-2</v>
      </c>
      <c r="U2399">
        <v>-5.5010000000000003</v>
      </c>
      <c r="V2399">
        <v>0</v>
      </c>
      <c r="W2399">
        <v>2.7224000000000002E-2</v>
      </c>
      <c r="X2399">
        <v>114.76</v>
      </c>
      <c r="Y2399">
        <v>0.65671999999999997</v>
      </c>
    </row>
    <row r="2400" spans="1:25" hidden="1" x14ac:dyDescent="0.25">
      <c r="A2400">
        <v>2398</v>
      </c>
      <c r="B2400">
        <v>98</v>
      </c>
      <c r="C2400" t="s">
        <v>4124</v>
      </c>
      <c r="D2400" t="s">
        <v>3898</v>
      </c>
      <c r="E2400">
        <v>1983</v>
      </c>
      <c r="F2400" t="s">
        <v>3898</v>
      </c>
      <c r="G2400">
        <v>54</v>
      </c>
      <c r="H2400">
        <v>-2</v>
      </c>
      <c r="I2400" t="s">
        <v>3223</v>
      </c>
      <c r="J2400" t="s">
        <v>246</v>
      </c>
      <c r="K2400" t="s">
        <v>56</v>
      </c>
      <c r="L2400" t="s">
        <v>33</v>
      </c>
      <c r="M2400">
        <v>0</v>
      </c>
      <c r="N2400">
        <v>1.8582000000000001E-2</v>
      </c>
      <c r="O2400">
        <v>0.20745</v>
      </c>
      <c r="P2400">
        <v>318.62666999999999</v>
      </c>
      <c r="Q2400">
        <v>0.83600399999999997</v>
      </c>
      <c r="R2400" s="1">
        <v>9.9999999999999995E-7</v>
      </c>
      <c r="S2400">
        <v>0</v>
      </c>
      <c r="T2400">
        <v>0.96585699999999997</v>
      </c>
      <c r="U2400">
        <v>-5.7279999999999998</v>
      </c>
      <c r="V2400">
        <v>1</v>
      </c>
      <c r="W2400">
        <v>5.0143E-2</v>
      </c>
      <c r="X2400">
        <v>151.041</v>
      </c>
      <c r="Y2400">
        <v>0.40501300000000001</v>
      </c>
    </row>
    <row r="2401" spans="1:25" hidden="1" x14ac:dyDescent="0.25">
      <c r="A2401">
        <v>2399</v>
      </c>
      <c r="B2401">
        <v>99</v>
      </c>
      <c r="C2401" t="s">
        <v>4125</v>
      </c>
      <c r="D2401" t="s">
        <v>4100</v>
      </c>
      <c r="E2401">
        <v>1983</v>
      </c>
      <c r="F2401" t="s">
        <v>4100</v>
      </c>
      <c r="G2401">
        <v>51.710743899999997</v>
      </c>
      <c r="H2401">
        <v>-4.9197721000000003</v>
      </c>
      <c r="I2401" t="s">
        <v>4126</v>
      </c>
      <c r="J2401" t="s">
        <v>28</v>
      </c>
      <c r="K2401" t="s">
        <v>56</v>
      </c>
      <c r="L2401" t="s">
        <v>33</v>
      </c>
      <c r="M2401">
        <v>0</v>
      </c>
      <c r="N2401">
        <v>0.37103399999999997</v>
      </c>
      <c r="O2401">
        <v>0.63577300000000003</v>
      </c>
      <c r="P2401">
        <v>286.73333000000002</v>
      </c>
      <c r="Q2401">
        <v>0.47173999999999999</v>
      </c>
      <c r="R2401" s="1">
        <v>3.0000000000000001E-6</v>
      </c>
      <c r="S2401">
        <v>9</v>
      </c>
      <c r="T2401">
        <v>0.146814</v>
      </c>
      <c r="U2401">
        <v>-9.6110000000000007</v>
      </c>
      <c r="V2401">
        <v>1</v>
      </c>
      <c r="W2401">
        <v>2.6993E-2</v>
      </c>
      <c r="X2401">
        <v>109.148</v>
      </c>
      <c r="Y2401">
        <v>0.461893</v>
      </c>
    </row>
    <row r="2402" spans="1:25" hidden="1" x14ac:dyDescent="0.25">
      <c r="A2402">
        <v>2400</v>
      </c>
      <c r="B2402">
        <v>100</v>
      </c>
      <c r="C2402" t="s">
        <v>4127</v>
      </c>
      <c r="D2402" t="s">
        <v>2767</v>
      </c>
      <c r="E2402">
        <v>1983</v>
      </c>
      <c r="F2402" t="s">
        <v>2767</v>
      </c>
      <c r="G2402">
        <v>41.850033000000003</v>
      </c>
      <c r="H2402">
        <v>-87.650052000000002</v>
      </c>
      <c r="I2402" t="s">
        <v>108</v>
      </c>
      <c r="J2402" t="s">
        <v>28</v>
      </c>
      <c r="K2402" t="s">
        <v>56</v>
      </c>
      <c r="L2402" t="s">
        <v>33</v>
      </c>
      <c r="M2402">
        <v>0</v>
      </c>
      <c r="N2402">
        <v>0.17998700000000001</v>
      </c>
      <c r="O2402">
        <v>0.88491200000000003</v>
      </c>
      <c r="P2402">
        <v>234</v>
      </c>
      <c r="Q2402">
        <v>0.45386399999999999</v>
      </c>
      <c r="R2402" s="1">
        <v>7.9999999999999996E-6</v>
      </c>
      <c r="S2402">
        <v>0</v>
      </c>
      <c r="T2402">
        <v>0.144672</v>
      </c>
      <c r="U2402">
        <v>-12.414999999999999</v>
      </c>
      <c r="V2402">
        <v>1</v>
      </c>
      <c r="W2402">
        <v>5.6952999999999997E-2</v>
      </c>
      <c r="X2402">
        <v>117.8</v>
      </c>
      <c r="Y2402">
        <v>0.89117299999999999</v>
      </c>
    </row>
    <row r="2403" spans="1:25" hidden="1" x14ac:dyDescent="0.25">
      <c r="A2403">
        <v>2401</v>
      </c>
      <c r="B2403">
        <v>1</v>
      </c>
      <c r="C2403" t="s">
        <v>4128</v>
      </c>
      <c r="D2403" t="s">
        <v>3691</v>
      </c>
      <c r="E2403">
        <v>1984</v>
      </c>
      <c r="F2403" t="s">
        <v>3691</v>
      </c>
      <c r="G2403">
        <v>44.978999999999999</v>
      </c>
      <c r="H2403">
        <v>-93.264899999999997</v>
      </c>
      <c r="I2403" t="s">
        <v>3568</v>
      </c>
      <c r="J2403" t="s">
        <v>28</v>
      </c>
      <c r="K2403" t="s">
        <v>33</v>
      </c>
      <c r="M2403">
        <v>0</v>
      </c>
      <c r="N2403">
        <v>0.56048600000000004</v>
      </c>
      <c r="O2403">
        <v>0.811774</v>
      </c>
      <c r="P2403">
        <v>164.10077000000001</v>
      </c>
      <c r="Q2403">
        <v>0.66800099999999996</v>
      </c>
      <c r="R2403">
        <v>6.1072000000000001E-2</v>
      </c>
      <c r="S2403">
        <v>7</v>
      </c>
      <c r="T2403">
        <v>0.53182200000000002</v>
      </c>
      <c r="U2403">
        <v>-8.0399999999999991</v>
      </c>
      <c r="V2403">
        <v>1</v>
      </c>
      <c r="W2403">
        <v>4.0104000000000001E-2</v>
      </c>
      <c r="X2403">
        <v>120.61</v>
      </c>
      <c r="Y2403">
        <v>0.812666</v>
      </c>
    </row>
    <row r="2404" spans="1:25" hidden="1" x14ac:dyDescent="0.25">
      <c r="A2404">
        <v>2402</v>
      </c>
      <c r="B2404">
        <v>2</v>
      </c>
      <c r="C2404" t="s">
        <v>4129</v>
      </c>
      <c r="D2404" t="s">
        <v>4130</v>
      </c>
      <c r="E2404">
        <v>1984</v>
      </c>
      <c r="F2404" t="s">
        <v>4130</v>
      </c>
      <c r="G2404">
        <v>35.610610999999999</v>
      </c>
      <c r="H2404">
        <v>-89.273231999999993</v>
      </c>
      <c r="I2404" t="s">
        <v>4131</v>
      </c>
      <c r="J2404" t="s">
        <v>56</v>
      </c>
      <c r="K2404" t="s">
        <v>33</v>
      </c>
      <c r="M2404">
        <v>0</v>
      </c>
      <c r="N2404">
        <v>0.218004</v>
      </c>
      <c r="O2404">
        <v>0.62289700000000003</v>
      </c>
      <c r="P2404">
        <v>328.42621000000003</v>
      </c>
      <c r="Q2404">
        <v>0.640741</v>
      </c>
      <c r="R2404" s="1">
        <v>5.0000000000000004E-6</v>
      </c>
      <c r="S2404">
        <v>2</v>
      </c>
      <c r="T2404">
        <v>0.75875599999999999</v>
      </c>
      <c r="U2404">
        <v>-14.3</v>
      </c>
      <c r="V2404">
        <v>1</v>
      </c>
      <c r="W2404">
        <v>5.6667000000000002E-2</v>
      </c>
      <c r="X2404">
        <v>100.474</v>
      </c>
      <c r="Y2404">
        <v>0.58452899999999997</v>
      </c>
    </row>
    <row r="2405" spans="1:25" hidden="1" x14ac:dyDescent="0.25">
      <c r="A2405">
        <v>2403</v>
      </c>
      <c r="B2405">
        <v>3</v>
      </c>
      <c r="C2405" t="s">
        <v>4132</v>
      </c>
      <c r="D2405" t="s">
        <v>4133</v>
      </c>
      <c r="E2405">
        <v>1984</v>
      </c>
      <c r="F2405" t="s">
        <v>2186</v>
      </c>
      <c r="G2405">
        <v>53.405471900000002</v>
      </c>
      <c r="H2405">
        <v>-2.9805392999999998</v>
      </c>
      <c r="I2405" t="s">
        <v>2187</v>
      </c>
      <c r="J2405" t="s">
        <v>28</v>
      </c>
      <c r="K2405" t="s">
        <v>56</v>
      </c>
      <c r="L2405" t="s">
        <v>33</v>
      </c>
      <c r="M2405">
        <v>0</v>
      </c>
      <c r="N2405">
        <v>7.0530000000000002E-3</v>
      </c>
      <c r="O2405">
        <v>0.81446600000000002</v>
      </c>
      <c r="P2405">
        <v>340.13587000000001</v>
      </c>
      <c r="Q2405">
        <v>0.81959599999999999</v>
      </c>
      <c r="R2405">
        <v>2.3488999999999999E-2</v>
      </c>
      <c r="S2405">
        <v>10</v>
      </c>
      <c r="T2405">
        <v>3.1036999999999999E-2</v>
      </c>
      <c r="U2405">
        <v>-8.2609999999999992</v>
      </c>
      <c r="V2405">
        <v>0</v>
      </c>
      <c r="W2405">
        <v>4.3618999999999998E-2</v>
      </c>
      <c r="X2405">
        <v>115.874</v>
      </c>
      <c r="Y2405">
        <v>0.84995900000000002</v>
      </c>
    </row>
    <row r="2406" spans="1:25" hidden="1" x14ac:dyDescent="0.25">
      <c r="A2406">
        <v>2404</v>
      </c>
      <c r="B2406">
        <v>4</v>
      </c>
      <c r="C2406" t="s">
        <v>4134</v>
      </c>
      <c r="D2406" t="s">
        <v>3596</v>
      </c>
      <c r="E2406">
        <v>1984</v>
      </c>
      <c r="F2406" t="s">
        <v>3596</v>
      </c>
      <c r="G2406">
        <v>47.9791667</v>
      </c>
      <c r="H2406">
        <v>-122.2008333</v>
      </c>
      <c r="I2406" t="s">
        <v>4087</v>
      </c>
      <c r="J2406" t="s">
        <v>28</v>
      </c>
      <c r="K2406" t="s">
        <v>56</v>
      </c>
      <c r="M2406">
        <v>0</v>
      </c>
      <c r="N2406">
        <v>0.30992900000000001</v>
      </c>
      <c r="O2406">
        <v>0.64370000000000005</v>
      </c>
      <c r="P2406">
        <v>175.72862000000001</v>
      </c>
      <c r="Q2406">
        <v>0.63056299999999998</v>
      </c>
      <c r="R2406">
        <v>0.720279</v>
      </c>
      <c r="S2406">
        <v>9</v>
      </c>
      <c r="T2406">
        <v>0.355709</v>
      </c>
      <c r="U2406">
        <v>-12.151999999999999</v>
      </c>
      <c r="V2406">
        <v>1</v>
      </c>
      <c r="W2406">
        <v>4.3950000000000003E-2</v>
      </c>
      <c r="X2406">
        <v>86.905000000000001</v>
      </c>
      <c r="Y2406">
        <v>0.55256899999999998</v>
      </c>
    </row>
    <row r="2407" spans="1:25" hidden="1" x14ac:dyDescent="0.25">
      <c r="A2407">
        <v>2405</v>
      </c>
      <c r="B2407">
        <v>5</v>
      </c>
      <c r="C2407" t="s">
        <v>4135</v>
      </c>
      <c r="D2407" t="s">
        <v>4037</v>
      </c>
      <c r="E2407">
        <v>1984</v>
      </c>
      <c r="F2407" t="s">
        <v>4037</v>
      </c>
      <c r="G2407">
        <v>51.507264800000002</v>
      </c>
      <c r="H2407">
        <v>-0.1278328</v>
      </c>
      <c r="I2407" t="s">
        <v>439</v>
      </c>
      <c r="J2407" t="s">
        <v>28</v>
      </c>
      <c r="K2407" t="s">
        <v>56</v>
      </c>
      <c r="L2407" t="s">
        <v>33</v>
      </c>
      <c r="M2407">
        <v>0</v>
      </c>
      <c r="N2407">
        <v>0.21223800000000001</v>
      </c>
      <c r="O2407">
        <v>0.59051100000000001</v>
      </c>
      <c r="P2407">
        <v>203.82476</v>
      </c>
      <c r="Q2407">
        <v>0.43659399999999998</v>
      </c>
      <c r="R2407">
        <v>0</v>
      </c>
      <c r="S2407">
        <v>1</v>
      </c>
      <c r="T2407">
        <v>0.14163400000000001</v>
      </c>
      <c r="U2407">
        <v>-8.9209999999999994</v>
      </c>
      <c r="V2407">
        <v>1</v>
      </c>
      <c r="W2407">
        <v>2.8565E-2</v>
      </c>
      <c r="X2407">
        <v>116.245</v>
      </c>
      <c r="Y2407">
        <v>0.15067700000000001</v>
      </c>
    </row>
    <row r="2408" spans="1:25" hidden="1" x14ac:dyDescent="0.25">
      <c r="A2408">
        <v>2406</v>
      </c>
      <c r="B2408">
        <v>6</v>
      </c>
      <c r="C2408" t="s">
        <v>4136</v>
      </c>
      <c r="D2408" t="s">
        <v>3552</v>
      </c>
      <c r="E2408">
        <v>1984</v>
      </c>
      <c r="F2408" t="s">
        <v>3552</v>
      </c>
      <c r="G2408">
        <v>33.786594000000001</v>
      </c>
      <c r="H2408">
        <v>-118.29866199999999</v>
      </c>
      <c r="I2408" t="s">
        <v>3553</v>
      </c>
      <c r="J2408" t="s">
        <v>28</v>
      </c>
      <c r="K2408" t="s">
        <v>56</v>
      </c>
      <c r="L2408" t="s">
        <v>33</v>
      </c>
      <c r="M2408">
        <v>0</v>
      </c>
      <c r="N2408">
        <v>0.148425</v>
      </c>
      <c r="O2408">
        <v>0.56623900000000005</v>
      </c>
      <c r="P2408">
        <v>231.47927000000001</v>
      </c>
      <c r="Q2408">
        <v>0.59555800000000003</v>
      </c>
      <c r="R2408">
        <v>5.6540000000000002E-3</v>
      </c>
      <c r="S2408">
        <v>0</v>
      </c>
      <c r="T2408">
        <v>7.8153E-2</v>
      </c>
      <c r="U2408">
        <v>-13.896000000000001</v>
      </c>
      <c r="V2408">
        <v>1</v>
      </c>
      <c r="W2408">
        <v>3.2771000000000002E-2</v>
      </c>
      <c r="X2408">
        <v>130.84700000000001</v>
      </c>
      <c r="Y2408">
        <v>0.76450899999999999</v>
      </c>
    </row>
    <row r="2409" spans="1:25" hidden="1" x14ac:dyDescent="0.25">
      <c r="A2409">
        <v>2407</v>
      </c>
      <c r="B2409">
        <v>7</v>
      </c>
      <c r="C2409" t="s">
        <v>4137</v>
      </c>
      <c r="D2409" t="s">
        <v>4023</v>
      </c>
      <c r="E2409">
        <v>1984</v>
      </c>
      <c r="F2409" t="s">
        <v>4023</v>
      </c>
      <c r="G2409">
        <v>32.372143999999999</v>
      </c>
      <c r="H2409">
        <v>-85.666709999999995</v>
      </c>
      <c r="I2409" t="s">
        <v>4024</v>
      </c>
      <c r="J2409" t="s">
        <v>28</v>
      </c>
      <c r="K2409" t="s">
        <v>33</v>
      </c>
      <c r="M2409">
        <v>0</v>
      </c>
      <c r="N2409">
        <v>0.57369199999999998</v>
      </c>
      <c r="O2409">
        <v>0.53539800000000004</v>
      </c>
      <c r="P2409">
        <v>248.09333000000001</v>
      </c>
      <c r="Q2409">
        <v>0.31599699999999997</v>
      </c>
      <c r="R2409">
        <v>0</v>
      </c>
      <c r="S2409">
        <v>9</v>
      </c>
      <c r="T2409">
        <v>0.14449600000000001</v>
      </c>
      <c r="U2409">
        <v>-11.167</v>
      </c>
      <c r="V2409">
        <v>0</v>
      </c>
      <c r="W2409">
        <v>2.8462999999999999E-2</v>
      </c>
      <c r="X2409">
        <v>62.183</v>
      </c>
      <c r="Y2409">
        <v>6.5618999999999997E-2</v>
      </c>
    </row>
    <row r="2410" spans="1:25" hidden="1" x14ac:dyDescent="0.25">
      <c r="A2410">
        <v>2408</v>
      </c>
      <c r="B2410">
        <v>8</v>
      </c>
      <c r="C2410" t="s">
        <v>4138</v>
      </c>
      <c r="D2410" t="s">
        <v>2422</v>
      </c>
      <c r="E2410">
        <v>1984</v>
      </c>
      <c r="F2410" t="s">
        <v>2422</v>
      </c>
      <c r="G2410">
        <v>51.506300000000003</v>
      </c>
      <c r="H2410">
        <v>-0.12714</v>
      </c>
      <c r="I2410" t="s">
        <v>893</v>
      </c>
      <c r="J2410" t="s">
        <v>28</v>
      </c>
      <c r="M2410">
        <v>0</v>
      </c>
      <c r="N2410">
        <v>0.81076400000000004</v>
      </c>
      <c r="O2410">
        <v>0.79737000000000002</v>
      </c>
      <c r="P2410">
        <v>253.77914000000001</v>
      </c>
      <c r="Q2410">
        <v>0.53378999999999999</v>
      </c>
      <c r="R2410">
        <v>0.75660700000000003</v>
      </c>
      <c r="S2410">
        <v>4</v>
      </c>
      <c r="T2410">
        <v>7.0564000000000002E-2</v>
      </c>
      <c r="U2410">
        <v>-6.5339999999999998</v>
      </c>
      <c r="V2410">
        <v>0</v>
      </c>
      <c r="W2410">
        <v>4.6449999999999998E-2</v>
      </c>
      <c r="X2410">
        <v>125.03700000000001</v>
      </c>
      <c r="Y2410">
        <v>0.96274499999999996</v>
      </c>
    </row>
    <row r="2411" spans="1:25" hidden="1" x14ac:dyDescent="0.25">
      <c r="A2411">
        <v>2409</v>
      </c>
      <c r="B2411">
        <v>9</v>
      </c>
      <c r="C2411" t="s">
        <v>4139</v>
      </c>
      <c r="D2411" t="s">
        <v>3876</v>
      </c>
      <c r="E2411">
        <v>1984</v>
      </c>
      <c r="F2411" t="s">
        <v>3876</v>
      </c>
      <c r="G2411">
        <v>42.331699999999998</v>
      </c>
      <c r="H2411">
        <v>-83.047899999999998</v>
      </c>
      <c r="I2411" t="s">
        <v>145</v>
      </c>
      <c r="J2411" t="s">
        <v>28</v>
      </c>
      <c r="K2411" t="s">
        <v>56</v>
      </c>
      <c r="M2411">
        <v>0</v>
      </c>
      <c r="N2411">
        <v>9.2099999999999994E-3</v>
      </c>
      <c r="O2411">
        <v>0.767706</v>
      </c>
      <c r="P2411">
        <v>296.80281000000002</v>
      </c>
      <c r="Q2411">
        <v>0.70490799999999998</v>
      </c>
      <c r="R2411">
        <v>0.74942900000000001</v>
      </c>
      <c r="S2411">
        <v>4</v>
      </c>
      <c r="T2411">
        <v>6.4736000000000002E-2</v>
      </c>
      <c r="U2411">
        <v>-8.1440000000000001</v>
      </c>
      <c r="V2411">
        <v>1</v>
      </c>
      <c r="W2411">
        <v>4.8981999999999998E-2</v>
      </c>
      <c r="X2411">
        <v>115.577</v>
      </c>
      <c r="Y2411">
        <v>0.93593599999999999</v>
      </c>
    </row>
    <row r="2412" spans="1:25" hidden="1" x14ac:dyDescent="0.25">
      <c r="A2412">
        <v>2410</v>
      </c>
      <c r="B2412">
        <v>10</v>
      </c>
      <c r="C2412" t="s">
        <v>4140</v>
      </c>
      <c r="D2412" t="s">
        <v>3994</v>
      </c>
      <c r="E2412">
        <v>1984</v>
      </c>
      <c r="F2412" t="s">
        <v>3994</v>
      </c>
      <c r="G2412">
        <v>51.507264800000002</v>
      </c>
      <c r="H2412">
        <v>-0.1278328</v>
      </c>
      <c r="I2412" t="s">
        <v>909</v>
      </c>
      <c r="J2412" t="s">
        <v>28</v>
      </c>
      <c r="K2412" t="s">
        <v>56</v>
      </c>
      <c r="L2412" t="s">
        <v>33</v>
      </c>
      <c r="M2412">
        <v>0</v>
      </c>
      <c r="N2412">
        <v>0.367641</v>
      </c>
      <c r="O2412">
        <v>0.65944800000000003</v>
      </c>
      <c r="P2412">
        <v>235.58354</v>
      </c>
      <c r="Q2412">
        <v>0.550041</v>
      </c>
      <c r="R2412">
        <v>0</v>
      </c>
      <c r="S2412">
        <v>10</v>
      </c>
      <c r="T2412">
        <v>0.26144200000000001</v>
      </c>
      <c r="U2412">
        <v>-12.83</v>
      </c>
      <c r="V2412">
        <v>1</v>
      </c>
      <c r="W2412">
        <v>3.6872000000000002E-2</v>
      </c>
      <c r="X2412">
        <v>91.608999999999995</v>
      </c>
      <c r="Y2412">
        <v>0.92009099999999999</v>
      </c>
    </row>
    <row r="2413" spans="1:25" hidden="1" x14ac:dyDescent="0.25">
      <c r="A2413">
        <v>2411</v>
      </c>
      <c r="B2413">
        <v>11</v>
      </c>
      <c r="C2413" t="s">
        <v>447</v>
      </c>
      <c r="D2413" t="s">
        <v>4141</v>
      </c>
      <c r="E2413">
        <v>1984</v>
      </c>
      <c r="F2413" t="s">
        <v>4141</v>
      </c>
      <c r="G2413">
        <v>54.314100000000003</v>
      </c>
      <c r="H2413">
        <v>-2.23001</v>
      </c>
      <c r="I2413" t="s">
        <v>1101</v>
      </c>
      <c r="J2413" t="s">
        <v>56</v>
      </c>
      <c r="K2413" t="s">
        <v>33</v>
      </c>
      <c r="M2413">
        <v>0</v>
      </c>
      <c r="N2413">
        <v>1.3521E-2</v>
      </c>
      <c r="O2413">
        <v>0.56510800000000005</v>
      </c>
      <c r="P2413">
        <v>218.65333000000001</v>
      </c>
      <c r="Q2413">
        <v>0.81292900000000001</v>
      </c>
      <c r="R2413">
        <v>0</v>
      </c>
      <c r="S2413">
        <v>6</v>
      </c>
      <c r="T2413">
        <v>0.96101499999999995</v>
      </c>
      <c r="U2413">
        <v>-4.6180000000000003</v>
      </c>
      <c r="V2413">
        <v>1</v>
      </c>
      <c r="W2413">
        <v>4.9750999999999997E-2</v>
      </c>
      <c r="X2413">
        <v>111.9</v>
      </c>
      <c r="Y2413">
        <v>0.54625199999999996</v>
      </c>
    </row>
    <row r="2414" spans="1:25" hidden="1" x14ac:dyDescent="0.25">
      <c r="A2414">
        <v>2412</v>
      </c>
      <c r="B2414">
        <v>12</v>
      </c>
      <c r="C2414" t="s">
        <v>4142</v>
      </c>
      <c r="D2414" t="s">
        <v>4023</v>
      </c>
      <c r="E2414">
        <v>1984</v>
      </c>
      <c r="F2414" t="s">
        <v>4023</v>
      </c>
      <c r="G2414">
        <v>32.372143999999999</v>
      </c>
      <c r="H2414">
        <v>-85.666709999999995</v>
      </c>
      <c r="I2414" t="s">
        <v>4024</v>
      </c>
      <c r="J2414" t="s">
        <v>28</v>
      </c>
      <c r="K2414" t="s">
        <v>56</v>
      </c>
      <c r="L2414" t="s">
        <v>33</v>
      </c>
      <c r="M2414">
        <v>0</v>
      </c>
      <c r="N2414">
        <v>0.15697900000000001</v>
      </c>
      <c r="O2414">
        <v>0.74071799999999999</v>
      </c>
      <c r="P2414">
        <v>258.89332999999999</v>
      </c>
      <c r="Q2414">
        <v>0.57531699999999997</v>
      </c>
      <c r="R2414">
        <v>1.3899999999999999E-4</v>
      </c>
      <c r="S2414">
        <v>1</v>
      </c>
      <c r="T2414">
        <v>2.4702000000000002E-2</v>
      </c>
      <c r="U2414">
        <v>-12.518000000000001</v>
      </c>
      <c r="V2414">
        <v>1</v>
      </c>
      <c r="W2414">
        <v>4.2511E-2</v>
      </c>
      <c r="X2414">
        <v>108.77500000000001</v>
      </c>
      <c r="Y2414">
        <v>0.82494199999999995</v>
      </c>
    </row>
    <row r="2415" spans="1:25" hidden="1" x14ac:dyDescent="0.25">
      <c r="A2415">
        <v>2413</v>
      </c>
      <c r="B2415">
        <v>13</v>
      </c>
      <c r="C2415" t="s">
        <v>4143</v>
      </c>
      <c r="D2415" t="s">
        <v>3941</v>
      </c>
      <c r="E2415">
        <v>1984</v>
      </c>
      <c r="F2415" t="s">
        <v>3941</v>
      </c>
      <c r="G2415">
        <v>41.603000000000002</v>
      </c>
      <c r="H2415">
        <v>-87.337199999999996</v>
      </c>
      <c r="I2415" t="s">
        <v>3942</v>
      </c>
      <c r="J2415" t="s">
        <v>28</v>
      </c>
      <c r="K2415" t="s">
        <v>56</v>
      </c>
      <c r="L2415" t="s">
        <v>33</v>
      </c>
      <c r="M2415">
        <v>0</v>
      </c>
      <c r="N2415">
        <v>0.111761</v>
      </c>
      <c r="O2415">
        <v>0.79739300000000002</v>
      </c>
      <c r="P2415">
        <v>259.97332999999998</v>
      </c>
      <c r="Q2415">
        <v>0.51268599999999998</v>
      </c>
      <c r="R2415">
        <v>1.4580000000000001E-3</v>
      </c>
      <c r="S2415">
        <v>7</v>
      </c>
      <c r="T2415">
        <v>3.8478999999999999E-2</v>
      </c>
      <c r="U2415">
        <v>-8.7189999999999994</v>
      </c>
      <c r="V2415">
        <v>1</v>
      </c>
      <c r="W2415">
        <v>5.2436999999999998E-2</v>
      </c>
      <c r="X2415">
        <v>122.895</v>
      </c>
      <c r="Y2415">
        <v>0.76103200000000004</v>
      </c>
    </row>
    <row r="2416" spans="1:25" hidden="1" x14ac:dyDescent="0.25">
      <c r="A2416">
        <v>2414</v>
      </c>
      <c r="B2416">
        <v>14</v>
      </c>
      <c r="C2416" t="s">
        <v>4144</v>
      </c>
      <c r="D2416" t="s">
        <v>3758</v>
      </c>
      <c r="E2416">
        <v>1984</v>
      </c>
      <c r="F2416" t="s">
        <v>3758</v>
      </c>
      <c r="G2416">
        <v>40.234499999999997</v>
      </c>
      <c r="H2416">
        <v>-74.295000000000002</v>
      </c>
      <c r="I2416" t="s">
        <v>3759</v>
      </c>
      <c r="J2416" t="s">
        <v>56</v>
      </c>
      <c r="K2416" t="s">
        <v>33</v>
      </c>
      <c r="M2416">
        <v>0</v>
      </c>
      <c r="N2416">
        <v>0.17830599999999999</v>
      </c>
      <c r="O2416">
        <v>0.47518700000000003</v>
      </c>
      <c r="P2416">
        <v>237.83955</v>
      </c>
      <c r="Q2416">
        <v>0.89573100000000005</v>
      </c>
      <c r="R2416" s="1">
        <v>9.9999999999999995E-7</v>
      </c>
      <c r="S2416">
        <v>11</v>
      </c>
      <c r="T2416">
        <v>0.84612799999999999</v>
      </c>
      <c r="U2416">
        <v>-9.7240000000000002</v>
      </c>
      <c r="V2416">
        <v>1</v>
      </c>
      <c r="W2416">
        <v>4.0904999999999997E-2</v>
      </c>
      <c r="X2416">
        <v>148.62100000000001</v>
      </c>
      <c r="Y2416">
        <v>0.50846400000000003</v>
      </c>
    </row>
    <row r="2417" spans="1:25" hidden="1" x14ac:dyDescent="0.25">
      <c r="A2417">
        <v>2415</v>
      </c>
      <c r="B2417">
        <v>15</v>
      </c>
      <c r="C2417" t="s">
        <v>4145</v>
      </c>
      <c r="D2417" t="s">
        <v>4146</v>
      </c>
      <c r="E2417">
        <v>1984</v>
      </c>
      <c r="F2417" t="s">
        <v>4146</v>
      </c>
      <c r="G2417">
        <v>40.714269000000002</v>
      </c>
      <c r="H2417">
        <v>-74.005972999999997</v>
      </c>
      <c r="I2417" t="s">
        <v>113</v>
      </c>
      <c r="J2417" t="s">
        <v>28</v>
      </c>
      <c r="K2417" t="s">
        <v>56</v>
      </c>
      <c r="L2417" t="s">
        <v>33</v>
      </c>
      <c r="M2417">
        <v>0</v>
      </c>
      <c r="N2417">
        <v>1.8391000000000001E-2</v>
      </c>
      <c r="O2417">
        <v>0.61645000000000005</v>
      </c>
      <c r="P2417">
        <v>190.92852999999999</v>
      </c>
      <c r="Q2417">
        <v>0.80042100000000005</v>
      </c>
      <c r="R2417" s="1">
        <v>7.9999999999999996E-6</v>
      </c>
      <c r="S2417">
        <v>1</v>
      </c>
      <c r="T2417">
        <v>0.18764900000000001</v>
      </c>
      <c r="U2417">
        <v>-5.8179999999999996</v>
      </c>
      <c r="V2417">
        <v>1</v>
      </c>
      <c r="W2417">
        <v>7.8231999999999996E-2</v>
      </c>
      <c r="X2417">
        <v>136.92599999999999</v>
      </c>
      <c r="Y2417">
        <v>0.65842599999999996</v>
      </c>
    </row>
    <row r="2418" spans="1:25" hidden="1" x14ac:dyDescent="0.25">
      <c r="A2418">
        <v>2416</v>
      </c>
      <c r="B2418">
        <v>16</v>
      </c>
      <c r="C2418" t="s">
        <v>4147</v>
      </c>
      <c r="D2418" t="s">
        <v>4003</v>
      </c>
      <c r="E2418">
        <v>1984</v>
      </c>
      <c r="F2418" t="s">
        <v>4003</v>
      </c>
      <c r="G2418">
        <v>52.481367800000001</v>
      </c>
      <c r="H2418">
        <v>-1.8980725000000001</v>
      </c>
      <c r="I2418" t="s">
        <v>4004</v>
      </c>
      <c r="J2418" t="s">
        <v>28</v>
      </c>
      <c r="K2418" t="s">
        <v>56</v>
      </c>
      <c r="L2418" t="s">
        <v>33</v>
      </c>
      <c r="M2418">
        <v>0</v>
      </c>
      <c r="N2418">
        <v>3.8980000000000001E-2</v>
      </c>
      <c r="O2418">
        <v>0.51321600000000001</v>
      </c>
      <c r="P2418">
        <v>261.53332999999998</v>
      </c>
      <c r="Q2418">
        <v>0.85831900000000005</v>
      </c>
      <c r="R2418" s="1">
        <v>9.0000000000000002E-6</v>
      </c>
      <c r="S2418">
        <v>9</v>
      </c>
      <c r="T2418">
        <v>0.27938200000000002</v>
      </c>
      <c r="U2418">
        <v>-8.2129999999999992</v>
      </c>
      <c r="V2418">
        <v>0</v>
      </c>
      <c r="W2418">
        <v>0.10198599999999999</v>
      </c>
      <c r="X2418">
        <v>126.626</v>
      </c>
      <c r="Y2418">
        <v>0.68391199999999996</v>
      </c>
    </row>
    <row r="2419" spans="1:25" hidden="1" x14ac:dyDescent="0.25">
      <c r="A2419">
        <v>2417</v>
      </c>
      <c r="B2419">
        <v>17</v>
      </c>
      <c r="C2419" t="s">
        <v>4148</v>
      </c>
      <c r="D2419" t="s">
        <v>4146</v>
      </c>
      <c r="E2419">
        <v>1984</v>
      </c>
      <c r="F2419" t="s">
        <v>4146</v>
      </c>
      <c r="G2419">
        <v>40.714269000000002</v>
      </c>
      <c r="H2419">
        <v>-74.005972999999997</v>
      </c>
      <c r="I2419" t="s">
        <v>113</v>
      </c>
      <c r="J2419" t="s">
        <v>246</v>
      </c>
      <c r="K2419" t="s">
        <v>33</v>
      </c>
      <c r="M2419">
        <v>0</v>
      </c>
      <c r="N2419">
        <v>0.447135</v>
      </c>
      <c r="O2419">
        <v>0.35386899999999999</v>
      </c>
      <c r="P2419">
        <v>354.16122000000001</v>
      </c>
      <c r="Q2419">
        <v>0.77024000000000004</v>
      </c>
      <c r="R2419">
        <v>0</v>
      </c>
      <c r="S2419">
        <v>0</v>
      </c>
      <c r="T2419">
        <v>0.95513999999999999</v>
      </c>
      <c r="U2419">
        <v>-10.29</v>
      </c>
      <c r="V2419">
        <v>1</v>
      </c>
      <c r="W2419">
        <v>6.0240000000000002E-2</v>
      </c>
      <c r="X2419">
        <v>122.03400000000001</v>
      </c>
      <c r="Y2419">
        <v>0.43571900000000002</v>
      </c>
    </row>
    <row r="2420" spans="1:25" hidden="1" x14ac:dyDescent="0.25">
      <c r="A2420">
        <v>2418</v>
      </c>
      <c r="B2420">
        <v>18</v>
      </c>
      <c r="C2420" t="s">
        <v>4149</v>
      </c>
      <c r="D2420" t="s">
        <v>4150</v>
      </c>
      <c r="E2420">
        <v>1984</v>
      </c>
      <c r="F2420" t="s">
        <v>4150</v>
      </c>
      <c r="G2420">
        <v>37.786026999999997</v>
      </c>
      <c r="H2420">
        <v>-122.22377899999999</v>
      </c>
      <c r="I2420" t="s">
        <v>2596</v>
      </c>
      <c r="J2420" t="s">
        <v>28</v>
      </c>
      <c r="K2420" t="s">
        <v>56</v>
      </c>
      <c r="L2420" t="s">
        <v>33</v>
      </c>
      <c r="M2420">
        <v>0</v>
      </c>
      <c r="N2420">
        <v>0.27268700000000001</v>
      </c>
      <c r="O2420">
        <v>0.82735999999999998</v>
      </c>
      <c r="P2420">
        <v>265.04000000000002</v>
      </c>
      <c r="Q2420">
        <v>0.92206200000000005</v>
      </c>
      <c r="R2420" s="1">
        <v>1.9999999999999999E-6</v>
      </c>
      <c r="S2420">
        <v>10</v>
      </c>
      <c r="T2420">
        <v>0.62836099999999995</v>
      </c>
      <c r="U2420">
        <v>-5.1429999999999998</v>
      </c>
      <c r="V2420">
        <v>0</v>
      </c>
      <c r="W2420">
        <v>0.157587</v>
      </c>
      <c r="X2420">
        <v>134.517</v>
      </c>
      <c r="Y2420">
        <v>0.76038799999999995</v>
      </c>
    </row>
    <row r="2421" spans="1:25" hidden="1" x14ac:dyDescent="0.25">
      <c r="A2421">
        <v>2419</v>
      </c>
      <c r="B2421">
        <v>19</v>
      </c>
      <c r="C2421" t="s">
        <v>4151</v>
      </c>
      <c r="D2421" t="s">
        <v>4152</v>
      </c>
      <c r="E2421">
        <v>1984</v>
      </c>
      <c r="F2421" t="s">
        <v>4152</v>
      </c>
      <c r="G2421">
        <v>42.347020999999998</v>
      </c>
      <c r="H2421">
        <v>-83.060184000000007</v>
      </c>
      <c r="I2421" t="s">
        <v>119</v>
      </c>
      <c r="J2421" t="s">
        <v>28</v>
      </c>
      <c r="K2421" t="s">
        <v>56</v>
      </c>
      <c r="L2421" t="s">
        <v>33</v>
      </c>
      <c r="M2421">
        <v>0</v>
      </c>
      <c r="N2421">
        <v>7.1440000000000002E-3</v>
      </c>
      <c r="O2421">
        <v>0.71050599999999997</v>
      </c>
      <c r="P2421">
        <v>237.01333</v>
      </c>
      <c r="Q2421">
        <v>0.89098900000000003</v>
      </c>
      <c r="R2421">
        <v>1.7200000000000001E-4</v>
      </c>
      <c r="S2421">
        <v>9</v>
      </c>
      <c r="T2421">
        <v>0.102842</v>
      </c>
      <c r="U2421">
        <v>-9.5519999999999996</v>
      </c>
      <c r="V2421">
        <v>0</v>
      </c>
      <c r="W2421">
        <v>3.4521000000000003E-2</v>
      </c>
      <c r="X2421">
        <v>129.78100000000001</v>
      </c>
      <c r="Y2421">
        <v>0.98075900000000005</v>
      </c>
    </row>
    <row r="2422" spans="1:25" hidden="1" x14ac:dyDescent="0.25">
      <c r="A2422">
        <v>2420</v>
      </c>
      <c r="B2422">
        <v>20</v>
      </c>
      <c r="C2422" t="s">
        <v>4153</v>
      </c>
      <c r="D2422" t="s">
        <v>3946</v>
      </c>
      <c r="E2422">
        <v>1984</v>
      </c>
      <c r="F2422" t="s">
        <v>3946</v>
      </c>
      <c r="G2422">
        <v>41.119399999999999</v>
      </c>
      <c r="H2422">
        <v>-73.708399999999997</v>
      </c>
      <c r="I2422" t="s">
        <v>3947</v>
      </c>
      <c r="J2422" t="s">
        <v>28</v>
      </c>
      <c r="K2422" t="s">
        <v>56</v>
      </c>
      <c r="L2422" t="s">
        <v>33</v>
      </c>
      <c r="M2422">
        <v>0</v>
      </c>
      <c r="N2422">
        <v>0.39321899999999999</v>
      </c>
      <c r="O2422">
        <v>0.69643999999999995</v>
      </c>
      <c r="P2422">
        <v>243.4</v>
      </c>
      <c r="Q2422">
        <v>0.955175</v>
      </c>
      <c r="R2422">
        <v>5.0600000000000005E-4</v>
      </c>
      <c r="S2422">
        <v>6</v>
      </c>
      <c r="T2422">
        <v>0.15912599999999999</v>
      </c>
      <c r="U2422">
        <v>-4.2779999999999996</v>
      </c>
      <c r="V2422">
        <v>0</v>
      </c>
      <c r="W2422">
        <v>5.6107999999999998E-2</v>
      </c>
      <c r="X2422">
        <v>106.15600000000001</v>
      </c>
      <c r="Y2422">
        <v>0.66338900000000001</v>
      </c>
    </row>
    <row r="2423" spans="1:25" hidden="1" x14ac:dyDescent="0.25">
      <c r="A2423">
        <v>2421</v>
      </c>
      <c r="B2423">
        <v>21</v>
      </c>
      <c r="C2423" t="s">
        <v>4154</v>
      </c>
      <c r="D2423" t="s">
        <v>4155</v>
      </c>
      <c r="E2423">
        <v>1984</v>
      </c>
      <c r="F2423" t="s">
        <v>3691</v>
      </c>
      <c r="G2423">
        <v>44.978999999999999</v>
      </c>
      <c r="H2423">
        <v>-93.264899999999997</v>
      </c>
      <c r="I2423" t="s">
        <v>3568</v>
      </c>
      <c r="J2423" t="s">
        <v>28</v>
      </c>
      <c r="K2423" t="s">
        <v>56</v>
      </c>
      <c r="L2423" t="s">
        <v>33</v>
      </c>
      <c r="M2423">
        <v>0</v>
      </c>
      <c r="N2423">
        <v>3.029E-3</v>
      </c>
      <c r="O2423">
        <v>0.38256400000000002</v>
      </c>
      <c r="P2423">
        <v>238.29288</v>
      </c>
      <c r="Q2423">
        <v>0.76472700000000005</v>
      </c>
      <c r="R2423">
        <v>5.7634999999999999E-2</v>
      </c>
      <c r="S2423">
        <v>6</v>
      </c>
      <c r="T2423">
        <v>0.10637199999999999</v>
      </c>
      <c r="U2423">
        <v>-10.975</v>
      </c>
      <c r="V2423">
        <v>0</v>
      </c>
      <c r="W2423">
        <v>4.0060999999999999E-2</v>
      </c>
      <c r="X2423">
        <v>196.39699999999999</v>
      </c>
      <c r="Y2423">
        <v>0.409389</v>
      </c>
    </row>
    <row r="2424" spans="1:25" x14ac:dyDescent="0.25">
      <c r="A2424">
        <v>2422</v>
      </c>
      <c r="B2424">
        <v>22</v>
      </c>
      <c r="C2424" t="s">
        <v>4156</v>
      </c>
      <c r="D2424" t="s">
        <v>3855</v>
      </c>
      <c r="E2424">
        <v>1984</v>
      </c>
      <c r="F2424" t="s">
        <v>3855</v>
      </c>
      <c r="G2424" t="str">
        <f>IFERROR(VLOOKUP(Table1[[#This Row],[Title]],$C$5507:$Y$5579,5, FALSE ),"")</f>
        <v/>
      </c>
      <c r="H2424" t="str">
        <f>IFERROR(VLOOKUP(Table1[[#This Row],[Title]],$C$5507:$Y$5579,6, FALSE ),"")</f>
        <v/>
      </c>
      <c r="I2424" t="str">
        <f>IFERROR(VLOOKUP(Table1[[#This Row],[Title]],$C$5507:$Y$5579,7, FALSE ),"")</f>
        <v/>
      </c>
      <c r="J2424" t="str">
        <f>IFERROR(VLOOKUP(Table1[[#This Row],[Title]],$C$5507:$Y$5579,8, FALSE ),"")</f>
        <v/>
      </c>
      <c r="K2424" t="str">
        <f>IFERROR(VLOOKUP(Table1[[#This Row],[Title]],$C$5507:$Y$5579,9, FALSE ),"")</f>
        <v/>
      </c>
      <c r="L2424" t="str">
        <f>IFERROR(VLOOKUP(Table1[[#This Row],[Title]],$C$5507:$Y$5579,10, FALSE ),"")</f>
        <v/>
      </c>
      <c r="M2424" t="str">
        <f>IFERROR(VLOOKUP(Table1[[#This Row],[Title]],$C$5507:$Y$5579,11, FALSE ),"")</f>
        <v/>
      </c>
      <c r="N2424" t="str">
        <f>IFERROR(VLOOKUP(Table1[[#This Row],[Title]],$C$5507:$Y$5579,12, FALSE ),"")</f>
        <v/>
      </c>
      <c r="O2424" t="str">
        <f>IFERROR(VLOOKUP(Table1[[#This Row],[Title]],$C$5507:$Y$5579,13, FALSE ),"")</f>
        <v/>
      </c>
      <c r="P2424" t="str">
        <f>IFERROR(VLOOKUP(Table1[[#This Row],[Title]],$C$5507:$Y$5579,14, FALSE ),"")</f>
        <v/>
      </c>
      <c r="Q2424" t="str">
        <f>IFERROR(VLOOKUP(Table1[[#This Row],[Title]],$C$5507:$Y$5579,15, FALSE ),"")</f>
        <v/>
      </c>
      <c r="R2424" t="str">
        <f>IFERROR(VLOOKUP(Table1[[#This Row],[Title]],$C$5507:$Y$5579,16, FALSE ),"")</f>
        <v/>
      </c>
      <c r="S2424" t="str">
        <f>IFERROR(VLOOKUP(Table1[[#This Row],[Title]],$C$5507:$Y$5579,17, FALSE ),"")</f>
        <v/>
      </c>
      <c r="T2424" t="str">
        <f>IFERROR(VLOOKUP(Table1[[#This Row],[Title]],$C$5507:$Y$5579,18, FALSE ),"")</f>
        <v/>
      </c>
      <c r="U2424" t="str">
        <f>IFERROR(VLOOKUP(Table1[[#This Row],[Title]],$C$5507:$Y$5579,19, FALSE ),"")</f>
        <v/>
      </c>
      <c r="V2424" t="str">
        <f>IFERROR(VLOOKUP(Table1[[#This Row],[Title]],$C$5507:$Y$5579,20, FALSE ),"")</f>
        <v/>
      </c>
      <c r="W2424" t="str">
        <f>IFERROR(VLOOKUP(Table1[[#This Row],[Title]],$C$5507:$Y$5579,21, FALSE ),"")</f>
        <v/>
      </c>
      <c r="X2424" t="str">
        <f>IFERROR(VLOOKUP(Table1[[#This Row],[Title]],$C$5507:$Y$5579,22, FALSE ),"")</f>
        <v/>
      </c>
      <c r="Y2424" t="str">
        <f>IFERROR(VLOOKUP(Table1[[#This Row],[Title]],$C$5507:$Y$5579,23, FALSE ),"")</f>
        <v/>
      </c>
    </row>
    <row r="2425" spans="1:25" hidden="1" x14ac:dyDescent="0.25">
      <c r="A2425">
        <v>2423</v>
      </c>
      <c r="B2425">
        <v>23</v>
      </c>
      <c r="C2425" t="s">
        <v>4157</v>
      </c>
      <c r="D2425" t="s">
        <v>4158</v>
      </c>
      <c r="E2425">
        <v>1984</v>
      </c>
      <c r="F2425" t="s">
        <v>4158</v>
      </c>
      <c r="G2425">
        <v>51.507264800000002</v>
      </c>
      <c r="H2425">
        <v>-0.1278328</v>
      </c>
      <c r="I2425" t="s">
        <v>439</v>
      </c>
      <c r="J2425" t="s">
        <v>28</v>
      </c>
      <c r="K2425" t="s">
        <v>33</v>
      </c>
      <c r="M2425">
        <v>4.7696314885599996E-3</v>
      </c>
      <c r="N2425">
        <v>0.61482899999999996</v>
      </c>
      <c r="O2425">
        <v>0.87323499999999998</v>
      </c>
      <c r="P2425">
        <v>426.02667000000002</v>
      </c>
      <c r="Q2425">
        <v>0.63098100000000001</v>
      </c>
      <c r="R2425">
        <v>1.1694E-2</v>
      </c>
      <c r="S2425">
        <v>7</v>
      </c>
      <c r="T2425">
        <v>0.12757399999999999</v>
      </c>
      <c r="U2425">
        <v>-8.3740000000000006</v>
      </c>
      <c r="V2425">
        <v>1</v>
      </c>
      <c r="W2425">
        <v>3.5477000000000002E-2</v>
      </c>
      <c r="X2425">
        <v>107.91800000000001</v>
      </c>
      <c r="Y2425">
        <v>0.70718400000000003</v>
      </c>
    </row>
    <row r="2426" spans="1:25" hidden="1" x14ac:dyDescent="0.25">
      <c r="A2426">
        <v>2424</v>
      </c>
      <c r="B2426">
        <v>24</v>
      </c>
      <c r="C2426" t="s">
        <v>4159</v>
      </c>
      <c r="D2426" t="s">
        <v>4160</v>
      </c>
      <c r="E2426">
        <v>1984</v>
      </c>
      <c r="F2426" t="s">
        <v>4160</v>
      </c>
      <c r="G2426">
        <v>40.732759999999999</v>
      </c>
      <c r="H2426">
        <v>-74.075485</v>
      </c>
      <c r="I2426" t="s">
        <v>2621</v>
      </c>
      <c r="J2426" t="s">
        <v>246</v>
      </c>
      <c r="K2426" t="s">
        <v>56</v>
      </c>
      <c r="L2426" t="s">
        <v>33</v>
      </c>
      <c r="M2426">
        <v>0</v>
      </c>
      <c r="N2426">
        <v>0.31018000000000001</v>
      </c>
      <c r="O2426">
        <v>0.596248</v>
      </c>
      <c r="P2426">
        <v>207.39946</v>
      </c>
      <c r="Q2426">
        <v>0.73754799999999998</v>
      </c>
      <c r="R2426" s="1">
        <v>6.0000000000000002E-6</v>
      </c>
      <c r="S2426">
        <v>10</v>
      </c>
      <c r="T2426">
        <v>0.98626499999999995</v>
      </c>
      <c r="U2426">
        <v>-9.9649999999999999</v>
      </c>
      <c r="V2426">
        <v>1</v>
      </c>
      <c r="W2426">
        <v>6.1246000000000002E-2</v>
      </c>
      <c r="X2426">
        <v>107.551</v>
      </c>
      <c r="Y2426">
        <v>0.78201299999999996</v>
      </c>
    </row>
    <row r="2427" spans="1:25" hidden="1" x14ac:dyDescent="0.25">
      <c r="A2427">
        <v>2425</v>
      </c>
      <c r="B2427">
        <v>25</v>
      </c>
      <c r="C2427" t="s">
        <v>4161</v>
      </c>
      <c r="D2427" t="s">
        <v>1343</v>
      </c>
      <c r="E2427">
        <v>1984</v>
      </c>
      <c r="F2427" t="s">
        <v>1343</v>
      </c>
      <c r="G2427">
        <v>42.347020999999998</v>
      </c>
      <c r="H2427">
        <v>-83.060184000000007</v>
      </c>
      <c r="I2427" t="s">
        <v>1344</v>
      </c>
      <c r="J2427" t="s">
        <v>33</v>
      </c>
      <c r="M2427">
        <v>0</v>
      </c>
      <c r="N2427">
        <v>0.52884100000000001</v>
      </c>
      <c r="O2427">
        <v>0.63139299999999998</v>
      </c>
      <c r="P2427">
        <v>268.62666999999999</v>
      </c>
      <c r="Q2427">
        <v>0.67522099999999996</v>
      </c>
      <c r="R2427">
        <v>0</v>
      </c>
      <c r="S2427">
        <v>1</v>
      </c>
      <c r="T2427">
        <v>0.75653899999999996</v>
      </c>
      <c r="U2427">
        <v>-4.5579999999999998</v>
      </c>
      <c r="V2427">
        <v>1</v>
      </c>
      <c r="W2427">
        <v>2.7812E-2</v>
      </c>
      <c r="X2427">
        <v>112.935</v>
      </c>
      <c r="Y2427">
        <v>0.59839399999999998</v>
      </c>
    </row>
    <row r="2428" spans="1:25" hidden="1" x14ac:dyDescent="0.25">
      <c r="A2428">
        <v>2426</v>
      </c>
      <c r="B2428">
        <v>26</v>
      </c>
      <c r="C2428" t="s">
        <v>4162</v>
      </c>
      <c r="D2428" t="s">
        <v>4163</v>
      </c>
      <c r="E2428">
        <v>1984</v>
      </c>
      <c r="F2428" t="s">
        <v>4163</v>
      </c>
      <c r="G2428">
        <v>42.347020999999998</v>
      </c>
      <c r="H2428">
        <v>-83.060184000000007</v>
      </c>
      <c r="I2428" t="s">
        <v>119</v>
      </c>
      <c r="J2428" t="s">
        <v>28</v>
      </c>
      <c r="K2428" t="s">
        <v>56</v>
      </c>
      <c r="L2428" t="s">
        <v>33</v>
      </c>
      <c r="M2428">
        <v>0</v>
      </c>
      <c r="N2428">
        <v>0.157724</v>
      </c>
      <c r="O2428">
        <v>0.79081199999999996</v>
      </c>
      <c r="P2428">
        <v>216.86354</v>
      </c>
      <c r="Q2428">
        <v>0.31934000000000001</v>
      </c>
      <c r="R2428">
        <v>4.35E-4</v>
      </c>
      <c r="S2428">
        <v>9</v>
      </c>
      <c r="T2428">
        <v>5.3241999999999998E-2</v>
      </c>
      <c r="U2428">
        <v>-17.236999999999998</v>
      </c>
      <c r="V2428">
        <v>1</v>
      </c>
      <c r="W2428">
        <v>4.0150999999999999E-2</v>
      </c>
      <c r="X2428">
        <v>122.547</v>
      </c>
      <c r="Y2428">
        <v>0.89441700000000002</v>
      </c>
    </row>
    <row r="2429" spans="1:25" hidden="1" x14ac:dyDescent="0.25">
      <c r="A2429">
        <v>2427</v>
      </c>
      <c r="B2429">
        <v>27</v>
      </c>
      <c r="C2429" t="s">
        <v>4164</v>
      </c>
      <c r="D2429" t="s">
        <v>4165</v>
      </c>
      <c r="E2429">
        <v>1984</v>
      </c>
      <c r="F2429" t="s">
        <v>4165</v>
      </c>
      <c r="G2429">
        <v>40.714599999999997</v>
      </c>
      <c r="H2429">
        <v>-74.007099999999994</v>
      </c>
      <c r="I2429" t="s">
        <v>195</v>
      </c>
      <c r="J2429" t="s">
        <v>28</v>
      </c>
      <c r="K2429" t="s">
        <v>56</v>
      </c>
      <c r="L2429" t="s">
        <v>33</v>
      </c>
      <c r="M2429">
        <v>0</v>
      </c>
      <c r="N2429">
        <v>7.3616000000000001E-2</v>
      </c>
      <c r="O2429">
        <v>0.91994399999999998</v>
      </c>
      <c r="P2429">
        <v>303.87954999999999</v>
      </c>
      <c r="Q2429">
        <v>0.53742100000000004</v>
      </c>
      <c r="R2429" s="1">
        <v>1.5E-5</v>
      </c>
      <c r="S2429">
        <v>9</v>
      </c>
      <c r="T2429">
        <v>9.5748E-2</v>
      </c>
      <c r="U2429">
        <v>-9.5950000000000006</v>
      </c>
      <c r="V2429">
        <v>0</v>
      </c>
      <c r="W2429">
        <v>4.9131000000000001E-2</v>
      </c>
      <c r="X2429">
        <v>109.655</v>
      </c>
      <c r="Y2429">
        <v>0.673759</v>
      </c>
    </row>
    <row r="2430" spans="1:25" hidden="1" x14ac:dyDescent="0.25">
      <c r="A2430">
        <v>2428</v>
      </c>
      <c r="B2430">
        <v>28</v>
      </c>
      <c r="C2430" t="s">
        <v>4166</v>
      </c>
      <c r="D2430" t="s">
        <v>4167</v>
      </c>
      <c r="E2430">
        <v>1984</v>
      </c>
      <c r="F2430" t="s">
        <v>4167</v>
      </c>
      <c r="G2430">
        <v>51.359900000000003</v>
      </c>
      <c r="H2430">
        <v>7.4712500000000004</v>
      </c>
      <c r="I2430" t="s">
        <v>4168</v>
      </c>
      <c r="J2430" t="s">
        <v>28</v>
      </c>
      <c r="K2430" t="s">
        <v>33</v>
      </c>
      <c r="M2430">
        <v>0</v>
      </c>
      <c r="N2430">
        <v>0.552593</v>
      </c>
      <c r="O2430">
        <v>0.37646400000000002</v>
      </c>
      <c r="P2430">
        <v>212.61600999999999</v>
      </c>
      <c r="Q2430">
        <v>0.69728599999999996</v>
      </c>
      <c r="R2430" s="1">
        <v>1.4E-5</v>
      </c>
      <c r="S2430">
        <v>4</v>
      </c>
      <c r="T2430">
        <v>0.193385</v>
      </c>
      <c r="U2430">
        <v>-10.308999999999999</v>
      </c>
      <c r="V2430">
        <v>1</v>
      </c>
      <c r="W2430">
        <v>4.8905999999999998E-2</v>
      </c>
      <c r="X2430">
        <v>80.033000000000001</v>
      </c>
      <c r="Y2430">
        <v>0.44766499999999998</v>
      </c>
    </row>
    <row r="2431" spans="1:25" hidden="1" x14ac:dyDescent="0.25">
      <c r="A2431">
        <v>2429</v>
      </c>
      <c r="B2431">
        <v>29</v>
      </c>
      <c r="C2431" t="s">
        <v>4169</v>
      </c>
      <c r="D2431" t="s">
        <v>4170</v>
      </c>
      <c r="E2431">
        <v>1984</v>
      </c>
      <c r="F2431" t="s">
        <v>4170</v>
      </c>
      <c r="G2431">
        <v>40.258654999999997</v>
      </c>
      <c r="H2431">
        <v>-76.894375999999994</v>
      </c>
      <c r="I2431" t="s">
        <v>4171</v>
      </c>
      <c r="J2431" t="s">
        <v>28</v>
      </c>
      <c r="K2431" t="s">
        <v>56</v>
      </c>
      <c r="L2431" t="s">
        <v>33</v>
      </c>
      <c r="M2431">
        <v>0</v>
      </c>
      <c r="N2431">
        <v>0.159252</v>
      </c>
      <c r="O2431">
        <v>0.746591</v>
      </c>
      <c r="P2431">
        <v>161.34666999999999</v>
      </c>
      <c r="Q2431">
        <v>0.53505800000000003</v>
      </c>
      <c r="R2431">
        <v>0</v>
      </c>
      <c r="S2431">
        <v>9</v>
      </c>
      <c r="T2431">
        <v>6.5003000000000005E-2</v>
      </c>
      <c r="U2431">
        <v>-13.06</v>
      </c>
      <c r="V2431">
        <v>1</v>
      </c>
      <c r="W2431">
        <v>4.8825E-2</v>
      </c>
      <c r="X2431">
        <v>113.024</v>
      </c>
      <c r="Y2431">
        <v>0.87345700000000004</v>
      </c>
    </row>
    <row r="2432" spans="1:25" hidden="1" x14ac:dyDescent="0.25">
      <c r="A2432">
        <v>2430</v>
      </c>
      <c r="B2432">
        <v>30</v>
      </c>
      <c r="C2432" t="s">
        <v>4172</v>
      </c>
      <c r="D2432" t="s">
        <v>4173</v>
      </c>
      <c r="E2432">
        <v>1984</v>
      </c>
      <c r="F2432" t="s">
        <v>4173</v>
      </c>
      <c r="G2432">
        <v>37.786026999999997</v>
      </c>
      <c r="H2432">
        <v>-122.22377899999999</v>
      </c>
      <c r="I2432" t="s">
        <v>4174</v>
      </c>
      <c r="J2432" t="s">
        <v>28</v>
      </c>
      <c r="K2432" t="s">
        <v>56</v>
      </c>
      <c r="L2432" t="s">
        <v>33</v>
      </c>
      <c r="M2432">
        <v>0</v>
      </c>
      <c r="N2432">
        <v>1.8776000000000001E-2</v>
      </c>
      <c r="O2432">
        <v>0.761652</v>
      </c>
      <c r="P2432">
        <v>394.00443999999999</v>
      </c>
      <c r="Q2432">
        <v>0.57404699999999997</v>
      </c>
      <c r="R2432">
        <v>0.200681</v>
      </c>
      <c r="S2432">
        <v>1</v>
      </c>
      <c r="T2432">
        <v>9.3754000000000004E-2</v>
      </c>
      <c r="U2432">
        <v>-17.853000000000002</v>
      </c>
      <c r="V2432">
        <v>0</v>
      </c>
      <c r="W2432">
        <v>4.2935000000000001E-2</v>
      </c>
      <c r="X2432">
        <v>127.09699999999999</v>
      </c>
      <c r="Y2432">
        <v>0.89156100000000005</v>
      </c>
    </row>
    <row r="2433" spans="1:25" hidden="1" x14ac:dyDescent="0.25">
      <c r="A2433">
        <v>2431</v>
      </c>
      <c r="B2433">
        <v>31</v>
      </c>
      <c r="C2433" t="s">
        <v>4175</v>
      </c>
      <c r="D2433" t="s">
        <v>4176</v>
      </c>
      <c r="E2433">
        <v>1984</v>
      </c>
      <c r="F2433" t="s">
        <v>4176</v>
      </c>
      <c r="G2433">
        <v>36.220467999999997</v>
      </c>
      <c r="H2433">
        <v>-119.71776</v>
      </c>
      <c r="I2433" t="s">
        <v>4177</v>
      </c>
      <c r="J2433" t="s">
        <v>28</v>
      </c>
      <c r="K2433" t="s">
        <v>33</v>
      </c>
      <c r="M2433">
        <v>0</v>
      </c>
      <c r="N2433">
        <v>0.65188400000000002</v>
      </c>
      <c r="O2433">
        <v>0.55876000000000003</v>
      </c>
      <c r="P2433">
        <v>339.93601000000001</v>
      </c>
      <c r="Q2433">
        <v>0.49821799999999999</v>
      </c>
      <c r="R2433">
        <v>0</v>
      </c>
      <c r="S2433">
        <v>0</v>
      </c>
      <c r="T2433">
        <v>0.53941499999999998</v>
      </c>
      <c r="U2433">
        <v>-13.914</v>
      </c>
      <c r="V2433">
        <v>1</v>
      </c>
      <c r="W2433">
        <v>7.0109000000000005E-2</v>
      </c>
      <c r="X2433">
        <v>101.48</v>
      </c>
      <c r="Y2433">
        <v>0.48849900000000002</v>
      </c>
    </row>
    <row r="2434" spans="1:25" hidden="1" x14ac:dyDescent="0.25">
      <c r="A2434">
        <v>2432</v>
      </c>
      <c r="B2434">
        <v>32</v>
      </c>
      <c r="C2434" t="s">
        <v>52</v>
      </c>
      <c r="D2434" t="s">
        <v>4023</v>
      </c>
      <c r="E2434">
        <v>1984</v>
      </c>
      <c r="F2434" t="s">
        <v>4023</v>
      </c>
      <c r="G2434">
        <v>32.372143999999999</v>
      </c>
      <c r="H2434">
        <v>-85.666709999999995</v>
      </c>
      <c r="I2434" t="s">
        <v>4024</v>
      </c>
      <c r="J2434" t="s">
        <v>32</v>
      </c>
      <c r="K2434" t="s">
        <v>246</v>
      </c>
      <c r="L2434" t="s">
        <v>33</v>
      </c>
      <c r="M2434">
        <v>0</v>
      </c>
      <c r="N2434">
        <v>0.30115999999999998</v>
      </c>
      <c r="O2434">
        <v>0.410777</v>
      </c>
      <c r="P2434">
        <v>250.96</v>
      </c>
      <c r="Q2434">
        <v>0.67071000000000003</v>
      </c>
      <c r="R2434">
        <v>0</v>
      </c>
      <c r="S2434">
        <v>5</v>
      </c>
      <c r="T2434">
        <v>0.90470899999999999</v>
      </c>
      <c r="U2434">
        <v>-6.3479999999999999</v>
      </c>
      <c r="V2434">
        <v>1</v>
      </c>
      <c r="W2434">
        <v>3.0469E-2</v>
      </c>
      <c r="X2434">
        <v>144.744</v>
      </c>
      <c r="Y2434">
        <v>0.33067000000000002</v>
      </c>
    </row>
    <row r="2435" spans="1:25" hidden="1" x14ac:dyDescent="0.25">
      <c r="A2435">
        <v>2433</v>
      </c>
      <c r="B2435">
        <v>33</v>
      </c>
      <c r="C2435" t="s">
        <v>4178</v>
      </c>
      <c r="D2435" t="s">
        <v>2337</v>
      </c>
      <c r="E2435">
        <v>1984</v>
      </c>
      <c r="F2435" t="s">
        <v>2337</v>
      </c>
      <c r="G2435">
        <v>51.596871200000002</v>
      </c>
      <c r="H2435">
        <v>-0.37701420000000002</v>
      </c>
      <c r="I2435" t="s">
        <v>2338</v>
      </c>
      <c r="J2435" t="s">
        <v>246</v>
      </c>
      <c r="K2435" t="s">
        <v>33</v>
      </c>
      <c r="M2435">
        <v>0</v>
      </c>
      <c r="N2435">
        <v>0.41424699999999998</v>
      </c>
      <c r="O2435">
        <v>0.55515199999999998</v>
      </c>
      <c r="P2435">
        <v>281.04000000000002</v>
      </c>
      <c r="Q2435">
        <v>0.75376699999999996</v>
      </c>
      <c r="R2435" s="1">
        <v>3.9999999999999998E-6</v>
      </c>
      <c r="S2435">
        <v>0</v>
      </c>
      <c r="T2435">
        <v>0.96236900000000003</v>
      </c>
      <c r="U2435">
        <v>-7.7560000000000002</v>
      </c>
      <c r="V2435">
        <v>1</v>
      </c>
      <c r="W2435">
        <v>2.8188999999999999E-2</v>
      </c>
      <c r="X2435">
        <v>128.499</v>
      </c>
      <c r="Y2435">
        <v>0.584812</v>
      </c>
    </row>
    <row r="2436" spans="1:25" hidden="1" x14ac:dyDescent="0.25">
      <c r="A2436">
        <v>2434</v>
      </c>
      <c r="B2436">
        <v>34</v>
      </c>
      <c r="C2436" t="s">
        <v>4179</v>
      </c>
      <c r="D2436" t="s">
        <v>4146</v>
      </c>
      <c r="E2436">
        <v>1984</v>
      </c>
      <c r="F2436" t="s">
        <v>4146</v>
      </c>
      <c r="G2436">
        <v>40.714269000000002</v>
      </c>
      <c r="H2436">
        <v>-74.005972999999997</v>
      </c>
      <c r="I2436" t="s">
        <v>113</v>
      </c>
      <c r="J2436" t="s">
        <v>28</v>
      </c>
      <c r="K2436" t="s">
        <v>56</v>
      </c>
      <c r="L2436" t="s">
        <v>33</v>
      </c>
      <c r="M2436">
        <v>0</v>
      </c>
      <c r="N2436">
        <v>6.587E-3</v>
      </c>
      <c r="O2436">
        <v>0.619309</v>
      </c>
      <c r="P2436">
        <v>220.99546000000001</v>
      </c>
      <c r="Q2436">
        <v>0.69519900000000001</v>
      </c>
      <c r="R2436">
        <v>1.7989999999999999E-2</v>
      </c>
      <c r="S2436">
        <v>9</v>
      </c>
      <c r="T2436">
        <v>9.6694000000000002E-2</v>
      </c>
      <c r="U2436">
        <v>-14.928000000000001</v>
      </c>
      <c r="V2436">
        <v>0</v>
      </c>
      <c r="W2436">
        <v>3.4918999999999999E-2</v>
      </c>
      <c r="X2436">
        <v>136.02699999999999</v>
      </c>
      <c r="Y2436">
        <v>0.85683600000000004</v>
      </c>
    </row>
    <row r="2437" spans="1:25" hidden="1" x14ac:dyDescent="0.25">
      <c r="A2437">
        <v>2435</v>
      </c>
      <c r="B2437">
        <v>35</v>
      </c>
      <c r="C2437" t="s">
        <v>4180</v>
      </c>
      <c r="D2437" t="s">
        <v>4181</v>
      </c>
      <c r="E2437">
        <v>1984</v>
      </c>
      <c r="F2437" t="s">
        <v>4181</v>
      </c>
      <c r="G2437">
        <v>40.702897999999998</v>
      </c>
      <c r="H2437">
        <v>-74.010240999999994</v>
      </c>
      <c r="I2437" t="s">
        <v>767</v>
      </c>
      <c r="J2437" t="s">
        <v>28</v>
      </c>
      <c r="K2437" t="s">
        <v>56</v>
      </c>
      <c r="L2437" t="s">
        <v>33</v>
      </c>
      <c r="M2437">
        <v>0</v>
      </c>
      <c r="N2437">
        <v>2.5940000000000001E-2</v>
      </c>
      <c r="O2437">
        <v>0.78739000000000003</v>
      </c>
      <c r="P2437">
        <v>417.04</v>
      </c>
      <c r="Q2437">
        <v>0.52599399999999996</v>
      </c>
      <c r="R2437">
        <v>8.3299999999999997E-4</v>
      </c>
      <c r="S2437">
        <v>9</v>
      </c>
      <c r="T2437">
        <v>4.6904000000000001E-2</v>
      </c>
      <c r="U2437">
        <v>-12.692</v>
      </c>
      <c r="V2437">
        <v>1</v>
      </c>
      <c r="W2437">
        <v>4.2410000000000003E-2</v>
      </c>
      <c r="X2437">
        <v>118.979</v>
      </c>
      <c r="Y2437">
        <v>0.62060999999999999</v>
      </c>
    </row>
    <row r="2438" spans="1:25" hidden="1" x14ac:dyDescent="0.25">
      <c r="A2438">
        <v>2436</v>
      </c>
      <c r="B2438">
        <v>36</v>
      </c>
      <c r="C2438" t="s">
        <v>4182</v>
      </c>
      <c r="D2438" t="s">
        <v>4183</v>
      </c>
      <c r="E2438">
        <v>1984</v>
      </c>
      <c r="F2438" t="s">
        <v>4183</v>
      </c>
      <c r="G2438">
        <v>45.512300000000003</v>
      </c>
      <c r="H2438">
        <v>-73.554400000000001</v>
      </c>
      <c r="I2438" t="s">
        <v>1796</v>
      </c>
      <c r="J2438" t="s">
        <v>28</v>
      </c>
      <c r="K2438" t="s">
        <v>56</v>
      </c>
      <c r="L2438" t="s">
        <v>33</v>
      </c>
      <c r="M2438">
        <v>0</v>
      </c>
      <c r="N2438">
        <v>0.23624999999999999</v>
      </c>
      <c r="O2438">
        <v>0.67078099999999996</v>
      </c>
      <c r="P2438">
        <v>226.69015999999999</v>
      </c>
      <c r="Q2438">
        <v>0.45810899999999999</v>
      </c>
      <c r="R2438" s="1">
        <v>1.9000000000000001E-5</v>
      </c>
      <c r="S2438">
        <v>10</v>
      </c>
      <c r="T2438">
        <v>0.44458900000000001</v>
      </c>
      <c r="U2438">
        <v>-16.548999999999999</v>
      </c>
      <c r="V2438">
        <v>0</v>
      </c>
      <c r="W2438">
        <v>5.4530000000000002E-2</v>
      </c>
      <c r="X2438">
        <v>127.92700000000001</v>
      </c>
      <c r="Y2438">
        <v>0.81625999999999999</v>
      </c>
    </row>
    <row r="2439" spans="1:25" hidden="1" x14ac:dyDescent="0.25">
      <c r="A2439">
        <v>2437</v>
      </c>
      <c r="B2439">
        <v>37</v>
      </c>
      <c r="C2439" t="s">
        <v>4184</v>
      </c>
      <c r="D2439" t="s">
        <v>3963</v>
      </c>
      <c r="E2439">
        <v>1984</v>
      </c>
      <c r="F2439" t="s">
        <v>3963</v>
      </c>
      <c r="G2439">
        <v>51.556100000000001</v>
      </c>
      <c r="H2439">
        <v>-0.25968999999999998</v>
      </c>
      <c r="I2439" t="s">
        <v>4185</v>
      </c>
      <c r="J2439" t="s">
        <v>28</v>
      </c>
      <c r="K2439" t="s">
        <v>56</v>
      </c>
      <c r="L2439" t="s">
        <v>33</v>
      </c>
      <c r="M2439">
        <v>0</v>
      </c>
      <c r="N2439">
        <v>1.2038999999999999E-2</v>
      </c>
      <c r="O2439">
        <v>0.54051700000000003</v>
      </c>
      <c r="P2439">
        <v>298.34667000000002</v>
      </c>
      <c r="Q2439">
        <v>0.840171</v>
      </c>
      <c r="R2439">
        <v>1.5E-3</v>
      </c>
      <c r="S2439">
        <v>6</v>
      </c>
      <c r="T2439">
        <v>0.154055</v>
      </c>
      <c r="U2439">
        <v>-4.7590000000000003</v>
      </c>
      <c r="V2439">
        <v>0</v>
      </c>
      <c r="W2439">
        <v>3.5716999999999999E-2</v>
      </c>
      <c r="X2439">
        <v>85.540999999999997</v>
      </c>
      <c r="Y2439">
        <v>0.76987700000000003</v>
      </c>
    </row>
    <row r="2440" spans="1:25" hidden="1" x14ac:dyDescent="0.25">
      <c r="A2440">
        <v>2438</v>
      </c>
      <c r="B2440">
        <v>38</v>
      </c>
      <c r="C2440" t="s">
        <v>4186</v>
      </c>
      <c r="D2440" t="s">
        <v>3991</v>
      </c>
      <c r="E2440">
        <v>1984</v>
      </c>
      <c r="F2440" t="s">
        <v>3991</v>
      </c>
      <c r="G2440">
        <v>57.153799999999997</v>
      </c>
      <c r="H2440">
        <v>-2.1067900000000002</v>
      </c>
      <c r="I2440" t="s">
        <v>3992</v>
      </c>
      <c r="J2440" t="s">
        <v>28</v>
      </c>
      <c r="K2440" t="s">
        <v>56</v>
      </c>
      <c r="L2440" t="s">
        <v>33</v>
      </c>
      <c r="M2440">
        <v>0</v>
      </c>
      <c r="N2440">
        <v>0.14032500000000001</v>
      </c>
      <c r="O2440">
        <v>0.62499099999999996</v>
      </c>
      <c r="P2440">
        <v>299.50666999999999</v>
      </c>
      <c r="Q2440">
        <v>0.637517</v>
      </c>
      <c r="R2440" s="1">
        <v>3.1999999999999999E-5</v>
      </c>
      <c r="S2440">
        <v>0</v>
      </c>
      <c r="T2440">
        <v>0.273835</v>
      </c>
      <c r="U2440">
        <v>-12.04</v>
      </c>
      <c r="V2440">
        <v>1</v>
      </c>
      <c r="W2440">
        <v>3.1264E-2</v>
      </c>
      <c r="X2440">
        <v>126.437</v>
      </c>
      <c r="Y2440">
        <v>0.65791599999999995</v>
      </c>
    </row>
    <row r="2441" spans="1:25" hidden="1" x14ac:dyDescent="0.25">
      <c r="A2441">
        <v>2439</v>
      </c>
      <c r="B2441">
        <v>39</v>
      </c>
      <c r="C2441" t="s">
        <v>4187</v>
      </c>
      <c r="D2441" t="s">
        <v>3278</v>
      </c>
      <c r="E2441">
        <v>1984</v>
      </c>
      <c r="F2441" t="s">
        <v>3278</v>
      </c>
      <c r="G2441">
        <v>40.857199999999999</v>
      </c>
      <c r="H2441">
        <v>-73.856800000000007</v>
      </c>
      <c r="I2441" t="s">
        <v>564</v>
      </c>
      <c r="J2441" t="s">
        <v>33</v>
      </c>
      <c r="M2441">
        <v>0</v>
      </c>
      <c r="N2441">
        <v>0.46458199999999999</v>
      </c>
      <c r="O2441">
        <v>0.37477100000000002</v>
      </c>
      <c r="P2441">
        <v>245.87610000000001</v>
      </c>
      <c r="Q2441">
        <v>0.94325499999999995</v>
      </c>
      <c r="R2441" s="1">
        <v>1.9999999999999999E-6</v>
      </c>
      <c r="S2441">
        <v>4</v>
      </c>
      <c r="T2441">
        <v>0.88555600000000001</v>
      </c>
      <c r="U2441">
        <v>-6.1539999999999999</v>
      </c>
      <c r="V2441">
        <v>1</v>
      </c>
      <c r="W2441">
        <v>0.23452799999999999</v>
      </c>
      <c r="X2441">
        <v>139.83099999999999</v>
      </c>
      <c r="Y2441">
        <v>0.25662499999999999</v>
      </c>
    </row>
    <row r="2442" spans="1:25" hidden="1" x14ac:dyDescent="0.25">
      <c r="A2442">
        <v>2440</v>
      </c>
      <c r="B2442">
        <v>40</v>
      </c>
      <c r="C2442" t="s">
        <v>4188</v>
      </c>
      <c r="D2442" t="s">
        <v>4189</v>
      </c>
      <c r="E2442">
        <v>1984</v>
      </c>
      <c r="F2442" t="s">
        <v>4189</v>
      </c>
      <c r="G2442">
        <v>37.779600000000002</v>
      </c>
      <c r="H2442">
        <v>-122.42</v>
      </c>
      <c r="I2442" t="s">
        <v>343</v>
      </c>
      <c r="J2442" t="s">
        <v>28</v>
      </c>
      <c r="K2442" t="s">
        <v>56</v>
      </c>
      <c r="L2442" t="s">
        <v>33</v>
      </c>
      <c r="M2442">
        <v>0</v>
      </c>
      <c r="N2442">
        <v>0.25206499999999998</v>
      </c>
      <c r="O2442">
        <v>0.415049</v>
      </c>
      <c r="P2442">
        <v>295.2</v>
      </c>
      <c r="Q2442">
        <v>0.66908000000000001</v>
      </c>
      <c r="R2442" s="1">
        <v>3.0000000000000001E-6</v>
      </c>
      <c r="S2442">
        <v>5</v>
      </c>
      <c r="T2442">
        <v>0.111763</v>
      </c>
      <c r="U2442">
        <v>-6.444</v>
      </c>
      <c r="V2442">
        <v>1</v>
      </c>
      <c r="W2442">
        <v>4.0058000000000003E-2</v>
      </c>
      <c r="X2442">
        <v>179.577</v>
      </c>
      <c r="Y2442">
        <v>0.29782500000000001</v>
      </c>
    </row>
    <row r="2443" spans="1:25" hidden="1" x14ac:dyDescent="0.25">
      <c r="A2443">
        <v>2441</v>
      </c>
      <c r="B2443">
        <v>41</v>
      </c>
      <c r="C2443" t="s">
        <v>4190</v>
      </c>
      <c r="D2443" t="s">
        <v>3870</v>
      </c>
      <c r="E2443">
        <v>1984</v>
      </c>
      <c r="F2443" t="s">
        <v>3870</v>
      </c>
      <c r="G2443">
        <v>42.358600000000003</v>
      </c>
      <c r="H2443">
        <v>-71.056700000000006</v>
      </c>
      <c r="I2443" t="s">
        <v>1497</v>
      </c>
      <c r="J2443" t="s">
        <v>28</v>
      </c>
      <c r="K2443" t="s">
        <v>56</v>
      </c>
      <c r="L2443" t="s">
        <v>33</v>
      </c>
      <c r="M2443">
        <v>0</v>
      </c>
      <c r="N2443">
        <v>0.1638</v>
      </c>
      <c r="O2443">
        <v>0.57991899999999996</v>
      </c>
      <c r="P2443">
        <v>229.12</v>
      </c>
      <c r="Q2443">
        <v>0.64767200000000003</v>
      </c>
      <c r="R2443">
        <v>9.0899999999999998E-4</v>
      </c>
      <c r="S2443">
        <v>6</v>
      </c>
      <c r="T2443">
        <v>0.114735</v>
      </c>
      <c r="U2443">
        <v>-8.2210000000000001</v>
      </c>
      <c r="V2443">
        <v>1</v>
      </c>
      <c r="W2443">
        <v>3.0828000000000001E-2</v>
      </c>
      <c r="X2443">
        <v>111.43</v>
      </c>
      <c r="Y2443">
        <v>0.49048599999999998</v>
      </c>
    </row>
    <row r="2444" spans="1:25" hidden="1" x14ac:dyDescent="0.25">
      <c r="A2444">
        <v>2442</v>
      </c>
      <c r="B2444">
        <v>42</v>
      </c>
      <c r="C2444" t="s">
        <v>4191</v>
      </c>
      <c r="D2444" t="s">
        <v>2215</v>
      </c>
      <c r="E2444">
        <v>1984</v>
      </c>
      <c r="F2444" t="s">
        <v>2215</v>
      </c>
      <c r="G2444">
        <f>IFERROR(VLOOKUP(Table1[[#This Row],[Title]],$C$5507:$Y$5579,5, FALSE ),"")</f>
        <v>-37.816667000000002</v>
      </c>
      <c r="H2444">
        <f>IFERROR(VLOOKUP(Table1[[#This Row],[Title]],$C$5507:$Y$5579,6, FALSE ),"")</f>
        <v>144.966667</v>
      </c>
      <c r="I2444" t="str">
        <f>IFERROR(VLOOKUP(Table1[[#This Row],[Title]],$C$5507:$Y$5579,7, FALSE ),"")</f>
        <v>Melbourne, Australia</v>
      </c>
      <c r="J2444" t="str">
        <f>IFERROR(VLOOKUP(Table1[[#This Row],[Title]],$C$5507:$Y$5579,8, FALSE ),"")</f>
        <v>studio</v>
      </c>
      <c r="K2444" t="str">
        <f>IFERROR(VLOOKUP(Table1[[#This Row],[Title]],$C$5507:$Y$5579,9, FALSE ),"")</f>
        <v>electric</v>
      </c>
      <c r="L2444" t="str">
        <f>IFERROR(VLOOKUP(Table1[[#This Row],[Title]],$C$5507:$Y$5579,10, FALSE ),"")</f>
        <v>vocal</v>
      </c>
      <c r="M2444">
        <f>IFERROR(VLOOKUP(Table1[[#This Row],[Title]],$C$5507:$Y$5579,11, FALSE ),"")</f>
        <v>0</v>
      </c>
      <c r="N2444">
        <f>IFERROR(VLOOKUP(Table1[[#This Row],[Title]],$C$5507:$Y$5579,12, FALSE ),"")</f>
        <v>0.39457799999999998</v>
      </c>
      <c r="O2444">
        <f>IFERROR(VLOOKUP(Table1[[#This Row],[Title]],$C$5507:$Y$5579,13, FALSE ),"")</f>
        <v>0.58431900000000003</v>
      </c>
      <c r="P2444">
        <f>IFERROR(VLOOKUP(Table1[[#This Row],[Title]],$C$5507:$Y$5579,14, FALSE ),"")</f>
        <v>222.63388</v>
      </c>
      <c r="Q2444">
        <f>IFERROR(VLOOKUP(Table1[[#This Row],[Title]],$C$5507:$Y$5579,15, FALSE ),"")</f>
        <v>0.86666600000000005</v>
      </c>
      <c r="R2444">
        <f>IFERROR(VLOOKUP(Table1[[#This Row],[Title]],$C$5507:$Y$5579,16, FALSE ),"")</f>
        <v>4.6E-5</v>
      </c>
      <c r="S2444">
        <f>IFERROR(VLOOKUP(Table1[[#This Row],[Title]],$C$5507:$Y$5579,17, FALSE ),"")</f>
        <v>1</v>
      </c>
      <c r="T2444">
        <f>IFERROR(VLOOKUP(Table1[[#This Row],[Title]],$C$5507:$Y$5579,18, FALSE ),"")</f>
        <v>0.42858600000000002</v>
      </c>
      <c r="U2444">
        <f>IFERROR(VLOOKUP(Table1[[#This Row],[Title]],$C$5507:$Y$5579,19, FALSE ),"")</f>
        <v>-4.3869999999999996</v>
      </c>
      <c r="V2444">
        <f>IFERROR(VLOOKUP(Table1[[#This Row],[Title]],$C$5507:$Y$5579,20, FALSE ),"")</f>
        <v>0</v>
      </c>
      <c r="W2444">
        <f>IFERROR(VLOOKUP(Table1[[#This Row],[Title]],$C$5507:$Y$5579,21, FALSE ),"")</f>
        <v>4.1799000000000003E-2</v>
      </c>
      <c r="X2444">
        <f>IFERROR(VLOOKUP(Table1[[#This Row],[Title]],$C$5507:$Y$5579,22, FALSE ),"")</f>
        <v>163.71700000000001</v>
      </c>
      <c r="Y2444">
        <f>IFERROR(VLOOKUP(Table1[[#This Row],[Title]],$C$5507:$Y$5579,23, FALSE ),"")</f>
        <v>0.69779899999999995</v>
      </c>
    </row>
    <row r="2445" spans="1:25" hidden="1" x14ac:dyDescent="0.25">
      <c r="A2445">
        <v>2443</v>
      </c>
      <c r="B2445">
        <v>43</v>
      </c>
      <c r="C2445" t="s">
        <v>4192</v>
      </c>
      <c r="D2445" t="s">
        <v>4003</v>
      </c>
      <c r="E2445">
        <v>1984</v>
      </c>
      <c r="F2445" t="s">
        <v>4003</v>
      </c>
      <c r="G2445">
        <v>52.481367800000001</v>
      </c>
      <c r="H2445">
        <v>-1.8980725000000001</v>
      </c>
      <c r="I2445" t="s">
        <v>4004</v>
      </c>
      <c r="J2445" t="s">
        <v>56</v>
      </c>
      <c r="K2445" t="s">
        <v>33</v>
      </c>
      <c r="M2445">
        <v>0</v>
      </c>
      <c r="N2445">
        <v>0.23116400000000001</v>
      </c>
      <c r="O2445">
        <v>0.70452999999999999</v>
      </c>
      <c r="P2445">
        <v>264.13333</v>
      </c>
      <c r="Q2445">
        <v>0.84618199999999999</v>
      </c>
      <c r="R2445" s="1">
        <v>2.0999999999999999E-5</v>
      </c>
      <c r="S2445">
        <v>11</v>
      </c>
      <c r="T2445">
        <v>0.70994299999999999</v>
      </c>
      <c r="U2445">
        <v>-4.6180000000000003</v>
      </c>
      <c r="V2445">
        <v>0</v>
      </c>
      <c r="W2445">
        <v>4.6607000000000003E-2</v>
      </c>
      <c r="X2445">
        <v>115.07599999999999</v>
      </c>
      <c r="Y2445">
        <v>0.859379</v>
      </c>
    </row>
    <row r="2446" spans="1:25" hidden="1" x14ac:dyDescent="0.25">
      <c r="A2446">
        <v>2444</v>
      </c>
      <c r="B2446">
        <v>44</v>
      </c>
      <c r="C2446" t="s">
        <v>4193</v>
      </c>
      <c r="D2446" t="s">
        <v>3913</v>
      </c>
      <c r="E2446">
        <v>1984</v>
      </c>
      <c r="F2446" t="s">
        <v>3914</v>
      </c>
      <c r="G2446">
        <v>37.784827</v>
      </c>
      <c r="H2446">
        <v>-122.727802</v>
      </c>
      <c r="I2446" t="s">
        <v>1475</v>
      </c>
      <c r="J2446" t="s">
        <v>28</v>
      </c>
      <c r="K2446" t="s">
        <v>56</v>
      </c>
      <c r="L2446" t="s">
        <v>33</v>
      </c>
      <c r="M2446">
        <v>0</v>
      </c>
      <c r="N2446">
        <v>0.32727899999999999</v>
      </c>
      <c r="O2446">
        <v>0.57081300000000001</v>
      </c>
      <c r="P2446">
        <v>266.11156</v>
      </c>
      <c r="Q2446">
        <v>0.39984700000000001</v>
      </c>
      <c r="R2446">
        <v>0.394258</v>
      </c>
      <c r="S2446">
        <v>10</v>
      </c>
      <c r="T2446">
        <v>9.3313999999999994E-2</v>
      </c>
      <c r="U2446">
        <v>-23.298999999999999</v>
      </c>
      <c r="V2446">
        <v>1</v>
      </c>
      <c r="W2446">
        <v>3.7409999999999999E-2</v>
      </c>
      <c r="X2446">
        <v>142.52600000000001</v>
      </c>
      <c r="Y2446">
        <v>0.92412000000000005</v>
      </c>
    </row>
    <row r="2447" spans="1:25" hidden="1" x14ac:dyDescent="0.25">
      <c r="A2447">
        <v>2445</v>
      </c>
      <c r="B2447">
        <v>45</v>
      </c>
      <c r="C2447" t="s">
        <v>4194</v>
      </c>
      <c r="D2447" t="s">
        <v>2006</v>
      </c>
      <c r="E2447">
        <v>1984</v>
      </c>
      <c r="F2447" t="s">
        <v>2006</v>
      </c>
      <c r="G2447">
        <v>41.850033000000003</v>
      </c>
      <c r="H2447">
        <v>-87.650052000000002</v>
      </c>
      <c r="I2447" t="s">
        <v>108</v>
      </c>
      <c r="J2447" t="s">
        <v>28</v>
      </c>
      <c r="K2447" t="s">
        <v>33</v>
      </c>
      <c r="M2447">
        <v>0</v>
      </c>
      <c r="N2447">
        <v>0.59754200000000002</v>
      </c>
      <c r="O2447">
        <v>0.62573599999999996</v>
      </c>
      <c r="P2447">
        <v>107.58354</v>
      </c>
      <c r="Q2447">
        <v>0.23275599999999999</v>
      </c>
      <c r="R2447">
        <v>0</v>
      </c>
      <c r="S2447">
        <v>0</v>
      </c>
      <c r="T2447">
        <v>0.22770799999999999</v>
      </c>
      <c r="U2447">
        <v>-14.419</v>
      </c>
      <c r="V2447">
        <v>1</v>
      </c>
      <c r="W2447">
        <v>2.7865999999999998E-2</v>
      </c>
      <c r="X2447">
        <v>82.021000000000001</v>
      </c>
      <c r="Y2447">
        <v>0.39948499999999998</v>
      </c>
    </row>
    <row r="2448" spans="1:25" hidden="1" x14ac:dyDescent="0.25">
      <c r="A2448">
        <v>2446</v>
      </c>
      <c r="B2448">
        <v>46</v>
      </c>
      <c r="C2448" t="s">
        <v>4195</v>
      </c>
      <c r="D2448" t="s">
        <v>4196</v>
      </c>
      <c r="E2448">
        <v>1984</v>
      </c>
      <c r="F2448" t="s">
        <v>4196</v>
      </c>
      <c r="G2448">
        <v>34.6666667</v>
      </c>
      <c r="H2448">
        <v>135.5</v>
      </c>
      <c r="I2448" t="s">
        <v>4197</v>
      </c>
      <c r="J2448" t="s">
        <v>28</v>
      </c>
      <c r="K2448" t="s">
        <v>56</v>
      </c>
      <c r="L2448" t="s">
        <v>33</v>
      </c>
      <c r="M2448">
        <v>0</v>
      </c>
      <c r="N2448">
        <v>7.7591999999999994E-2</v>
      </c>
      <c r="O2448">
        <v>0.58882500000000004</v>
      </c>
      <c r="P2448">
        <v>237.10667000000001</v>
      </c>
      <c r="Q2448">
        <v>0.90532699999999999</v>
      </c>
      <c r="R2448">
        <v>0</v>
      </c>
      <c r="S2448">
        <v>2</v>
      </c>
      <c r="T2448">
        <v>0.48642000000000002</v>
      </c>
      <c r="U2448">
        <v>-6.2039999999999997</v>
      </c>
      <c r="V2448">
        <v>1</v>
      </c>
      <c r="W2448">
        <v>6.0637999999999997E-2</v>
      </c>
      <c r="X2448">
        <v>123.092</v>
      </c>
      <c r="Y2448">
        <v>0.72395299999999996</v>
      </c>
    </row>
    <row r="2449" spans="1:25" hidden="1" x14ac:dyDescent="0.25">
      <c r="A2449">
        <v>2447</v>
      </c>
      <c r="B2449">
        <v>47</v>
      </c>
      <c r="C2449" t="s">
        <v>4198</v>
      </c>
      <c r="D2449" t="s">
        <v>4121</v>
      </c>
      <c r="E2449">
        <v>1984</v>
      </c>
      <c r="F2449" t="s">
        <v>4121</v>
      </c>
      <c r="G2449">
        <v>34.847999999999999</v>
      </c>
      <c r="H2449">
        <v>-82.400199999999998</v>
      </c>
      <c r="I2449" t="s">
        <v>4122</v>
      </c>
      <c r="J2449" t="s">
        <v>28</v>
      </c>
      <c r="K2449" t="s">
        <v>33</v>
      </c>
      <c r="M2449">
        <v>0</v>
      </c>
      <c r="N2449">
        <v>0.66714099999999998</v>
      </c>
      <c r="O2449">
        <v>0.59922399999999998</v>
      </c>
      <c r="P2449">
        <v>255.72</v>
      </c>
      <c r="Q2449">
        <v>0.442496</v>
      </c>
      <c r="R2449" s="1">
        <v>9.9999999999999995E-7</v>
      </c>
      <c r="S2449">
        <v>3</v>
      </c>
      <c r="T2449">
        <v>0.14299899999999999</v>
      </c>
      <c r="U2449">
        <v>-9.7550000000000008</v>
      </c>
      <c r="V2449">
        <v>0</v>
      </c>
      <c r="W2449">
        <v>2.3859999999999999E-2</v>
      </c>
      <c r="X2449">
        <v>96.212999999999994</v>
      </c>
      <c r="Y2449">
        <v>0.41977700000000001</v>
      </c>
    </row>
    <row r="2450" spans="1:25" hidden="1" x14ac:dyDescent="0.25">
      <c r="A2450">
        <v>2448</v>
      </c>
      <c r="B2450">
        <v>48</v>
      </c>
      <c r="C2450" t="s">
        <v>4199</v>
      </c>
      <c r="D2450" t="s">
        <v>4150</v>
      </c>
      <c r="E2450">
        <v>1984</v>
      </c>
      <c r="F2450" t="s">
        <v>4150</v>
      </c>
      <c r="G2450">
        <v>37.786026999999997</v>
      </c>
      <c r="H2450">
        <v>-122.22377899999999</v>
      </c>
      <c r="I2450" t="s">
        <v>2596</v>
      </c>
      <c r="J2450" t="s">
        <v>28</v>
      </c>
      <c r="K2450" t="s">
        <v>56</v>
      </c>
      <c r="L2450" t="s">
        <v>33</v>
      </c>
      <c r="M2450">
        <v>0</v>
      </c>
      <c r="N2450">
        <v>6.4839999999999995E-2</v>
      </c>
      <c r="O2450">
        <v>0.80623800000000001</v>
      </c>
      <c r="P2450">
        <v>239.70667</v>
      </c>
      <c r="Q2450">
        <v>0.57954700000000003</v>
      </c>
      <c r="R2450">
        <v>0</v>
      </c>
      <c r="S2450">
        <v>5</v>
      </c>
      <c r="T2450">
        <v>0.46685199999999999</v>
      </c>
      <c r="U2450">
        <v>-10.095000000000001</v>
      </c>
      <c r="V2450">
        <v>1</v>
      </c>
      <c r="W2450">
        <v>4.7204000000000003E-2</v>
      </c>
      <c r="X2450">
        <v>110.721</v>
      </c>
      <c r="Y2450">
        <v>0.89878199999999997</v>
      </c>
    </row>
    <row r="2451" spans="1:25" hidden="1" x14ac:dyDescent="0.25">
      <c r="A2451">
        <v>2449</v>
      </c>
      <c r="B2451">
        <v>49</v>
      </c>
      <c r="C2451" t="s">
        <v>4200</v>
      </c>
      <c r="D2451" t="s">
        <v>3008</v>
      </c>
      <c r="E2451">
        <v>1984</v>
      </c>
      <c r="F2451" t="s">
        <v>3008</v>
      </c>
      <c r="G2451">
        <v>38.899099999999997</v>
      </c>
      <c r="H2451">
        <v>-77.028999999999996</v>
      </c>
      <c r="I2451" t="s">
        <v>1536</v>
      </c>
      <c r="J2451" t="s">
        <v>28</v>
      </c>
      <c r="K2451" t="s">
        <v>56</v>
      </c>
      <c r="L2451" t="s">
        <v>33</v>
      </c>
      <c r="M2451">
        <v>0</v>
      </c>
      <c r="N2451">
        <v>7.6470000000000002E-3</v>
      </c>
      <c r="O2451">
        <v>0.71065199999999995</v>
      </c>
      <c r="P2451">
        <v>209.47546</v>
      </c>
      <c r="Q2451">
        <v>0.448965</v>
      </c>
      <c r="R2451">
        <v>3.86E-4</v>
      </c>
      <c r="S2451">
        <v>10</v>
      </c>
      <c r="T2451">
        <v>4.9165E-2</v>
      </c>
      <c r="U2451">
        <v>-20.771000000000001</v>
      </c>
      <c r="V2451">
        <v>0</v>
      </c>
      <c r="W2451">
        <v>5.9554999999999997E-2</v>
      </c>
      <c r="X2451">
        <v>115.54</v>
      </c>
      <c r="Y2451">
        <v>0.91733500000000001</v>
      </c>
    </row>
    <row r="2452" spans="1:25" hidden="1" x14ac:dyDescent="0.25">
      <c r="A2452">
        <v>2450</v>
      </c>
      <c r="B2452">
        <v>50</v>
      </c>
      <c r="C2452" t="s">
        <v>4201</v>
      </c>
      <c r="D2452" t="s">
        <v>4202</v>
      </c>
      <c r="E2452">
        <v>1984</v>
      </c>
      <c r="F2452" t="s">
        <v>4203</v>
      </c>
      <c r="G2452">
        <v>40.4</v>
      </c>
      <c r="H2452">
        <v>-3.6833333000000001</v>
      </c>
      <c r="I2452" t="s">
        <v>4204</v>
      </c>
      <c r="J2452" t="s">
        <v>246</v>
      </c>
      <c r="K2452" t="s">
        <v>33</v>
      </c>
      <c r="M2452">
        <v>0</v>
      </c>
      <c r="N2452">
        <v>0.58991899999999997</v>
      </c>
      <c r="O2452">
        <v>0.43825599999999998</v>
      </c>
      <c r="P2452">
        <v>137.62620999999999</v>
      </c>
      <c r="Q2452">
        <v>0.45186599999999999</v>
      </c>
      <c r="R2452" s="1">
        <v>1.7E-5</v>
      </c>
      <c r="S2452">
        <v>6</v>
      </c>
      <c r="T2452">
        <v>0.92942199999999997</v>
      </c>
      <c r="U2452">
        <v>-10.462</v>
      </c>
      <c r="V2452">
        <v>1</v>
      </c>
      <c r="W2452">
        <v>4.0814000000000003E-2</v>
      </c>
      <c r="X2452">
        <v>87.441999999999993</v>
      </c>
      <c r="Y2452">
        <v>0.31291099999999999</v>
      </c>
    </row>
    <row r="2453" spans="1:25" hidden="1" x14ac:dyDescent="0.25">
      <c r="A2453">
        <v>2451</v>
      </c>
      <c r="B2453">
        <v>51</v>
      </c>
      <c r="C2453" t="s">
        <v>4205</v>
      </c>
      <c r="D2453" t="s">
        <v>4206</v>
      </c>
      <c r="E2453">
        <v>1984</v>
      </c>
      <c r="F2453" t="s">
        <v>4206</v>
      </c>
      <c r="G2453">
        <v>51.507264800000002</v>
      </c>
      <c r="H2453">
        <v>-0.1278328</v>
      </c>
      <c r="I2453" t="s">
        <v>439</v>
      </c>
      <c r="J2453" t="s">
        <v>28</v>
      </c>
      <c r="K2453" t="s">
        <v>56</v>
      </c>
      <c r="L2453" t="s">
        <v>33</v>
      </c>
      <c r="M2453">
        <v>0</v>
      </c>
      <c r="N2453">
        <v>5.0737999999999998E-2</v>
      </c>
      <c r="O2453">
        <v>0.85423499999999997</v>
      </c>
      <c r="P2453">
        <v>217.85288</v>
      </c>
      <c r="Q2453">
        <v>0.50507199999999997</v>
      </c>
      <c r="R2453">
        <v>4.6799999999999999E-4</v>
      </c>
      <c r="S2453">
        <v>2</v>
      </c>
      <c r="T2453">
        <v>8.8672000000000001E-2</v>
      </c>
      <c r="U2453">
        <v>-10.413</v>
      </c>
      <c r="V2453">
        <v>0</v>
      </c>
      <c r="W2453">
        <v>3.3328999999999998E-2</v>
      </c>
      <c r="X2453">
        <v>114.214</v>
      </c>
      <c r="Y2453">
        <v>0.96423999999999999</v>
      </c>
    </row>
    <row r="2454" spans="1:25" hidden="1" x14ac:dyDescent="0.25">
      <c r="A2454">
        <v>2452</v>
      </c>
      <c r="B2454">
        <v>52</v>
      </c>
      <c r="C2454" t="s">
        <v>4207</v>
      </c>
      <c r="D2454" t="s">
        <v>3661</v>
      </c>
      <c r="E2454">
        <v>1984</v>
      </c>
      <c r="F2454" t="s">
        <v>3661</v>
      </c>
      <c r="G2454">
        <v>51.185789200000002</v>
      </c>
      <c r="H2454">
        <v>-0.61490739999999999</v>
      </c>
      <c r="I2454" t="s">
        <v>3662</v>
      </c>
      <c r="J2454" t="s">
        <v>246</v>
      </c>
      <c r="K2454" t="s">
        <v>56</v>
      </c>
      <c r="L2454" t="s">
        <v>33</v>
      </c>
      <c r="M2454">
        <v>0</v>
      </c>
      <c r="N2454">
        <v>0.344476</v>
      </c>
      <c r="O2454">
        <v>0.56868600000000002</v>
      </c>
      <c r="P2454">
        <v>296.33260999999999</v>
      </c>
      <c r="Q2454">
        <v>0.419487</v>
      </c>
      <c r="R2454">
        <v>4.3104000000000003E-2</v>
      </c>
      <c r="S2454">
        <v>4</v>
      </c>
      <c r="T2454">
        <v>0.94747199999999998</v>
      </c>
      <c r="U2454">
        <v>-21.309000000000001</v>
      </c>
      <c r="V2454">
        <v>0</v>
      </c>
      <c r="W2454">
        <v>3.5082000000000002E-2</v>
      </c>
      <c r="X2454">
        <v>84.915000000000006</v>
      </c>
      <c r="Y2454">
        <v>0.72014800000000001</v>
      </c>
    </row>
    <row r="2455" spans="1:25" hidden="1" x14ac:dyDescent="0.25">
      <c r="A2455">
        <v>2453</v>
      </c>
      <c r="B2455">
        <v>53</v>
      </c>
      <c r="C2455" t="s">
        <v>4208</v>
      </c>
      <c r="D2455" t="s">
        <v>4023</v>
      </c>
      <c r="E2455">
        <v>1984</v>
      </c>
      <c r="F2455" t="s">
        <v>4023</v>
      </c>
      <c r="G2455">
        <v>32.372143999999999</v>
      </c>
      <c r="H2455">
        <v>-85.666709999999995</v>
      </c>
      <c r="I2455" t="s">
        <v>4024</v>
      </c>
      <c r="J2455" t="s">
        <v>28</v>
      </c>
      <c r="K2455" t="s">
        <v>56</v>
      </c>
      <c r="L2455" t="s">
        <v>33</v>
      </c>
      <c r="M2455">
        <v>0</v>
      </c>
      <c r="N2455">
        <v>2.1900000000000001E-3</v>
      </c>
      <c r="O2455">
        <v>0.74926599999999999</v>
      </c>
      <c r="P2455">
        <v>357.06666999999999</v>
      </c>
      <c r="Q2455">
        <v>0.59126800000000002</v>
      </c>
      <c r="R2455">
        <v>1.9966999999999999E-2</v>
      </c>
      <c r="S2455">
        <v>9</v>
      </c>
      <c r="T2455">
        <v>0.113284</v>
      </c>
      <c r="U2455">
        <v>-12.689</v>
      </c>
      <c r="V2455">
        <v>0</v>
      </c>
      <c r="W2455">
        <v>3.5610999999999997E-2</v>
      </c>
      <c r="X2455">
        <v>120.202</v>
      </c>
      <c r="Y2455">
        <v>0.73454299999999995</v>
      </c>
    </row>
    <row r="2456" spans="1:25" hidden="1" x14ac:dyDescent="0.25">
      <c r="A2456">
        <v>2454</v>
      </c>
      <c r="B2456">
        <v>54</v>
      </c>
      <c r="C2456" t="s">
        <v>4209</v>
      </c>
      <c r="D2456" t="s">
        <v>2337</v>
      </c>
      <c r="E2456">
        <v>1984</v>
      </c>
      <c r="F2456" t="s">
        <v>2337</v>
      </c>
      <c r="G2456">
        <v>51.596871200000002</v>
      </c>
      <c r="H2456">
        <v>-0.37701420000000002</v>
      </c>
      <c r="I2456" t="s">
        <v>2338</v>
      </c>
      <c r="J2456" t="s">
        <v>246</v>
      </c>
      <c r="K2456" t="s">
        <v>56</v>
      </c>
      <c r="L2456" t="s">
        <v>33</v>
      </c>
      <c r="M2456">
        <v>0</v>
      </c>
      <c r="N2456">
        <v>0.282553</v>
      </c>
      <c r="O2456">
        <v>0.611182</v>
      </c>
      <c r="P2456">
        <v>330.79147</v>
      </c>
      <c r="Q2456">
        <v>0.88641999999999999</v>
      </c>
      <c r="R2456" s="1">
        <v>2.6999999999999999E-5</v>
      </c>
      <c r="S2456">
        <v>0</v>
      </c>
      <c r="T2456">
        <v>0.96025099999999997</v>
      </c>
      <c r="U2456">
        <v>-13.385</v>
      </c>
      <c r="V2456">
        <v>1</v>
      </c>
      <c r="W2456">
        <v>3.4868999999999997E-2</v>
      </c>
      <c r="X2456">
        <v>124.29300000000001</v>
      </c>
      <c r="Y2456">
        <v>0.83168500000000001</v>
      </c>
    </row>
    <row r="2457" spans="1:25" hidden="1" x14ac:dyDescent="0.25">
      <c r="A2457">
        <v>2455</v>
      </c>
      <c r="B2457">
        <v>55</v>
      </c>
      <c r="C2457" t="s">
        <v>4210</v>
      </c>
      <c r="D2457" t="s">
        <v>3913</v>
      </c>
      <c r="E2457">
        <v>1984</v>
      </c>
      <c r="F2457" t="s">
        <v>3914</v>
      </c>
      <c r="G2457">
        <v>37.779600000000002</v>
      </c>
      <c r="H2457">
        <v>-122.42</v>
      </c>
      <c r="I2457" t="s">
        <v>343</v>
      </c>
      <c r="J2457" t="s">
        <v>246</v>
      </c>
      <c r="K2457" t="s">
        <v>56</v>
      </c>
      <c r="M2457">
        <v>0</v>
      </c>
      <c r="N2457">
        <v>1.7713E-2</v>
      </c>
      <c r="O2457">
        <v>0.425759</v>
      </c>
      <c r="P2457">
        <v>528.40444000000002</v>
      </c>
      <c r="Q2457">
        <v>0.42856699999999998</v>
      </c>
      <c r="R2457">
        <v>0.75556500000000004</v>
      </c>
      <c r="S2457">
        <v>2</v>
      </c>
      <c r="T2457">
        <v>0.97506099999999996</v>
      </c>
      <c r="U2457">
        <v>-18.311</v>
      </c>
      <c r="V2457">
        <v>1</v>
      </c>
      <c r="W2457">
        <v>3.3814999999999998E-2</v>
      </c>
      <c r="X2457">
        <v>113.321</v>
      </c>
      <c r="Y2457">
        <v>0.30304300000000001</v>
      </c>
    </row>
    <row r="2458" spans="1:25" x14ac:dyDescent="0.25">
      <c r="A2458">
        <v>2456</v>
      </c>
      <c r="B2458">
        <v>56</v>
      </c>
      <c r="C2458" t="s">
        <v>4211</v>
      </c>
      <c r="D2458" t="s">
        <v>4212</v>
      </c>
      <c r="E2458">
        <v>1984</v>
      </c>
      <c r="F2458" t="s">
        <v>3166</v>
      </c>
      <c r="G2458" t="str">
        <f>IFERROR(VLOOKUP(Table1[[#This Row],[Title]],$C$5507:$Y$5579,5, FALSE ),"")</f>
        <v/>
      </c>
      <c r="H2458" t="str">
        <f>IFERROR(VLOOKUP(Table1[[#This Row],[Title]],$C$5507:$Y$5579,6, FALSE ),"")</f>
        <v/>
      </c>
      <c r="I2458" t="str">
        <f>IFERROR(VLOOKUP(Table1[[#This Row],[Title]],$C$5507:$Y$5579,7, FALSE ),"")</f>
        <v/>
      </c>
      <c r="J2458" t="str">
        <f>IFERROR(VLOOKUP(Table1[[#This Row],[Title]],$C$5507:$Y$5579,8, FALSE ),"")</f>
        <v/>
      </c>
      <c r="K2458" t="str">
        <f>IFERROR(VLOOKUP(Table1[[#This Row],[Title]],$C$5507:$Y$5579,9, FALSE ),"")</f>
        <v/>
      </c>
      <c r="L2458" t="str">
        <f>IFERROR(VLOOKUP(Table1[[#This Row],[Title]],$C$5507:$Y$5579,10, FALSE ),"")</f>
        <v/>
      </c>
      <c r="M2458" t="str">
        <f>IFERROR(VLOOKUP(Table1[[#This Row],[Title]],$C$5507:$Y$5579,11, FALSE ),"")</f>
        <v/>
      </c>
      <c r="N2458" t="str">
        <f>IFERROR(VLOOKUP(Table1[[#This Row],[Title]],$C$5507:$Y$5579,12, FALSE ),"")</f>
        <v/>
      </c>
      <c r="O2458" t="str">
        <f>IFERROR(VLOOKUP(Table1[[#This Row],[Title]],$C$5507:$Y$5579,13, FALSE ),"")</f>
        <v/>
      </c>
      <c r="P2458" t="str">
        <f>IFERROR(VLOOKUP(Table1[[#This Row],[Title]],$C$5507:$Y$5579,14, FALSE ),"")</f>
        <v/>
      </c>
      <c r="Q2458" t="str">
        <f>IFERROR(VLOOKUP(Table1[[#This Row],[Title]],$C$5507:$Y$5579,15, FALSE ),"")</f>
        <v/>
      </c>
      <c r="R2458" t="str">
        <f>IFERROR(VLOOKUP(Table1[[#This Row],[Title]],$C$5507:$Y$5579,16, FALSE ),"")</f>
        <v/>
      </c>
      <c r="S2458" t="str">
        <f>IFERROR(VLOOKUP(Table1[[#This Row],[Title]],$C$5507:$Y$5579,17, FALSE ),"")</f>
        <v/>
      </c>
      <c r="T2458" t="str">
        <f>IFERROR(VLOOKUP(Table1[[#This Row],[Title]],$C$5507:$Y$5579,18, FALSE ),"")</f>
        <v/>
      </c>
      <c r="U2458" t="str">
        <f>IFERROR(VLOOKUP(Table1[[#This Row],[Title]],$C$5507:$Y$5579,19, FALSE ),"")</f>
        <v/>
      </c>
      <c r="V2458" t="str">
        <f>IFERROR(VLOOKUP(Table1[[#This Row],[Title]],$C$5507:$Y$5579,20, FALSE ),"")</f>
        <v/>
      </c>
      <c r="W2458" t="str">
        <f>IFERROR(VLOOKUP(Table1[[#This Row],[Title]],$C$5507:$Y$5579,21, FALSE ),"")</f>
        <v/>
      </c>
      <c r="X2458" t="str">
        <f>IFERROR(VLOOKUP(Table1[[#This Row],[Title]],$C$5507:$Y$5579,22, FALSE ),"")</f>
        <v/>
      </c>
      <c r="Y2458" t="str">
        <f>IFERROR(VLOOKUP(Table1[[#This Row],[Title]],$C$5507:$Y$5579,23, FALSE ),"")</f>
        <v/>
      </c>
    </row>
    <row r="2459" spans="1:25" hidden="1" x14ac:dyDescent="0.25">
      <c r="A2459">
        <v>2457</v>
      </c>
      <c r="B2459">
        <v>57</v>
      </c>
      <c r="C2459" t="s">
        <v>4213</v>
      </c>
      <c r="D2459" t="s">
        <v>3678</v>
      </c>
      <c r="E2459">
        <v>1984</v>
      </c>
      <c r="F2459" t="s">
        <v>3678</v>
      </c>
      <c r="G2459">
        <v>40.714599999999997</v>
      </c>
      <c r="H2459">
        <v>-74.007099999999994</v>
      </c>
      <c r="I2459" t="s">
        <v>195</v>
      </c>
      <c r="J2459" t="s">
        <v>28</v>
      </c>
      <c r="K2459" t="s">
        <v>56</v>
      </c>
      <c r="L2459" t="s">
        <v>33</v>
      </c>
      <c r="M2459">
        <v>0</v>
      </c>
      <c r="N2459">
        <v>6.7538000000000001E-2</v>
      </c>
      <c r="O2459">
        <v>0.66988800000000004</v>
      </c>
      <c r="P2459">
        <v>235.54567</v>
      </c>
      <c r="Q2459">
        <v>0.46305600000000002</v>
      </c>
      <c r="R2459">
        <v>3.7950000000000002E-3</v>
      </c>
      <c r="S2459">
        <v>2</v>
      </c>
      <c r="T2459">
        <v>0.116886</v>
      </c>
      <c r="U2459">
        <v>-16.059999999999999</v>
      </c>
      <c r="V2459">
        <v>0</v>
      </c>
      <c r="W2459">
        <v>4.7142999999999997E-2</v>
      </c>
      <c r="X2459">
        <v>90.194000000000003</v>
      </c>
      <c r="Y2459">
        <v>0.70771700000000004</v>
      </c>
    </row>
    <row r="2460" spans="1:25" hidden="1" x14ac:dyDescent="0.25">
      <c r="A2460">
        <v>2458</v>
      </c>
      <c r="B2460">
        <v>58</v>
      </c>
      <c r="C2460" t="s">
        <v>4214</v>
      </c>
      <c r="D2460" t="s">
        <v>2079</v>
      </c>
      <c r="E2460">
        <v>1984</v>
      </c>
      <c r="F2460" t="s">
        <v>2079</v>
      </c>
      <c r="G2460">
        <v>51.507264800000002</v>
      </c>
      <c r="H2460">
        <v>-0.1278328</v>
      </c>
      <c r="I2460" t="s">
        <v>909</v>
      </c>
      <c r="J2460" t="s">
        <v>28</v>
      </c>
      <c r="K2460" t="s">
        <v>56</v>
      </c>
      <c r="L2460" t="s">
        <v>33</v>
      </c>
      <c r="M2460">
        <v>0</v>
      </c>
      <c r="N2460">
        <v>3.4509999999999999E-2</v>
      </c>
      <c r="O2460">
        <v>0.70910600000000001</v>
      </c>
      <c r="P2460">
        <v>314.53332999999998</v>
      </c>
      <c r="Q2460">
        <v>0.57550100000000004</v>
      </c>
      <c r="R2460">
        <v>2.9522E-2</v>
      </c>
      <c r="S2460">
        <v>11</v>
      </c>
      <c r="T2460">
        <v>0.19836500000000001</v>
      </c>
      <c r="U2460">
        <v>-15.754</v>
      </c>
      <c r="V2460">
        <v>0</v>
      </c>
      <c r="W2460">
        <v>3.0782E-2</v>
      </c>
      <c r="X2460">
        <v>107.149</v>
      </c>
      <c r="Y2460">
        <v>0.77476599999999995</v>
      </c>
    </row>
    <row r="2461" spans="1:25" hidden="1" x14ac:dyDescent="0.25">
      <c r="A2461">
        <v>2459</v>
      </c>
      <c r="B2461">
        <v>59</v>
      </c>
      <c r="C2461" t="s">
        <v>4215</v>
      </c>
      <c r="D2461" t="s">
        <v>4216</v>
      </c>
      <c r="E2461">
        <v>1984</v>
      </c>
      <c r="F2461" t="s">
        <v>4217</v>
      </c>
      <c r="G2461">
        <v>49.206400000000002</v>
      </c>
      <c r="H2461">
        <v>-122.91</v>
      </c>
      <c r="I2461" t="s">
        <v>4218</v>
      </c>
      <c r="J2461" t="s">
        <v>28</v>
      </c>
      <c r="K2461" t="s">
        <v>33</v>
      </c>
      <c r="M2461">
        <v>0</v>
      </c>
      <c r="N2461">
        <v>0.634884</v>
      </c>
      <c r="O2461">
        <v>0.56420499999999996</v>
      </c>
      <c r="P2461">
        <v>229.52</v>
      </c>
      <c r="Q2461">
        <v>0.42417500000000002</v>
      </c>
      <c r="R2461" s="1">
        <v>5.0000000000000004E-6</v>
      </c>
      <c r="S2461">
        <v>8</v>
      </c>
      <c r="T2461">
        <v>9.0149000000000007E-2</v>
      </c>
      <c r="U2461">
        <v>-7.0990000000000002</v>
      </c>
      <c r="V2461">
        <v>1</v>
      </c>
      <c r="W2461">
        <v>2.8285999999999999E-2</v>
      </c>
      <c r="X2461">
        <v>129.14599999999999</v>
      </c>
      <c r="Y2461">
        <v>7.3488999999999999E-2</v>
      </c>
    </row>
    <row r="2462" spans="1:25" hidden="1" x14ac:dyDescent="0.25">
      <c r="A2462">
        <v>2460</v>
      </c>
      <c r="B2462">
        <v>60</v>
      </c>
      <c r="C2462" t="s">
        <v>4219</v>
      </c>
      <c r="D2462" t="s">
        <v>4220</v>
      </c>
      <c r="E2462">
        <v>1984</v>
      </c>
      <c r="F2462" t="s">
        <v>4220</v>
      </c>
      <c r="G2462">
        <v>29.813141999999999</v>
      </c>
      <c r="H2462">
        <v>-95.309788999999995</v>
      </c>
      <c r="I2462" t="s">
        <v>1594</v>
      </c>
      <c r="J2462" t="s">
        <v>28</v>
      </c>
      <c r="K2462" t="s">
        <v>56</v>
      </c>
      <c r="L2462" t="s">
        <v>33</v>
      </c>
      <c r="M2462">
        <v>0</v>
      </c>
      <c r="N2462">
        <v>1.4748000000000001E-2</v>
      </c>
      <c r="O2462">
        <v>0.61697000000000002</v>
      </c>
      <c r="P2462">
        <v>275.25333000000001</v>
      </c>
      <c r="Q2462">
        <v>0.92786599999999997</v>
      </c>
      <c r="R2462">
        <v>5.9851000000000001E-2</v>
      </c>
      <c r="S2462">
        <v>6</v>
      </c>
      <c r="T2462">
        <v>0.32846799999999998</v>
      </c>
      <c r="U2462">
        <v>-7.1929999999999996</v>
      </c>
      <c r="V2462">
        <v>0</v>
      </c>
      <c r="W2462">
        <v>4.5170000000000002E-2</v>
      </c>
      <c r="X2462">
        <v>125.395</v>
      </c>
      <c r="Y2462">
        <v>0.72831400000000002</v>
      </c>
    </row>
    <row r="2463" spans="1:25" hidden="1" x14ac:dyDescent="0.25">
      <c r="A2463">
        <v>2461</v>
      </c>
      <c r="B2463">
        <v>61</v>
      </c>
      <c r="C2463" t="s">
        <v>4221</v>
      </c>
      <c r="D2463" t="s">
        <v>3161</v>
      </c>
      <c r="E2463">
        <v>1984</v>
      </c>
      <c r="F2463" t="s">
        <v>3161</v>
      </c>
      <c r="G2463">
        <v>41.590685999999998</v>
      </c>
      <c r="H2463">
        <v>-87.319936999999996</v>
      </c>
      <c r="I2463" t="s">
        <v>1914</v>
      </c>
      <c r="J2463" t="s">
        <v>28</v>
      </c>
      <c r="K2463" t="s">
        <v>56</v>
      </c>
      <c r="L2463" t="s">
        <v>33</v>
      </c>
      <c r="M2463">
        <v>0</v>
      </c>
      <c r="N2463">
        <v>0.24137400000000001</v>
      </c>
      <c r="O2463">
        <v>0.98058999999999996</v>
      </c>
      <c r="P2463">
        <v>271.81333000000001</v>
      </c>
      <c r="Q2463">
        <v>0.907196</v>
      </c>
      <c r="R2463">
        <v>0.16971900000000001</v>
      </c>
      <c r="S2463">
        <v>1</v>
      </c>
      <c r="T2463">
        <v>3.8296999999999998E-2</v>
      </c>
      <c r="U2463">
        <v>-2.734</v>
      </c>
      <c r="V2463">
        <v>0</v>
      </c>
      <c r="W2463">
        <v>0.16056000000000001</v>
      </c>
      <c r="X2463">
        <v>121.786</v>
      </c>
      <c r="Y2463">
        <v>0.87153800000000003</v>
      </c>
    </row>
    <row r="2464" spans="1:25" hidden="1" x14ac:dyDescent="0.25">
      <c r="A2464">
        <v>2462</v>
      </c>
      <c r="B2464">
        <v>62</v>
      </c>
      <c r="C2464" t="s">
        <v>4222</v>
      </c>
      <c r="D2464" t="s">
        <v>2431</v>
      </c>
      <c r="E2464">
        <v>1984</v>
      </c>
      <c r="F2464" t="s">
        <v>2431</v>
      </c>
      <c r="G2464">
        <v>-33.8217</v>
      </c>
      <c r="H2464">
        <v>150.96899999999999</v>
      </c>
      <c r="I2464" t="s">
        <v>2432</v>
      </c>
      <c r="J2464" t="s">
        <v>28</v>
      </c>
      <c r="K2464" t="s">
        <v>56</v>
      </c>
      <c r="L2464" t="s">
        <v>33</v>
      </c>
      <c r="M2464">
        <v>0</v>
      </c>
      <c r="N2464">
        <v>1.387E-3</v>
      </c>
      <c r="O2464">
        <v>0.56160100000000002</v>
      </c>
      <c r="P2464">
        <v>213.17332999999999</v>
      </c>
      <c r="Q2464">
        <v>0.83009500000000003</v>
      </c>
      <c r="R2464">
        <v>4.2859999999999999E-3</v>
      </c>
      <c r="S2464">
        <v>9</v>
      </c>
      <c r="T2464">
        <v>8.3330000000000001E-2</v>
      </c>
      <c r="U2464">
        <v>-7.3220000000000001</v>
      </c>
      <c r="V2464">
        <v>1</v>
      </c>
      <c r="W2464">
        <v>3.0941E-2</v>
      </c>
      <c r="X2464">
        <v>138.90299999999999</v>
      </c>
      <c r="Y2464">
        <v>0.60529999999999995</v>
      </c>
    </row>
    <row r="2465" spans="1:25" hidden="1" x14ac:dyDescent="0.25">
      <c r="A2465">
        <v>2463</v>
      </c>
      <c r="B2465">
        <v>63</v>
      </c>
      <c r="C2465" t="s">
        <v>4223</v>
      </c>
      <c r="D2465" t="s">
        <v>3994</v>
      </c>
      <c r="E2465">
        <v>1984</v>
      </c>
      <c r="F2465" t="s">
        <v>3994</v>
      </c>
      <c r="G2465">
        <v>51.507264800000002</v>
      </c>
      <c r="H2465">
        <v>-0.1278328</v>
      </c>
      <c r="I2465" t="s">
        <v>909</v>
      </c>
      <c r="J2465" t="s">
        <v>56</v>
      </c>
      <c r="K2465" t="s">
        <v>33</v>
      </c>
      <c r="M2465">
        <v>0</v>
      </c>
      <c r="N2465">
        <v>0.36323499999999997</v>
      </c>
      <c r="O2465">
        <v>0.55762599999999996</v>
      </c>
      <c r="P2465">
        <v>338.4</v>
      </c>
      <c r="Q2465">
        <v>0.87336000000000003</v>
      </c>
      <c r="R2465" s="1">
        <v>2.0999999999999999E-5</v>
      </c>
      <c r="S2465">
        <v>7</v>
      </c>
      <c r="T2465">
        <v>0.79064699999999999</v>
      </c>
      <c r="U2465">
        <v>-7.1440000000000001</v>
      </c>
      <c r="V2465">
        <v>0</v>
      </c>
      <c r="W2465">
        <v>0.34257300000000002</v>
      </c>
      <c r="X2465">
        <v>124.929</v>
      </c>
      <c r="Y2465">
        <v>0.64848799999999995</v>
      </c>
    </row>
    <row r="2466" spans="1:25" hidden="1" x14ac:dyDescent="0.25">
      <c r="A2466">
        <v>2464</v>
      </c>
      <c r="B2466">
        <v>64</v>
      </c>
      <c r="C2466" t="s">
        <v>4224</v>
      </c>
      <c r="D2466" t="s">
        <v>3913</v>
      </c>
      <c r="E2466">
        <v>1984</v>
      </c>
      <c r="F2466" t="s">
        <v>3914</v>
      </c>
      <c r="G2466">
        <v>37.784827</v>
      </c>
      <c r="H2466">
        <v>-122.727802</v>
      </c>
      <c r="I2466" t="s">
        <v>1475</v>
      </c>
      <c r="J2466" t="s">
        <v>56</v>
      </c>
      <c r="K2466" t="s">
        <v>33</v>
      </c>
      <c r="M2466">
        <v>0</v>
      </c>
      <c r="N2466">
        <v>0.39535900000000002</v>
      </c>
      <c r="O2466">
        <v>0.57169800000000004</v>
      </c>
      <c r="P2466">
        <v>230.58667</v>
      </c>
      <c r="Q2466">
        <v>0.79981100000000005</v>
      </c>
      <c r="R2466">
        <v>0</v>
      </c>
      <c r="S2466">
        <v>11</v>
      </c>
      <c r="T2466">
        <v>0.79569400000000001</v>
      </c>
      <c r="U2466">
        <v>-4.6769999999999996</v>
      </c>
      <c r="V2466">
        <v>1</v>
      </c>
      <c r="W2466">
        <v>3.0001E-2</v>
      </c>
      <c r="X2466">
        <v>96.873000000000005</v>
      </c>
      <c r="Y2466">
        <v>0.78647400000000001</v>
      </c>
    </row>
    <row r="2467" spans="1:25" hidden="1" x14ac:dyDescent="0.25">
      <c r="A2467">
        <v>2465</v>
      </c>
      <c r="B2467">
        <v>65</v>
      </c>
      <c r="C2467" t="s">
        <v>4225</v>
      </c>
      <c r="D2467" t="s">
        <v>3870</v>
      </c>
      <c r="E2467">
        <v>1984</v>
      </c>
      <c r="F2467" t="s">
        <v>3870</v>
      </c>
      <c r="G2467">
        <v>42.358600000000003</v>
      </c>
      <c r="H2467">
        <v>-71.056700000000006</v>
      </c>
      <c r="I2467" t="s">
        <v>1497</v>
      </c>
      <c r="J2467" t="s">
        <v>246</v>
      </c>
      <c r="K2467" t="s">
        <v>56</v>
      </c>
      <c r="L2467" t="s">
        <v>33</v>
      </c>
      <c r="M2467">
        <v>0</v>
      </c>
      <c r="N2467">
        <v>0.39063700000000001</v>
      </c>
      <c r="O2467">
        <v>0.39457500000000001</v>
      </c>
      <c r="P2467">
        <v>235.05515</v>
      </c>
      <c r="Q2467">
        <v>0.85285500000000003</v>
      </c>
      <c r="R2467">
        <v>4.1370000000000001E-3</v>
      </c>
      <c r="S2467">
        <v>2</v>
      </c>
      <c r="T2467">
        <v>0.97603499999999999</v>
      </c>
      <c r="U2467">
        <v>-15.808999999999999</v>
      </c>
      <c r="V2467">
        <v>1</v>
      </c>
      <c r="W2467">
        <v>6.5290000000000001E-2</v>
      </c>
      <c r="X2467">
        <v>134.50299999999999</v>
      </c>
      <c r="Y2467">
        <v>0.440745</v>
      </c>
    </row>
    <row r="2468" spans="1:25" hidden="1" x14ac:dyDescent="0.25">
      <c r="A2468">
        <v>2466</v>
      </c>
      <c r="B2468">
        <v>66</v>
      </c>
      <c r="C2468" t="s">
        <v>4226</v>
      </c>
      <c r="D2468" t="s">
        <v>4181</v>
      </c>
      <c r="E2468">
        <v>1984</v>
      </c>
      <c r="F2468" t="s">
        <v>4181</v>
      </c>
      <c r="G2468">
        <v>40.702897999999998</v>
      </c>
      <c r="H2468">
        <v>-74.010240999999994</v>
      </c>
      <c r="I2468" t="s">
        <v>767</v>
      </c>
      <c r="J2468" t="s">
        <v>28</v>
      </c>
      <c r="K2468" t="s">
        <v>56</v>
      </c>
      <c r="L2468" t="s">
        <v>33</v>
      </c>
      <c r="M2468">
        <v>0</v>
      </c>
      <c r="N2468">
        <v>0.116632</v>
      </c>
      <c r="O2468">
        <v>0.76611700000000005</v>
      </c>
      <c r="P2468">
        <v>218.96</v>
      </c>
      <c r="Q2468">
        <v>0.87152099999999999</v>
      </c>
      <c r="R2468">
        <v>5.4500000000000002E-4</v>
      </c>
      <c r="S2468">
        <v>7</v>
      </c>
      <c r="T2468">
        <v>0.313724</v>
      </c>
      <c r="U2468">
        <v>-4.0960000000000001</v>
      </c>
      <c r="V2468">
        <v>1</v>
      </c>
      <c r="W2468">
        <v>4.2074E-2</v>
      </c>
      <c r="X2468">
        <v>118.465</v>
      </c>
      <c r="Y2468">
        <v>0.93015599999999998</v>
      </c>
    </row>
    <row r="2469" spans="1:25" hidden="1" x14ac:dyDescent="0.25">
      <c r="A2469">
        <v>2467</v>
      </c>
      <c r="B2469">
        <v>67</v>
      </c>
      <c r="C2469" t="s">
        <v>4227</v>
      </c>
      <c r="D2469" t="s">
        <v>3758</v>
      </c>
      <c r="E2469">
        <v>1984</v>
      </c>
      <c r="F2469" t="s">
        <v>3758</v>
      </c>
      <c r="G2469">
        <v>40.234499999999997</v>
      </c>
      <c r="H2469">
        <v>-74.295000000000002</v>
      </c>
      <c r="I2469" t="s">
        <v>3759</v>
      </c>
      <c r="J2469" t="s">
        <v>56</v>
      </c>
      <c r="K2469" t="s">
        <v>33</v>
      </c>
      <c r="M2469">
        <v>0</v>
      </c>
      <c r="N2469">
        <v>1.6913999999999998E-2</v>
      </c>
      <c r="O2469">
        <v>0.29987200000000003</v>
      </c>
      <c r="P2469">
        <v>418.86621000000002</v>
      </c>
      <c r="Q2469">
        <v>0.81673499999999999</v>
      </c>
      <c r="R2469">
        <v>6.1869999999999998E-3</v>
      </c>
      <c r="S2469">
        <v>11</v>
      </c>
      <c r="T2469">
        <v>0.76853099999999996</v>
      </c>
      <c r="U2469">
        <v>-12.227</v>
      </c>
      <c r="V2469">
        <v>0</v>
      </c>
      <c r="W2469">
        <v>7.8688999999999995E-2</v>
      </c>
      <c r="X2469">
        <v>124.143</v>
      </c>
      <c r="Y2469">
        <v>0.27410099999999998</v>
      </c>
    </row>
    <row r="2470" spans="1:25" hidden="1" x14ac:dyDescent="0.25">
      <c r="A2470">
        <v>2468</v>
      </c>
      <c r="B2470">
        <v>68</v>
      </c>
      <c r="C2470" t="s">
        <v>4228</v>
      </c>
      <c r="D2470" t="s">
        <v>4229</v>
      </c>
      <c r="E2470">
        <v>1984</v>
      </c>
      <c r="F2470" t="s">
        <v>4229</v>
      </c>
      <c r="G2470">
        <v>34.0535</v>
      </c>
      <c r="H2470">
        <v>-118.245</v>
      </c>
      <c r="I2470" t="s">
        <v>74</v>
      </c>
      <c r="J2470" t="s">
        <v>28</v>
      </c>
      <c r="K2470" t="s">
        <v>56</v>
      </c>
      <c r="L2470" t="s">
        <v>33</v>
      </c>
      <c r="M2470">
        <v>0</v>
      </c>
      <c r="N2470">
        <v>2.8299999999999999E-4</v>
      </c>
      <c r="O2470">
        <v>0.43187199999999998</v>
      </c>
      <c r="P2470">
        <v>291.50666999999999</v>
      </c>
      <c r="Q2470">
        <v>0.87065400000000004</v>
      </c>
      <c r="R2470">
        <v>1.6409E-2</v>
      </c>
      <c r="S2470">
        <v>11</v>
      </c>
      <c r="T2470">
        <v>3.7494E-2</v>
      </c>
      <c r="U2470">
        <v>-7.8019999999999996</v>
      </c>
      <c r="V2470">
        <v>0</v>
      </c>
      <c r="W2470">
        <v>7.5721999999999998E-2</v>
      </c>
      <c r="X2470">
        <v>145.43700000000001</v>
      </c>
      <c r="Y2470">
        <v>0.716445</v>
      </c>
    </row>
    <row r="2471" spans="1:25" hidden="1" x14ac:dyDescent="0.25">
      <c r="A2471">
        <v>2469</v>
      </c>
      <c r="B2471">
        <v>69</v>
      </c>
      <c r="C2471" t="s">
        <v>4230</v>
      </c>
      <c r="D2471" t="s">
        <v>3652</v>
      </c>
      <c r="E2471">
        <v>1984</v>
      </c>
      <c r="F2471" t="s">
        <v>3652</v>
      </c>
      <c r="G2471">
        <v>40.857199999999999</v>
      </c>
      <c r="H2471">
        <v>-73.856800000000007</v>
      </c>
      <c r="I2471" t="s">
        <v>564</v>
      </c>
      <c r="J2471" t="s">
        <v>28</v>
      </c>
      <c r="K2471" t="s">
        <v>56</v>
      </c>
      <c r="M2471">
        <v>0</v>
      </c>
      <c r="N2471">
        <v>0.148477</v>
      </c>
      <c r="O2471">
        <v>0.79463200000000001</v>
      </c>
      <c r="P2471">
        <v>205.322</v>
      </c>
      <c r="Q2471">
        <v>0.40171000000000001</v>
      </c>
      <c r="R2471">
        <v>0.81895700000000005</v>
      </c>
      <c r="S2471">
        <v>6</v>
      </c>
      <c r="T2471">
        <v>7.5151999999999997E-2</v>
      </c>
      <c r="U2471">
        <v>-21.414999999999999</v>
      </c>
      <c r="V2471">
        <v>1</v>
      </c>
      <c r="W2471">
        <v>4.8963E-2</v>
      </c>
      <c r="X2471">
        <v>131.464</v>
      </c>
      <c r="Y2471">
        <v>0.60914699999999999</v>
      </c>
    </row>
    <row r="2472" spans="1:25" hidden="1" x14ac:dyDescent="0.25">
      <c r="A2472">
        <v>2470</v>
      </c>
      <c r="B2472">
        <v>70</v>
      </c>
      <c r="C2472" t="s">
        <v>4231</v>
      </c>
      <c r="D2472" t="s">
        <v>3855</v>
      </c>
      <c r="E2472">
        <v>1984</v>
      </c>
      <c r="F2472" t="s">
        <v>3855</v>
      </c>
      <c r="G2472">
        <v>40.21799</v>
      </c>
      <c r="H2472">
        <v>-79.491560000000007</v>
      </c>
      <c r="I2472" t="s">
        <v>3856</v>
      </c>
      <c r="J2472" t="s">
        <v>246</v>
      </c>
      <c r="K2472" t="s">
        <v>56</v>
      </c>
      <c r="L2472" t="s">
        <v>33</v>
      </c>
      <c r="M2472">
        <v>0</v>
      </c>
      <c r="N2472">
        <v>4.7317999999999999E-2</v>
      </c>
      <c r="O2472">
        <v>0.238709</v>
      </c>
      <c r="P2472">
        <v>382.01288</v>
      </c>
      <c r="Q2472">
        <v>0.84900699999999996</v>
      </c>
      <c r="R2472">
        <v>8.8360000000000001E-3</v>
      </c>
      <c r="S2472">
        <v>2</v>
      </c>
      <c r="T2472">
        <v>0.98051900000000003</v>
      </c>
      <c r="U2472">
        <v>-12.613</v>
      </c>
      <c r="V2472">
        <v>1</v>
      </c>
      <c r="W2472">
        <v>9.8511000000000001E-2</v>
      </c>
      <c r="X2472">
        <v>90.486000000000004</v>
      </c>
      <c r="Y2472">
        <v>0.46164500000000003</v>
      </c>
    </row>
    <row r="2473" spans="1:25" hidden="1" x14ac:dyDescent="0.25">
      <c r="A2473">
        <v>2471</v>
      </c>
      <c r="B2473">
        <v>71</v>
      </c>
      <c r="C2473" t="s">
        <v>4232</v>
      </c>
      <c r="D2473" t="s">
        <v>4233</v>
      </c>
      <c r="E2473">
        <v>1984</v>
      </c>
      <c r="F2473" t="s">
        <v>4233</v>
      </c>
      <c r="G2473">
        <v>51.379100000000001</v>
      </c>
      <c r="H2473">
        <v>-0.15703</v>
      </c>
      <c r="I2473" t="s">
        <v>4234</v>
      </c>
      <c r="J2473" t="s">
        <v>28</v>
      </c>
      <c r="K2473" t="s">
        <v>56</v>
      </c>
      <c r="L2473" t="s">
        <v>33</v>
      </c>
      <c r="M2473">
        <v>1.8516115711599999E-3</v>
      </c>
      <c r="N2473">
        <v>5.2985999999999998E-2</v>
      </c>
      <c r="O2473">
        <v>0.52594799999999997</v>
      </c>
      <c r="P2473">
        <v>179.34666999999999</v>
      </c>
      <c r="Q2473">
        <v>0.71132899999999999</v>
      </c>
      <c r="R2473">
        <v>1.3749999999999999E-3</v>
      </c>
      <c r="S2473">
        <v>0</v>
      </c>
      <c r="T2473">
        <v>9.0967999999999993E-2</v>
      </c>
      <c r="U2473">
        <v>-9.8119999999999994</v>
      </c>
      <c r="V2473">
        <v>1</v>
      </c>
      <c r="W2473">
        <v>3.1881E-2</v>
      </c>
      <c r="X2473">
        <v>113.911</v>
      </c>
      <c r="Y2473">
        <v>0.88362600000000002</v>
      </c>
    </row>
    <row r="2474" spans="1:25" hidden="1" x14ac:dyDescent="0.25">
      <c r="A2474">
        <v>2472</v>
      </c>
      <c r="B2474">
        <v>72</v>
      </c>
      <c r="C2474" t="s">
        <v>4235</v>
      </c>
      <c r="D2474" t="s">
        <v>3278</v>
      </c>
      <c r="E2474">
        <v>1984</v>
      </c>
      <c r="F2474" t="s">
        <v>3278</v>
      </c>
      <c r="G2474">
        <v>40.857199999999999</v>
      </c>
      <c r="H2474">
        <v>-73.856800000000007</v>
      </c>
      <c r="I2474" t="s">
        <v>564</v>
      </c>
      <c r="J2474" t="s">
        <v>28</v>
      </c>
      <c r="K2474" t="s">
        <v>56</v>
      </c>
      <c r="L2474" t="s">
        <v>33</v>
      </c>
      <c r="M2474">
        <v>0</v>
      </c>
      <c r="N2474">
        <v>4.6081999999999998E-2</v>
      </c>
      <c r="O2474">
        <v>0.50295199999999995</v>
      </c>
      <c r="P2474">
        <v>317.95999999999998</v>
      </c>
      <c r="Q2474">
        <v>0.38817600000000002</v>
      </c>
      <c r="R2474">
        <v>0</v>
      </c>
      <c r="S2474">
        <v>0</v>
      </c>
      <c r="T2474">
        <v>0.111542</v>
      </c>
      <c r="U2474">
        <v>-9.5440000000000005</v>
      </c>
      <c r="V2474">
        <v>1</v>
      </c>
      <c r="W2474">
        <v>3.3478000000000001E-2</v>
      </c>
      <c r="X2474">
        <v>105.688</v>
      </c>
      <c r="Y2474">
        <v>0.41432600000000003</v>
      </c>
    </row>
    <row r="2475" spans="1:25" hidden="1" x14ac:dyDescent="0.25">
      <c r="A2475">
        <v>2473</v>
      </c>
      <c r="B2475">
        <v>73</v>
      </c>
      <c r="C2475" t="s">
        <v>4236</v>
      </c>
      <c r="D2475" t="s">
        <v>4237</v>
      </c>
      <c r="E2475">
        <v>1984</v>
      </c>
      <c r="F2475" t="s">
        <v>4237</v>
      </c>
      <c r="G2475">
        <v>51.507264800000002</v>
      </c>
      <c r="H2475">
        <v>-0.1278328</v>
      </c>
      <c r="I2475" t="s">
        <v>909</v>
      </c>
      <c r="J2475" t="s">
        <v>28</v>
      </c>
      <c r="K2475" t="s">
        <v>56</v>
      </c>
      <c r="L2475" t="s">
        <v>33</v>
      </c>
      <c r="M2475">
        <v>0</v>
      </c>
      <c r="N2475">
        <v>0.24962400000000001</v>
      </c>
      <c r="O2475">
        <v>0.66460900000000001</v>
      </c>
      <c r="P2475">
        <v>209.57333</v>
      </c>
      <c r="Q2475">
        <v>0.90658000000000005</v>
      </c>
      <c r="R2475">
        <v>8.5459999999999998E-3</v>
      </c>
      <c r="S2475">
        <v>1</v>
      </c>
      <c r="T2475">
        <v>5.3697000000000002E-2</v>
      </c>
      <c r="U2475">
        <v>-5.8280000000000003</v>
      </c>
      <c r="V2475">
        <v>0</v>
      </c>
      <c r="W2475">
        <v>2.785E-2</v>
      </c>
      <c r="X2475">
        <v>108.429</v>
      </c>
      <c r="Y2475">
        <v>0.930114</v>
      </c>
    </row>
    <row r="2476" spans="1:25" hidden="1" x14ac:dyDescent="0.25">
      <c r="A2476">
        <v>2474</v>
      </c>
      <c r="B2476">
        <v>74</v>
      </c>
      <c r="C2476" t="s">
        <v>4238</v>
      </c>
      <c r="D2476" t="s">
        <v>4239</v>
      </c>
      <c r="E2476">
        <v>1984</v>
      </c>
      <c r="F2476" t="s">
        <v>4239</v>
      </c>
      <c r="G2476">
        <v>51.506300000000003</v>
      </c>
      <c r="H2476">
        <v>-0.12714</v>
      </c>
      <c r="I2476" t="s">
        <v>893</v>
      </c>
      <c r="J2476" t="s">
        <v>28</v>
      </c>
      <c r="K2476" t="s">
        <v>56</v>
      </c>
      <c r="L2476" t="s">
        <v>33</v>
      </c>
      <c r="M2476">
        <v>0</v>
      </c>
      <c r="N2476">
        <v>3.9719999999999998E-2</v>
      </c>
      <c r="O2476">
        <v>0.59229699999999996</v>
      </c>
      <c r="P2476">
        <v>218.64</v>
      </c>
      <c r="Q2476">
        <v>0.85381200000000002</v>
      </c>
      <c r="R2476" s="1">
        <v>3.0000000000000001E-6</v>
      </c>
      <c r="S2476">
        <v>0</v>
      </c>
      <c r="T2476">
        <v>0.21691299999999999</v>
      </c>
      <c r="U2476">
        <v>-11.321999999999999</v>
      </c>
      <c r="V2476">
        <v>1</v>
      </c>
      <c r="W2476">
        <v>4.1935E-2</v>
      </c>
      <c r="X2476">
        <v>127.006</v>
      </c>
      <c r="Y2476">
        <v>0.71136200000000005</v>
      </c>
    </row>
    <row r="2477" spans="1:25" x14ac:dyDescent="0.25">
      <c r="A2477">
        <v>2475</v>
      </c>
      <c r="B2477">
        <v>75</v>
      </c>
      <c r="C2477" t="s">
        <v>4240</v>
      </c>
      <c r="D2477" t="s">
        <v>4241</v>
      </c>
      <c r="E2477">
        <v>1984</v>
      </c>
      <c r="F2477" t="s">
        <v>4241</v>
      </c>
      <c r="G2477" t="str">
        <f>IFERROR(VLOOKUP(Table1[[#This Row],[Title]],$C$5507:$Y$5579,5, FALSE ),"")</f>
        <v/>
      </c>
      <c r="H2477" t="str">
        <f>IFERROR(VLOOKUP(Table1[[#This Row],[Title]],$C$5507:$Y$5579,6, FALSE ),"")</f>
        <v/>
      </c>
      <c r="I2477" t="str">
        <f>IFERROR(VLOOKUP(Table1[[#This Row],[Title]],$C$5507:$Y$5579,7, FALSE ),"")</f>
        <v/>
      </c>
      <c r="J2477" t="str">
        <f>IFERROR(VLOOKUP(Table1[[#This Row],[Title]],$C$5507:$Y$5579,8, FALSE ),"")</f>
        <v/>
      </c>
      <c r="K2477" t="str">
        <f>IFERROR(VLOOKUP(Table1[[#This Row],[Title]],$C$5507:$Y$5579,9, FALSE ),"")</f>
        <v/>
      </c>
      <c r="L2477" t="str">
        <f>IFERROR(VLOOKUP(Table1[[#This Row],[Title]],$C$5507:$Y$5579,10, FALSE ),"")</f>
        <v/>
      </c>
      <c r="M2477" t="str">
        <f>IFERROR(VLOOKUP(Table1[[#This Row],[Title]],$C$5507:$Y$5579,11, FALSE ),"")</f>
        <v/>
      </c>
      <c r="N2477" t="str">
        <f>IFERROR(VLOOKUP(Table1[[#This Row],[Title]],$C$5507:$Y$5579,12, FALSE ),"")</f>
        <v/>
      </c>
      <c r="O2477" t="str">
        <f>IFERROR(VLOOKUP(Table1[[#This Row],[Title]],$C$5507:$Y$5579,13, FALSE ),"")</f>
        <v/>
      </c>
      <c r="P2477" t="str">
        <f>IFERROR(VLOOKUP(Table1[[#This Row],[Title]],$C$5507:$Y$5579,14, FALSE ),"")</f>
        <v/>
      </c>
      <c r="Q2477" t="str">
        <f>IFERROR(VLOOKUP(Table1[[#This Row],[Title]],$C$5507:$Y$5579,15, FALSE ),"")</f>
        <v/>
      </c>
      <c r="R2477" t="str">
        <f>IFERROR(VLOOKUP(Table1[[#This Row],[Title]],$C$5507:$Y$5579,16, FALSE ),"")</f>
        <v/>
      </c>
      <c r="S2477" t="str">
        <f>IFERROR(VLOOKUP(Table1[[#This Row],[Title]],$C$5507:$Y$5579,17, FALSE ),"")</f>
        <v/>
      </c>
      <c r="T2477" t="str">
        <f>IFERROR(VLOOKUP(Table1[[#This Row],[Title]],$C$5507:$Y$5579,18, FALSE ),"")</f>
        <v/>
      </c>
      <c r="U2477" t="str">
        <f>IFERROR(VLOOKUP(Table1[[#This Row],[Title]],$C$5507:$Y$5579,19, FALSE ),"")</f>
        <v/>
      </c>
      <c r="V2477" t="str">
        <f>IFERROR(VLOOKUP(Table1[[#This Row],[Title]],$C$5507:$Y$5579,20, FALSE ),"")</f>
        <v/>
      </c>
      <c r="W2477" t="str">
        <f>IFERROR(VLOOKUP(Table1[[#This Row],[Title]],$C$5507:$Y$5579,21, FALSE ),"")</f>
        <v/>
      </c>
      <c r="X2477" t="str">
        <f>IFERROR(VLOOKUP(Table1[[#This Row],[Title]],$C$5507:$Y$5579,22, FALSE ),"")</f>
        <v/>
      </c>
      <c r="Y2477" t="str">
        <f>IFERROR(VLOOKUP(Table1[[#This Row],[Title]],$C$5507:$Y$5579,23, FALSE ),"")</f>
        <v/>
      </c>
    </row>
    <row r="2478" spans="1:25" hidden="1" x14ac:dyDescent="0.25">
      <c r="A2478">
        <v>2476</v>
      </c>
      <c r="B2478">
        <v>76</v>
      </c>
      <c r="C2478" t="s">
        <v>4242</v>
      </c>
      <c r="D2478" t="s">
        <v>2595</v>
      </c>
      <c r="E2478">
        <v>1984</v>
      </c>
      <c r="F2478" t="s">
        <v>2595</v>
      </c>
      <c r="G2478">
        <v>37.786026999999997</v>
      </c>
      <c r="H2478">
        <v>-122.22377899999999</v>
      </c>
      <c r="I2478" t="s">
        <v>2596</v>
      </c>
      <c r="J2478" t="s">
        <v>56</v>
      </c>
      <c r="K2478" t="s">
        <v>33</v>
      </c>
      <c r="M2478">
        <v>0</v>
      </c>
      <c r="N2478">
        <v>1.2571000000000001E-2</v>
      </c>
      <c r="O2478">
        <v>0.62484700000000004</v>
      </c>
      <c r="P2478">
        <v>458.59410000000003</v>
      </c>
      <c r="Q2478">
        <v>0.886432</v>
      </c>
      <c r="R2478" s="1">
        <v>1.5999999999999999E-5</v>
      </c>
      <c r="S2478">
        <v>5</v>
      </c>
      <c r="T2478">
        <v>0.896698</v>
      </c>
      <c r="U2478">
        <v>-5.3860000000000001</v>
      </c>
      <c r="V2478">
        <v>0</v>
      </c>
      <c r="W2478">
        <v>4.3214000000000002E-2</v>
      </c>
      <c r="X2478">
        <v>96.459000000000003</v>
      </c>
      <c r="Y2478">
        <v>0.30018600000000001</v>
      </c>
    </row>
    <row r="2479" spans="1:25" hidden="1" x14ac:dyDescent="0.25">
      <c r="A2479">
        <v>2477</v>
      </c>
      <c r="B2479">
        <v>77</v>
      </c>
      <c r="C2479" t="s">
        <v>4243</v>
      </c>
      <c r="D2479" t="s">
        <v>3876</v>
      </c>
      <c r="E2479">
        <v>1984</v>
      </c>
      <c r="F2479" t="s">
        <v>3876</v>
      </c>
      <c r="G2479">
        <v>42.331699999999998</v>
      </c>
      <c r="H2479">
        <v>-83.047899999999998</v>
      </c>
      <c r="I2479" t="s">
        <v>145</v>
      </c>
      <c r="J2479" t="s">
        <v>28</v>
      </c>
      <c r="K2479" t="s">
        <v>56</v>
      </c>
      <c r="L2479" t="s">
        <v>33</v>
      </c>
      <c r="M2479">
        <v>0</v>
      </c>
      <c r="N2479">
        <v>0.151588</v>
      </c>
      <c r="O2479">
        <v>0.62209400000000004</v>
      </c>
      <c r="P2479">
        <v>233.70558</v>
      </c>
      <c r="Q2479">
        <v>0.60435099999999997</v>
      </c>
      <c r="R2479" s="1">
        <v>9.0000000000000002E-6</v>
      </c>
      <c r="S2479">
        <v>1</v>
      </c>
      <c r="T2479">
        <v>0.21124599999999999</v>
      </c>
      <c r="U2479">
        <v>-12.103999999999999</v>
      </c>
      <c r="V2479">
        <v>1</v>
      </c>
      <c r="W2479">
        <v>3.5471000000000003E-2</v>
      </c>
      <c r="X2479">
        <v>83.495000000000005</v>
      </c>
      <c r="Y2479">
        <v>0.58868100000000001</v>
      </c>
    </row>
    <row r="2480" spans="1:25" hidden="1" x14ac:dyDescent="0.25">
      <c r="A2480">
        <v>2478</v>
      </c>
      <c r="B2480">
        <v>78</v>
      </c>
      <c r="C2480" t="s">
        <v>4244</v>
      </c>
      <c r="D2480" t="s">
        <v>2298</v>
      </c>
      <c r="E2480">
        <v>1984</v>
      </c>
      <c r="F2480" t="s">
        <v>2298</v>
      </c>
      <c r="G2480">
        <v>41.590685999999998</v>
      </c>
      <c r="H2480">
        <v>-87.319936999999996</v>
      </c>
      <c r="I2480" t="s">
        <v>1914</v>
      </c>
      <c r="J2480" t="s">
        <v>28</v>
      </c>
      <c r="K2480" t="s">
        <v>56</v>
      </c>
      <c r="L2480" t="s">
        <v>33</v>
      </c>
      <c r="M2480">
        <v>0</v>
      </c>
      <c r="N2480">
        <v>0.13581599999999999</v>
      </c>
      <c r="O2480">
        <v>0.79308000000000001</v>
      </c>
      <c r="P2480">
        <v>279.05696</v>
      </c>
      <c r="Q2480">
        <v>0.76171699999999998</v>
      </c>
      <c r="R2480">
        <v>1.0660000000000001E-3</v>
      </c>
      <c r="S2480">
        <v>11</v>
      </c>
      <c r="T2480">
        <v>0.27801700000000001</v>
      </c>
      <c r="U2480">
        <v>-6.1669999999999998</v>
      </c>
      <c r="V2480">
        <v>1</v>
      </c>
      <c r="W2480">
        <v>5.5229E-2</v>
      </c>
      <c r="X2480">
        <v>119.471</v>
      </c>
      <c r="Y2480">
        <v>0.82488799999999995</v>
      </c>
    </row>
    <row r="2481" spans="1:25" hidden="1" x14ac:dyDescent="0.25">
      <c r="A2481">
        <v>2479</v>
      </c>
      <c r="B2481">
        <v>79</v>
      </c>
      <c r="C2481" t="s">
        <v>4245</v>
      </c>
      <c r="D2481" t="s">
        <v>4181</v>
      </c>
      <c r="E2481">
        <v>1984</v>
      </c>
      <c r="F2481" t="s">
        <v>4181</v>
      </c>
      <c r="G2481">
        <v>40.702897999999998</v>
      </c>
      <c r="H2481">
        <v>-74.010240999999994</v>
      </c>
      <c r="I2481" t="s">
        <v>767</v>
      </c>
      <c r="J2481" t="s">
        <v>246</v>
      </c>
      <c r="K2481" t="s">
        <v>56</v>
      </c>
      <c r="L2481" t="s">
        <v>33</v>
      </c>
      <c r="M2481">
        <v>0</v>
      </c>
      <c r="N2481">
        <v>1.0976E-2</v>
      </c>
      <c r="O2481">
        <v>0.65688599999999997</v>
      </c>
      <c r="P2481">
        <v>295.88607999999999</v>
      </c>
      <c r="Q2481">
        <v>0.78826700000000005</v>
      </c>
      <c r="R2481">
        <v>6.0999999999999997E-4</v>
      </c>
      <c r="S2481">
        <v>0</v>
      </c>
      <c r="T2481">
        <v>0.99218899999999999</v>
      </c>
      <c r="U2481">
        <v>-14.834</v>
      </c>
      <c r="V2481">
        <v>1</v>
      </c>
      <c r="W2481">
        <v>7.6536000000000007E-2</v>
      </c>
      <c r="X2481">
        <v>115.821</v>
      </c>
      <c r="Y2481">
        <v>0.381577</v>
      </c>
    </row>
    <row r="2482" spans="1:25" hidden="1" x14ac:dyDescent="0.25">
      <c r="A2482">
        <v>2480</v>
      </c>
      <c r="B2482">
        <v>80</v>
      </c>
      <c r="C2482" t="s">
        <v>4246</v>
      </c>
      <c r="D2482" t="s">
        <v>4247</v>
      </c>
      <c r="E2482">
        <v>1984</v>
      </c>
      <c r="F2482" t="s">
        <v>4247</v>
      </c>
      <c r="G2482">
        <v>34.0535</v>
      </c>
      <c r="H2482">
        <v>-118.245</v>
      </c>
      <c r="I2482" t="s">
        <v>74</v>
      </c>
      <c r="J2482" t="s">
        <v>28</v>
      </c>
      <c r="K2482" t="s">
        <v>56</v>
      </c>
      <c r="L2482" t="s">
        <v>33</v>
      </c>
      <c r="M2482">
        <v>1.1503008216399999E-3</v>
      </c>
      <c r="N2482">
        <v>7.2269999999999999E-3</v>
      </c>
      <c r="O2482">
        <v>0.75481799999999999</v>
      </c>
      <c r="P2482">
        <v>272</v>
      </c>
      <c r="Q2482">
        <v>0.82870600000000005</v>
      </c>
      <c r="R2482">
        <v>1.0005E-2</v>
      </c>
      <c r="S2482">
        <v>1</v>
      </c>
      <c r="T2482">
        <v>3.4304000000000001E-2</v>
      </c>
      <c r="U2482">
        <v>-8.0879999999999992</v>
      </c>
      <c r="V2482">
        <v>1</v>
      </c>
      <c r="W2482">
        <v>5.1457999999999997E-2</v>
      </c>
      <c r="X2482">
        <v>116.622</v>
      </c>
      <c r="Y2482">
        <v>0.78526600000000002</v>
      </c>
    </row>
    <row r="2483" spans="1:25" hidden="1" x14ac:dyDescent="0.25">
      <c r="A2483">
        <v>2481</v>
      </c>
      <c r="B2483">
        <v>81</v>
      </c>
      <c r="C2483" t="s">
        <v>4248</v>
      </c>
      <c r="D2483" t="s">
        <v>1966</v>
      </c>
      <c r="E2483">
        <v>1984</v>
      </c>
      <c r="F2483" t="s">
        <v>1966</v>
      </c>
      <c r="G2483">
        <v>53.409799999999997</v>
      </c>
      <c r="H2483">
        <v>-2.9784799999999998</v>
      </c>
      <c r="I2483" t="s">
        <v>865</v>
      </c>
      <c r="J2483" t="s">
        <v>28</v>
      </c>
      <c r="K2483" t="s">
        <v>56</v>
      </c>
      <c r="L2483" t="s">
        <v>33</v>
      </c>
      <c r="M2483">
        <v>0</v>
      </c>
      <c r="N2483">
        <v>0.106336</v>
      </c>
      <c r="O2483">
        <v>0.75272899999999998</v>
      </c>
      <c r="P2483">
        <v>208.66567000000001</v>
      </c>
      <c r="Q2483">
        <v>0.52154699999999998</v>
      </c>
      <c r="R2483">
        <v>1.044E-3</v>
      </c>
      <c r="S2483">
        <v>2</v>
      </c>
      <c r="T2483">
        <v>5.8748000000000002E-2</v>
      </c>
      <c r="U2483">
        <v>-16.222999999999999</v>
      </c>
      <c r="V2483">
        <v>1</v>
      </c>
      <c r="W2483">
        <v>4.3167999999999998E-2</v>
      </c>
      <c r="X2483">
        <v>118.477</v>
      </c>
      <c r="Y2483">
        <v>0.849657</v>
      </c>
    </row>
    <row r="2484" spans="1:25" hidden="1" x14ac:dyDescent="0.25">
      <c r="A2484">
        <v>2482</v>
      </c>
      <c r="B2484">
        <v>82</v>
      </c>
      <c r="C2484" t="s">
        <v>4249</v>
      </c>
      <c r="D2484" t="s">
        <v>3994</v>
      </c>
      <c r="E2484">
        <v>1984</v>
      </c>
      <c r="F2484" t="s">
        <v>3994</v>
      </c>
      <c r="G2484">
        <v>51.507264800000002</v>
      </c>
      <c r="H2484">
        <v>-0.1278328</v>
      </c>
      <c r="I2484" t="s">
        <v>909</v>
      </c>
      <c r="J2484" t="s">
        <v>28</v>
      </c>
      <c r="K2484" t="s">
        <v>56</v>
      </c>
      <c r="L2484" t="s">
        <v>33</v>
      </c>
      <c r="M2484">
        <v>0</v>
      </c>
      <c r="N2484">
        <v>8.8410000000000002E-2</v>
      </c>
      <c r="O2484">
        <v>0.60730799999999996</v>
      </c>
      <c r="P2484">
        <v>209.54776000000001</v>
      </c>
      <c r="Q2484">
        <v>0.88594200000000001</v>
      </c>
      <c r="R2484">
        <v>0</v>
      </c>
      <c r="S2484">
        <v>7</v>
      </c>
      <c r="T2484">
        <v>0.37290400000000001</v>
      </c>
      <c r="U2484">
        <v>-5.5960000000000001</v>
      </c>
      <c r="V2484">
        <v>0</v>
      </c>
      <c r="W2484">
        <v>3.9942999999999999E-2</v>
      </c>
      <c r="X2484">
        <v>130.46799999999999</v>
      </c>
      <c r="Y2484">
        <v>0.92891900000000005</v>
      </c>
    </row>
    <row r="2485" spans="1:25" hidden="1" x14ac:dyDescent="0.25">
      <c r="A2485">
        <v>2483</v>
      </c>
      <c r="B2485">
        <v>83</v>
      </c>
      <c r="C2485" t="s">
        <v>4250</v>
      </c>
      <c r="D2485" t="s">
        <v>3585</v>
      </c>
      <c r="E2485">
        <v>1984</v>
      </c>
      <c r="F2485" t="s">
        <v>3585</v>
      </c>
      <c r="G2485">
        <v>34.0535</v>
      </c>
      <c r="H2485">
        <v>-118.245</v>
      </c>
      <c r="I2485" t="s">
        <v>74</v>
      </c>
      <c r="J2485" t="s">
        <v>28</v>
      </c>
      <c r="K2485" t="s">
        <v>33</v>
      </c>
      <c r="M2485">
        <v>0</v>
      </c>
      <c r="N2485">
        <v>0.832067</v>
      </c>
      <c r="O2485">
        <v>0.64492099999999997</v>
      </c>
      <c r="P2485">
        <v>195.23873</v>
      </c>
      <c r="Q2485">
        <v>0.267928</v>
      </c>
      <c r="R2485" s="1">
        <v>1.2E-5</v>
      </c>
      <c r="S2485">
        <v>4</v>
      </c>
      <c r="T2485">
        <v>0.24618300000000001</v>
      </c>
      <c r="U2485">
        <v>-11.218999999999999</v>
      </c>
      <c r="V2485">
        <v>1</v>
      </c>
      <c r="W2485">
        <v>2.4913999999999999E-2</v>
      </c>
      <c r="X2485">
        <v>86.117000000000004</v>
      </c>
      <c r="Y2485">
        <v>0.162248</v>
      </c>
    </row>
    <row r="2486" spans="1:25" hidden="1" x14ac:dyDescent="0.25">
      <c r="A2486">
        <v>2484</v>
      </c>
      <c r="B2486">
        <v>84</v>
      </c>
      <c r="C2486" t="s">
        <v>4251</v>
      </c>
      <c r="D2486" t="s">
        <v>4093</v>
      </c>
      <c r="E2486">
        <v>1984</v>
      </c>
      <c r="F2486" t="s">
        <v>4093</v>
      </c>
      <c r="G2486">
        <v>42.996699999999997</v>
      </c>
      <c r="H2486">
        <v>-85.590100000000007</v>
      </c>
      <c r="I2486" t="s">
        <v>4094</v>
      </c>
      <c r="J2486" t="s">
        <v>28</v>
      </c>
      <c r="K2486" t="s">
        <v>33</v>
      </c>
      <c r="M2486">
        <v>0</v>
      </c>
      <c r="N2486">
        <v>0.52685400000000004</v>
      </c>
      <c r="O2486">
        <v>0.71063100000000001</v>
      </c>
      <c r="P2486">
        <v>259.49333000000001</v>
      </c>
      <c r="Q2486">
        <v>0.260241</v>
      </c>
      <c r="R2486">
        <v>0</v>
      </c>
      <c r="S2486">
        <v>0</v>
      </c>
      <c r="T2486">
        <v>5.9019000000000002E-2</v>
      </c>
      <c r="U2486">
        <v>-13.773</v>
      </c>
      <c r="V2486">
        <v>1</v>
      </c>
      <c r="W2486">
        <v>3.4673000000000002E-2</v>
      </c>
      <c r="X2486">
        <v>129.779</v>
      </c>
      <c r="Y2486">
        <v>0.41219499999999998</v>
      </c>
    </row>
    <row r="2487" spans="1:25" hidden="1" x14ac:dyDescent="0.25">
      <c r="A2487">
        <v>2485</v>
      </c>
      <c r="B2487">
        <v>85</v>
      </c>
      <c r="C2487" t="s">
        <v>4252</v>
      </c>
      <c r="D2487" t="s">
        <v>3776</v>
      </c>
      <c r="E2487">
        <v>1984</v>
      </c>
      <c r="F2487" t="s">
        <v>3776</v>
      </c>
      <c r="G2487">
        <v>51.506300000000003</v>
      </c>
      <c r="H2487">
        <v>-0.12714</v>
      </c>
      <c r="I2487" t="s">
        <v>893</v>
      </c>
      <c r="J2487" t="s">
        <v>28</v>
      </c>
      <c r="K2487" t="s">
        <v>33</v>
      </c>
      <c r="M2487">
        <v>0</v>
      </c>
      <c r="N2487">
        <v>0.72677499999999995</v>
      </c>
      <c r="O2487">
        <v>0.70721699999999998</v>
      </c>
      <c r="P2487">
        <v>311.45555999999999</v>
      </c>
      <c r="Q2487">
        <v>0.25157099999999999</v>
      </c>
      <c r="R2487">
        <v>1.3351999999999999E-2</v>
      </c>
      <c r="S2487">
        <v>9</v>
      </c>
      <c r="T2487">
        <v>7.9985000000000001E-2</v>
      </c>
      <c r="U2487">
        <v>-21.704999999999998</v>
      </c>
      <c r="V2487">
        <v>0</v>
      </c>
      <c r="W2487">
        <v>4.0184999999999998E-2</v>
      </c>
      <c r="X2487">
        <v>126.824</v>
      </c>
      <c r="Y2487">
        <v>0.72355000000000003</v>
      </c>
    </row>
    <row r="2488" spans="1:25" x14ac:dyDescent="0.25">
      <c r="A2488">
        <v>2486</v>
      </c>
      <c r="B2488">
        <v>86</v>
      </c>
      <c r="C2488" t="s">
        <v>4253</v>
      </c>
      <c r="D2488" t="s">
        <v>4254</v>
      </c>
      <c r="E2488">
        <v>1984</v>
      </c>
      <c r="F2488" t="s">
        <v>4254</v>
      </c>
      <c r="G2488" t="str">
        <f>IFERROR(VLOOKUP(Table1[[#This Row],[Title]],$C$5507:$Y$5579,5, FALSE ),"")</f>
        <v/>
      </c>
      <c r="H2488" t="str">
        <f>IFERROR(VLOOKUP(Table1[[#This Row],[Title]],$C$5507:$Y$5579,6, FALSE ),"")</f>
        <v/>
      </c>
      <c r="I2488" t="str">
        <f>IFERROR(VLOOKUP(Table1[[#This Row],[Title]],$C$5507:$Y$5579,7, FALSE ),"")</f>
        <v/>
      </c>
      <c r="J2488" t="str">
        <f>IFERROR(VLOOKUP(Table1[[#This Row],[Title]],$C$5507:$Y$5579,8, FALSE ),"")</f>
        <v/>
      </c>
      <c r="K2488" t="str">
        <f>IFERROR(VLOOKUP(Table1[[#This Row],[Title]],$C$5507:$Y$5579,9, FALSE ),"")</f>
        <v/>
      </c>
      <c r="L2488" t="str">
        <f>IFERROR(VLOOKUP(Table1[[#This Row],[Title]],$C$5507:$Y$5579,10, FALSE ),"")</f>
        <v/>
      </c>
      <c r="M2488" t="str">
        <f>IFERROR(VLOOKUP(Table1[[#This Row],[Title]],$C$5507:$Y$5579,11, FALSE ),"")</f>
        <v/>
      </c>
      <c r="N2488" t="str">
        <f>IFERROR(VLOOKUP(Table1[[#This Row],[Title]],$C$5507:$Y$5579,12, FALSE ),"")</f>
        <v/>
      </c>
      <c r="O2488" t="str">
        <f>IFERROR(VLOOKUP(Table1[[#This Row],[Title]],$C$5507:$Y$5579,13, FALSE ),"")</f>
        <v/>
      </c>
      <c r="P2488" t="str">
        <f>IFERROR(VLOOKUP(Table1[[#This Row],[Title]],$C$5507:$Y$5579,14, FALSE ),"")</f>
        <v/>
      </c>
      <c r="Q2488" t="str">
        <f>IFERROR(VLOOKUP(Table1[[#This Row],[Title]],$C$5507:$Y$5579,15, FALSE ),"")</f>
        <v/>
      </c>
      <c r="R2488" t="str">
        <f>IFERROR(VLOOKUP(Table1[[#This Row],[Title]],$C$5507:$Y$5579,16, FALSE ),"")</f>
        <v/>
      </c>
      <c r="S2488" t="str">
        <f>IFERROR(VLOOKUP(Table1[[#This Row],[Title]],$C$5507:$Y$5579,17, FALSE ),"")</f>
        <v/>
      </c>
      <c r="T2488" t="str">
        <f>IFERROR(VLOOKUP(Table1[[#This Row],[Title]],$C$5507:$Y$5579,18, FALSE ),"")</f>
        <v/>
      </c>
      <c r="U2488" t="str">
        <f>IFERROR(VLOOKUP(Table1[[#This Row],[Title]],$C$5507:$Y$5579,19, FALSE ),"")</f>
        <v/>
      </c>
      <c r="V2488" t="str">
        <f>IFERROR(VLOOKUP(Table1[[#This Row],[Title]],$C$5507:$Y$5579,20, FALSE ),"")</f>
        <v/>
      </c>
      <c r="W2488" t="str">
        <f>IFERROR(VLOOKUP(Table1[[#This Row],[Title]],$C$5507:$Y$5579,21, FALSE ),"")</f>
        <v/>
      </c>
      <c r="X2488" t="str">
        <f>IFERROR(VLOOKUP(Table1[[#This Row],[Title]],$C$5507:$Y$5579,22, FALSE ),"")</f>
        <v/>
      </c>
      <c r="Y2488" t="str">
        <f>IFERROR(VLOOKUP(Table1[[#This Row],[Title]],$C$5507:$Y$5579,23, FALSE ),"")</f>
        <v/>
      </c>
    </row>
    <row r="2489" spans="1:25" hidden="1" x14ac:dyDescent="0.25">
      <c r="A2489">
        <v>2487</v>
      </c>
      <c r="B2489">
        <v>87</v>
      </c>
      <c r="C2489" t="s">
        <v>4255</v>
      </c>
      <c r="D2489" t="s">
        <v>4256</v>
      </c>
      <c r="E2489">
        <v>1984</v>
      </c>
      <c r="F2489" t="s">
        <v>4256</v>
      </c>
      <c r="G2489">
        <v>32.715699999999998</v>
      </c>
      <c r="H2489">
        <v>-117.16200000000001</v>
      </c>
      <c r="I2489" t="s">
        <v>1604</v>
      </c>
      <c r="J2489" t="s">
        <v>28</v>
      </c>
      <c r="K2489" t="s">
        <v>56</v>
      </c>
      <c r="L2489" t="s">
        <v>33</v>
      </c>
      <c r="M2489">
        <v>0</v>
      </c>
      <c r="N2489">
        <v>4.9899999999999999E-4</v>
      </c>
      <c r="O2489">
        <v>0.61701700000000004</v>
      </c>
      <c r="P2489">
        <v>264.86667</v>
      </c>
      <c r="Q2489">
        <v>0.83837700000000004</v>
      </c>
      <c r="R2489">
        <v>9.1600000000000004E-4</v>
      </c>
      <c r="S2489">
        <v>11</v>
      </c>
      <c r="T2489">
        <v>0.116066</v>
      </c>
      <c r="U2489">
        <v>-9.8829999999999991</v>
      </c>
      <c r="V2489">
        <v>1</v>
      </c>
      <c r="W2489">
        <v>4.5695E-2</v>
      </c>
      <c r="X2489">
        <v>126.456</v>
      </c>
      <c r="Y2489">
        <v>0.54825800000000002</v>
      </c>
    </row>
    <row r="2490" spans="1:25" hidden="1" x14ac:dyDescent="0.25">
      <c r="A2490">
        <v>2488</v>
      </c>
      <c r="B2490">
        <v>88</v>
      </c>
      <c r="C2490" t="s">
        <v>4257</v>
      </c>
      <c r="D2490" t="s">
        <v>3874</v>
      </c>
      <c r="E2490">
        <v>1984</v>
      </c>
      <c r="F2490" t="s">
        <v>3874</v>
      </c>
      <c r="G2490">
        <v>34.0535</v>
      </c>
      <c r="H2490">
        <v>-118.245</v>
      </c>
      <c r="I2490" t="s">
        <v>74</v>
      </c>
      <c r="J2490" t="s">
        <v>28</v>
      </c>
      <c r="K2490" t="s">
        <v>56</v>
      </c>
      <c r="L2490" t="s">
        <v>33</v>
      </c>
      <c r="M2490">
        <v>0</v>
      </c>
      <c r="N2490">
        <v>6.6109999999999997E-3</v>
      </c>
      <c r="O2490">
        <v>0.50640399999999997</v>
      </c>
      <c r="P2490">
        <v>217.6</v>
      </c>
      <c r="Q2490">
        <v>0.78569199999999995</v>
      </c>
      <c r="R2490" s="1">
        <v>1.9999999999999999E-6</v>
      </c>
      <c r="S2490">
        <v>2</v>
      </c>
      <c r="T2490">
        <v>0.105848</v>
      </c>
      <c r="U2490">
        <v>-8.9860000000000007</v>
      </c>
      <c r="V2490">
        <v>1</v>
      </c>
      <c r="W2490">
        <v>4.1292000000000002E-2</v>
      </c>
      <c r="X2490">
        <v>157.00700000000001</v>
      </c>
      <c r="Y2490">
        <v>0.91340100000000002</v>
      </c>
    </row>
    <row r="2491" spans="1:25" hidden="1" x14ac:dyDescent="0.25">
      <c r="A2491">
        <v>2489</v>
      </c>
      <c r="B2491">
        <v>89</v>
      </c>
      <c r="C2491" t="s">
        <v>4258</v>
      </c>
      <c r="D2491" t="s">
        <v>3278</v>
      </c>
      <c r="E2491">
        <v>1984</v>
      </c>
      <c r="F2491" t="s">
        <v>3278</v>
      </c>
      <c r="G2491">
        <v>40.857199999999999</v>
      </c>
      <c r="H2491">
        <v>-73.856800000000007</v>
      </c>
      <c r="I2491" t="s">
        <v>564</v>
      </c>
      <c r="J2491" t="s">
        <v>28</v>
      </c>
      <c r="K2491" t="s">
        <v>56</v>
      </c>
      <c r="L2491" t="s">
        <v>33</v>
      </c>
      <c r="M2491">
        <v>0</v>
      </c>
      <c r="N2491">
        <v>0.13827999999999999</v>
      </c>
      <c r="O2491">
        <v>0.58333199999999996</v>
      </c>
      <c r="P2491">
        <v>243.98403999999999</v>
      </c>
      <c r="Q2491">
        <v>0.336289</v>
      </c>
      <c r="R2491">
        <v>0</v>
      </c>
      <c r="S2491">
        <v>3</v>
      </c>
      <c r="T2491">
        <v>0.27993699999999999</v>
      </c>
      <c r="U2491">
        <v>-15.667</v>
      </c>
      <c r="V2491">
        <v>1</v>
      </c>
      <c r="W2491">
        <v>3.5085999999999999E-2</v>
      </c>
      <c r="X2491">
        <v>84.322999999999993</v>
      </c>
      <c r="Y2491">
        <v>0.50495400000000001</v>
      </c>
    </row>
    <row r="2492" spans="1:25" hidden="1" x14ac:dyDescent="0.25">
      <c r="A2492">
        <v>2490</v>
      </c>
      <c r="B2492">
        <v>90</v>
      </c>
      <c r="C2492" t="s">
        <v>4259</v>
      </c>
      <c r="D2492" t="s">
        <v>2620</v>
      </c>
      <c r="E2492">
        <v>1984</v>
      </c>
      <c r="F2492" t="s">
        <v>2620</v>
      </c>
      <c r="G2492">
        <v>40.732759999999999</v>
      </c>
      <c r="H2492">
        <v>-74.075485</v>
      </c>
      <c r="I2492" t="s">
        <v>2621</v>
      </c>
      <c r="J2492" t="s">
        <v>28</v>
      </c>
      <c r="K2492" t="s">
        <v>56</v>
      </c>
      <c r="L2492" t="s">
        <v>33</v>
      </c>
      <c r="M2492">
        <v>0</v>
      </c>
      <c r="N2492">
        <v>0.18271899999999999</v>
      </c>
      <c r="O2492">
        <v>0.80725000000000002</v>
      </c>
      <c r="P2492">
        <v>232.45332999999999</v>
      </c>
      <c r="Q2492">
        <v>0.63294899999999998</v>
      </c>
      <c r="R2492">
        <v>4.7399999999999997E-4</v>
      </c>
      <c r="S2492">
        <v>5</v>
      </c>
      <c r="T2492">
        <v>5.6406999999999999E-2</v>
      </c>
      <c r="U2492">
        <v>-10.795</v>
      </c>
      <c r="V2492">
        <v>1</v>
      </c>
      <c r="W2492">
        <v>3.6128E-2</v>
      </c>
      <c r="X2492">
        <v>120.23399999999999</v>
      </c>
      <c r="Y2492">
        <v>0.95002200000000003</v>
      </c>
    </row>
    <row r="2493" spans="1:25" hidden="1" x14ac:dyDescent="0.25">
      <c r="A2493">
        <v>2491</v>
      </c>
      <c r="B2493">
        <v>91</v>
      </c>
      <c r="C2493" t="s">
        <v>4260</v>
      </c>
      <c r="D2493" t="s">
        <v>4261</v>
      </c>
      <c r="E2493">
        <v>1984</v>
      </c>
      <c r="F2493" t="s">
        <v>4261</v>
      </c>
      <c r="G2493">
        <v>54</v>
      </c>
      <c r="H2493">
        <v>-2</v>
      </c>
      <c r="I2493" t="s">
        <v>4262</v>
      </c>
      <c r="J2493" t="s">
        <v>28</v>
      </c>
      <c r="K2493" t="s">
        <v>56</v>
      </c>
      <c r="L2493" t="s">
        <v>33</v>
      </c>
      <c r="M2493">
        <v>0</v>
      </c>
      <c r="N2493">
        <v>0.14447099999999999</v>
      </c>
      <c r="O2493">
        <v>0.75044999999999995</v>
      </c>
      <c r="P2493">
        <v>232.90666999999999</v>
      </c>
      <c r="Q2493">
        <v>0.78691500000000003</v>
      </c>
      <c r="R2493" s="1">
        <v>1.9000000000000001E-5</v>
      </c>
      <c r="S2493">
        <v>4</v>
      </c>
      <c r="T2493">
        <v>5.1265999999999999E-2</v>
      </c>
      <c r="U2493">
        <v>-5.1269999999999998</v>
      </c>
      <c r="V2493">
        <v>1</v>
      </c>
      <c r="W2493">
        <v>2.9215000000000001E-2</v>
      </c>
      <c r="X2493">
        <v>129.37</v>
      </c>
      <c r="Y2493">
        <v>0.70690699999999995</v>
      </c>
    </row>
    <row r="2494" spans="1:25" hidden="1" x14ac:dyDescent="0.25">
      <c r="A2494">
        <v>2492</v>
      </c>
      <c r="B2494">
        <v>92</v>
      </c>
      <c r="C2494" t="s">
        <v>4263</v>
      </c>
      <c r="D2494" t="s">
        <v>3622</v>
      </c>
      <c r="E2494">
        <v>1984</v>
      </c>
      <c r="F2494" t="s">
        <v>3622</v>
      </c>
      <c r="G2494">
        <v>33.973951</v>
      </c>
      <c r="H2494">
        <v>-118.24840500000001</v>
      </c>
      <c r="I2494" t="s">
        <v>605</v>
      </c>
      <c r="J2494" t="s">
        <v>28</v>
      </c>
      <c r="K2494" t="s">
        <v>56</v>
      </c>
      <c r="L2494" t="s">
        <v>33</v>
      </c>
      <c r="M2494">
        <v>1.5023412445100001E-3</v>
      </c>
      <c r="N2494">
        <v>9.5786999999999997E-2</v>
      </c>
      <c r="O2494">
        <v>0.72462499999999996</v>
      </c>
      <c r="P2494">
        <v>223.68</v>
      </c>
      <c r="Q2494">
        <v>0.76415</v>
      </c>
      <c r="R2494">
        <v>1.2256E-2</v>
      </c>
      <c r="S2494">
        <v>11</v>
      </c>
      <c r="T2494">
        <v>5.6173000000000001E-2</v>
      </c>
      <c r="U2494">
        <v>-8.1359999999999992</v>
      </c>
      <c r="V2494">
        <v>0</v>
      </c>
      <c r="W2494">
        <v>6.5171000000000007E-2</v>
      </c>
      <c r="X2494">
        <v>123.024</v>
      </c>
      <c r="Y2494">
        <v>0.84595299999999995</v>
      </c>
    </row>
    <row r="2495" spans="1:25" hidden="1" x14ac:dyDescent="0.25">
      <c r="A2495">
        <v>2493</v>
      </c>
      <c r="B2495">
        <v>93</v>
      </c>
      <c r="C2495" t="s">
        <v>4264</v>
      </c>
      <c r="D2495" t="s">
        <v>1060</v>
      </c>
      <c r="E2495">
        <v>1984</v>
      </c>
      <c r="F2495" t="s">
        <v>1060</v>
      </c>
      <c r="G2495">
        <v>51.506300000000003</v>
      </c>
      <c r="H2495">
        <v>-0.12714</v>
      </c>
      <c r="I2495" t="s">
        <v>893</v>
      </c>
      <c r="J2495" t="s">
        <v>28</v>
      </c>
      <c r="K2495" t="s">
        <v>56</v>
      </c>
      <c r="L2495" t="s">
        <v>33</v>
      </c>
      <c r="M2495">
        <v>0</v>
      </c>
      <c r="N2495">
        <v>2.4346E-2</v>
      </c>
      <c r="O2495">
        <v>0.62775999999999998</v>
      </c>
      <c r="P2495">
        <v>253.65333000000001</v>
      </c>
      <c r="Q2495">
        <v>0.94267699999999999</v>
      </c>
      <c r="R2495">
        <v>5.3249999999999999E-3</v>
      </c>
      <c r="S2495">
        <v>5</v>
      </c>
      <c r="T2495">
        <v>0.43135200000000001</v>
      </c>
      <c r="U2495">
        <v>-6.47</v>
      </c>
      <c r="V2495">
        <v>0</v>
      </c>
      <c r="W2495">
        <v>0.149085</v>
      </c>
      <c r="X2495">
        <v>122.739</v>
      </c>
      <c r="Y2495">
        <v>0.46984599999999999</v>
      </c>
    </row>
    <row r="2496" spans="1:25" hidden="1" x14ac:dyDescent="0.25">
      <c r="A2496">
        <v>2494</v>
      </c>
      <c r="B2496">
        <v>94</v>
      </c>
      <c r="C2496" t="s">
        <v>4265</v>
      </c>
      <c r="D2496" t="s">
        <v>4266</v>
      </c>
      <c r="E2496">
        <v>1984</v>
      </c>
      <c r="F2496" t="s">
        <v>4266</v>
      </c>
      <c r="G2496">
        <v>41.430900000000001</v>
      </c>
      <c r="H2496">
        <v>-71.464200000000005</v>
      </c>
      <c r="I2496" t="s">
        <v>4267</v>
      </c>
      <c r="J2496" t="s">
        <v>28</v>
      </c>
      <c r="K2496" t="s">
        <v>56</v>
      </c>
      <c r="M2496">
        <v>0</v>
      </c>
      <c r="N2496">
        <v>8.1270000000000005E-3</v>
      </c>
      <c r="O2496">
        <v>0.29390699999999997</v>
      </c>
      <c r="P2496">
        <v>333.31954999999999</v>
      </c>
      <c r="Q2496">
        <v>0.56289900000000004</v>
      </c>
      <c r="R2496">
        <v>0.81127499999999997</v>
      </c>
      <c r="S2496">
        <v>9</v>
      </c>
      <c r="T2496">
        <v>0.42785000000000001</v>
      </c>
      <c r="U2496">
        <v>-17.693000000000001</v>
      </c>
      <c r="V2496">
        <v>1</v>
      </c>
      <c r="W2496">
        <v>4.274E-2</v>
      </c>
      <c r="X2496">
        <v>165.221</v>
      </c>
      <c r="Y2496">
        <v>0.25661299999999998</v>
      </c>
    </row>
    <row r="2497" spans="1:25" hidden="1" x14ac:dyDescent="0.25">
      <c r="A2497">
        <v>2495</v>
      </c>
      <c r="B2497">
        <v>95</v>
      </c>
      <c r="C2497" t="s">
        <v>4268</v>
      </c>
      <c r="D2497" t="s">
        <v>4003</v>
      </c>
      <c r="E2497">
        <v>1984</v>
      </c>
      <c r="F2497" t="s">
        <v>4003</v>
      </c>
      <c r="G2497">
        <v>52.481367800000001</v>
      </c>
      <c r="H2497">
        <v>-1.8980725000000001</v>
      </c>
      <c r="I2497" t="s">
        <v>4004</v>
      </c>
      <c r="J2497" t="s">
        <v>28</v>
      </c>
      <c r="K2497" t="s">
        <v>56</v>
      </c>
      <c r="L2497" t="s">
        <v>33</v>
      </c>
      <c r="M2497">
        <v>0</v>
      </c>
      <c r="N2497">
        <v>0.16656299999999999</v>
      </c>
      <c r="O2497">
        <v>0.67947400000000002</v>
      </c>
      <c r="P2497">
        <v>255.88390000000001</v>
      </c>
      <c r="Q2497">
        <v>0.75017199999999995</v>
      </c>
      <c r="R2497">
        <v>0</v>
      </c>
      <c r="S2497">
        <v>7</v>
      </c>
      <c r="T2497">
        <v>0.49870500000000001</v>
      </c>
      <c r="U2497">
        <v>-7.5010000000000003</v>
      </c>
      <c r="V2497">
        <v>1</v>
      </c>
      <c r="W2497">
        <v>6.8245E-2</v>
      </c>
      <c r="X2497">
        <v>121.57899999999999</v>
      </c>
      <c r="Y2497">
        <v>0.71501599999999998</v>
      </c>
    </row>
    <row r="2498" spans="1:25" hidden="1" x14ac:dyDescent="0.25">
      <c r="A2498">
        <v>2496</v>
      </c>
      <c r="B2498">
        <v>96</v>
      </c>
      <c r="C2498" t="s">
        <v>4269</v>
      </c>
      <c r="D2498" t="s">
        <v>4270</v>
      </c>
      <c r="E2498">
        <v>1984</v>
      </c>
      <c r="F2498" t="s">
        <v>4270</v>
      </c>
      <c r="G2498">
        <v>48.766666700000002</v>
      </c>
      <c r="H2498">
        <v>9.1833332999999993</v>
      </c>
      <c r="I2498" t="s">
        <v>4271</v>
      </c>
      <c r="J2498" t="s">
        <v>28</v>
      </c>
      <c r="K2498" t="s">
        <v>56</v>
      </c>
      <c r="L2498" t="s">
        <v>33</v>
      </c>
      <c r="M2498">
        <v>0</v>
      </c>
      <c r="N2498">
        <v>0.17940600000000001</v>
      </c>
      <c r="O2498">
        <v>0.78336799999999995</v>
      </c>
      <c r="P2498">
        <v>297.08</v>
      </c>
      <c r="Q2498">
        <v>0.58229799999999998</v>
      </c>
      <c r="R2498">
        <v>0.14944199999999999</v>
      </c>
      <c r="S2498">
        <v>4</v>
      </c>
      <c r="T2498">
        <v>0.36687599999999998</v>
      </c>
      <c r="U2498">
        <v>-8.2910000000000004</v>
      </c>
      <c r="V2498">
        <v>0</v>
      </c>
      <c r="W2498">
        <v>6.6982E-2</v>
      </c>
      <c r="X2498">
        <v>161.345</v>
      </c>
      <c r="Y2498">
        <v>0.87332900000000002</v>
      </c>
    </row>
    <row r="2499" spans="1:25" hidden="1" x14ac:dyDescent="0.25">
      <c r="A2499">
        <v>2497</v>
      </c>
      <c r="B2499">
        <v>97</v>
      </c>
      <c r="C2499" t="s">
        <v>2803</v>
      </c>
      <c r="D2499" t="s">
        <v>3870</v>
      </c>
      <c r="E2499">
        <v>1984</v>
      </c>
      <c r="F2499" t="s">
        <v>3870</v>
      </c>
      <c r="G2499">
        <v>42.358600000000003</v>
      </c>
      <c r="H2499">
        <v>-71.056700000000006</v>
      </c>
      <c r="I2499" t="s">
        <v>1497</v>
      </c>
      <c r="J2499" t="s">
        <v>28</v>
      </c>
      <c r="K2499" t="s">
        <v>56</v>
      </c>
      <c r="L2499" t="s">
        <v>33</v>
      </c>
      <c r="M2499">
        <v>0</v>
      </c>
      <c r="N2499">
        <v>9.6646999999999997E-2</v>
      </c>
      <c r="O2499">
        <v>0.72999400000000003</v>
      </c>
      <c r="P2499">
        <v>239.62666999999999</v>
      </c>
      <c r="Q2499">
        <v>0.69978200000000002</v>
      </c>
      <c r="R2499">
        <v>1.44E-4</v>
      </c>
      <c r="S2499">
        <v>9</v>
      </c>
      <c r="T2499">
        <v>0.114</v>
      </c>
      <c r="U2499">
        <v>-8.6479999999999997</v>
      </c>
      <c r="V2499">
        <v>1</v>
      </c>
      <c r="W2499">
        <v>3.4368000000000003E-2</v>
      </c>
      <c r="X2499">
        <v>117.63</v>
      </c>
      <c r="Y2499">
        <v>0.96155599999999997</v>
      </c>
    </row>
    <row r="2500" spans="1:25" hidden="1" x14ac:dyDescent="0.25">
      <c r="A2500">
        <v>2498</v>
      </c>
      <c r="B2500">
        <v>98</v>
      </c>
      <c r="C2500" t="s">
        <v>4272</v>
      </c>
      <c r="D2500" t="s">
        <v>4189</v>
      </c>
      <c r="E2500">
        <v>1984</v>
      </c>
      <c r="F2500" t="s">
        <v>4189</v>
      </c>
      <c r="G2500">
        <v>37.779600000000002</v>
      </c>
      <c r="H2500">
        <v>-122.42</v>
      </c>
      <c r="I2500" t="s">
        <v>343</v>
      </c>
      <c r="J2500" t="s">
        <v>28</v>
      </c>
      <c r="K2500" t="s">
        <v>56</v>
      </c>
      <c r="L2500" t="s">
        <v>33</v>
      </c>
      <c r="M2500">
        <v>0</v>
      </c>
      <c r="N2500">
        <v>9.1380000000000003E-3</v>
      </c>
      <c r="O2500">
        <v>0.34171400000000002</v>
      </c>
      <c r="P2500">
        <v>257.20756999999998</v>
      </c>
      <c r="Q2500">
        <v>0.51492700000000002</v>
      </c>
      <c r="R2500">
        <v>0</v>
      </c>
      <c r="S2500">
        <v>7</v>
      </c>
      <c r="T2500">
        <v>9.3052999999999997E-2</v>
      </c>
      <c r="U2500">
        <v>-18.146999999999998</v>
      </c>
      <c r="V2500">
        <v>1</v>
      </c>
      <c r="W2500">
        <v>6.7769999999999997E-2</v>
      </c>
      <c r="X2500">
        <v>138.44399999999999</v>
      </c>
      <c r="Y2500">
        <v>0.43341800000000003</v>
      </c>
    </row>
    <row r="2501" spans="1:25" hidden="1" x14ac:dyDescent="0.25">
      <c r="A2501">
        <v>2499</v>
      </c>
      <c r="B2501">
        <v>99</v>
      </c>
      <c r="C2501" t="s">
        <v>4273</v>
      </c>
      <c r="D2501" t="s">
        <v>3798</v>
      </c>
      <c r="E2501">
        <v>1984</v>
      </c>
      <c r="F2501" t="s">
        <v>3798</v>
      </c>
      <c r="G2501">
        <v>42.358600000000003</v>
      </c>
      <c r="H2501">
        <v>-71.056700000000006</v>
      </c>
      <c r="I2501" t="s">
        <v>1497</v>
      </c>
      <c r="J2501" t="s">
        <v>246</v>
      </c>
      <c r="K2501" t="s">
        <v>56</v>
      </c>
      <c r="L2501" t="s">
        <v>33</v>
      </c>
      <c r="M2501">
        <v>0</v>
      </c>
      <c r="N2501">
        <v>0.27213999999999999</v>
      </c>
      <c r="O2501">
        <v>0.49789699999999998</v>
      </c>
      <c r="P2501">
        <v>380.46667000000002</v>
      </c>
      <c r="Q2501">
        <v>0.80042800000000003</v>
      </c>
      <c r="R2501" s="1">
        <v>1.9999999999999999E-6</v>
      </c>
      <c r="S2501">
        <v>9</v>
      </c>
      <c r="T2501">
        <v>0.96568699999999996</v>
      </c>
      <c r="U2501">
        <v>-4.4459999999999997</v>
      </c>
      <c r="V2501">
        <v>0</v>
      </c>
      <c r="W2501">
        <v>5.2218000000000001E-2</v>
      </c>
      <c r="X2501">
        <v>125.11199999999999</v>
      </c>
      <c r="Y2501">
        <v>0.55532999999999999</v>
      </c>
    </row>
    <row r="2502" spans="1:25" hidden="1" x14ac:dyDescent="0.25">
      <c r="A2502">
        <v>2500</v>
      </c>
      <c r="B2502">
        <v>100</v>
      </c>
      <c r="C2502" t="s">
        <v>4274</v>
      </c>
      <c r="D2502" t="s">
        <v>4275</v>
      </c>
      <c r="E2502">
        <v>1984</v>
      </c>
      <c r="F2502" t="s">
        <v>4276</v>
      </c>
      <c r="G2502">
        <v>34.0535</v>
      </c>
      <c r="H2502">
        <v>-118.245</v>
      </c>
      <c r="I2502" t="s">
        <v>74</v>
      </c>
      <c r="J2502" t="s">
        <v>28</v>
      </c>
      <c r="K2502" t="s">
        <v>56</v>
      </c>
      <c r="L2502" t="s">
        <v>33</v>
      </c>
      <c r="M2502">
        <v>0</v>
      </c>
      <c r="N2502">
        <v>0.20055400000000001</v>
      </c>
      <c r="O2502">
        <v>0.826183</v>
      </c>
      <c r="P2502">
        <v>275.13333</v>
      </c>
      <c r="Q2502">
        <v>0.65503900000000004</v>
      </c>
      <c r="R2502" s="1">
        <v>5.0000000000000004E-6</v>
      </c>
      <c r="S2502">
        <v>0</v>
      </c>
      <c r="T2502">
        <v>6.0722999999999999E-2</v>
      </c>
      <c r="U2502">
        <v>-7.0190000000000001</v>
      </c>
      <c r="V2502">
        <v>1</v>
      </c>
      <c r="W2502">
        <v>3.3741E-2</v>
      </c>
      <c r="X2502">
        <v>117.843</v>
      </c>
      <c r="Y2502">
        <v>0.948577</v>
      </c>
    </row>
    <row r="2503" spans="1:25" hidden="1" x14ac:dyDescent="0.25">
      <c r="A2503">
        <v>2501</v>
      </c>
      <c r="B2503">
        <v>1</v>
      </c>
      <c r="C2503" t="s">
        <v>4277</v>
      </c>
      <c r="D2503" t="s">
        <v>4278</v>
      </c>
      <c r="E2503">
        <v>1985</v>
      </c>
      <c r="F2503" t="s">
        <v>4279</v>
      </c>
      <c r="G2503">
        <v>54</v>
      </c>
      <c r="H2503">
        <v>-2</v>
      </c>
      <c r="I2503" t="s">
        <v>4280</v>
      </c>
      <c r="J2503" t="s">
        <v>28</v>
      </c>
      <c r="K2503" t="s">
        <v>56</v>
      </c>
      <c r="L2503" t="s">
        <v>33</v>
      </c>
      <c r="M2503">
        <v>0</v>
      </c>
      <c r="N2503">
        <v>0.346779</v>
      </c>
      <c r="O2503">
        <v>0.59973600000000005</v>
      </c>
      <c r="P2503">
        <v>285.46566999999999</v>
      </c>
      <c r="Q2503">
        <v>0.38017699999999999</v>
      </c>
      <c r="R2503" s="1">
        <v>1.9999999999999999E-6</v>
      </c>
      <c r="S2503">
        <v>2</v>
      </c>
      <c r="T2503">
        <v>0.35844599999999999</v>
      </c>
      <c r="U2503">
        <v>-18.670000000000002</v>
      </c>
      <c r="V2503">
        <v>0</v>
      </c>
      <c r="W2503">
        <v>3.8196000000000001E-2</v>
      </c>
      <c r="X2503">
        <v>76.680999999999997</v>
      </c>
      <c r="Y2503">
        <v>0.75788199999999994</v>
      </c>
    </row>
    <row r="2504" spans="1:25" hidden="1" x14ac:dyDescent="0.25">
      <c r="A2504">
        <v>2502</v>
      </c>
      <c r="B2504">
        <v>2</v>
      </c>
      <c r="C2504" t="s">
        <v>4281</v>
      </c>
      <c r="D2504" t="s">
        <v>4181</v>
      </c>
      <c r="E2504">
        <v>1985</v>
      </c>
      <c r="F2504" t="s">
        <v>4181</v>
      </c>
      <c r="G2504">
        <v>40.702897999999998</v>
      </c>
      <c r="H2504">
        <v>-74.010240999999994</v>
      </c>
      <c r="I2504" t="s">
        <v>767</v>
      </c>
      <c r="J2504" t="s">
        <v>28</v>
      </c>
      <c r="K2504" t="s">
        <v>56</v>
      </c>
      <c r="L2504" t="s">
        <v>33</v>
      </c>
      <c r="M2504">
        <v>0</v>
      </c>
      <c r="N2504">
        <v>0.15085699999999999</v>
      </c>
      <c r="O2504">
        <v>0.76984799999999998</v>
      </c>
      <c r="P2504">
        <v>218.62666999999999</v>
      </c>
      <c r="Q2504">
        <v>0.65542599999999995</v>
      </c>
      <c r="R2504">
        <v>2.111E-3</v>
      </c>
      <c r="S2504">
        <v>3</v>
      </c>
      <c r="T2504">
        <v>6.8476999999999996E-2</v>
      </c>
      <c r="U2504">
        <v>-10.842000000000001</v>
      </c>
      <c r="V2504">
        <v>0</v>
      </c>
      <c r="W2504">
        <v>3.7117999999999998E-2</v>
      </c>
      <c r="X2504">
        <v>119.747</v>
      </c>
      <c r="Y2504">
        <v>0.97088200000000002</v>
      </c>
    </row>
    <row r="2505" spans="1:25" hidden="1" x14ac:dyDescent="0.25">
      <c r="A2505">
        <v>2503</v>
      </c>
      <c r="B2505">
        <v>3</v>
      </c>
      <c r="C2505" t="s">
        <v>4282</v>
      </c>
      <c r="D2505" t="s">
        <v>4279</v>
      </c>
      <c r="E2505">
        <v>1985</v>
      </c>
      <c r="F2505" t="s">
        <v>4279</v>
      </c>
      <c r="G2505">
        <v>54</v>
      </c>
      <c r="H2505">
        <v>-2</v>
      </c>
      <c r="I2505" t="s">
        <v>4280</v>
      </c>
      <c r="J2505" t="s">
        <v>28</v>
      </c>
      <c r="K2505" t="s">
        <v>33</v>
      </c>
      <c r="M2505">
        <v>3.9389952327100004E-3</v>
      </c>
      <c r="N2505">
        <v>0.49134100000000003</v>
      </c>
      <c r="O2505">
        <v>0.60502500000000003</v>
      </c>
      <c r="P2505">
        <v>230.80757</v>
      </c>
      <c r="Q2505">
        <v>0.60140899999999997</v>
      </c>
      <c r="R2505">
        <v>0</v>
      </c>
      <c r="S2505">
        <v>0</v>
      </c>
      <c r="T2505">
        <v>8.5961999999999997E-2</v>
      </c>
      <c r="U2505">
        <v>-11.473000000000001</v>
      </c>
      <c r="V2505">
        <v>1</v>
      </c>
      <c r="W2505">
        <v>4.2733E-2</v>
      </c>
      <c r="X2505">
        <v>82.194000000000003</v>
      </c>
      <c r="Y2505">
        <v>0.87722</v>
      </c>
    </row>
    <row r="2506" spans="1:25" hidden="1" x14ac:dyDescent="0.25">
      <c r="A2506">
        <v>2504</v>
      </c>
      <c r="B2506">
        <v>4</v>
      </c>
      <c r="C2506" t="s">
        <v>4283</v>
      </c>
      <c r="D2506" t="s">
        <v>3143</v>
      </c>
      <c r="E2506">
        <v>1985</v>
      </c>
      <c r="F2506" t="s">
        <v>3143</v>
      </c>
      <c r="G2506">
        <v>40.714269000000002</v>
      </c>
      <c r="H2506">
        <v>-74.005972999999997</v>
      </c>
      <c r="I2506" t="s">
        <v>113</v>
      </c>
      <c r="J2506" t="s">
        <v>28</v>
      </c>
      <c r="K2506" t="s">
        <v>56</v>
      </c>
      <c r="L2506" t="s">
        <v>33</v>
      </c>
      <c r="M2506">
        <v>0</v>
      </c>
      <c r="N2506">
        <v>0.109735</v>
      </c>
      <c r="O2506">
        <v>0.49562400000000001</v>
      </c>
      <c r="P2506">
        <v>272.95999999999998</v>
      </c>
      <c r="Q2506">
        <v>0.52169500000000002</v>
      </c>
      <c r="R2506">
        <v>0</v>
      </c>
      <c r="S2506">
        <v>6</v>
      </c>
      <c r="T2506">
        <v>0.122032</v>
      </c>
      <c r="U2506">
        <v>-7.593</v>
      </c>
      <c r="V2506">
        <v>1</v>
      </c>
      <c r="W2506">
        <v>2.7134999999999999E-2</v>
      </c>
      <c r="X2506">
        <v>81.287999999999997</v>
      </c>
      <c r="Y2506">
        <v>0.41973100000000002</v>
      </c>
    </row>
    <row r="2507" spans="1:25" hidden="1" x14ac:dyDescent="0.25">
      <c r="A2507">
        <v>2505</v>
      </c>
      <c r="B2507">
        <v>5</v>
      </c>
      <c r="C2507" t="s">
        <v>4284</v>
      </c>
      <c r="D2507" t="s">
        <v>4285</v>
      </c>
      <c r="E2507">
        <v>1985</v>
      </c>
      <c r="F2507" t="s">
        <v>4285</v>
      </c>
      <c r="G2507">
        <v>41.850033000000003</v>
      </c>
      <c r="H2507">
        <v>-87.650052000000002</v>
      </c>
      <c r="I2507" t="s">
        <v>108</v>
      </c>
      <c r="J2507" t="s">
        <v>28</v>
      </c>
      <c r="K2507" t="s">
        <v>56</v>
      </c>
      <c r="L2507" t="s">
        <v>33</v>
      </c>
      <c r="M2507">
        <v>0</v>
      </c>
      <c r="N2507" s="1">
        <v>8.7000000000000001E-5</v>
      </c>
      <c r="O2507">
        <v>0.51007000000000002</v>
      </c>
      <c r="P2507">
        <v>223.25537</v>
      </c>
      <c r="Q2507">
        <v>0.882907</v>
      </c>
      <c r="R2507">
        <v>0.242226</v>
      </c>
      <c r="S2507">
        <v>11</v>
      </c>
      <c r="T2507">
        <v>0.109656</v>
      </c>
      <c r="U2507">
        <v>-6.5149999999999997</v>
      </c>
      <c r="V2507">
        <v>1</v>
      </c>
      <c r="W2507">
        <v>0.116053</v>
      </c>
      <c r="X2507">
        <v>124.19499999999999</v>
      </c>
      <c r="Y2507">
        <v>0.52237500000000003</v>
      </c>
    </row>
    <row r="2508" spans="1:25" hidden="1" x14ac:dyDescent="0.25">
      <c r="A2508">
        <v>2506</v>
      </c>
      <c r="B2508">
        <v>6</v>
      </c>
      <c r="C2508" t="s">
        <v>4286</v>
      </c>
      <c r="D2508" t="s">
        <v>3855</v>
      </c>
      <c r="E2508">
        <v>1985</v>
      </c>
      <c r="F2508" t="s">
        <v>3855</v>
      </c>
      <c r="G2508">
        <v>40.21799</v>
      </c>
      <c r="H2508">
        <v>-79.491560000000007</v>
      </c>
      <c r="I2508" t="s">
        <v>3856</v>
      </c>
      <c r="J2508" t="s">
        <v>28</v>
      </c>
      <c r="K2508" t="s">
        <v>56</v>
      </c>
      <c r="L2508" t="s">
        <v>33</v>
      </c>
      <c r="M2508">
        <v>0</v>
      </c>
      <c r="N2508">
        <v>0.10111199999999999</v>
      </c>
      <c r="O2508">
        <v>0.79853600000000002</v>
      </c>
      <c r="P2508">
        <v>196.80608000000001</v>
      </c>
      <c r="Q2508">
        <v>0.44560499999999997</v>
      </c>
      <c r="R2508">
        <v>2.4659999999999999E-3</v>
      </c>
      <c r="S2508">
        <v>9</v>
      </c>
      <c r="T2508">
        <v>0.21790899999999999</v>
      </c>
      <c r="U2508">
        <v>-15.510999999999999</v>
      </c>
      <c r="V2508">
        <v>0</v>
      </c>
      <c r="W2508">
        <v>4.1054E-2</v>
      </c>
      <c r="X2508">
        <v>114.587</v>
      </c>
      <c r="Y2508">
        <v>0.88211899999999999</v>
      </c>
    </row>
    <row r="2509" spans="1:25" hidden="1" x14ac:dyDescent="0.25">
      <c r="A2509">
        <v>2507</v>
      </c>
      <c r="B2509">
        <v>7</v>
      </c>
      <c r="C2509" t="s">
        <v>4287</v>
      </c>
      <c r="D2509" t="s">
        <v>4288</v>
      </c>
      <c r="E2509">
        <v>1985</v>
      </c>
      <c r="F2509" t="s">
        <v>4288</v>
      </c>
      <c r="G2509">
        <v>51.384999999999998</v>
      </c>
      <c r="H2509">
        <v>-2.3613200000000001</v>
      </c>
      <c r="I2509" t="s">
        <v>4049</v>
      </c>
      <c r="J2509" t="s">
        <v>32</v>
      </c>
      <c r="K2509" t="s">
        <v>28</v>
      </c>
      <c r="M2509">
        <v>0</v>
      </c>
      <c r="N2509">
        <v>0.94372</v>
      </c>
      <c r="O2509">
        <v>0.40837299999999999</v>
      </c>
      <c r="P2509">
        <v>291.87196999999998</v>
      </c>
      <c r="Q2509">
        <v>0.49707299999999999</v>
      </c>
      <c r="R2509">
        <v>0.88897800000000005</v>
      </c>
      <c r="S2509">
        <v>7</v>
      </c>
      <c r="T2509">
        <v>0.125856</v>
      </c>
      <c r="U2509">
        <v>-21.620999999999999</v>
      </c>
      <c r="V2509">
        <v>1</v>
      </c>
      <c r="W2509">
        <v>4.1709000000000003E-2</v>
      </c>
      <c r="X2509">
        <v>111.35899999999999</v>
      </c>
      <c r="Y2509">
        <v>0.573716</v>
      </c>
    </row>
    <row r="2510" spans="1:25" hidden="1" x14ac:dyDescent="0.25">
      <c r="A2510">
        <v>2508</v>
      </c>
      <c r="B2510">
        <v>8</v>
      </c>
      <c r="C2510" t="s">
        <v>4289</v>
      </c>
      <c r="D2510" t="s">
        <v>3503</v>
      </c>
      <c r="E2510">
        <v>1985</v>
      </c>
      <c r="F2510" t="s">
        <v>3503</v>
      </c>
      <c r="G2510">
        <v>51.507264800000002</v>
      </c>
      <c r="H2510">
        <v>-0.1278328</v>
      </c>
      <c r="I2510" t="s">
        <v>439</v>
      </c>
      <c r="J2510" t="s">
        <v>28</v>
      </c>
      <c r="K2510" t="s">
        <v>56</v>
      </c>
      <c r="L2510" t="s">
        <v>33</v>
      </c>
      <c r="M2510">
        <v>0</v>
      </c>
      <c r="N2510">
        <v>0.24196500000000001</v>
      </c>
      <c r="O2510">
        <v>0.64360799999999996</v>
      </c>
      <c r="P2510">
        <v>299.96757000000002</v>
      </c>
      <c r="Q2510">
        <v>0.53363499999999997</v>
      </c>
      <c r="R2510" s="1">
        <v>6.9999999999999999E-6</v>
      </c>
      <c r="S2510">
        <v>5</v>
      </c>
      <c r="T2510">
        <v>5.9015999999999999E-2</v>
      </c>
      <c r="U2510">
        <v>-18.106000000000002</v>
      </c>
      <c r="V2510">
        <v>1</v>
      </c>
      <c r="W2510">
        <v>3.7594000000000002E-2</v>
      </c>
      <c r="X2510">
        <v>134.19499999999999</v>
      </c>
      <c r="Y2510">
        <v>0.80274900000000005</v>
      </c>
    </row>
    <row r="2511" spans="1:25" hidden="1" x14ac:dyDescent="0.25">
      <c r="A2511">
        <v>2509</v>
      </c>
      <c r="B2511">
        <v>9</v>
      </c>
      <c r="C2511" t="s">
        <v>4290</v>
      </c>
      <c r="D2511" t="s">
        <v>4181</v>
      </c>
      <c r="E2511">
        <v>1985</v>
      </c>
      <c r="F2511" t="s">
        <v>4181</v>
      </c>
      <c r="G2511">
        <v>40.702897999999998</v>
      </c>
      <c r="H2511">
        <v>-74.010240999999994</v>
      </c>
      <c r="I2511" t="s">
        <v>767</v>
      </c>
      <c r="J2511" t="s">
        <v>27</v>
      </c>
      <c r="K2511" t="s">
        <v>28</v>
      </c>
      <c r="M2511">
        <v>0</v>
      </c>
      <c r="N2511">
        <v>0.68910700000000003</v>
      </c>
      <c r="O2511">
        <v>0.65025699999999997</v>
      </c>
      <c r="P2511">
        <v>244.06159</v>
      </c>
      <c r="Q2511">
        <v>0.55167999999999995</v>
      </c>
      <c r="R2511">
        <v>0.92257</v>
      </c>
      <c r="S2511">
        <v>4</v>
      </c>
      <c r="T2511">
        <v>0.187526</v>
      </c>
      <c r="U2511">
        <v>-9.1159999999999997</v>
      </c>
      <c r="V2511">
        <v>1</v>
      </c>
      <c r="W2511">
        <v>2.3137000000000001E-2</v>
      </c>
      <c r="X2511">
        <v>94.933999999999997</v>
      </c>
      <c r="Y2511">
        <v>0.56226399999999999</v>
      </c>
    </row>
    <row r="2512" spans="1:25" hidden="1" x14ac:dyDescent="0.25">
      <c r="A2512">
        <v>2510</v>
      </c>
      <c r="B2512">
        <v>10</v>
      </c>
      <c r="C2512" t="s">
        <v>4291</v>
      </c>
      <c r="D2512" t="s">
        <v>4292</v>
      </c>
      <c r="E2512">
        <v>1985</v>
      </c>
      <c r="F2512" t="s">
        <v>4292</v>
      </c>
      <c r="G2512">
        <v>59.912300000000002</v>
      </c>
      <c r="H2512">
        <v>10.75</v>
      </c>
      <c r="I2512" t="s">
        <v>4293</v>
      </c>
      <c r="J2512" t="s">
        <v>28</v>
      </c>
      <c r="K2512" t="s">
        <v>56</v>
      </c>
      <c r="L2512" t="s">
        <v>33</v>
      </c>
      <c r="M2512">
        <v>0</v>
      </c>
      <c r="N2512">
        <v>1.7670000000000002E-2</v>
      </c>
      <c r="O2512">
        <v>0.52641099999999996</v>
      </c>
      <c r="P2512">
        <v>209.38667000000001</v>
      </c>
      <c r="Q2512">
        <v>0.876502</v>
      </c>
      <c r="R2512">
        <v>1.0070000000000001E-3</v>
      </c>
      <c r="S2512">
        <v>6</v>
      </c>
      <c r="T2512">
        <v>0.110057</v>
      </c>
      <c r="U2512">
        <v>-8.3780000000000001</v>
      </c>
      <c r="V2512">
        <v>0</v>
      </c>
      <c r="W2512">
        <v>5.4991999999999999E-2</v>
      </c>
      <c r="X2512">
        <v>169.095</v>
      </c>
      <c r="Y2512">
        <v>0.82598400000000005</v>
      </c>
    </row>
    <row r="2513" spans="1:25" hidden="1" x14ac:dyDescent="0.25">
      <c r="A2513">
        <v>2511</v>
      </c>
      <c r="B2513">
        <v>11</v>
      </c>
      <c r="C2513" t="s">
        <v>4294</v>
      </c>
      <c r="D2513" t="s">
        <v>4295</v>
      </c>
      <c r="E2513">
        <v>1985</v>
      </c>
      <c r="F2513" t="s">
        <v>4295</v>
      </c>
      <c r="G2513">
        <v>54</v>
      </c>
      <c r="H2513">
        <v>-2</v>
      </c>
      <c r="I2513" t="s">
        <v>3223</v>
      </c>
      <c r="J2513" t="s">
        <v>28</v>
      </c>
      <c r="K2513" t="s">
        <v>56</v>
      </c>
      <c r="L2513" t="s">
        <v>33</v>
      </c>
      <c r="M2513">
        <v>0</v>
      </c>
      <c r="N2513">
        <v>0.38900099999999999</v>
      </c>
      <c r="O2513">
        <v>0.56937700000000002</v>
      </c>
      <c r="P2513">
        <v>260.85297000000003</v>
      </c>
      <c r="Q2513">
        <v>0.71757599999999999</v>
      </c>
      <c r="R2513" s="1">
        <v>1.2E-5</v>
      </c>
      <c r="S2513">
        <v>3</v>
      </c>
      <c r="T2513">
        <v>7.0005999999999999E-2</v>
      </c>
      <c r="U2513">
        <v>-5.0220000000000002</v>
      </c>
      <c r="V2513">
        <v>1</v>
      </c>
      <c r="W2513">
        <v>3.0620999999999999E-2</v>
      </c>
      <c r="X2513">
        <v>164.10300000000001</v>
      </c>
      <c r="Y2513">
        <v>0.61543999999999999</v>
      </c>
    </row>
    <row r="2514" spans="1:25" hidden="1" x14ac:dyDescent="0.25">
      <c r="A2514">
        <v>2512</v>
      </c>
      <c r="B2514">
        <v>12</v>
      </c>
      <c r="C2514" t="s">
        <v>4296</v>
      </c>
      <c r="D2514" t="s">
        <v>4297</v>
      </c>
      <c r="E2514">
        <v>1985</v>
      </c>
      <c r="F2514" t="s">
        <v>4298</v>
      </c>
      <c r="G2514">
        <v>39.74</v>
      </c>
      <c r="H2514">
        <v>-104.992</v>
      </c>
      <c r="I2514" t="s">
        <v>1957</v>
      </c>
      <c r="J2514" t="s">
        <v>28</v>
      </c>
      <c r="K2514" t="s">
        <v>56</v>
      </c>
      <c r="L2514" t="s">
        <v>33</v>
      </c>
      <c r="M2514">
        <v>0</v>
      </c>
      <c r="N2514">
        <v>2.2328000000000001E-2</v>
      </c>
      <c r="O2514">
        <v>0.75684799999999997</v>
      </c>
      <c r="P2514">
        <v>302.24561999999997</v>
      </c>
      <c r="Q2514">
        <v>0.829237</v>
      </c>
      <c r="R2514">
        <v>1.8749999999999999E-3</v>
      </c>
      <c r="S2514">
        <v>1</v>
      </c>
      <c r="T2514">
        <v>4.8978000000000001E-2</v>
      </c>
      <c r="U2514">
        <v>-8.3940000000000001</v>
      </c>
      <c r="V2514">
        <v>1</v>
      </c>
      <c r="W2514">
        <v>3.4395000000000002E-2</v>
      </c>
      <c r="X2514">
        <v>129.10499999999999</v>
      </c>
      <c r="Y2514">
        <v>0.928674</v>
      </c>
    </row>
    <row r="2515" spans="1:25" hidden="1" x14ac:dyDescent="0.25">
      <c r="A2515">
        <v>2513</v>
      </c>
      <c r="B2515">
        <v>13</v>
      </c>
      <c r="C2515" t="s">
        <v>4299</v>
      </c>
      <c r="D2515" t="s">
        <v>3708</v>
      </c>
      <c r="E2515">
        <v>1985</v>
      </c>
      <c r="F2515" t="s">
        <v>3708</v>
      </c>
      <c r="G2515">
        <v>40.114199999999997</v>
      </c>
      <c r="H2515">
        <v>-88.243499999999997</v>
      </c>
      <c r="I2515" t="s">
        <v>3709</v>
      </c>
      <c r="J2515" t="s">
        <v>246</v>
      </c>
      <c r="K2515" t="s">
        <v>56</v>
      </c>
      <c r="L2515" t="s">
        <v>33</v>
      </c>
      <c r="M2515">
        <v>0</v>
      </c>
      <c r="N2515">
        <v>0.167049</v>
      </c>
      <c r="O2515">
        <v>0.49113200000000001</v>
      </c>
      <c r="P2515">
        <v>379.07137999999998</v>
      </c>
      <c r="Q2515">
        <v>0.27939999999999998</v>
      </c>
      <c r="R2515">
        <v>0</v>
      </c>
      <c r="S2515">
        <v>9</v>
      </c>
      <c r="T2515">
        <v>0.96648199999999995</v>
      </c>
      <c r="U2515">
        <v>-14.87</v>
      </c>
      <c r="V2515">
        <v>1</v>
      </c>
      <c r="W2515">
        <v>7.3678999999999994E-2</v>
      </c>
      <c r="X2515">
        <v>75.691000000000003</v>
      </c>
      <c r="Y2515">
        <v>0.30782900000000002</v>
      </c>
    </row>
    <row r="2516" spans="1:25" hidden="1" x14ac:dyDescent="0.25">
      <c r="A2516">
        <v>2514</v>
      </c>
      <c r="B2516">
        <v>14</v>
      </c>
      <c r="C2516" t="s">
        <v>4300</v>
      </c>
      <c r="D2516" t="s">
        <v>4301</v>
      </c>
      <c r="E2516">
        <v>1985</v>
      </c>
      <c r="F2516" t="s">
        <v>4301</v>
      </c>
      <c r="G2516">
        <v>30.878299999999999</v>
      </c>
      <c r="H2516">
        <v>-84.208200000000005</v>
      </c>
      <c r="I2516" t="s">
        <v>4302</v>
      </c>
      <c r="J2516" t="s">
        <v>28</v>
      </c>
      <c r="K2516" t="s">
        <v>56</v>
      </c>
      <c r="L2516" t="s">
        <v>33</v>
      </c>
      <c r="M2516">
        <v>6.0864155414800003E-2</v>
      </c>
      <c r="N2516">
        <v>1.5646E-2</v>
      </c>
      <c r="O2516">
        <v>0.470688</v>
      </c>
      <c r="P2516">
        <v>289.81333000000001</v>
      </c>
      <c r="Q2516">
        <v>0.94537400000000005</v>
      </c>
      <c r="R2516">
        <v>0</v>
      </c>
      <c r="S2516">
        <v>5</v>
      </c>
      <c r="T2516">
        <v>9.3687000000000006E-2</v>
      </c>
      <c r="U2516">
        <v>-3.03</v>
      </c>
      <c r="V2516">
        <v>1</v>
      </c>
      <c r="W2516">
        <v>0.117883</v>
      </c>
      <c r="X2516">
        <v>144.44900000000001</v>
      </c>
      <c r="Y2516">
        <v>0.47339799999999999</v>
      </c>
    </row>
    <row r="2517" spans="1:25" hidden="1" x14ac:dyDescent="0.25">
      <c r="A2517">
        <v>2515</v>
      </c>
      <c r="B2517">
        <v>15</v>
      </c>
      <c r="C2517" t="s">
        <v>4303</v>
      </c>
      <c r="D2517" t="s">
        <v>3913</v>
      </c>
      <c r="E2517">
        <v>1985</v>
      </c>
      <c r="F2517" t="s">
        <v>3914</v>
      </c>
      <c r="G2517">
        <v>37.779600000000002</v>
      </c>
      <c r="H2517">
        <v>-122.42</v>
      </c>
      <c r="I2517" t="s">
        <v>343</v>
      </c>
      <c r="J2517" t="s">
        <v>56</v>
      </c>
      <c r="K2517" t="s">
        <v>33</v>
      </c>
      <c r="M2517">
        <v>9.3146195223099996E-4</v>
      </c>
      <c r="N2517">
        <v>0.21772900000000001</v>
      </c>
      <c r="O2517">
        <v>0.56943699999999997</v>
      </c>
      <c r="P2517">
        <v>262.33332999999999</v>
      </c>
      <c r="Q2517">
        <v>0.82773099999999999</v>
      </c>
      <c r="R2517" s="1">
        <v>3.0000000000000001E-6</v>
      </c>
      <c r="S2517">
        <v>0</v>
      </c>
      <c r="T2517">
        <v>0.76314400000000004</v>
      </c>
      <c r="U2517">
        <v>-5.2030000000000003</v>
      </c>
      <c r="V2517">
        <v>1</v>
      </c>
      <c r="W2517">
        <v>4.8965000000000002E-2</v>
      </c>
      <c r="X2517">
        <v>121.499</v>
      </c>
      <c r="Y2517">
        <v>0.53663400000000006</v>
      </c>
    </row>
    <row r="2518" spans="1:25" hidden="1" x14ac:dyDescent="0.25">
      <c r="A2518">
        <v>2516</v>
      </c>
      <c r="B2518">
        <v>16</v>
      </c>
      <c r="C2518" t="s">
        <v>4304</v>
      </c>
      <c r="D2518" t="s">
        <v>4305</v>
      </c>
      <c r="E2518">
        <v>1985</v>
      </c>
      <c r="F2518" t="s">
        <v>4305</v>
      </c>
      <c r="G2518">
        <v>55.857799999999997</v>
      </c>
      <c r="H2518">
        <v>-4.2425100000000002</v>
      </c>
      <c r="I2518" t="s">
        <v>1415</v>
      </c>
      <c r="J2518" t="s">
        <v>28</v>
      </c>
      <c r="K2518" t="s">
        <v>56</v>
      </c>
      <c r="L2518" t="s">
        <v>33</v>
      </c>
      <c r="M2518">
        <v>0</v>
      </c>
      <c r="N2518">
        <v>0.16664499999999999</v>
      </c>
      <c r="O2518">
        <v>0.56166300000000002</v>
      </c>
      <c r="P2518">
        <v>257.5093</v>
      </c>
      <c r="Q2518">
        <v>0.88148899999999997</v>
      </c>
      <c r="R2518">
        <v>1.3342E-2</v>
      </c>
      <c r="S2518">
        <v>2</v>
      </c>
      <c r="T2518">
        <v>0.44692399999999999</v>
      </c>
      <c r="U2518">
        <v>-4.82</v>
      </c>
      <c r="V2518">
        <v>1</v>
      </c>
      <c r="W2518">
        <v>3.4671E-2</v>
      </c>
      <c r="X2518">
        <v>111.437</v>
      </c>
      <c r="Y2518">
        <v>0.43190099999999998</v>
      </c>
    </row>
    <row r="2519" spans="1:25" hidden="1" x14ac:dyDescent="0.25">
      <c r="A2519">
        <v>2517</v>
      </c>
      <c r="B2519">
        <v>17</v>
      </c>
      <c r="C2519" t="s">
        <v>1234</v>
      </c>
      <c r="D2519" t="s">
        <v>2620</v>
      </c>
      <c r="E2519">
        <v>1985</v>
      </c>
      <c r="F2519" t="s">
        <v>2620</v>
      </c>
      <c r="G2519">
        <v>40.732759999999999</v>
      </c>
      <c r="H2519">
        <v>-74.075485</v>
      </c>
      <c r="I2519" t="s">
        <v>2621</v>
      </c>
      <c r="J2519" t="s">
        <v>33</v>
      </c>
      <c r="M2519">
        <v>0</v>
      </c>
      <c r="N2519">
        <v>0.519123</v>
      </c>
      <c r="O2519">
        <v>0.30953999999999998</v>
      </c>
      <c r="P2519">
        <v>334.75945999999999</v>
      </c>
      <c r="Q2519">
        <v>0.53136700000000003</v>
      </c>
      <c r="R2519" s="1">
        <v>1.9999999999999999E-6</v>
      </c>
      <c r="S2519">
        <v>10</v>
      </c>
      <c r="T2519">
        <v>0.70824299999999996</v>
      </c>
      <c r="U2519">
        <v>-9.3249999999999993</v>
      </c>
      <c r="V2519">
        <v>0</v>
      </c>
      <c r="W2519">
        <v>3.5083999999999997E-2</v>
      </c>
      <c r="X2519">
        <v>95.302000000000007</v>
      </c>
      <c r="Y2519">
        <v>0.21292</v>
      </c>
    </row>
    <row r="2520" spans="1:25" hidden="1" x14ac:dyDescent="0.25">
      <c r="A2520">
        <v>2518</v>
      </c>
      <c r="B2520">
        <v>18</v>
      </c>
      <c r="C2520" t="s">
        <v>4306</v>
      </c>
      <c r="D2520" t="s">
        <v>4307</v>
      </c>
      <c r="E2520">
        <v>1985</v>
      </c>
      <c r="F2520" t="s">
        <v>4307</v>
      </c>
      <c r="G2520">
        <v>53.533332999999999</v>
      </c>
      <c r="H2520">
        <v>-1.1166670000000001</v>
      </c>
      <c r="I2520" t="s">
        <v>4308</v>
      </c>
      <c r="J2520" t="s">
        <v>28</v>
      </c>
      <c r="K2520" t="s">
        <v>56</v>
      </c>
      <c r="L2520" t="s">
        <v>33</v>
      </c>
      <c r="M2520">
        <v>0</v>
      </c>
      <c r="N2520">
        <v>0.27045599999999997</v>
      </c>
      <c r="O2520">
        <v>0.59945800000000005</v>
      </c>
      <c r="P2520">
        <v>244.08</v>
      </c>
      <c r="Q2520">
        <v>0.69684800000000002</v>
      </c>
      <c r="R2520" s="1">
        <v>3.0000000000000001E-6</v>
      </c>
      <c r="S2520">
        <v>9</v>
      </c>
      <c r="T2520">
        <v>0.218776</v>
      </c>
      <c r="U2520">
        <v>-8.58</v>
      </c>
      <c r="V2520">
        <v>1</v>
      </c>
      <c r="W2520">
        <v>3.5078999999999999E-2</v>
      </c>
      <c r="X2520">
        <v>111.033</v>
      </c>
      <c r="Y2520">
        <v>0.41357500000000003</v>
      </c>
    </row>
    <row r="2521" spans="1:25" hidden="1" x14ac:dyDescent="0.25">
      <c r="A2521">
        <v>2519</v>
      </c>
      <c r="B2521">
        <v>19</v>
      </c>
      <c r="C2521" t="s">
        <v>4309</v>
      </c>
      <c r="D2521" t="s">
        <v>4310</v>
      </c>
      <c r="E2521">
        <v>1985</v>
      </c>
      <c r="F2521" t="s">
        <v>4310</v>
      </c>
      <c r="G2521">
        <v>34.0535</v>
      </c>
      <c r="H2521">
        <v>-118.245</v>
      </c>
      <c r="I2521" t="s">
        <v>74</v>
      </c>
      <c r="J2521" t="s">
        <v>28</v>
      </c>
      <c r="K2521" t="s">
        <v>56</v>
      </c>
      <c r="L2521" t="s">
        <v>33</v>
      </c>
      <c r="M2521">
        <v>0</v>
      </c>
      <c r="N2521">
        <v>5.1354999999999998E-2</v>
      </c>
      <c r="O2521">
        <v>0.63778599999999996</v>
      </c>
      <c r="P2521">
        <v>225.6</v>
      </c>
      <c r="Q2521">
        <v>0.63897700000000002</v>
      </c>
      <c r="R2521" s="1">
        <v>4.6999999999999997E-5</v>
      </c>
      <c r="S2521">
        <v>7</v>
      </c>
      <c r="T2521">
        <v>6.2948000000000004E-2</v>
      </c>
      <c r="U2521">
        <v>-13.173999999999999</v>
      </c>
      <c r="V2521">
        <v>1</v>
      </c>
      <c r="W2521">
        <v>4.3676E-2</v>
      </c>
      <c r="X2521">
        <v>149.45400000000001</v>
      </c>
      <c r="Y2521">
        <v>0.96040000000000003</v>
      </c>
    </row>
    <row r="2522" spans="1:25" x14ac:dyDescent="0.25">
      <c r="A2522">
        <v>2520</v>
      </c>
      <c r="B2522">
        <v>20</v>
      </c>
      <c r="C2522" t="s">
        <v>4311</v>
      </c>
      <c r="D2522" t="s">
        <v>4312</v>
      </c>
      <c r="E2522">
        <v>1985</v>
      </c>
      <c r="F2522" t="s">
        <v>4312</v>
      </c>
      <c r="G2522" t="str">
        <f>IFERROR(VLOOKUP(Table1[[#This Row],[Title]],$C$5507:$Y$5579,5, FALSE ),"")</f>
        <v/>
      </c>
      <c r="H2522" t="str">
        <f>IFERROR(VLOOKUP(Table1[[#This Row],[Title]],$C$5507:$Y$5579,6, FALSE ),"")</f>
        <v/>
      </c>
      <c r="I2522" t="str">
        <f>IFERROR(VLOOKUP(Table1[[#This Row],[Title]],$C$5507:$Y$5579,7, FALSE ),"")</f>
        <v/>
      </c>
      <c r="J2522" t="str">
        <f>IFERROR(VLOOKUP(Table1[[#This Row],[Title]],$C$5507:$Y$5579,8, FALSE ),"")</f>
        <v/>
      </c>
      <c r="K2522" t="str">
        <f>IFERROR(VLOOKUP(Table1[[#This Row],[Title]],$C$5507:$Y$5579,9, FALSE ),"")</f>
        <v/>
      </c>
      <c r="L2522" t="str">
        <f>IFERROR(VLOOKUP(Table1[[#This Row],[Title]],$C$5507:$Y$5579,10, FALSE ),"")</f>
        <v/>
      </c>
      <c r="M2522" t="str">
        <f>IFERROR(VLOOKUP(Table1[[#This Row],[Title]],$C$5507:$Y$5579,11, FALSE ),"")</f>
        <v/>
      </c>
      <c r="N2522" t="str">
        <f>IFERROR(VLOOKUP(Table1[[#This Row],[Title]],$C$5507:$Y$5579,12, FALSE ),"")</f>
        <v/>
      </c>
      <c r="O2522" t="str">
        <f>IFERROR(VLOOKUP(Table1[[#This Row],[Title]],$C$5507:$Y$5579,13, FALSE ),"")</f>
        <v/>
      </c>
      <c r="P2522" t="str">
        <f>IFERROR(VLOOKUP(Table1[[#This Row],[Title]],$C$5507:$Y$5579,14, FALSE ),"")</f>
        <v/>
      </c>
      <c r="Q2522" t="str">
        <f>IFERROR(VLOOKUP(Table1[[#This Row],[Title]],$C$5507:$Y$5579,15, FALSE ),"")</f>
        <v/>
      </c>
      <c r="R2522" t="str">
        <f>IFERROR(VLOOKUP(Table1[[#This Row],[Title]],$C$5507:$Y$5579,16, FALSE ),"")</f>
        <v/>
      </c>
      <c r="S2522" t="str">
        <f>IFERROR(VLOOKUP(Table1[[#This Row],[Title]],$C$5507:$Y$5579,17, FALSE ),"")</f>
        <v/>
      </c>
      <c r="T2522" t="str">
        <f>IFERROR(VLOOKUP(Table1[[#This Row],[Title]],$C$5507:$Y$5579,18, FALSE ),"")</f>
        <v/>
      </c>
      <c r="U2522" t="str">
        <f>IFERROR(VLOOKUP(Table1[[#This Row],[Title]],$C$5507:$Y$5579,19, FALSE ),"")</f>
        <v/>
      </c>
      <c r="V2522" t="str">
        <f>IFERROR(VLOOKUP(Table1[[#This Row],[Title]],$C$5507:$Y$5579,20, FALSE ),"")</f>
        <v/>
      </c>
      <c r="W2522" t="str">
        <f>IFERROR(VLOOKUP(Table1[[#This Row],[Title]],$C$5507:$Y$5579,21, FALSE ),"")</f>
        <v/>
      </c>
      <c r="X2522" t="str">
        <f>IFERROR(VLOOKUP(Table1[[#This Row],[Title]],$C$5507:$Y$5579,22, FALSE ),"")</f>
        <v/>
      </c>
      <c r="Y2522" t="str">
        <f>IFERROR(VLOOKUP(Table1[[#This Row],[Title]],$C$5507:$Y$5579,23, FALSE ),"")</f>
        <v/>
      </c>
    </row>
    <row r="2523" spans="1:25" hidden="1" x14ac:dyDescent="0.25">
      <c r="A2523">
        <v>2521</v>
      </c>
      <c r="B2523">
        <v>21</v>
      </c>
      <c r="C2523" t="s">
        <v>583</v>
      </c>
      <c r="D2523" t="s">
        <v>4288</v>
      </c>
      <c r="E2523">
        <v>1985</v>
      </c>
      <c r="F2523" t="s">
        <v>4288</v>
      </c>
      <c r="G2523">
        <v>51.384999999999998</v>
      </c>
      <c r="H2523">
        <v>-2.3613200000000001</v>
      </c>
      <c r="I2523" t="s">
        <v>4049</v>
      </c>
      <c r="J2523" t="s">
        <v>28</v>
      </c>
      <c r="K2523" t="s">
        <v>56</v>
      </c>
      <c r="L2523" t="s">
        <v>33</v>
      </c>
      <c r="M2523">
        <v>0</v>
      </c>
      <c r="N2523">
        <v>0.29480899999999999</v>
      </c>
      <c r="O2523">
        <v>0.55298899999999995</v>
      </c>
      <c r="P2523">
        <v>293.83999999999997</v>
      </c>
      <c r="Q2523">
        <v>0.96930799999999995</v>
      </c>
      <c r="R2523" s="1">
        <v>1.9999999999999999E-6</v>
      </c>
      <c r="S2523">
        <v>2</v>
      </c>
      <c r="T2523">
        <v>0.28007700000000002</v>
      </c>
      <c r="U2523">
        <v>-7.2530000000000001</v>
      </c>
      <c r="V2523">
        <v>0</v>
      </c>
      <c r="W2523">
        <v>3.8903E-2</v>
      </c>
      <c r="X2523">
        <v>97.966999999999999</v>
      </c>
      <c r="Y2523">
        <v>0.59654399999999996</v>
      </c>
    </row>
    <row r="2524" spans="1:25" hidden="1" x14ac:dyDescent="0.25">
      <c r="A2524">
        <v>2522</v>
      </c>
      <c r="B2524">
        <v>22</v>
      </c>
      <c r="C2524" t="s">
        <v>4313</v>
      </c>
      <c r="D2524" t="s">
        <v>1343</v>
      </c>
      <c r="E2524">
        <v>1985</v>
      </c>
      <c r="F2524" t="s">
        <v>1343</v>
      </c>
      <c r="G2524">
        <f>IFERROR(VLOOKUP(Table1[[#This Row],[Title]],$C$5507:$Y$5579,5, FALSE ),"")</f>
        <v>42.347020999999998</v>
      </c>
      <c r="H2524">
        <f>IFERROR(VLOOKUP(Table1[[#This Row],[Title]],$C$5507:$Y$5579,6, FALSE ),"")</f>
        <v>-83.060184000000007</v>
      </c>
      <c r="I2524" t="str">
        <f>IFERROR(VLOOKUP(Table1[[#This Row],[Title]],$C$5507:$Y$5579,7, FALSE ),"")</f>
        <v>Detroit Michigan</v>
      </c>
      <c r="J2524" t="str">
        <f>IFERROR(VLOOKUP(Table1[[#This Row],[Title]],$C$5507:$Y$5579,8, FALSE ),"")</f>
        <v>studio</v>
      </c>
      <c r="K2524" t="str">
        <f>IFERROR(VLOOKUP(Table1[[#This Row],[Title]],$C$5507:$Y$5579,9, FALSE ),"")</f>
        <v>electric</v>
      </c>
      <c r="L2524" t="str">
        <f>IFERROR(VLOOKUP(Table1[[#This Row],[Title]],$C$5507:$Y$5579,10, FALSE ),"")</f>
        <v>vocal</v>
      </c>
      <c r="M2524">
        <f>IFERROR(VLOOKUP(Table1[[#This Row],[Title]],$C$5507:$Y$5579,11, FALSE ),"")</f>
        <v>0</v>
      </c>
      <c r="N2524">
        <f>IFERROR(VLOOKUP(Table1[[#This Row],[Title]],$C$5507:$Y$5579,12, FALSE ),"")</f>
        <v>0.21051600000000001</v>
      </c>
      <c r="O2524">
        <f>IFERROR(VLOOKUP(Table1[[#This Row],[Title]],$C$5507:$Y$5579,13, FALSE ),"")</f>
        <v>0.68034600000000001</v>
      </c>
      <c r="P2524">
        <f>IFERROR(VLOOKUP(Table1[[#This Row],[Title]],$C$5507:$Y$5579,14, FALSE ),"")</f>
        <v>255.46666999999999</v>
      </c>
      <c r="Q2524">
        <f>IFERROR(VLOOKUP(Table1[[#This Row],[Title]],$C$5507:$Y$5579,15, FALSE ),"")</f>
        <v>0.64178400000000002</v>
      </c>
      <c r="R2524">
        <f>IFERROR(VLOOKUP(Table1[[#This Row],[Title]],$C$5507:$Y$5579,16, FALSE ),"")</f>
        <v>0</v>
      </c>
      <c r="S2524">
        <f>IFERROR(VLOOKUP(Table1[[#This Row],[Title]],$C$5507:$Y$5579,17, FALSE ),"")</f>
        <v>10</v>
      </c>
      <c r="T2524">
        <f>IFERROR(VLOOKUP(Table1[[#This Row],[Title]],$C$5507:$Y$5579,18, FALSE ),"")</f>
        <v>5.5058000000000003E-2</v>
      </c>
      <c r="U2524">
        <f>IFERROR(VLOOKUP(Table1[[#This Row],[Title]],$C$5507:$Y$5579,19, FALSE ),"")</f>
        <v>-12.276999999999999</v>
      </c>
      <c r="V2524">
        <f>IFERROR(VLOOKUP(Table1[[#This Row],[Title]],$C$5507:$Y$5579,20, FALSE ),"")</f>
        <v>0</v>
      </c>
      <c r="W2524">
        <f>IFERROR(VLOOKUP(Table1[[#This Row],[Title]],$C$5507:$Y$5579,21, FALSE ),"")</f>
        <v>4.5183000000000001E-2</v>
      </c>
      <c r="X2524">
        <f>IFERROR(VLOOKUP(Table1[[#This Row],[Title]],$C$5507:$Y$5579,22, FALSE ),"")</f>
        <v>174.827</v>
      </c>
      <c r="Y2524">
        <f>IFERROR(VLOOKUP(Table1[[#This Row],[Title]],$C$5507:$Y$5579,23, FALSE ),"")</f>
        <v>0.961086</v>
      </c>
    </row>
    <row r="2525" spans="1:25" hidden="1" x14ac:dyDescent="0.25">
      <c r="A2525">
        <v>2523</v>
      </c>
      <c r="B2525">
        <v>23</v>
      </c>
      <c r="C2525" t="s">
        <v>4314</v>
      </c>
      <c r="D2525" t="s">
        <v>4315</v>
      </c>
      <c r="E2525">
        <v>1985</v>
      </c>
      <c r="F2525" t="s">
        <v>4315</v>
      </c>
      <c r="G2525">
        <v>40.736100999999998</v>
      </c>
      <c r="H2525">
        <v>-74.225089999999994</v>
      </c>
      <c r="I2525" t="s">
        <v>59</v>
      </c>
      <c r="J2525" t="s">
        <v>28</v>
      </c>
      <c r="K2525" t="s">
        <v>33</v>
      </c>
      <c r="M2525">
        <v>0</v>
      </c>
      <c r="N2525">
        <v>0.62793399999999999</v>
      </c>
      <c r="O2525">
        <v>0.57421800000000001</v>
      </c>
      <c r="P2525">
        <v>234.87954999999999</v>
      </c>
      <c r="Q2525">
        <v>0.20543500000000001</v>
      </c>
      <c r="R2525" s="1">
        <v>1.9999999999999999E-6</v>
      </c>
      <c r="S2525">
        <v>6</v>
      </c>
      <c r="T2525">
        <v>8.7297E-2</v>
      </c>
      <c r="U2525">
        <v>-19.989999999999998</v>
      </c>
      <c r="V2525">
        <v>0</v>
      </c>
      <c r="W2525">
        <v>2.7202E-2</v>
      </c>
      <c r="X2525">
        <v>99.456999999999994</v>
      </c>
      <c r="Y2525">
        <v>0.33294600000000002</v>
      </c>
    </row>
    <row r="2526" spans="1:25" hidden="1" x14ac:dyDescent="0.25">
      <c r="A2526">
        <v>2524</v>
      </c>
      <c r="B2526">
        <v>24</v>
      </c>
      <c r="C2526" t="s">
        <v>4316</v>
      </c>
      <c r="D2526" t="s">
        <v>4084</v>
      </c>
      <c r="E2526">
        <v>1985</v>
      </c>
      <c r="F2526" t="s">
        <v>4084</v>
      </c>
      <c r="G2526">
        <v>44.233333000000002</v>
      </c>
      <c r="H2526">
        <v>-76.483333000000002</v>
      </c>
      <c r="I2526" t="s">
        <v>4085</v>
      </c>
      <c r="J2526" t="s">
        <v>28</v>
      </c>
      <c r="K2526" t="s">
        <v>56</v>
      </c>
      <c r="L2526" t="s">
        <v>33</v>
      </c>
      <c r="M2526">
        <v>0</v>
      </c>
      <c r="N2526">
        <v>0.101025</v>
      </c>
      <c r="O2526">
        <v>0.36226999999999998</v>
      </c>
      <c r="P2526">
        <v>252.02358000000001</v>
      </c>
      <c r="Q2526">
        <v>0.29752299999999998</v>
      </c>
      <c r="R2526">
        <v>8.3199999999999995E-4</v>
      </c>
      <c r="S2526">
        <v>9</v>
      </c>
      <c r="T2526">
        <v>0.21305499999999999</v>
      </c>
      <c r="U2526">
        <v>-19.274000000000001</v>
      </c>
      <c r="V2526">
        <v>0</v>
      </c>
      <c r="W2526">
        <v>3.1109000000000001E-2</v>
      </c>
      <c r="X2526">
        <v>70.078999999999994</v>
      </c>
      <c r="Y2526">
        <v>0.32465300000000002</v>
      </c>
    </row>
    <row r="2527" spans="1:25" hidden="1" x14ac:dyDescent="0.25">
      <c r="A2527">
        <v>2525</v>
      </c>
      <c r="B2527">
        <v>25</v>
      </c>
      <c r="C2527" t="s">
        <v>4317</v>
      </c>
      <c r="D2527" t="s">
        <v>4279</v>
      </c>
      <c r="E2527">
        <v>1985</v>
      </c>
      <c r="F2527" t="s">
        <v>4279</v>
      </c>
      <c r="G2527">
        <v>54</v>
      </c>
      <c r="H2527">
        <v>-2</v>
      </c>
      <c r="I2527" t="s">
        <v>4280</v>
      </c>
      <c r="J2527" t="s">
        <v>930</v>
      </c>
      <c r="K2527" t="s">
        <v>28</v>
      </c>
      <c r="L2527" t="s">
        <v>1368</v>
      </c>
      <c r="M2527">
        <v>4.3447184380500002E-4</v>
      </c>
      <c r="N2527">
        <v>0.40240999999999999</v>
      </c>
      <c r="O2527">
        <v>0.87354399999999999</v>
      </c>
      <c r="P2527">
        <v>389.53332999999998</v>
      </c>
      <c r="Q2527">
        <v>0.51386500000000002</v>
      </c>
      <c r="R2527">
        <v>4.0150000000000003E-3</v>
      </c>
      <c r="S2527">
        <v>6</v>
      </c>
      <c r="T2527">
        <v>0.33747700000000003</v>
      </c>
      <c r="U2527">
        <v>-13.250999999999999</v>
      </c>
      <c r="V2527">
        <v>0</v>
      </c>
      <c r="W2527">
        <v>3.1341000000000001E-2</v>
      </c>
      <c r="X2527">
        <v>114.96</v>
      </c>
      <c r="Y2527">
        <v>0.92150100000000001</v>
      </c>
    </row>
    <row r="2528" spans="1:25" hidden="1" x14ac:dyDescent="0.25">
      <c r="A2528">
        <v>2526</v>
      </c>
      <c r="B2528">
        <v>26</v>
      </c>
      <c r="C2528" t="s">
        <v>4318</v>
      </c>
      <c r="D2528" t="s">
        <v>4319</v>
      </c>
      <c r="E2528">
        <v>1985</v>
      </c>
      <c r="F2528" t="s">
        <v>4319</v>
      </c>
      <c r="G2528">
        <v>42.358600000000003</v>
      </c>
      <c r="H2528">
        <v>-71.056700000000006</v>
      </c>
      <c r="I2528" t="s">
        <v>1497</v>
      </c>
      <c r="J2528" t="s">
        <v>28</v>
      </c>
      <c r="K2528" t="s">
        <v>56</v>
      </c>
      <c r="L2528" t="s">
        <v>33</v>
      </c>
      <c r="M2528">
        <v>0</v>
      </c>
      <c r="N2528">
        <v>0.1444</v>
      </c>
      <c r="O2528">
        <v>0.84304900000000005</v>
      </c>
      <c r="P2528">
        <v>217.91954999999999</v>
      </c>
      <c r="Q2528">
        <v>0.59080200000000005</v>
      </c>
      <c r="R2528">
        <v>5.47E-3</v>
      </c>
      <c r="S2528">
        <v>10</v>
      </c>
      <c r="T2528">
        <v>6.5680000000000002E-2</v>
      </c>
      <c r="U2528">
        <v>-12.63</v>
      </c>
      <c r="V2528">
        <v>0</v>
      </c>
      <c r="W2528">
        <v>8.2046999999999995E-2</v>
      </c>
      <c r="X2528">
        <v>116.18</v>
      </c>
      <c r="Y2528">
        <v>0.77230500000000002</v>
      </c>
    </row>
    <row r="2529" spans="1:25" hidden="1" x14ac:dyDescent="0.25">
      <c r="A2529">
        <v>2527</v>
      </c>
      <c r="B2529">
        <v>27</v>
      </c>
      <c r="C2529" t="s">
        <v>4320</v>
      </c>
      <c r="D2529" t="s">
        <v>4321</v>
      </c>
      <c r="E2529">
        <v>1985</v>
      </c>
      <c r="F2529" t="s">
        <v>4321</v>
      </c>
      <c r="G2529">
        <v>50.0833333</v>
      </c>
      <c r="H2529">
        <v>14.466666699999999</v>
      </c>
      <c r="I2529" t="s">
        <v>4322</v>
      </c>
      <c r="J2529" t="s">
        <v>27</v>
      </c>
      <c r="K2529" t="s">
        <v>28</v>
      </c>
      <c r="L2529" t="s">
        <v>56</v>
      </c>
      <c r="M2529">
        <v>0</v>
      </c>
      <c r="N2529">
        <v>0.17446800000000001</v>
      </c>
      <c r="O2529">
        <v>0.50292099999999995</v>
      </c>
      <c r="P2529">
        <v>59.912930000000003</v>
      </c>
      <c r="Q2529">
        <v>0.94204600000000005</v>
      </c>
      <c r="R2529">
        <v>0.95403199999999999</v>
      </c>
      <c r="S2529">
        <v>7</v>
      </c>
      <c r="T2529">
        <v>0.43281900000000001</v>
      </c>
      <c r="U2529">
        <v>-8.1020000000000003</v>
      </c>
      <c r="V2529">
        <v>1</v>
      </c>
      <c r="W2529">
        <v>4.4087000000000001E-2</v>
      </c>
      <c r="X2529">
        <v>115.182</v>
      </c>
      <c r="Y2529">
        <v>0.85781200000000002</v>
      </c>
    </row>
    <row r="2530" spans="1:25" hidden="1" x14ac:dyDescent="0.25">
      <c r="A2530">
        <v>2528</v>
      </c>
      <c r="B2530">
        <v>28</v>
      </c>
      <c r="C2530" t="s">
        <v>3972</v>
      </c>
      <c r="D2530" t="s">
        <v>4206</v>
      </c>
      <c r="E2530">
        <v>1985</v>
      </c>
      <c r="F2530" t="s">
        <v>4206</v>
      </c>
      <c r="G2530">
        <v>51.507264800000002</v>
      </c>
      <c r="H2530">
        <v>-0.1278328</v>
      </c>
      <c r="I2530" t="s">
        <v>439</v>
      </c>
      <c r="J2530" t="s">
        <v>28</v>
      </c>
      <c r="K2530" t="s">
        <v>56</v>
      </c>
      <c r="L2530" t="s">
        <v>33</v>
      </c>
      <c r="M2530">
        <v>0</v>
      </c>
      <c r="N2530">
        <v>5.1900000000000004E-4</v>
      </c>
      <c r="O2530">
        <v>0.39921400000000001</v>
      </c>
      <c r="P2530">
        <v>290.27156000000002</v>
      </c>
      <c r="Q2530">
        <v>0.73158500000000004</v>
      </c>
      <c r="R2530">
        <v>0</v>
      </c>
      <c r="S2530">
        <v>7</v>
      </c>
      <c r="T2530">
        <v>0.50555300000000003</v>
      </c>
      <c r="U2530">
        <v>-16.102</v>
      </c>
      <c r="V2530">
        <v>1</v>
      </c>
      <c r="W2530">
        <v>6.1824999999999998E-2</v>
      </c>
      <c r="X2530">
        <v>109.057</v>
      </c>
      <c r="Y2530">
        <v>0.11206199999999999</v>
      </c>
    </row>
    <row r="2531" spans="1:25" hidden="1" x14ac:dyDescent="0.25">
      <c r="A2531">
        <v>2529</v>
      </c>
      <c r="B2531">
        <v>29</v>
      </c>
      <c r="C2531" t="s">
        <v>4323</v>
      </c>
      <c r="D2531" t="s">
        <v>4324</v>
      </c>
      <c r="E2531">
        <v>1985</v>
      </c>
      <c r="F2531" t="s">
        <v>4324</v>
      </c>
      <c r="G2531">
        <v>35.187133000000003</v>
      </c>
      <c r="H2531">
        <v>-117.88535899999999</v>
      </c>
      <c r="I2531" t="s">
        <v>4325</v>
      </c>
      <c r="J2531" t="s">
        <v>28</v>
      </c>
      <c r="K2531" t="s">
        <v>56</v>
      </c>
      <c r="L2531" t="s">
        <v>33</v>
      </c>
      <c r="M2531">
        <v>0</v>
      </c>
      <c r="N2531">
        <v>3.984E-2</v>
      </c>
      <c r="O2531">
        <v>0.73666600000000004</v>
      </c>
      <c r="P2531">
        <v>291.50358</v>
      </c>
      <c r="Q2531">
        <v>0.64503900000000003</v>
      </c>
      <c r="R2531">
        <v>1.6820999999999999E-2</v>
      </c>
      <c r="S2531">
        <v>9</v>
      </c>
      <c r="T2531">
        <v>0.11887200000000001</v>
      </c>
      <c r="U2531">
        <v>-11.137</v>
      </c>
      <c r="V2531">
        <v>0</v>
      </c>
      <c r="W2531">
        <v>6.7518999999999996E-2</v>
      </c>
      <c r="X2531">
        <v>123.062</v>
      </c>
      <c r="Y2531">
        <v>0.84873299999999996</v>
      </c>
    </row>
    <row r="2532" spans="1:25" hidden="1" x14ac:dyDescent="0.25">
      <c r="A2532">
        <v>2530</v>
      </c>
      <c r="B2532">
        <v>30</v>
      </c>
      <c r="C2532" t="s">
        <v>4326</v>
      </c>
      <c r="D2532" t="s">
        <v>4310</v>
      </c>
      <c r="E2532">
        <v>1985</v>
      </c>
      <c r="F2532" t="s">
        <v>4310</v>
      </c>
      <c r="G2532">
        <v>34.0535</v>
      </c>
      <c r="H2532">
        <v>-118.245</v>
      </c>
      <c r="I2532" t="s">
        <v>74</v>
      </c>
      <c r="J2532" t="s">
        <v>28</v>
      </c>
      <c r="K2532" t="s">
        <v>56</v>
      </c>
      <c r="L2532" t="s">
        <v>33</v>
      </c>
      <c r="M2532">
        <v>0</v>
      </c>
      <c r="N2532">
        <v>7.8657000000000005E-2</v>
      </c>
      <c r="O2532">
        <v>0.69012499999999999</v>
      </c>
      <c r="P2532">
        <v>352.50666999999999</v>
      </c>
      <c r="Q2532">
        <v>0.66364199999999995</v>
      </c>
      <c r="R2532">
        <v>1.0790000000000001E-3</v>
      </c>
      <c r="S2532">
        <v>4</v>
      </c>
      <c r="T2532">
        <v>8.6888000000000007E-2</v>
      </c>
      <c r="U2532">
        <v>-6.1020000000000003</v>
      </c>
      <c r="V2532">
        <v>0</v>
      </c>
      <c r="W2532">
        <v>2.9263999999999998E-2</v>
      </c>
      <c r="X2532">
        <v>109.468</v>
      </c>
      <c r="Y2532">
        <v>0.495444</v>
      </c>
    </row>
    <row r="2533" spans="1:25" hidden="1" x14ac:dyDescent="0.25">
      <c r="A2533">
        <v>2531</v>
      </c>
      <c r="B2533">
        <v>31</v>
      </c>
      <c r="C2533" t="s">
        <v>4327</v>
      </c>
      <c r="D2533" t="s">
        <v>4328</v>
      </c>
      <c r="E2533">
        <v>1985</v>
      </c>
      <c r="F2533" t="s">
        <v>4328</v>
      </c>
      <c r="G2533">
        <v>42.965926000000003</v>
      </c>
      <c r="H2533">
        <v>-83.780834999999996</v>
      </c>
      <c r="I2533" t="s">
        <v>4329</v>
      </c>
      <c r="J2533" t="s">
        <v>28</v>
      </c>
      <c r="K2533" t="s">
        <v>56</v>
      </c>
      <c r="L2533" t="s">
        <v>33</v>
      </c>
      <c r="M2533">
        <v>0</v>
      </c>
      <c r="N2533">
        <v>0.14163999999999999</v>
      </c>
      <c r="O2533">
        <v>0.82666799999999996</v>
      </c>
      <c r="P2533">
        <v>411.07155999999998</v>
      </c>
      <c r="Q2533">
        <v>0.457237</v>
      </c>
      <c r="R2533">
        <v>0.168931</v>
      </c>
      <c r="S2533">
        <v>0</v>
      </c>
      <c r="T2533">
        <v>5.4122000000000003E-2</v>
      </c>
      <c r="U2533">
        <v>-14.492000000000001</v>
      </c>
      <c r="V2533">
        <v>1</v>
      </c>
      <c r="W2533">
        <v>5.6820000000000002E-2</v>
      </c>
      <c r="X2533">
        <v>128.67699999999999</v>
      </c>
      <c r="Y2533">
        <v>0.81904900000000003</v>
      </c>
    </row>
    <row r="2534" spans="1:25" hidden="1" x14ac:dyDescent="0.25">
      <c r="A2534">
        <v>2532</v>
      </c>
      <c r="B2534">
        <v>32</v>
      </c>
      <c r="C2534" t="s">
        <v>4330</v>
      </c>
      <c r="D2534" t="s">
        <v>4093</v>
      </c>
      <c r="E2534">
        <v>1985</v>
      </c>
      <c r="F2534" t="s">
        <v>4093</v>
      </c>
      <c r="G2534">
        <v>42.996699999999997</v>
      </c>
      <c r="H2534">
        <v>-85.590100000000007</v>
      </c>
      <c r="I2534" t="s">
        <v>4094</v>
      </c>
      <c r="J2534" t="s">
        <v>28</v>
      </c>
      <c r="K2534" t="s">
        <v>56</v>
      </c>
      <c r="L2534" t="s">
        <v>33</v>
      </c>
      <c r="M2534">
        <v>0</v>
      </c>
      <c r="N2534">
        <v>0.13284000000000001</v>
      </c>
      <c r="O2534">
        <v>0.67803500000000005</v>
      </c>
      <c r="P2534">
        <v>228.81333000000001</v>
      </c>
      <c r="Q2534">
        <v>0.90012000000000003</v>
      </c>
      <c r="R2534" s="1">
        <v>6.9999999999999999E-6</v>
      </c>
      <c r="S2534">
        <v>11</v>
      </c>
      <c r="T2534">
        <v>5.4447000000000002E-2</v>
      </c>
      <c r="U2534">
        <v>-6.157</v>
      </c>
      <c r="V2534">
        <v>0</v>
      </c>
      <c r="W2534">
        <v>4.1154999999999997E-2</v>
      </c>
      <c r="X2534">
        <v>116.327</v>
      </c>
      <c r="Y2534">
        <v>0.968248</v>
      </c>
    </row>
    <row r="2535" spans="1:25" hidden="1" x14ac:dyDescent="0.25">
      <c r="A2535">
        <v>2533</v>
      </c>
      <c r="B2535">
        <v>33</v>
      </c>
      <c r="C2535" t="s">
        <v>4331</v>
      </c>
      <c r="D2535" t="s">
        <v>4037</v>
      </c>
      <c r="E2535">
        <v>1985</v>
      </c>
      <c r="F2535" t="s">
        <v>4037</v>
      </c>
      <c r="G2535">
        <v>51.507264800000002</v>
      </c>
      <c r="H2535">
        <v>-0.1278328</v>
      </c>
      <c r="I2535" t="s">
        <v>439</v>
      </c>
      <c r="J2535" t="s">
        <v>32</v>
      </c>
      <c r="K2535" t="s">
        <v>28</v>
      </c>
      <c r="M2535">
        <v>0</v>
      </c>
      <c r="N2535">
        <v>0.95750599999999997</v>
      </c>
      <c r="O2535">
        <v>0.54985200000000001</v>
      </c>
      <c r="P2535">
        <v>248.92035999999999</v>
      </c>
      <c r="Q2535">
        <v>0.210781</v>
      </c>
      <c r="R2535">
        <v>0.54493400000000003</v>
      </c>
      <c r="S2535">
        <v>3</v>
      </c>
      <c r="T2535">
        <v>0.104659</v>
      </c>
      <c r="U2535">
        <v>-16.067</v>
      </c>
      <c r="V2535">
        <v>1</v>
      </c>
      <c r="W2535">
        <v>2.8385000000000001E-2</v>
      </c>
      <c r="X2535">
        <v>136.339</v>
      </c>
      <c r="Y2535">
        <v>0.34897600000000001</v>
      </c>
    </row>
    <row r="2536" spans="1:25" hidden="1" x14ac:dyDescent="0.25">
      <c r="A2536">
        <v>2534</v>
      </c>
      <c r="B2536">
        <v>34</v>
      </c>
      <c r="C2536" t="s">
        <v>4332</v>
      </c>
      <c r="D2536" t="s">
        <v>4333</v>
      </c>
      <c r="E2536">
        <v>1985</v>
      </c>
      <c r="F2536" t="s">
        <v>4333</v>
      </c>
      <c r="G2536">
        <v>52.883600000000001</v>
      </c>
      <c r="H2536">
        <v>-1.9740599999999999</v>
      </c>
      <c r="I2536" t="s">
        <v>2011</v>
      </c>
      <c r="J2536" t="s">
        <v>28</v>
      </c>
      <c r="K2536" t="s">
        <v>56</v>
      </c>
      <c r="L2536" t="s">
        <v>33</v>
      </c>
      <c r="M2536">
        <v>1.66897412277E-3</v>
      </c>
      <c r="N2536">
        <v>0.188417</v>
      </c>
      <c r="O2536">
        <v>0.43182100000000001</v>
      </c>
      <c r="P2536">
        <v>184.73333</v>
      </c>
      <c r="Q2536">
        <v>0.35386400000000001</v>
      </c>
      <c r="R2536">
        <v>1.6440000000000001E-3</v>
      </c>
      <c r="S2536">
        <v>7</v>
      </c>
      <c r="T2536">
        <v>0.34950799999999999</v>
      </c>
      <c r="U2536">
        <v>-11.54</v>
      </c>
      <c r="V2536">
        <v>1</v>
      </c>
      <c r="W2536">
        <v>2.5812999999999999E-2</v>
      </c>
      <c r="X2536">
        <v>82.801000000000002</v>
      </c>
      <c r="Y2536">
        <v>0.39962599999999998</v>
      </c>
    </row>
    <row r="2537" spans="1:25" hidden="1" x14ac:dyDescent="0.25">
      <c r="A2537">
        <v>2535</v>
      </c>
      <c r="B2537">
        <v>35</v>
      </c>
      <c r="C2537" t="s">
        <v>4334</v>
      </c>
      <c r="D2537" t="s">
        <v>4003</v>
      </c>
      <c r="E2537">
        <v>1985</v>
      </c>
      <c r="F2537" t="s">
        <v>4003</v>
      </c>
      <c r="G2537">
        <v>52.481367800000001</v>
      </c>
      <c r="H2537">
        <v>-1.8980725000000001</v>
      </c>
      <c r="I2537" t="s">
        <v>4004</v>
      </c>
      <c r="J2537" t="s">
        <v>28</v>
      </c>
      <c r="K2537" t="s">
        <v>56</v>
      </c>
      <c r="L2537" t="s">
        <v>33</v>
      </c>
      <c r="M2537">
        <v>0</v>
      </c>
      <c r="N2537">
        <v>5.64E-3</v>
      </c>
      <c r="O2537">
        <v>0.70391499999999996</v>
      </c>
      <c r="P2537">
        <v>214.53333000000001</v>
      </c>
      <c r="Q2537">
        <v>0.79633900000000002</v>
      </c>
      <c r="R2537">
        <v>0</v>
      </c>
      <c r="S2537">
        <v>1</v>
      </c>
      <c r="T2537">
        <v>4.8804E-2</v>
      </c>
      <c r="U2537">
        <v>-4.8630000000000004</v>
      </c>
      <c r="V2537">
        <v>1</v>
      </c>
      <c r="W2537">
        <v>5.2810000000000003E-2</v>
      </c>
      <c r="X2537">
        <v>125.46599999999999</v>
      </c>
      <c r="Y2537">
        <v>0.71996700000000002</v>
      </c>
    </row>
    <row r="2538" spans="1:25" hidden="1" x14ac:dyDescent="0.25">
      <c r="A2538">
        <v>2536</v>
      </c>
      <c r="B2538">
        <v>36</v>
      </c>
      <c r="C2538" t="s">
        <v>4335</v>
      </c>
      <c r="D2538" t="s">
        <v>4003</v>
      </c>
      <c r="E2538">
        <v>1985</v>
      </c>
      <c r="F2538" t="s">
        <v>4003</v>
      </c>
      <c r="G2538">
        <v>52.481367800000001</v>
      </c>
      <c r="H2538">
        <v>-1.8980725000000001</v>
      </c>
      <c r="I2538" t="s">
        <v>4004</v>
      </c>
      <c r="J2538" t="s">
        <v>28</v>
      </c>
      <c r="K2538" t="s">
        <v>56</v>
      </c>
      <c r="L2538" t="s">
        <v>33</v>
      </c>
      <c r="M2538">
        <v>0</v>
      </c>
      <c r="N2538">
        <v>0.296678</v>
      </c>
      <c r="O2538">
        <v>0.69807900000000001</v>
      </c>
      <c r="P2538">
        <v>255.25288</v>
      </c>
      <c r="Q2538">
        <v>0.79775200000000002</v>
      </c>
      <c r="R2538" s="1">
        <v>9.9999999999999995E-7</v>
      </c>
      <c r="S2538">
        <v>11</v>
      </c>
      <c r="T2538">
        <v>9.6422999999999995E-2</v>
      </c>
      <c r="U2538">
        <v>-8.2560000000000002</v>
      </c>
      <c r="V2538">
        <v>0</v>
      </c>
      <c r="W2538">
        <v>7.3533000000000001E-2</v>
      </c>
      <c r="X2538">
        <v>115.907</v>
      </c>
      <c r="Y2538">
        <v>0.66043700000000005</v>
      </c>
    </row>
    <row r="2539" spans="1:25" hidden="1" x14ac:dyDescent="0.25">
      <c r="A2539">
        <v>2537</v>
      </c>
      <c r="B2539">
        <v>37</v>
      </c>
      <c r="C2539" t="s">
        <v>4336</v>
      </c>
      <c r="D2539" t="s">
        <v>2006</v>
      </c>
      <c r="E2539">
        <v>1985</v>
      </c>
      <c r="F2539" t="s">
        <v>2006</v>
      </c>
      <c r="G2539">
        <v>41.850033000000003</v>
      </c>
      <c r="H2539">
        <v>-87.650052000000002</v>
      </c>
      <c r="I2539" t="s">
        <v>108</v>
      </c>
      <c r="J2539" t="s">
        <v>28</v>
      </c>
      <c r="K2539" t="s">
        <v>56</v>
      </c>
      <c r="L2539" t="s">
        <v>33</v>
      </c>
      <c r="M2539">
        <v>0</v>
      </c>
      <c r="N2539">
        <v>0.35942000000000002</v>
      </c>
      <c r="O2539">
        <v>0.609541</v>
      </c>
      <c r="P2539">
        <v>229.74404000000001</v>
      </c>
      <c r="Q2539">
        <v>0.51259299999999997</v>
      </c>
      <c r="R2539">
        <v>0</v>
      </c>
      <c r="S2539">
        <v>11</v>
      </c>
      <c r="T2539">
        <v>8.6543999999999996E-2</v>
      </c>
      <c r="U2539">
        <v>-9.0050000000000008</v>
      </c>
      <c r="V2539">
        <v>1</v>
      </c>
      <c r="W2539">
        <v>2.7389E-2</v>
      </c>
      <c r="X2539">
        <v>73.893000000000001</v>
      </c>
      <c r="Y2539">
        <v>0.37299700000000002</v>
      </c>
    </row>
    <row r="2540" spans="1:25" hidden="1" x14ac:dyDescent="0.25">
      <c r="A2540">
        <v>2538</v>
      </c>
      <c r="B2540">
        <v>38</v>
      </c>
      <c r="C2540" t="s">
        <v>4337</v>
      </c>
      <c r="D2540" t="s">
        <v>2595</v>
      </c>
      <c r="E2540">
        <v>1985</v>
      </c>
      <c r="F2540" t="s">
        <v>2595</v>
      </c>
      <c r="G2540">
        <v>37.786026999999997</v>
      </c>
      <c r="H2540">
        <v>-122.22377899999999</v>
      </c>
      <c r="I2540" t="s">
        <v>2596</v>
      </c>
      <c r="J2540" t="s">
        <v>28</v>
      </c>
      <c r="K2540" t="s">
        <v>56</v>
      </c>
      <c r="L2540" t="s">
        <v>33</v>
      </c>
      <c r="M2540">
        <v>0</v>
      </c>
      <c r="N2540">
        <v>9.8469999999999999E-3</v>
      </c>
      <c r="O2540">
        <v>0.69816100000000003</v>
      </c>
      <c r="P2540">
        <v>251.52</v>
      </c>
      <c r="Q2540">
        <v>0.85188399999999997</v>
      </c>
      <c r="R2540" s="1">
        <v>1.9999999999999999E-6</v>
      </c>
      <c r="S2540">
        <v>9</v>
      </c>
      <c r="T2540">
        <v>0.159744</v>
      </c>
      <c r="U2540">
        <v>-5.8879999999999999</v>
      </c>
      <c r="V2540">
        <v>1</v>
      </c>
      <c r="W2540">
        <v>3.8515000000000001E-2</v>
      </c>
      <c r="X2540">
        <v>104.863</v>
      </c>
      <c r="Y2540">
        <v>0.86992499999999995</v>
      </c>
    </row>
    <row r="2541" spans="1:25" hidden="1" x14ac:dyDescent="0.25">
      <c r="A2541">
        <v>2539</v>
      </c>
      <c r="B2541">
        <v>39</v>
      </c>
      <c r="C2541" t="s">
        <v>4338</v>
      </c>
      <c r="D2541" t="s">
        <v>3678</v>
      </c>
      <c r="E2541">
        <v>1985</v>
      </c>
      <c r="F2541" t="s">
        <v>3678</v>
      </c>
      <c r="G2541">
        <v>40.714599999999997</v>
      </c>
      <c r="H2541">
        <v>-74.007099999999994</v>
      </c>
      <c r="I2541" t="s">
        <v>195</v>
      </c>
      <c r="J2541" t="s">
        <v>28</v>
      </c>
      <c r="K2541" t="s">
        <v>56</v>
      </c>
      <c r="L2541" t="s">
        <v>33</v>
      </c>
      <c r="M2541">
        <v>0</v>
      </c>
      <c r="N2541">
        <v>0.16291900000000001</v>
      </c>
      <c r="O2541">
        <v>0.67026200000000002</v>
      </c>
      <c r="P2541">
        <v>217.98354</v>
      </c>
      <c r="Q2541">
        <v>0.23263800000000001</v>
      </c>
      <c r="R2541">
        <v>2.03E-4</v>
      </c>
      <c r="S2541">
        <v>5</v>
      </c>
      <c r="T2541">
        <v>0.42716500000000002</v>
      </c>
      <c r="U2541">
        <v>-20.190000000000001</v>
      </c>
      <c r="V2541">
        <v>1</v>
      </c>
      <c r="W2541">
        <v>4.4683E-2</v>
      </c>
      <c r="X2541">
        <v>134.99700000000001</v>
      </c>
      <c r="Y2541">
        <v>0.36129299999999998</v>
      </c>
    </row>
    <row r="2542" spans="1:25" hidden="1" x14ac:dyDescent="0.25">
      <c r="A2542">
        <v>2540</v>
      </c>
      <c r="B2542">
        <v>40</v>
      </c>
      <c r="C2542" t="s">
        <v>4339</v>
      </c>
      <c r="D2542" t="s">
        <v>2975</v>
      </c>
      <c r="E2542">
        <v>1985</v>
      </c>
      <c r="F2542" t="s">
        <v>2975</v>
      </c>
      <c r="G2542">
        <v>32.423999999999999</v>
      </c>
      <c r="H2542">
        <v>-85.689800000000005</v>
      </c>
      <c r="I2542" t="s">
        <v>2976</v>
      </c>
      <c r="J2542" t="s">
        <v>28</v>
      </c>
      <c r="K2542" t="s">
        <v>56</v>
      </c>
      <c r="L2542" t="s">
        <v>33</v>
      </c>
      <c r="M2542">
        <v>0</v>
      </c>
      <c r="N2542">
        <v>0.32941100000000001</v>
      </c>
      <c r="O2542">
        <v>0.71116999999999997</v>
      </c>
      <c r="P2542">
        <v>304.46667000000002</v>
      </c>
      <c r="Q2542">
        <v>0.37204999999999999</v>
      </c>
      <c r="R2542">
        <v>9.8390000000000005E-3</v>
      </c>
      <c r="S2542">
        <v>8</v>
      </c>
      <c r="T2542">
        <v>4.7742E-2</v>
      </c>
      <c r="U2542">
        <v>-13.2</v>
      </c>
      <c r="V2542">
        <v>1</v>
      </c>
      <c r="W2542">
        <v>3.8411000000000001E-2</v>
      </c>
      <c r="X2542">
        <v>102.50700000000001</v>
      </c>
      <c r="Y2542">
        <v>0.80359700000000001</v>
      </c>
    </row>
    <row r="2543" spans="1:25" hidden="1" x14ac:dyDescent="0.25">
      <c r="A2543">
        <v>2541</v>
      </c>
      <c r="B2543">
        <v>41</v>
      </c>
      <c r="C2543" t="s">
        <v>4340</v>
      </c>
      <c r="D2543" t="s">
        <v>4341</v>
      </c>
      <c r="E2543">
        <v>1985</v>
      </c>
      <c r="F2543" t="s">
        <v>4341</v>
      </c>
      <c r="G2543">
        <v>50.9099</v>
      </c>
      <c r="H2543">
        <v>-1.4073199999999999</v>
      </c>
      <c r="I2543" t="s">
        <v>4342</v>
      </c>
      <c r="J2543" t="s">
        <v>28</v>
      </c>
      <c r="K2543" t="s">
        <v>56</v>
      </c>
      <c r="M2543">
        <v>0</v>
      </c>
      <c r="N2543">
        <v>3.0600000000000001E-4</v>
      </c>
      <c r="O2543">
        <v>0.47732999999999998</v>
      </c>
      <c r="P2543">
        <v>463.86621000000002</v>
      </c>
      <c r="Q2543">
        <v>0.87972399999999995</v>
      </c>
      <c r="R2543">
        <v>0.50602400000000003</v>
      </c>
      <c r="S2543">
        <v>0</v>
      </c>
      <c r="T2543">
        <v>3.2335000000000003E-2</v>
      </c>
      <c r="U2543">
        <v>-6.0369999999999999</v>
      </c>
      <c r="V2543">
        <v>1</v>
      </c>
      <c r="W2543">
        <v>4.4248999999999997E-2</v>
      </c>
      <c r="X2543">
        <v>110.51300000000001</v>
      </c>
      <c r="Y2543">
        <v>0.641239</v>
      </c>
    </row>
    <row r="2544" spans="1:25" hidden="1" x14ac:dyDescent="0.25">
      <c r="A2544">
        <v>2542</v>
      </c>
      <c r="B2544">
        <v>42</v>
      </c>
      <c r="C2544" t="s">
        <v>4343</v>
      </c>
      <c r="D2544" t="s">
        <v>4344</v>
      </c>
      <c r="E2544">
        <v>1985</v>
      </c>
      <c r="F2544" t="s">
        <v>4344</v>
      </c>
      <c r="G2544">
        <f>IFERROR(VLOOKUP(Table1[[#This Row],[Title]],$C$5507:$Y$5579,5, FALSE ),"")</f>
        <v>38.5535</v>
      </c>
      <c r="H2544">
        <f>IFERROR(VLOOKUP(Table1[[#This Row],[Title]],$C$5507:$Y$5579,6, FALSE ),"")</f>
        <v>-91.001099999999994</v>
      </c>
      <c r="I2544" t="str">
        <f>IFERROR(VLOOKUP(Table1[[#This Row],[Title]],$C$5507:$Y$5579,7, FALSE ),"")</f>
        <v>Washington, MO, US</v>
      </c>
      <c r="J2544" t="str">
        <f>IFERROR(VLOOKUP(Table1[[#This Row],[Title]],$C$5507:$Y$5579,8, FALSE ),"")</f>
        <v>studio</v>
      </c>
      <c r="K2544" t="str">
        <f>IFERROR(VLOOKUP(Table1[[#This Row],[Title]],$C$5507:$Y$5579,9, FALSE ),"")</f>
        <v>electric</v>
      </c>
      <c r="L2544" t="str">
        <f>IFERROR(VLOOKUP(Table1[[#This Row],[Title]],$C$5507:$Y$5579,10, FALSE ),"")</f>
        <v>vocal</v>
      </c>
      <c r="M2544">
        <f>IFERROR(VLOOKUP(Table1[[#This Row],[Title]],$C$5507:$Y$5579,11, FALSE ),"")</f>
        <v>0</v>
      </c>
      <c r="N2544">
        <f>IFERROR(VLOOKUP(Table1[[#This Row],[Title]],$C$5507:$Y$5579,12, FALSE ),"")</f>
        <v>0.147059</v>
      </c>
      <c r="O2544">
        <f>IFERROR(VLOOKUP(Table1[[#This Row],[Title]],$C$5507:$Y$5579,13, FALSE ),"")</f>
        <v>0.43937599999999999</v>
      </c>
      <c r="P2544">
        <f>IFERROR(VLOOKUP(Table1[[#This Row],[Title]],$C$5507:$Y$5579,14, FALSE ),"")</f>
        <v>207.70667</v>
      </c>
      <c r="Q2544">
        <f>IFERROR(VLOOKUP(Table1[[#This Row],[Title]],$C$5507:$Y$5579,15, FALSE ),"")</f>
        <v>0.63830500000000001</v>
      </c>
      <c r="R2544">
        <f>IFERROR(VLOOKUP(Table1[[#This Row],[Title]],$C$5507:$Y$5579,16, FALSE ),"")</f>
        <v>0</v>
      </c>
      <c r="S2544">
        <f>IFERROR(VLOOKUP(Table1[[#This Row],[Title]],$C$5507:$Y$5579,17, FALSE ),"")</f>
        <v>9</v>
      </c>
      <c r="T2544">
        <f>IFERROR(VLOOKUP(Table1[[#This Row],[Title]],$C$5507:$Y$5579,18, FALSE ),"")</f>
        <v>0.10732</v>
      </c>
      <c r="U2544">
        <f>IFERROR(VLOOKUP(Table1[[#This Row],[Title]],$C$5507:$Y$5579,19, FALSE ),"")</f>
        <v>-4.2530000000000001</v>
      </c>
      <c r="V2544">
        <f>IFERROR(VLOOKUP(Table1[[#This Row],[Title]],$C$5507:$Y$5579,20, FALSE ),"")</f>
        <v>1</v>
      </c>
      <c r="W2544">
        <f>IFERROR(VLOOKUP(Table1[[#This Row],[Title]],$C$5507:$Y$5579,21, FALSE ),"")</f>
        <v>2.6948E-2</v>
      </c>
      <c r="X2544">
        <f>IFERROR(VLOOKUP(Table1[[#This Row],[Title]],$C$5507:$Y$5579,22, FALSE ),"")</f>
        <v>140.49700000000001</v>
      </c>
      <c r="Y2544">
        <f>IFERROR(VLOOKUP(Table1[[#This Row],[Title]],$C$5507:$Y$5579,23, FALSE ),"")</f>
        <v>0.25944499999999998</v>
      </c>
    </row>
    <row r="2545" spans="1:25" hidden="1" x14ac:dyDescent="0.25">
      <c r="A2545">
        <v>2543</v>
      </c>
      <c r="B2545">
        <v>43</v>
      </c>
      <c r="C2545" t="s">
        <v>4345</v>
      </c>
      <c r="D2545" t="s">
        <v>1436</v>
      </c>
      <c r="E2545">
        <v>1985</v>
      </c>
      <c r="F2545" t="s">
        <v>1436</v>
      </c>
      <c r="G2545">
        <v>42.347020999999998</v>
      </c>
      <c r="H2545">
        <v>-83.060184000000007</v>
      </c>
      <c r="I2545" t="s">
        <v>119</v>
      </c>
      <c r="J2545" t="s">
        <v>28</v>
      </c>
      <c r="K2545" t="s">
        <v>56</v>
      </c>
      <c r="L2545" t="s">
        <v>33</v>
      </c>
      <c r="M2545">
        <v>0</v>
      </c>
      <c r="N2545">
        <v>8.6460999999999996E-2</v>
      </c>
      <c r="O2545">
        <v>0.69833599999999996</v>
      </c>
      <c r="P2545">
        <v>352.26621</v>
      </c>
      <c r="Q2545">
        <v>0.79010899999999995</v>
      </c>
      <c r="R2545">
        <v>0</v>
      </c>
      <c r="S2545">
        <v>11</v>
      </c>
      <c r="T2545">
        <v>3.1801999999999997E-2</v>
      </c>
      <c r="U2545">
        <v>-7.2930000000000001</v>
      </c>
      <c r="V2545">
        <v>0</v>
      </c>
      <c r="W2545">
        <v>4.5876E-2</v>
      </c>
      <c r="X2545">
        <v>126.178</v>
      </c>
      <c r="Y2545">
        <v>0.70318599999999998</v>
      </c>
    </row>
    <row r="2546" spans="1:25" hidden="1" x14ac:dyDescent="0.25">
      <c r="A2546">
        <v>2544</v>
      </c>
      <c r="B2546">
        <v>44</v>
      </c>
      <c r="C2546" t="s">
        <v>4346</v>
      </c>
      <c r="D2546" t="s">
        <v>4183</v>
      </c>
      <c r="E2546">
        <v>1985</v>
      </c>
      <c r="F2546" t="s">
        <v>4183</v>
      </c>
      <c r="G2546">
        <v>45.512300000000003</v>
      </c>
      <c r="H2546">
        <v>-73.554400000000001</v>
      </c>
      <c r="I2546" t="s">
        <v>1796</v>
      </c>
      <c r="J2546" t="s">
        <v>28</v>
      </c>
      <c r="K2546" t="s">
        <v>33</v>
      </c>
      <c r="M2546">
        <v>0</v>
      </c>
      <c r="N2546">
        <v>0.85486600000000001</v>
      </c>
      <c r="O2546">
        <v>0.50258000000000003</v>
      </c>
      <c r="P2546">
        <v>260.96280999999999</v>
      </c>
      <c r="Q2546">
        <v>0.25111600000000001</v>
      </c>
      <c r="R2546" s="1">
        <v>3.3000000000000003E-5</v>
      </c>
      <c r="S2546">
        <v>2</v>
      </c>
      <c r="T2546">
        <v>0.56344700000000003</v>
      </c>
      <c r="U2546">
        <v>-18.707000000000001</v>
      </c>
      <c r="V2546">
        <v>1</v>
      </c>
      <c r="W2546">
        <v>2.8237999999999999E-2</v>
      </c>
      <c r="X2546">
        <v>104.59399999999999</v>
      </c>
      <c r="Y2546">
        <v>0.509108</v>
      </c>
    </row>
    <row r="2547" spans="1:25" hidden="1" x14ac:dyDescent="0.25">
      <c r="A2547">
        <v>2545</v>
      </c>
      <c r="B2547">
        <v>45</v>
      </c>
      <c r="C2547" t="s">
        <v>4347</v>
      </c>
      <c r="D2547" t="s">
        <v>4037</v>
      </c>
      <c r="E2547">
        <v>1985</v>
      </c>
      <c r="F2547" t="s">
        <v>4037</v>
      </c>
      <c r="G2547">
        <v>51.507264800000002</v>
      </c>
      <c r="H2547">
        <v>-0.1278328</v>
      </c>
      <c r="I2547" t="s">
        <v>439</v>
      </c>
      <c r="J2547" t="s">
        <v>28</v>
      </c>
      <c r="K2547" t="s">
        <v>56</v>
      </c>
      <c r="L2547" t="s">
        <v>33</v>
      </c>
      <c r="M2547">
        <v>0</v>
      </c>
      <c r="N2547">
        <v>4.6153E-2</v>
      </c>
      <c r="O2547">
        <v>0.72823899999999997</v>
      </c>
      <c r="P2547">
        <v>264.82666999999998</v>
      </c>
      <c r="Q2547">
        <v>0.765509</v>
      </c>
      <c r="R2547">
        <v>0.11776200000000001</v>
      </c>
      <c r="S2547">
        <v>5</v>
      </c>
      <c r="T2547">
        <v>4.3027000000000003E-2</v>
      </c>
      <c r="U2547">
        <v>-12.573</v>
      </c>
      <c r="V2547">
        <v>1</v>
      </c>
      <c r="W2547">
        <v>5.3709E-2</v>
      </c>
      <c r="X2547">
        <v>121.235</v>
      </c>
      <c r="Y2547">
        <v>0.76200999999999997</v>
      </c>
    </row>
    <row r="2548" spans="1:25" hidden="1" x14ac:dyDescent="0.25">
      <c r="A2548">
        <v>2546</v>
      </c>
      <c r="B2548">
        <v>46</v>
      </c>
      <c r="C2548" t="s">
        <v>4348</v>
      </c>
      <c r="D2548" t="s">
        <v>3713</v>
      </c>
      <c r="E2548">
        <v>1985</v>
      </c>
      <c r="F2548" t="s">
        <v>3713</v>
      </c>
      <c r="G2548">
        <v>55.820500000000003</v>
      </c>
      <c r="H2548">
        <v>-4.0226300000000004</v>
      </c>
      <c r="I2548" t="s">
        <v>3714</v>
      </c>
      <c r="J2548" t="s">
        <v>28</v>
      </c>
      <c r="K2548" t="s">
        <v>56</v>
      </c>
      <c r="L2548" t="s">
        <v>33</v>
      </c>
      <c r="M2548">
        <v>0</v>
      </c>
      <c r="N2548">
        <v>0.22035099999999999</v>
      </c>
      <c r="O2548">
        <v>0.90847999999999995</v>
      </c>
      <c r="P2548">
        <v>244.34621000000001</v>
      </c>
      <c r="Q2548">
        <v>0.71577800000000003</v>
      </c>
      <c r="R2548">
        <v>9.5E-4</v>
      </c>
      <c r="S2548">
        <v>1</v>
      </c>
      <c r="T2548">
        <v>9.0744000000000005E-2</v>
      </c>
      <c r="U2548">
        <v>-9.2289999999999992</v>
      </c>
      <c r="V2548">
        <v>1</v>
      </c>
      <c r="W2548">
        <v>3.3584000000000003E-2</v>
      </c>
      <c r="X2548">
        <v>114.684</v>
      </c>
      <c r="Y2548">
        <v>0.98044799999999999</v>
      </c>
    </row>
    <row r="2549" spans="1:25" hidden="1" x14ac:dyDescent="0.25">
      <c r="A2549">
        <v>2547</v>
      </c>
      <c r="B2549">
        <v>47</v>
      </c>
      <c r="C2549" t="s">
        <v>4349</v>
      </c>
      <c r="D2549" t="s">
        <v>4315</v>
      </c>
      <c r="E2549">
        <v>1985</v>
      </c>
      <c r="F2549" t="s">
        <v>4315</v>
      </c>
      <c r="G2549">
        <v>40.736100999999998</v>
      </c>
      <c r="H2549">
        <v>-74.225089999999994</v>
      </c>
      <c r="I2549" t="s">
        <v>59</v>
      </c>
      <c r="J2549" t="s">
        <v>28</v>
      </c>
      <c r="K2549" t="s">
        <v>33</v>
      </c>
      <c r="M2549">
        <v>0</v>
      </c>
      <c r="N2549">
        <v>0.69699100000000003</v>
      </c>
      <c r="O2549">
        <v>0.46120299999999997</v>
      </c>
      <c r="P2549">
        <v>247.53333000000001</v>
      </c>
      <c r="Q2549">
        <v>0.64091799999999999</v>
      </c>
      <c r="R2549">
        <v>0</v>
      </c>
      <c r="S2549">
        <v>2</v>
      </c>
      <c r="T2549">
        <v>0.33124799999999999</v>
      </c>
      <c r="U2549">
        <v>-3.5870000000000002</v>
      </c>
      <c r="V2549">
        <v>0</v>
      </c>
      <c r="W2549">
        <v>4.0104000000000001E-2</v>
      </c>
      <c r="X2549">
        <v>149.95400000000001</v>
      </c>
      <c r="Y2549">
        <v>0.37816499999999997</v>
      </c>
    </row>
    <row r="2550" spans="1:25" hidden="1" x14ac:dyDescent="0.25">
      <c r="A2550">
        <v>2548</v>
      </c>
      <c r="B2550">
        <v>48</v>
      </c>
      <c r="C2550" t="s">
        <v>4350</v>
      </c>
      <c r="D2550" t="s">
        <v>3829</v>
      </c>
      <c r="E2550">
        <v>1985</v>
      </c>
      <c r="F2550" t="s">
        <v>3829</v>
      </c>
      <c r="G2550">
        <v>41.8842</v>
      </c>
      <c r="H2550">
        <v>-87.632400000000004</v>
      </c>
      <c r="I2550" t="s">
        <v>386</v>
      </c>
      <c r="J2550" t="s">
        <v>28</v>
      </c>
      <c r="K2550" t="s">
        <v>33</v>
      </c>
      <c r="M2550">
        <v>0</v>
      </c>
      <c r="N2550">
        <v>0.57876700000000003</v>
      </c>
      <c r="O2550">
        <v>0.53895199999999999</v>
      </c>
      <c r="P2550">
        <v>254.84</v>
      </c>
      <c r="Q2550">
        <v>0.382131</v>
      </c>
      <c r="R2550">
        <v>0</v>
      </c>
      <c r="S2550">
        <v>3</v>
      </c>
      <c r="T2550">
        <v>7.2286000000000003E-2</v>
      </c>
      <c r="U2550">
        <v>-10.611000000000001</v>
      </c>
      <c r="V2550">
        <v>1</v>
      </c>
      <c r="W2550">
        <v>3.0921000000000001E-2</v>
      </c>
      <c r="X2550">
        <v>124.40600000000001</v>
      </c>
      <c r="Y2550">
        <v>0.156832</v>
      </c>
    </row>
    <row r="2551" spans="1:25" hidden="1" x14ac:dyDescent="0.25">
      <c r="A2551">
        <v>2549</v>
      </c>
      <c r="B2551">
        <v>49</v>
      </c>
      <c r="C2551" t="s">
        <v>447</v>
      </c>
      <c r="D2551" t="s">
        <v>1910</v>
      </c>
      <c r="E2551">
        <v>1985</v>
      </c>
      <c r="F2551" t="s">
        <v>1910</v>
      </c>
      <c r="G2551">
        <v>42.347020999999998</v>
      </c>
      <c r="H2551">
        <v>-83.060184000000007</v>
      </c>
      <c r="I2551" t="s">
        <v>1911</v>
      </c>
      <c r="J2551" t="s">
        <v>28</v>
      </c>
      <c r="K2551" t="s">
        <v>33</v>
      </c>
      <c r="M2551">
        <v>0</v>
      </c>
      <c r="N2551">
        <v>0.89352699999999996</v>
      </c>
      <c r="O2551">
        <v>0.63250899999999999</v>
      </c>
      <c r="P2551">
        <v>131.16036</v>
      </c>
      <c r="Q2551">
        <v>0.10752100000000001</v>
      </c>
      <c r="R2551">
        <v>4.5960000000000001E-2</v>
      </c>
      <c r="S2551">
        <v>4</v>
      </c>
      <c r="T2551">
        <v>9.4329999999999997E-2</v>
      </c>
      <c r="U2551">
        <v>-19.783000000000001</v>
      </c>
      <c r="V2551">
        <v>0</v>
      </c>
      <c r="W2551">
        <v>3.2532999999999999E-2</v>
      </c>
      <c r="X2551">
        <v>86.540999999999997</v>
      </c>
      <c r="Y2551">
        <v>0.20686499999999999</v>
      </c>
    </row>
    <row r="2552" spans="1:25" hidden="1" x14ac:dyDescent="0.25">
      <c r="A2552">
        <v>2550</v>
      </c>
      <c r="B2552">
        <v>50</v>
      </c>
      <c r="C2552" t="s">
        <v>4351</v>
      </c>
      <c r="D2552" t="s">
        <v>4352</v>
      </c>
      <c r="E2552">
        <v>1985</v>
      </c>
      <c r="F2552" t="s">
        <v>4037</v>
      </c>
      <c r="G2552">
        <v>51.507264800000002</v>
      </c>
      <c r="H2552">
        <v>-0.1278328</v>
      </c>
      <c r="I2552" t="s">
        <v>439</v>
      </c>
      <c r="J2552" t="s">
        <v>28</v>
      </c>
      <c r="K2552" t="s">
        <v>56</v>
      </c>
      <c r="L2552" t="s">
        <v>33</v>
      </c>
      <c r="M2552">
        <v>0</v>
      </c>
      <c r="N2552">
        <v>0.26310299999999998</v>
      </c>
      <c r="O2552">
        <v>0.435969</v>
      </c>
      <c r="P2552">
        <v>245.85333</v>
      </c>
      <c r="Q2552">
        <v>0.35336000000000001</v>
      </c>
      <c r="R2552" s="1">
        <v>6.9999999999999999E-6</v>
      </c>
      <c r="S2552">
        <v>4</v>
      </c>
      <c r="T2552">
        <v>0.18393799999999999</v>
      </c>
      <c r="U2552">
        <v>-7.7060000000000004</v>
      </c>
      <c r="V2552">
        <v>1</v>
      </c>
      <c r="W2552">
        <v>2.9444000000000001E-2</v>
      </c>
      <c r="X2552">
        <v>99.531999999999996</v>
      </c>
      <c r="Y2552">
        <v>0.21240999999999999</v>
      </c>
    </row>
    <row r="2553" spans="1:25" hidden="1" x14ac:dyDescent="0.25">
      <c r="A2553">
        <v>2551</v>
      </c>
      <c r="B2553">
        <v>51</v>
      </c>
      <c r="C2553" t="s">
        <v>4353</v>
      </c>
      <c r="D2553" t="s">
        <v>4155</v>
      </c>
      <c r="E2553">
        <v>1985</v>
      </c>
      <c r="F2553" t="s">
        <v>3691</v>
      </c>
      <c r="G2553">
        <v>44.978999999999999</v>
      </c>
      <c r="H2553">
        <v>-93.264899999999997</v>
      </c>
      <c r="I2553" t="s">
        <v>3568</v>
      </c>
      <c r="J2553" t="s">
        <v>28</v>
      </c>
      <c r="M2553">
        <v>0</v>
      </c>
      <c r="N2553">
        <v>0.458704</v>
      </c>
      <c r="O2553">
        <v>0.81237099999999995</v>
      </c>
      <c r="P2553">
        <v>266.52688999999998</v>
      </c>
      <c r="Q2553">
        <v>0.75735200000000003</v>
      </c>
      <c r="R2553">
        <v>0.78600300000000001</v>
      </c>
      <c r="S2553">
        <v>2</v>
      </c>
      <c r="T2553">
        <v>8.2663E-2</v>
      </c>
      <c r="U2553">
        <v>-7.0019999999999998</v>
      </c>
      <c r="V2553">
        <v>1</v>
      </c>
      <c r="W2553">
        <v>5.4243E-2</v>
      </c>
      <c r="X2553">
        <v>120.964</v>
      </c>
      <c r="Y2553">
        <v>0.93455200000000005</v>
      </c>
    </row>
    <row r="2554" spans="1:25" hidden="1" x14ac:dyDescent="0.25">
      <c r="A2554">
        <v>2552</v>
      </c>
      <c r="B2554">
        <v>52</v>
      </c>
      <c r="C2554" t="s">
        <v>3814</v>
      </c>
      <c r="D2554" t="s">
        <v>4206</v>
      </c>
      <c r="E2554">
        <v>1985</v>
      </c>
      <c r="F2554" t="s">
        <v>4206</v>
      </c>
      <c r="G2554">
        <v>51.507264800000002</v>
      </c>
      <c r="H2554">
        <v>-0.1278328</v>
      </c>
      <c r="I2554" t="s">
        <v>439</v>
      </c>
      <c r="J2554" t="s">
        <v>28</v>
      </c>
      <c r="K2554" t="s">
        <v>33</v>
      </c>
      <c r="M2554">
        <v>0</v>
      </c>
      <c r="N2554">
        <v>0.65423299999999995</v>
      </c>
      <c r="O2554">
        <v>0.54188999999999998</v>
      </c>
      <c r="P2554">
        <v>124.62975</v>
      </c>
      <c r="Q2554">
        <v>0.189835</v>
      </c>
      <c r="R2554" s="1">
        <v>1.9999999999999999E-6</v>
      </c>
      <c r="S2554">
        <v>10</v>
      </c>
      <c r="T2554">
        <v>0.105806</v>
      </c>
      <c r="U2554">
        <v>-15.481999999999999</v>
      </c>
      <c r="V2554">
        <v>0</v>
      </c>
      <c r="W2554">
        <v>3.8563E-2</v>
      </c>
      <c r="X2554">
        <v>129.804</v>
      </c>
      <c r="Y2554">
        <v>0.17247499999999999</v>
      </c>
    </row>
    <row r="2555" spans="1:25" hidden="1" x14ac:dyDescent="0.25">
      <c r="A2555">
        <v>2553</v>
      </c>
      <c r="B2555">
        <v>53</v>
      </c>
      <c r="C2555" t="s">
        <v>4354</v>
      </c>
      <c r="D2555" t="s">
        <v>4052</v>
      </c>
      <c r="E2555">
        <v>1985</v>
      </c>
      <c r="F2555" t="s">
        <v>4052</v>
      </c>
      <c r="G2555">
        <v>33.012349999999998</v>
      </c>
      <c r="H2555">
        <v>-94.365470000000002</v>
      </c>
      <c r="I2555" t="s">
        <v>4053</v>
      </c>
      <c r="J2555" t="s">
        <v>28</v>
      </c>
      <c r="K2555" t="s">
        <v>33</v>
      </c>
      <c r="M2555">
        <v>0</v>
      </c>
      <c r="N2555">
        <v>0.452677</v>
      </c>
      <c r="O2555">
        <v>0.51794799999999996</v>
      </c>
      <c r="P2555">
        <v>287.46667000000002</v>
      </c>
      <c r="Q2555">
        <v>0.65972299999999995</v>
      </c>
      <c r="R2555">
        <v>1.302E-3</v>
      </c>
      <c r="S2555">
        <v>6</v>
      </c>
      <c r="T2555">
        <v>0.25471199999999999</v>
      </c>
      <c r="U2555">
        <v>-10.284000000000001</v>
      </c>
      <c r="V2555">
        <v>1</v>
      </c>
      <c r="W2555">
        <v>3.9909E-2</v>
      </c>
      <c r="X2555">
        <v>177.30600000000001</v>
      </c>
      <c r="Y2555">
        <v>0.89452200000000004</v>
      </c>
    </row>
    <row r="2556" spans="1:25" hidden="1" x14ac:dyDescent="0.25">
      <c r="A2556">
        <v>2554</v>
      </c>
      <c r="B2556">
        <v>54</v>
      </c>
      <c r="C2556" t="s">
        <v>4355</v>
      </c>
      <c r="D2556" t="s">
        <v>4356</v>
      </c>
      <c r="E2556">
        <v>1985</v>
      </c>
      <c r="F2556" t="s">
        <v>4356</v>
      </c>
      <c r="G2556">
        <v>51.506300000000003</v>
      </c>
      <c r="H2556">
        <v>-0.12714</v>
      </c>
      <c r="I2556" t="s">
        <v>893</v>
      </c>
      <c r="J2556" t="s">
        <v>28</v>
      </c>
      <c r="K2556" t="s">
        <v>56</v>
      </c>
      <c r="L2556" t="s">
        <v>33</v>
      </c>
      <c r="M2556">
        <v>0</v>
      </c>
      <c r="N2556">
        <v>3.2649999999999998E-2</v>
      </c>
      <c r="O2556">
        <v>0.90414600000000001</v>
      </c>
      <c r="P2556">
        <v>212.08</v>
      </c>
      <c r="Q2556">
        <v>0.51301200000000002</v>
      </c>
      <c r="R2556" s="1">
        <v>7.7000000000000001E-5</v>
      </c>
      <c r="S2556">
        <v>2</v>
      </c>
      <c r="T2556">
        <v>0.25252400000000003</v>
      </c>
      <c r="U2556">
        <v>-6.8920000000000003</v>
      </c>
      <c r="V2556">
        <v>1</v>
      </c>
      <c r="W2556">
        <v>0.110012</v>
      </c>
      <c r="X2556">
        <v>108.697</v>
      </c>
      <c r="Y2556">
        <v>0.59204400000000001</v>
      </c>
    </row>
    <row r="2557" spans="1:25" hidden="1" x14ac:dyDescent="0.25">
      <c r="A2557">
        <v>2555</v>
      </c>
      <c r="B2557">
        <v>55</v>
      </c>
      <c r="C2557" t="s">
        <v>4357</v>
      </c>
      <c r="D2557" t="s">
        <v>4358</v>
      </c>
      <c r="E2557">
        <v>1985</v>
      </c>
      <c r="F2557" t="s">
        <v>4358</v>
      </c>
      <c r="G2557">
        <v>54.991191200000003</v>
      </c>
      <c r="H2557">
        <v>-1.5342042</v>
      </c>
      <c r="I2557" t="s">
        <v>4359</v>
      </c>
      <c r="J2557" t="s">
        <v>28</v>
      </c>
      <c r="K2557" t="s">
        <v>56</v>
      </c>
      <c r="L2557" t="s">
        <v>33</v>
      </c>
      <c r="M2557">
        <v>0</v>
      </c>
      <c r="N2557">
        <v>2.9101999999999999E-2</v>
      </c>
      <c r="O2557">
        <v>0.76292700000000002</v>
      </c>
      <c r="P2557">
        <v>276.93288000000001</v>
      </c>
      <c r="Q2557">
        <v>0.74568999999999996</v>
      </c>
      <c r="R2557">
        <v>3.88E-4</v>
      </c>
      <c r="S2557">
        <v>9</v>
      </c>
      <c r="T2557">
        <v>0.35681800000000002</v>
      </c>
      <c r="U2557">
        <v>-7.7350000000000003</v>
      </c>
      <c r="V2557">
        <v>0</v>
      </c>
      <c r="W2557">
        <v>5.2163000000000001E-2</v>
      </c>
      <c r="X2557">
        <v>104.961</v>
      </c>
      <c r="Y2557">
        <v>0.74392400000000003</v>
      </c>
    </row>
    <row r="2558" spans="1:25" hidden="1" x14ac:dyDescent="0.25">
      <c r="A2558">
        <v>2556</v>
      </c>
      <c r="B2558">
        <v>56</v>
      </c>
      <c r="C2558" t="s">
        <v>4360</v>
      </c>
      <c r="D2558" t="s">
        <v>4361</v>
      </c>
      <c r="E2558">
        <v>1985</v>
      </c>
      <c r="F2558" t="s">
        <v>4361</v>
      </c>
      <c r="G2558">
        <v>34.0535</v>
      </c>
      <c r="H2558">
        <v>-118.245</v>
      </c>
      <c r="I2558" t="s">
        <v>74</v>
      </c>
      <c r="J2558" t="s">
        <v>28</v>
      </c>
      <c r="K2558" t="s">
        <v>56</v>
      </c>
      <c r="L2558" t="s">
        <v>33</v>
      </c>
      <c r="M2558">
        <v>0</v>
      </c>
      <c r="N2558">
        <v>1.2444999999999999E-2</v>
      </c>
      <c r="O2558">
        <v>0.34019500000000003</v>
      </c>
      <c r="P2558">
        <v>335.62076999999999</v>
      </c>
      <c r="Q2558">
        <v>0.83223000000000003</v>
      </c>
      <c r="R2558">
        <v>0.35376999999999997</v>
      </c>
      <c r="S2558">
        <v>7</v>
      </c>
      <c r="T2558">
        <v>0.29548099999999999</v>
      </c>
      <c r="U2558">
        <v>-7.68</v>
      </c>
      <c r="V2558">
        <v>1</v>
      </c>
      <c r="W2558">
        <v>0.113755</v>
      </c>
      <c r="X2558">
        <v>131.13900000000001</v>
      </c>
      <c r="Y2558">
        <v>0.349296</v>
      </c>
    </row>
    <row r="2559" spans="1:25" hidden="1" x14ac:dyDescent="0.25">
      <c r="A2559">
        <v>2557</v>
      </c>
      <c r="B2559">
        <v>57</v>
      </c>
      <c r="C2559" t="s">
        <v>4362</v>
      </c>
      <c r="D2559" t="s">
        <v>4130</v>
      </c>
      <c r="E2559">
        <v>1985</v>
      </c>
      <c r="F2559" t="s">
        <v>4130</v>
      </c>
      <c r="G2559">
        <v>35.610610999999999</v>
      </c>
      <c r="H2559">
        <v>-89.273231999999993</v>
      </c>
      <c r="I2559" t="s">
        <v>4131</v>
      </c>
      <c r="J2559" t="s">
        <v>246</v>
      </c>
      <c r="K2559" t="s">
        <v>56</v>
      </c>
      <c r="L2559" t="s">
        <v>33</v>
      </c>
      <c r="M2559">
        <v>0</v>
      </c>
      <c r="N2559">
        <v>1.7902000000000001E-2</v>
      </c>
      <c r="O2559">
        <v>0.526617</v>
      </c>
      <c r="P2559">
        <v>310.07954999999998</v>
      </c>
      <c r="Q2559">
        <v>0.91060700000000006</v>
      </c>
      <c r="R2559">
        <v>1.2385E-2</v>
      </c>
      <c r="S2559">
        <v>8</v>
      </c>
      <c r="T2559">
        <v>0.99443999999999999</v>
      </c>
      <c r="U2559">
        <v>-4.18</v>
      </c>
      <c r="V2559">
        <v>0</v>
      </c>
      <c r="W2559">
        <v>4.2025E-2</v>
      </c>
      <c r="X2559">
        <v>99.968000000000004</v>
      </c>
      <c r="Y2559">
        <v>0.35296300000000003</v>
      </c>
    </row>
    <row r="2560" spans="1:25" hidden="1" x14ac:dyDescent="0.25">
      <c r="A2560">
        <v>2558</v>
      </c>
      <c r="B2560">
        <v>58</v>
      </c>
      <c r="C2560" t="s">
        <v>4363</v>
      </c>
      <c r="D2560" t="s">
        <v>4181</v>
      </c>
      <c r="E2560">
        <v>1985</v>
      </c>
      <c r="F2560" t="s">
        <v>4181</v>
      </c>
      <c r="G2560">
        <v>40.702897999999998</v>
      </c>
      <c r="H2560">
        <v>-74.010240999999994</v>
      </c>
      <c r="I2560" t="s">
        <v>767</v>
      </c>
      <c r="J2560" t="s">
        <v>28</v>
      </c>
      <c r="K2560" t="s">
        <v>56</v>
      </c>
      <c r="L2560" t="s">
        <v>33</v>
      </c>
      <c r="M2560">
        <v>0</v>
      </c>
      <c r="N2560">
        <v>0.112819</v>
      </c>
      <c r="O2560">
        <v>0.73399300000000001</v>
      </c>
      <c r="P2560">
        <v>233.44</v>
      </c>
      <c r="Q2560">
        <v>0.85281899999999999</v>
      </c>
      <c r="R2560">
        <v>1.1E-4</v>
      </c>
      <c r="S2560">
        <v>0</v>
      </c>
      <c r="T2560">
        <v>4.6350000000000002E-2</v>
      </c>
      <c r="U2560">
        <v>-7.6970000000000001</v>
      </c>
      <c r="V2560">
        <v>1</v>
      </c>
      <c r="W2560">
        <v>3.5278999999999998E-2</v>
      </c>
      <c r="X2560">
        <v>134.523</v>
      </c>
      <c r="Y2560">
        <v>0.97617699999999996</v>
      </c>
    </row>
    <row r="2561" spans="1:25" hidden="1" x14ac:dyDescent="0.25">
      <c r="A2561">
        <v>2559</v>
      </c>
      <c r="B2561">
        <v>59</v>
      </c>
      <c r="C2561" t="s">
        <v>4364</v>
      </c>
      <c r="D2561" t="s">
        <v>4130</v>
      </c>
      <c r="E2561">
        <v>1985</v>
      </c>
      <c r="F2561" t="s">
        <v>4130</v>
      </c>
      <c r="G2561">
        <v>35.610610999999999</v>
      </c>
      <c r="H2561">
        <v>-89.273231999999993</v>
      </c>
      <c r="I2561" t="s">
        <v>4131</v>
      </c>
      <c r="J2561" t="s">
        <v>28</v>
      </c>
      <c r="K2561" t="s">
        <v>56</v>
      </c>
      <c r="M2561">
        <v>0</v>
      </c>
      <c r="N2561">
        <v>0.14837500000000001</v>
      </c>
      <c r="O2561">
        <v>0.71187299999999998</v>
      </c>
      <c r="P2561">
        <v>300.61669000000001</v>
      </c>
      <c r="Q2561">
        <v>0.40566000000000002</v>
      </c>
      <c r="R2561">
        <v>0.50020100000000001</v>
      </c>
      <c r="S2561">
        <v>8</v>
      </c>
      <c r="T2561">
        <v>4.5294000000000001E-2</v>
      </c>
      <c r="U2561">
        <v>-16.873999999999999</v>
      </c>
      <c r="V2561">
        <v>1</v>
      </c>
      <c r="W2561">
        <v>3.5018000000000001E-2</v>
      </c>
      <c r="X2561">
        <v>120.64700000000001</v>
      </c>
      <c r="Y2561">
        <v>0.82729600000000003</v>
      </c>
    </row>
    <row r="2562" spans="1:25" hidden="1" x14ac:dyDescent="0.25">
      <c r="A2562">
        <v>2560</v>
      </c>
      <c r="B2562">
        <v>60</v>
      </c>
      <c r="C2562" t="s">
        <v>4257</v>
      </c>
      <c r="D2562" t="s">
        <v>4288</v>
      </c>
      <c r="E2562">
        <v>1985</v>
      </c>
      <c r="F2562" t="s">
        <v>4288</v>
      </c>
      <c r="G2562">
        <v>51.384999999999998</v>
      </c>
      <c r="H2562">
        <v>-2.3613200000000001</v>
      </c>
      <c r="I2562" t="s">
        <v>4049</v>
      </c>
      <c r="J2562" t="s">
        <v>56</v>
      </c>
      <c r="K2562" t="s">
        <v>33</v>
      </c>
      <c r="M2562">
        <v>0</v>
      </c>
      <c r="N2562">
        <v>0.18412400000000001</v>
      </c>
      <c r="O2562">
        <v>0.29608699999999999</v>
      </c>
      <c r="P2562">
        <v>302.12893000000003</v>
      </c>
      <c r="Q2562">
        <v>0.67856899999999998</v>
      </c>
      <c r="R2562">
        <v>4.4799999999999999E-4</v>
      </c>
      <c r="S2562">
        <v>7</v>
      </c>
      <c r="T2562">
        <v>0.78673300000000002</v>
      </c>
      <c r="U2562">
        <v>-10.648</v>
      </c>
      <c r="V2562">
        <v>1</v>
      </c>
      <c r="W2562">
        <v>3.7499999999999999E-2</v>
      </c>
      <c r="X2562">
        <v>95.027000000000001</v>
      </c>
      <c r="Y2562">
        <v>0.61241699999999999</v>
      </c>
    </row>
    <row r="2563" spans="1:25" hidden="1" x14ac:dyDescent="0.25">
      <c r="A2563">
        <v>2561</v>
      </c>
      <c r="B2563">
        <v>61</v>
      </c>
      <c r="C2563" t="s">
        <v>4365</v>
      </c>
      <c r="D2563" t="s">
        <v>4366</v>
      </c>
      <c r="E2563">
        <v>1985</v>
      </c>
      <c r="F2563" t="s">
        <v>4366</v>
      </c>
      <c r="G2563">
        <v>40.7928</v>
      </c>
      <c r="H2563">
        <v>-73.416300000000007</v>
      </c>
      <c r="I2563" t="s">
        <v>4367</v>
      </c>
      <c r="J2563" t="s">
        <v>28</v>
      </c>
      <c r="K2563" t="s">
        <v>56</v>
      </c>
      <c r="M2563">
        <v>0</v>
      </c>
      <c r="N2563">
        <v>9.3383999999999995E-2</v>
      </c>
      <c r="O2563">
        <v>0.60800100000000001</v>
      </c>
      <c r="P2563">
        <v>199.65333000000001</v>
      </c>
      <c r="Q2563">
        <v>0.93082900000000002</v>
      </c>
      <c r="R2563">
        <v>0.53296399999999999</v>
      </c>
      <c r="S2563">
        <v>1</v>
      </c>
      <c r="T2563">
        <v>4.5447000000000001E-2</v>
      </c>
      <c r="U2563">
        <v>-8.3019999999999996</v>
      </c>
      <c r="V2563">
        <v>1</v>
      </c>
      <c r="W2563">
        <v>4.8811E-2</v>
      </c>
      <c r="X2563">
        <v>117.745</v>
      </c>
      <c r="Y2563">
        <v>0.87727200000000005</v>
      </c>
    </row>
    <row r="2564" spans="1:25" hidden="1" x14ac:dyDescent="0.25">
      <c r="A2564">
        <v>2562</v>
      </c>
      <c r="B2564">
        <v>62</v>
      </c>
      <c r="C2564" t="s">
        <v>4368</v>
      </c>
      <c r="D2564" t="s">
        <v>4369</v>
      </c>
      <c r="E2564">
        <v>1985</v>
      </c>
      <c r="F2564" t="s">
        <v>4369</v>
      </c>
      <c r="G2564">
        <v>51.507264800000002</v>
      </c>
      <c r="H2564">
        <v>-0.1278328</v>
      </c>
      <c r="I2564" t="s">
        <v>439</v>
      </c>
      <c r="J2564" t="s">
        <v>28</v>
      </c>
      <c r="K2564" t="s">
        <v>56</v>
      </c>
      <c r="L2564" t="s">
        <v>33</v>
      </c>
      <c r="M2564">
        <v>0</v>
      </c>
      <c r="N2564">
        <v>0.10397099999999999</v>
      </c>
      <c r="O2564">
        <v>0.76510400000000001</v>
      </c>
      <c r="P2564">
        <v>296.36</v>
      </c>
      <c r="Q2564">
        <v>0.51302300000000001</v>
      </c>
      <c r="R2564">
        <v>1.0950000000000001E-3</v>
      </c>
      <c r="S2564">
        <v>9</v>
      </c>
      <c r="T2564">
        <v>5.9525000000000002E-2</v>
      </c>
      <c r="U2564">
        <v>-8.64</v>
      </c>
      <c r="V2564">
        <v>0</v>
      </c>
      <c r="W2564">
        <v>3.5839999999999997E-2</v>
      </c>
      <c r="X2564">
        <v>120.101</v>
      </c>
      <c r="Y2564">
        <v>0.93190799999999996</v>
      </c>
    </row>
    <row r="2565" spans="1:25" hidden="1" x14ac:dyDescent="0.25">
      <c r="A2565">
        <v>2563</v>
      </c>
      <c r="B2565">
        <v>63</v>
      </c>
      <c r="C2565" t="s">
        <v>4370</v>
      </c>
      <c r="D2565" t="s">
        <v>4371</v>
      </c>
      <c r="E2565">
        <v>1985</v>
      </c>
      <c r="F2565" t="s">
        <v>4371</v>
      </c>
      <c r="G2565">
        <v>34.0535</v>
      </c>
      <c r="H2565">
        <v>-118.245</v>
      </c>
      <c r="I2565" t="s">
        <v>74</v>
      </c>
      <c r="J2565" t="s">
        <v>28</v>
      </c>
      <c r="K2565" t="s">
        <v>56</v>
      </c>
      <c r="L2565" t="s">
        <v>33</v>
      </c>
      <c r="M2565">
        <v>0</v>
      </c>
      <c r="N2565">
        <v>3.9035E-2</v>
      </c>
      <c r="O2565">
        <v>0.807562</v>
      </c>
      <c r="P2565">
        <v>238.32</v>
      </c>
      <c r="Q2565">
        <v>0.72911999999999999</v>
      </c>
      <c r="R2565">
        <v>2.5631999999999999E-2</v>
      </c>
      <c r="S2565">
        <v>1</v>
      </c>
      <c r="T2565">
        <v>9.3632999999999994E-2</v>
      </c>
      <c r="U2565">
        <v>-7.9489999999999998</v>
      </c>
      <c r="V2565">
        <v>1</v>
      </c>
      <c r="W2565">
        <v>3.1524000000000003E-2</v>
      </c>
      <c r="X2565">
        <v>116.72199999999999</v>
      </c>
      <c r="Y2565">
        <v>0.96043299999999998</v>
      </c>
    </row>
    <row r="2566" spans="1:25" x14ac:dyDescent="0.25">
      <c r="A2566">
        <v>2564</v>
      </c>
      <c r="B2566">
        <v>64</v>
      </c>
      <c r="C2566" t="s">
        <v>4372</v>
      </c>
      <c r="D2566" t="s">
        <v>4037</v>
      </c>
      <c r="E2566">
        <v>1985</v>
      </c>
      <c r="F2566" t="s">
        <v>4037</v>
      </c>
      <c r="G2566" t="str">
        <f>IFERROR(VLOOKUP(Table1[[#This Row],[Title]],$C$5507:$Y$5579,5, FALSE ),"")</f>
        <v/>
      </c>
      <c r="H2566" t="str">
        <f>IFERROR(VLOOKUP(Table1[[#This Row],[Title]],$C$5507:$Y$5579,6, FALSE ),"")</f>
        <v/>
      </c>
      <c r="I2566" t="str">
        <f>IFERROR(VLOOKUP(Table1[[#This Row],[Title]],$C$5507:$Y$5579,7, FALSE ),"")</f>
        <v/>
      </c>
      <c r="J2566" t="str">
        <f>IFERROR(VLOOKUP(Table1[[#This Row],[Title]],$C$5507:$Y$5579,8, FALSE ),"")</f>
        <v/>
      </c>
      <c r="K2566" t="str">
        <f>IFERROR(VLOOKUP(Table1[[#This Row],[Title]],$C$5507:$Y$5579,9, FALSE ),"")</f>
        <v/>
      </c>
      <c r="L2566" t="str">
        <f>IFERROR(VLOOKUP(Table1[[#This Row],[Title]],$C$5507:$Y$5579,10, FALSE ),"")</f>
        <v/>
      </c>
      <c r="M2566" t="str">
        <f>IFERROR(VLOOKUP(Table1[[#This Row],[Title]],$C$5507:$Y$5579,11, FALSE ),"")</f>
        <v/>
      </c>
      <c r="N2566" t="str">
        <f>IFERROR(VLOOKUP(Table1[[#This Row],[Title]],$C$5507:$Y$5579,12, FALSE ),"")</f>
        <v/>
      </c>
      <c r="O2566" t="str">
        <f>IFERROR(VLOOKUP(Table1[[#This Row],[Title]],$C$5507:$Y$5579,13, FALSE ),"")</f>
        <v/>
      </c>
      <c r="P2566" t="str">
        <f>IFERROR(VLOOKUP(Table1[[#This Row],[Title]],$C$5507:$Y$5579,14, FALSE ),"")</f>
        <v/>
      </c>
      <c r="Q2566" t="str">
        <f>IFERROR(VLOOKUP(Table1[[#This Row],[Title]],$C$5507:$Y$5579,15, FALSE ),"")</f>
        <v/>
      </c>
      <c r="R2566" t="str">
        <f>IFERROR(VLOOKUP(Table1[[#This Row],[Title]],$C$5507:$Y$5579,16, FALSE ),"")</f>
        <v/>
      </c>
      <c r="S2566" t="str">
        <f>IFERROR(VLOOKUP(Table1[[#This Row],[Title]],$C$5507:$Y$5579,17, FALSE ),"")</f>
        <v/>
      </c>
      <c r="T2566" t="str">
        <f>IFERROR(VLOOKUP(Table1[[#This Row],[Title]],$C$5507:$Y$5579,18, FALSE ),"")</f>
        <v/>
      </c>
      <c r="U2566" t="str">
        <f>IFERROR(VLOOKUP(Table1[[#This Row],[Title]],$C$5507:$Y$5579,19, FALSE ),"")</f>
        <v/>
      </c>
      <c r="V2566" t="str">
        <f>IFERROR(VLOOKUP(Table1[[#This Row],[Title]],$C$5507:$Y$5579,20, FALSE ),"")</f>
        <v/>
      </c>
      <c r="W2566" t="str">
        <f>IFERROR(VLOOKUP(Table1[[#This Row],[Title]],$C$5507:$Y$5579,21, FALSE ),"")</f>
        <v/>
      </c>
      <c r="X2566" t="str">
        <f>IFERROR(VLOOKUP(Table1[[#This Row],[Title]],$C$5507:$Y$5579,22, FALSE ),"")</f>
        <v/>
      </c>
      <c r="Y2566" t="str">
        <f>IFERROR(VLOOKUP(Table1[[#This Row],[Title]],$C$5507:$Y$5579,23, FALSE ),"")</f>
        <v/>
      </c>
    </row>
    <row r="2567" spans="1:25" hidden="1" x14ac:dyDescent="0.25">
      <c r="A2567">
        <v>2565</v>
      </c>
      <c r="B2567">
        <v>65</v>
      </c>
      <c r="C2567" t="s">
        <v>4373</v>
      </c>
      <c r="D2567" t="s">
        <v>4146</v>
      </c>
      <c r="E2567">
        <v>1985</v>
      </c>
      <c r="F2567" t="s">
        <v>4146</v>
      </c>
      <c r="G2567">
        <v>40.714269000000002</v>
      </c>
      <c r="H2567">
        <v>-74.005972999999997</v>
      </c>
      <c r="I2567" t="s">
        <v>113</v>
      </c>
      <c r="J2567" t="s">
        <v>28</v>
      </c>
      <c r="K2567" t="s">
        <v>56</v>
      </c>
      <c r="L2567" t="s">
        <v>33</v>
      </c>
      <c r="M2567">
        <v>0</v>
      </c>
      <c r="N2567">
        <v>0.18224099999999999</v>
      </c>
      <c r="O2567">
        <v>0.57081400000000004</v>
      </c>
      <c r="P2567">
        <v>267.36</v>
      </c>
      <c r="Q2567">
        <v>0.62204800000000005</v>
      </c>
      <c r="R2567" s="1">
        <v>1.9999999999999999E-6</v>
      </c>
      <c r="S2567">
        <v>8</v>
      </c>
      <c r="T2567">
        <v>6.1363000000000001E-2</v>
      </c>
      <c r="U2567">
        <v>-6.4560000000000004</v>
      </c>
      <c r="V2567">
        <v>1</v>
      </c>
      <c r="W2567">
        <v>2.5146000000000002E-2</v>
      </c>
      <c r="X2567">
        <v>95.224000000000004</v>
      </c>
      <c r="Y2567">
        <v>0.37841000000000002</v>
      </c>
    </row>
    <row r="2568" spans="1:25" hidden="1" x14ac:dyDescent="0.25">
      <c r="A2568">
        <v>2566</v>
      </c>
      <c r="B2568">
        <v>66</v>
      </c>
      <c r="C2568" t="s">
        <v>4374</v>
      </c>
      <c r="D2568" t="s">
        <v>4084</v>
      </c>
      <c r="E2568">
        <v>1985</v>
      </c>
      <c r="F2568" t="s">
        <v>4084</v>
      </c>
      <c r="G2568">
        <v>44.233333000000002</v>
      </c>
      <c r="H2568">
        <v>-76.483333000000002</v>
      </c>
      <c r="I2568" t="s">
        <v>4085</v>
      </c>
      <c r="J2568" t="s">
        <v>28</v>
      </c>
      <c r="K2568" t="s">
        <v>56</v>
      </c>
      <c r="M2568">
        <v>0</v>
      </c>
      <c r="N2568">
        <v>0.21860199999999999</v>
      </c>
      <c r="O2568">
        <v>0.52873499999999996</v>
      </c>
      <c r="P2568">
        <v>231.59954999999999</v>
      </c>
      <c r="Q2568">
        <v>0.36360399999999998</v>
      </c>
      <c r="R2568">
        <v>0.86952399999999996</v>
      </c>
      <c r="S2568">
        <v>4</v>
      </c>
      <c r="T2568">
        <v>0.109501</v>
      </c>
      <c r="U2568">
        <v>-21.405000000000001</v>
      </c>
      <c r="V2568">
        <v>1</v>
      </c>
      <c r="W2568">
        <v>3.1083E-2</v>
      </c>
      <c r="X2568">
        <v>126.343</v>
      </c>
      <c r="Y2568">
        <v>0.74346100000000004</v>
      </c>
    </row>
    <row r="2569" spans="1:25" hidden="1" x14ac:dyDescent="0.25">
      <c r="A2569">
        <v>2567</v>
      </c>
      <c r="B2569">
        <v>67</v>
      </c>
      <c r="C2569" t="s">
        <v>4375</v>
      </c>
      <c r="D2569" t="s">
        <v>3758</v>
      </c>
      <c r="E2569">
        <v>1985</v>
      </c>
      <c r="F2569" t="s">
        <v>3758</v>
      </c>
      <c r="G2569">
        <v>40.234499999999997</v>
      </c>
      <c r="H2569">
        <v>-74.295000000000002</v>
      </c>
      <c r="I2569" t="s">
        <v>3759</v>
      </c>
      <c r="J2569" t="s">
        <v>56</v>
      </c>
      <c r="K2569" t="s">
        <v>33</v>
      </c>
      <c r="M2569">
        <v>0</v>
      </c>
      <c r="N2569">
        <v>8.9942999999999995E-2</v>
      </c>
      <c r="O2569">
        <v>0.45645200000000002</v>
      </c>
      <c r="P2569">
        <v>279.71156000000002</v>
      </c>
      <c r="Q2569">
        <v>0.89310699999999998</v>
      </c>
      <c r="R2569" s="1">
        <v>5.0000000000000004E-6</v>
      </c>
      <c r="S2569">
        <v>9</v>
      </c>
      <c r="T2569">
        <v>0.82752800000000004</v>
      </c>
      <c r="U2569">
        <v>-7.7560000000000002</v>
      </c>
      <c r="V2569">
        <v>1</v>
      </c>
      <c r="W2569">
        <v>4.1855000000000003E-2</v>
      </c>
      <c r="X2569">
        <v>117.905</v>
      </c>
      <c r="Y2569">
        <v>0.77425999999999995</v>
      </c>
    </row>
    <row r="2570" spans="1:25" hidden="1" x14ac:dyDescent="0.25">
      <c r="A2570">
        <v>2568</v>
      </c>
      <c r="B2570">
        <v>68</v>
      </c>
      <c r="C2570" t="s">
        <v>4376</v>
      </c>
      <c r="D2570" t="s">
        <v>4377</v>
      </c>
      <c r="E2570">
        <v>1985</v>
      </c>
      <c r="F2570" t="s">
        <v>4377</v>
      </c>
      <c r="G2570">
        <v>42.358600000000003</v>
      </c>
      <c r="H2570">
        <v>-71.056700000000006</v>
      </c>
      <c r="I2570" t="s">
        <v>1497</v>
      </c>
      <c r="J2570" t="s">
        <v>28</v>
      </c>
      <c r="K2570" t="s">
        <v>56</v>
      </c>
      <c r="L2570" t="s">
        <v>33</v>
      </c>
      <c r="M2570">
        <v>0</v>
      </c>
      <c r="N2570">
        <v>3.5271999999999998E-2</v>
      </c>
      <c r="O2570">
        <v>0.56631699999999996</v>
      </c>
      <c r="P2570">
        <v>263</v>
      </c>
      <c r="Q2570">
        <v>0.593252</v>
      </c>
      <c r="R2570">
        <v>0</v>
      </c>
      <c r="S2570">
        <v>0</v>
      </c>
      <c r="T2570">
        <v>0.112486</v>
      </c>
      <c r="U2570">
        <v>-10.43</v>
      </c>
      <c r="V2570">
        <v>1</v>
      </c>
      <c r="W2570">
        <v>2.5377E-2</v>
      </c>
      <c r="X2570">
        <v>105.852</v>
      </c>
      <c r="Y2570">
        <v>0.50826199999999999</v>
      </c>
    </row>
    <row r="2571" spans="1:25" hidden="1" x14ac:dyDescent="0.25">
      <c r="A2571">
        <v>2569</v>
      </c>
      <c r="B2571">
        <v>69</v>
      </c>
      <c r="C2571" t="s">
        <v>4378</v>
      </c>
      <c r="D2571" t="s">
        <v>2620</v>
      </c>
      <c r="E2571">
        <v>1985</v>
      </c>
      <c r="F2571" t="s">
        <v>2620</v>
      </c>
      <c r="G2571">
        <v>40.732759999999999</v>
      </c>
      <c r="H2571">
        <v>-74.075485</v>
      </c>
      <c r="I2571" t="s">
        <v>2621</v>
      </c>
      <c r="J2571" t="s">
        <v>28</v>
      </c>
      <c r="K2571" t="s">
        <v>56</v>
      </c>
      <c r="L2571" t="s">
        <v>33</v>
      </c>
      <c r="M2571">
        <v>0</v>
      </c>
      <c r="N2571">
        <v>1.8821999999999998E-2</v>
      </c>
      <c r="O2571">
        <v>0.80767599999999995</v>
      </c>
      <c r="P2571">
        <v>291.58354000000003</v>
      </c>
      <c r="Q2571">
        <v>0.38453300000000001</v>
      </c>
      <c r="R2571" s="1">
        <v>1.9999999999999999E-6</v>
      </c>
      <c r="S2571">
        <v>3</v>
      </c>
      <c r="T2571">
        <v>0.10037500000000001</v>
      </c>
      <c r="U2571">
        <v>-16.591999999999999</v>
      </c>
      <c r="V2571">
        <v>0</v>
      </c>
      <c r="W2571">
        <v>7.6862E-2</v>
      </c>
      <c r="X2571">
        <v>122.488</v>
      </c>
      <c r="Y2571">
        <v>0.75400500000000004</v>
      </c>
    </row>
    <row r="2572" spans="1:25" hidden="1" x14ac:dyDescent="0.25">
      <c r="A2572">
        <v>2570</v>
      </c>
      <c r="B2572">
        <v>70</v>
      </c>
      <c r="C2572" t="s">
        <v>4379</v>
      </c>
      <c r="D2572" t="s">
        <v>3991</v>
      </c>
      <c r="E2572">
        <v>1985</v>
      </c>
      <c r="F2572" t="s">
        <v>3991</v>
      </c>
      <c r="G2572">
        <v>57.153799999999997</v>
      </c>
      <c r="H2572">
        <v>-2.1067900000000002</v>
      </c>
      <c r="I2572" t="s">
        <v>3992</v>
      </c>
      <c r="J2572" t="s">
        <v>28</v>
      </c>
      <c r="K2572" t="s">
        <v>56</v>
      </c>
      <c r="L2572" t="s">
        <v>33</v>
      </c>
      <c r="M2572">
        <v>0</v>
      </c>
      <c r="N2572">
        <v>0.16886000000000001</v>
      </c>
      <c r="O2572">
        <v>0.58687999999999996</v>
      </c>
      <c r="P2572">
        <v>310.92</v>
      </c>
      <c r="Q2572">
        <v>0.89859299999999998</v>
      </c>
      <c r="R2572">
        <v>5.6350000000000003E-3</v>
      </c>
      <c r="S2572">
        <v>2</v>
      </c>
      <c r="T2572">
        <v>0.53218200000000004</v>
      </c>
      <c r="U2572">
        <v>-10.766999999999999</v>
      </c>
      <c r="V2572">
        <v>1</v>
      </c>
      <c r="W2572">
        <v>7.0275000000000004E-2</v>
      </c>
      <c r="X2572">
        <v>131.40799999999999</v>
      </c>
      <c r="Y2572">
        <v>0.51700500000000005</v>
      </c>
    </row>
    <row r="2573" spans="1:25" hidden="1" x14ac:dyDescent="0.25">
      <c r="A2573">
        <v>2571</v>
      </c>
      <c r="B2573">
        <v>71</v>
      </c>
      <c r="C2573" t="s">
        <v>4380</v>
      </c>
      <c r="D2573" t="s">
        <v>1927</v>
      </c>
      <c r="E2573">
        <v>1985</v>
      </c>
      <c r="F2573" t="s">
        <v>1927</v>
      </c>
      <c r="G2573">
        <v>53.383099999999999</v>
      </c>
      <c r="H2573">
        <v>-1.46454</v>
      </c>
      <c r="I2573" t="s">
        <v>2851</v>
      </c>
      <c r="J2573" t="s">
        <v>28</v>
      </c>
      <c r="K2573" t="s">
        <v>56</v>
      </c>
      <c r="L2573" t="s">
        <v>33</v>
      </c>
      <c r="M2573">
        <v>0</v>
      </c>
      <c r="N2573">
        <v>6.7285999999999999E-2</v>
      </c>
      <c r="O2573">
        <v>0.67934499999999998</v>
      </c>
      <c r="P2573">
        <v>217.46666999999999</v>
      </c>
      <c r="Q2573">
        <v>0.82841699999999996</v>
      </c>
      <c r="R2573">
        <v>6.1295000000000002E-2</v>
      </c>
      <c r="S2573">
        <v>5</v>
      </c>
      <c r="T2573">
        <v>0.113855</v>
      </c>
      <c r="U2573">
        <v>-5.7489999999999997</v>
      </c>
      <c r="V2573">
        <v>1</v>
      </c>
      <c r="W2573">
        <v>3.1274999999999997E-2</v>
      </c>
      <c r="X2573">
        <v>124.71599999999999</v>
      </c>
      <c r="Y2573">
        <v>0.83530499999999996</v>
      </c>
    </row>
    <row r="2574" spans="1:25" hidden="1" x14ac:dyDescent="0.25">
      <c r="A2574">
        <v>2572</v>
      </c>
      <c r="B2574">
        <v>72</v>
      </c>
      <c r="C2574" t="s">
        <v>4381</v>
      </c>
      <c r="D2574" t="s">
        <v>2186</v>
      </c>
      <c r="E2574">
        <v>1985</v>
      </c>
      <c r="F2574" t="s">
        <v>2186</v>
      </c>
      <c r="G2574">
        <v>53.405471900000002</v>
      </c>
      <c r="H2574">
        <v>-2.9805392999999998</v>
      </c>
      <c r="I2574" t="s">
        <v>2187</v>
      </c>
      <c r="J2574" t="s">
        <v>28</v>
      </c>
      <c r="K2574" t="s">
        <v>56</v>
      </c>
      <c r="L2574" t="s">
        <v>33</v>
      </c>
      <c r="M2574">
        <v>0</v>
      </c>
      <c r="N2574">
        <v>0.101337</v>
      </c>
      <c r="O2574">
        <v>0.464785</v>
      </c>
      <c r="P2574">
        <v>277.47219999999999</v>
      </c>
      <c r="Q2574">
        <v>0.189111</v>
      </c>
      <c r="R2574">
        <v>3.441E-3</v>
      </c>
      <c r="S2574">
        <v>5</v>
      </c>
      <c r="T2574">
        <v>0.119713</v>
      </c>
      <c r="U2574">
        <v>-21.216000000000001</v>
      </c>
      <c r="V2574">
        <v>1</v>
      </c>
      <c r="W2574">
        <v>2.8601999999999999E-2</v>
      </c>
      <c r="X2574">
        <v>85.632999999999996</v>
      </c>
      <c r="Y2574">
        <v>0.37357000000000001</v>
      </c>
    </row>
    <row r="2575" spans="1:25" hidden="1" x14ac:dyDescent="0.25">
      <c r="A2575">
        <v>2573</v>
      </c>
      <c r="B2575">
        <v>73</v>
      </c>
      <c r="C2575" t="s">
        <v>4382</v>
      </c>
      <c r="D2575" t="s">
        <v>3829</v>
      </c>
      <c r="E2575">
        <v>1985</v>
      </c>
      <c r="F2575" t="s">
        <v>3829</v>
      </c>
      <c r="G2575">
        <v>41.8842</v>
      </c>
      <c r="H2575">
        <v>-87.632400000000004</v>
      </c>
      <c r="I2575" t="s">
        <v>386</v>
      </c>
      <c r="J2575" t="s">
        <v>28</v>
      </c>
      <c r="K2575" t="s">
        <v>33</v>
      </c>
      <c r="M2575">
        <v>0</v>
      </c>
      <c r="N2575">
        <v>0.51253700000000002</v>
      </c>
      <c r="O2575">
        <v>0.51065799999999995</v>
      </c>
      <c r="P2575">
        <v>239.09333000000001</v>
      </c>
      <c r="Q2575">
        <v>0.70998600000000001</v>
      </c>
      <c r="R2575" s="1">
        <v>6.3E-5</v>
      </c>
      <c r="S2575">
        <v>4</v>
      </c>
      <c r="T2575">
        <v>9.7279000000000004E-2</v>
      </c>
      <c r="U2575">
        <v>-9.6180000000000003</v>
      </c>
      <c r="V2575">
        <v>1</v>
      </c>
      <c r="W2575">
        <v>3.0617999999999999E-2</v>
      </c>
      <c r="X2575">
        <v>143.59299999999999</v>
      </c>
      <c r="Y2575">
        <v>0.33359299999999997</v>
      </c>
    </row>
    <row r="2576" spans="1:25" hidden="1" x14ac:dyDescent="0.25">
      <c r="A2576">
        <v>2574</v>
      </c>
      <c r="B2576">
        <v>74</v>
      </c>
      <c r="C2576" t="s">
        <v>4383</v>
      </c>
      <c r="D2576" t="s">
        <v>4084</v>
      </c>
      <c r="E2576">
        <v>1985</v>
      </c>
      <c r="F2576" t="s">
        <v>4084</v>
      </c>
      <c r="G2576">
        <v>44.233333000000002</v>
      </c>
      <c r="H2576">
        <v>-76.483333000000002</v>
      </c>
      <c r="I2576" t="s">
        <v>4085</v>
      </c>
      <c r="J2576" t="s">
        <v>28</v>
      </c>
      <c r="K2576" t="s">
        <v>56</v>
      </c>
      <c r="L2576" t="s">
        <v>33</v>
      </c>
      <c r="M2576">
        <v>0</v>
      </c>
      <c r="N2576">
        <v>1.4914E-2</v>
      </c>
      <c r="O2576">
        <v>0.50685000000000002</v>
      </c>
      <c r="P2576">
        <v>216.42667</v>
      </c>
      <c r="Q2576">
        <v>0.72281700000000004</v>
      </c>
      <c r="R2576" s="1">
        <v>1.9999999999999999E-6</v>
      </c>
      <c r="S2576">
        <v>2</v>
      </c>
      <c r="T2576">
        <v>0.10508199999999999</v>
      </c>
      <c r="U2576">
        <v>-10.843999999999999</v>
      </c>
      <c r="V2576">
        <v>1</v>
      </c>
      <c r="W2576">
        <v>3.7198000000000002E-2</v>
      </c>
      <c r="X2576">
        <v>138.89599999999999</v>
      </c>
      <c r="Y2576">
        <v>0.77079699999999995</v>
      </c>
    </row>
    <row r="2577" spans="1:25" hidden="1" x14ac:dyDescent="0.25">
      <c r="A2577">
        <v>2575</v>
      </c>
      <c r="B2577">
        <v>75</v>
      </c>
      <c r="C2577" t="s">
        <v>4384</v>
      </c>
      <c r="D2577" t="s">
        <v>4385</v>
      </c>
      <c r="E2577">
        <v>1985</v>
      </c>
      <c r="F2577" t="s">
        <v>4386</v>
      </c>
      <c r="G2577">
        <v>33.973951</v>
      </c>
      <c r="H2577">
        <v>-118.24840500000001</v>
      </c>
      <c r="I2577" t="s">
        <v>605</v>
      </c>
      <c r="J2577" t="s">
        <v>28</v>
      </c>
      <c r="K2577" t="s">
        <v>56</v>
      </c>
      <c r="L2577" t="s">
        <v>33</v>
      </c>
      <c r="M2577">
        <v>2.8753295594399998E-3</v>
      </c>
      <c r="N2577">
        <v>5.4299E-2</v>
      </c>
      <c r="O2577">
        <v>0.46873999999999999</v>
      </c>
      <c r="P2577">
        <v>240.30667</v>
      </c>
      <c r="Q2577">
        <v>0.97193799999999997</v>
      </c>
      <c r="R2577" s="1">
        <v>9.9999999999999995E-7</v>
      </c>
      <c r="S2577">
        <v>10</v>
      </c>
      <c r="T2577">
        <v>3.3959000000000003E-2</v>
      </c>
      <c r="U2577">
        <v>-2.9889999999999999</v>
      </c>
      <c r="V2577">
        <v>1</v>
      </c>
      <c r="W2577">
        <v>0.113154</v>
      </c>
      <c r="X2577">
        <v>219.96</v>
      </c>
      <c r="Y2577">
        <v>0.86841100000000004</v>
      </c>
    </row>
    <row r="2578" spans="1:25" hidden="1" x14ac:dyDescent="0.25">
      <c r="A2578">
        <v>2576</v>
      </c>
      <c r="B2578">
        <v>76</v>
      </c>
      <c r="C2578" t="s">
        <v>4387</v>
      </c>
      <c r="D2578" t="s">
        <v>4279</v>
      </c>
      <c r="E2578">
        <v>1985</v>
      </c>
      <c r="F2578" t="s">
        <v>4279</v>
      </c>
      <c r="G2578">
        <v>54</v>
      </c>
      <c r="H2578">
        <v>-2</v>
      </c>
      <c r="I2578" t="s">
        <v>4280</v>
      </c>
      <c r="J2578" t="s">
        <v>28</v>
      </c>
      <c r="K2578" t="s">
        <v>56</v>
      </c>
      <c r="L2578" t="s">
        <v>33</v>
      </c>
      <c r="M2578">
        <v>2.0561162690999999E-3</v>
      </c>
      <c r="N2578">
        <v>2.8670000000000002E-3</v>
      </c>
      <c r="O2578">
        <v>0.48796400000000001</v>
      </c>
      <c r="P2578">
        <v>318.08</v>
      </c>
      <c r="Q2578">
        <v>0.95566700000000004</v>
      </c>
      <c r="R2578" s="1">
        <v>3.8999999999999999E-5</v>
      </c>
      <c r="S2578">
        <v>1</v>
      </c>
      <c r="T2578">
        <v>0.30193300000000001</v>
      </c>
      <c r="U2578">
        <v>-2.4670000000000001</v>
      </c>
      <c r="V2578">
        <v>1</v>
      </c>
      <c r="W2578">
        <v>0.144979</v>
      </c>
      <c r="X2578">
        <v>133.72200000000001</v>
      </c>
      <c r="Y2578">
        <v>0.63100299999999998</v>
      </c>
    </row>
    <row r="2579" spans="1:25" hidden="1" x14ac:dyDescent="0.25">
      <c r="A2579">
        <v>2577</v>
      </c>
      <c r="B2579">
        <v>77</v>
      </c>
      <c r="C2579" t="s">
        <v>4388</v>
      </c>
      <c r="D2579" t="s">
        <v>4389</v>
      </c>
      <c r="E2579">
        <v>1985</v>
      </c>
      <c r="F2579" t="s">
        <v>4389</v>
      </c>
      <c r="G2579">
        <v>53.405471900000002</v>
      </c>
      <c r="H2579">
        <v>-2.9805392999999998</v>
      </c>
      <c r="I2579" t="s">
        <v>4390</v>
      </c>
      <c r="J2579" t="s">
        <v>28</v>
      </c>
      <c r="K2579" t="s">
        <v>56</v>
      </c>
      <c r="L2579" t="s">
        <v>33</v>
      </c>
      <c r="M2579">
        <v>0</v>
      </c>
      <c r="N2579">
        <v>0.104111</v>
      </c>
      <c r="O2579">
        <v>0.81292600000000004</v>
      </c>
      <c r="P2579">
        <v>212.29333</v>
      </c>
      <c r="Q2579">
        <v>0.86582400000000004</v>
      </c>
      <c r="R2579">
        <v>1.462E-3</v>
      </c>
      <c r="S2579">
        <v>11</v>
      </c>
      <c r="T2579">
        <v>0.182315</v>
      </c>
      <c r="U2579">
        <v>-5.2160000000000002</v>
      </c>
      <c r="V2579">
        <v>0</v>
      </c>
      <c r="W2579">
        <v>3.6080000000000001E-2</v>
      </c>
      <c r="X2579">
        <v>122.41200000000001</v>
      </c>
      <c r="Y2579">
        <v>0.92440699999999998</v>
      </c>
    </row>
    <row r="2580" spans="1:25" hidden="1" x14ac:dyDescent="0.25">
      <c r="A2580">
        <v>2578</v>
      </c>
      <c r="B2580">
        <v>78</v>
      </c>
      <c r="C2580" t="s">
        <v>4391</v>
      </c>
      <c r="D2580" t="s">
        <v>4389</v>
      </c>
      <c r="E2580">
        <v>1985</v>
      </c>
      <c r="F2580" t="s">
        <v>4389</v>
      </c>
      <c r="G2580">
        <v>53.405471900000002</v>
      </c>
      <c r="H2580">
        <v>-2.9805392999999998</v>
      </c>
      <c r="I2580" t="s">
        <v>4390</v>
      </c>
      <c r="J2580" t="s">
        <v>28</v>
      </c>
      <c r="K2580" t="s">
        <v>56</v>
      </c>
      <c r="L2580" t="s">
        <v>33</v>
      </c>
      <c r="M2580">
        <v>0</v>
      </c>
      <c r="N2580">
        <v>0.18140800000000001</v>
      </c>
      <c r="O2580">
        <v>0.48202499999999998</v>
      </c>
      <c r="P2580">
        <v>254.90666999999999</v>
      </c>
      <c r="Q2580">
        <v>0.70577999999999996</v>
      </c>
      <c r="R2580">
        <v>0.103892</v>
      </c>
      <c r="S2580">
        <v>0</v>
      </c>
      <c r="T2580">
        <v>0.121916</v>
      </c>
      <c r="U2580">
        <v>-4.1619999999999999</v>
      </c>
      <c r="V2580">
        <v>1</v>
      </c>
      <c r="W2580">
        <v>2.6234E-2</v>
      </c>
      <c r="X2580">
        <v>72.626999999999995</v>
      </c>
      <c r="Y2580">
        <v>0.22279199999999999</v>
      </c>
    </row>
    <row r="2581" spans="1:25" hidden="1" x14ac:dyDescent="0.25">
      <c r="A2581">
        <v>2579</v>
      </c>
      <c r="B2581">
        <v>79</v>
      </c>
      <c r="C2581" t="s">
        <v>4392</v>
      </c>
      <c r="D2581" t="s">
        <v>4393</v>
      </c>
      <c r="E2581">
        <v>1985</v>
      </c>
      <c r="F2581" t="s">
        <v>4393</v>
      </c>
      <c r="G2581">
        <v>40.714599999999997</v>
      </c>
      <c r="H2581">
        <v>-74.007099999999994</v>
      </c>
      <c r="I2581" t="s">
        <v>195</v>
      </c>
      <c r="J2581" t="s">
        <v>28</v>
      </c>
      <c r="K2581" t="s">
        <v>56</v>
      </c>
      <c r="L2581" t="s">
        <v>33</v>
      </c>
      <c r="M2581">
        <v>0</v>
      </c>
      <c r="N2581">
        <v>5.8903999999999998E-2</v>
      </c>
      <c r="O2581">
        <v>0.71196300000000001</v>
      </c>
      <c r="P2581">
        <v>299.64</v>
      </c>
      <c r="Q2581">
        <v>0.789161</v>
      </c>
      <c r="R2581" s="1">
        <v>3.1999999999999999E-5</v>
      </c>
      <c r="S2581">
        <v>4</v>
      </c>
      <c r="T2581">
        <v>6.6813999999999998E-2</v>
      </c>
      <c r="U2581">
        <v>-13.212</v>
      </c>
      <c r="V2581">
        <v>0</v>
      </c>
      <c r="W2581">
        <v>4.0686E-2</v>
      </c>
      <c r="X2581">
        <v>125.529</v>
      </c>
      <c r="Y2581">
        <v>0.71337799999999996</v>
      </c>
    </row>
    <row r="2582" spans="1:25" hidden="1" x14ac:dyDescent="0.25">
      <c r="A2582">
        <v>2580</v>
      </c>
      <c r="B2582">
        <v>80</v>
      </c>
      <c r="C2582" t="s">
        <v>4394</v>
      </c>
      <c r="D2582" t="s">
        <v>4395</v>
      </c>
      <c r="E2582">
        <v>1985</v>
      </c>
      <c r="F2582" t="s">
        <v>4395</v>
      </c>
      <c r="G2582">
        <v>40.714269000000002</v>
      </c>
      <c r="H2582">
        <v>-74.005972999999997</v>
      </c>
      <c r="I2582" t="s">
        <v>113</v>
      </c>
      <c r="J2582" t="s">
        <v>28</v>
      </c>
      <c r="K2582" t="s">
        <v>56</v>
      </c>
      <c r="L2582" t="s">
        <v>33</v>
      </c>
      <c r="M2582">
        <v>0</v>
      </c>
      <c r="N2582">
        <v>0.32244</v>
      </c>
      <c r="O2582">
        <v>0.78079200000000004</v>
      </c>
      <c r="P2582">
        <v>201.84</v>
      </c>
      <c r="Q2582">
        <v>0.68764400000000003</v>
      </c>
      <c r="R2582">
        <v>0</v>
      </c>
      <c r="S2582">
        <v>0</v>
      </c>
      <c r="T2582">
        <v>0.34048699999999998</v>
      </c>
      <c r="U2582">
        <v>-6.2839999999999998</v>
      </c>
      <c r="V2582">
        <v>1</v>
      </c>
      <c r="W2582">
        <v>2.9638000000000001E-2</v>
      </c>
      <c r="X2582">
        <v>100.851</v>
      </c>
      <c r="Y2582">
        <v>0.952712</v>
      </c>
    </row>
    <row r="2583" spans="1:25" hidden="1" x14ac:dyDescent="0.25">
      <c r="A2583">
        <v>2581</v>
      </c>
      <c r="B2583">
        <v>81</v>
      </c>
      <c r="C2583" t="s">
        <v>4396</v>
      </c>
      <c r="D2583" t="s">
        <v>4181</v>
      </c>
      <c r="E2583">
        <v>1985</v>
      </c>
      <c r="F2583" t="s">
        <v>4181</v>
      </c>
      <c r="G2583">
        <v>40.702897999999998</v>
      </c>
      <c r="H2583">
        <v>-74.010240999999994</v>
      </c>
      <c r="I2583" t="s">
        <v>767</v>
      </c>
      <c r="J2583" t="s">
        <v>28</v>
      </c>
      <c r="K2583" t="s">
        <v>56</v>
      </c>
      <c r="L2583" t="s">
        <v>33</v>
      </c>
      <c r="M2583">
        <v>0</v>
      </c>
      <c r="N2583">
        <v>0.29656399999999999</v>
      </c>
      <c r="O2583">
        <v>0.75351699999999999</v>
      </c>
      <c r="P2583">
        <v>236.13333</v>
      </c>
      <c r="Q2583">
        <v>0.61460000000000004</v>
      </c>
      <c r="R2583">
        <v>1.9100000000000001E-4</v>
      </c>
      <c r="S2583">
        <v>7</v>
      </c>
      <c r="T2583">
        <v>0.34536800000000001</v>
      </c>
      <c r="U2583">
        <v>-13.66</v>
      </c>
      <c r="V2583">
        <v>1</v>
      </c>
      <c r="W2583">
        <v>3.5638999999999997E-2</v>
      </c>
      <c r="X2583">
        <v>133.23699999999999</v>
      </c>
      <c r="Y2583">
        <v>0.83420700000000003</v>
      </c>
    </row>
    <row r="2584" spans="1:25" hidden="1" x14ac:dyDescent="0.25">
      <c r="A2584">
        <v>2582</v>
      </c>
      <c r="B2584">
        <v>82</v>
      </c>
      <c r="C2584" t="s">
        <v>2913</v>
      </c>
      <c r="D2584" t="s">
        <v>3758</v>
      </c>
      <c r="E2584">
        <v>1985</v>
      </c>
      <c r="F2584" t="s">
        <v>3758</v>
      </c>
      <c r="G2584">
        <v>40.234499999999997</v>
      </c>
      <c r="H2584">
        <v>-74.295000000000002</v>
      </c>
      <c r="I2584" t="s">
        <v>3759</v>
      </c>
      <c r="J2584" t="s">
        <v>56</v>
      </c>
      <c r="K2584" t="s">
        <v>33</v>
      </c>
      <c r="M2584">
        <v>0</v>
      </c>
      <c r="N2584">
        <v>0.18898100000000001</v>
      </c>
      <c r="O2584">
        <v>0.44807900000000001</v>
      </c>
      <c r="P2584">
        <v>290.46336000000002</v>
      </c>
      <c r="Q2584">
        <v>0.36655399999999999</v>
      </c>
      <c r="R2584">
        <v>0.38922699999999999</v>
      </c>
      <c r="S2584">
        <v>1</v>
      </c>
      <c r="T2584">
        <v>0.710225</v>
      </c>
      <c r="U2584">
        <v>-21.292000000000002</v>
      </c>
      <c r="V2584">
        <v>0</v>
      </c>
      <c r="W2584">
        <v>4.0169999999999997E-2</v>
      </c>
      <c r="X2584">
        <v>166.75399999999999</v>
      </c>
      <c r="Y2584">
        <v>0.60792599999999997</v>
      </c>
    </row>
    <row r="2585" spans="1:25" hidden="1" x14ac:dyDescent="0.25">
      <c r="A2585">
        <v>2583</v>
      </c>
      <c r="B2585">
        <v>83</v>
      </c>
      <c r="C2585" t="s">
        <v>4397</v>
      </c>
      <c r="D2585" t="s">
        <v>3855</v>
      </c>
      <c r="E2585">
        <v>1985</v>
      </c>
      <c r="F2585" t="s">
        <v>3855</v>
      </c>
      <c r="G2585">
        <v>40.21799</v>
      </c>
      <c r="H2585">
        <v>-79.491560000000007</v>
      </c>
      <c r="I2585" t="s">
        <v>3856</v>
      </c>
      <c r="J2585" t="s">
        <v>28</v>
      </c>
      <c r="K2585" t="s">
        <v>56</v>
      </c>
      <c r="L2585" t="s">
        <v>33</v>
      </c>
      <c r="M2585">
        <v>0</v>
      </c>
      <c r="N2585">
        <v>0.11103399999999999</v>
      </c>
      <c r="O2585">
        <v>0.69049000000000005</v>
      </c>
      <c r="P2585">
        <v>233.01178999999999</v>
      </c>
      <c r="Q2585">
        <v>0.426178</v>
      </c>
      <c r="R2585" s="1">
        <v>9.9999999999999995E-7</v>
      </c>
      <c r="S2585">
        <v>10</v>
      </c>
      <c r="T2585">
        <v>0.14294999999999999</v>
      </c>
      <c r="U2585">
        <v>-17.382999999999999</v>
      </c>
      <c r="V2585">
        <v>0</v>
      </c>
      <c r="W2585">
        <v>5.1110000000000003E-2</v>
      </c>
      <c r="X2585">
        <v>94.239000000000004</v>
      </c>
      <c r="Y2585">
        <v>0.87323600000000001</v>
      </c>
    </row>
    <row r="2586" spans="1:25" hidden="1" x14ac:dyDescent="0.25">
      <c r="A2586">
        <v>2584</v>
      </c>
      <c r="B2586">
        <v>84</v>
      </c>
      <c r="C2586" t="s">
        <v>4398</v>
      </c>
      <c r="D2586" t="s">
        <v>4158</v>
      </c>
      <c r="E2586">
        <v>1985</v>
      </c>
      <c r="F2586" t="s">
        <v>4158</v>
      </c>
      <c r="G2586">
        <v>51.507264800000002</v>
      </c>
      <c r="H2586">
        <v>-0.1278328</v>
      </c>
      <c r="I2586" t="s">
        <v>439</v>
      </c>
      <c r="J2586" t="s">
        <v>28</v>
      </c>
      <c r="K2586" t="s">
        <v>56</v>
      </c>
      <c r="L2586" t="s">
        <v>33</v>
      </c>
      <c r="M2586">
        <v>0</v>
      </c>
      <c r="N2586">
        <v>5.9742000000000003E-2</v>
      </c>
      <c r="O2586">
        <v>0.75316899999999998</v>
      </c>
      <c r="P2586">
        <v>260.97332999999998</v>
      </c>
      <c r="Q2586">
        <v>0.71353500000000003</v>
      </c>
      <c r="R2586" s="1">
        <v>2.6999999999999999E-5</v>
      </c>
      <c r="S2586">
        <v>7</v>
      </c>
      <c r="T2586">
        <v>0.338364</v>
      </c>
      <c r="U2586">
        <v>-7.819</v>
      </c>
      <c r="V2586">
        <v>1</v>
      </c>
      <c r="W2586">
        <v>3.4193000000000001E-2</v>
      </c>
      <c r="X2586">
        <v>102.681</v>
      </c>
      <c r="Y2586">
        <v>0.78661499999999995</v>
      </c>
    </row>
    <row r="2587" spans="1:25" hidden="1" x14ac:dyDescent="0.25">
      <c r="A2587">
        <v>2585</v>
      </c>
      <c r="B2587">
        <v>85</v>
      </c>
      <c r="C2587" t="s">
        <v>4399</v>
      </c>
      <c r="D2587" t="s">
        <v>4093</v>
      </c>
      <c r="E2587">
        <v>1985</v>
      </c>
      <c r="F2587" t="s">
        <v>4093</v>
      </c>
      <c r="G2587">
        <v>42.996699999999997</v>
      </c>
      <c r="H2587">
        <v>-85.590100000000007</v>
      </c>
      <c r="I2587" t="s">
        <v>4094</v>
      </c>
      <c r="J2587" t="s">
        <v>28</v>
      </c>
      <c r="K2587" t="s">
        <v>56</v>
      </c>
      <c r="L2587" t="s">
        <v>33</v>
      </c>
      <c r="M2587">
        <v>0</v>
      </c>
      <c r="N2587">
        <v>0.160862</v>
      </c>
      <c r="O2587">
        <v>0.60072599999999998</v>
      </c>
      <c r="P2587">
        <v>268.78667000000002</v>
      </c>
      <c r="Q2587">
        <v>0.58486099999999996</v>
      </c>
      <c r="R2587">
        <v>0</v>
      </c>
      <c r="S2587">
        <v>1</v>
      </c>
      <c r="T2587">
        <v>0.175291</v>
      </c>
      <c r="U2587">
        <v>-5.4619999999999997</v>
      </c>
      <c r="V2587">
        <v>1</v>
      </c>
      <c r="W2587">
        <v>2.3029000000000001E-2</v>
      </c>
      <c r="X2587">
        <v>89.947000000000003</v>
      </c>
      <c r="Y2587">
        <v>0.70160100000000003</v>
      </c>
    </row>
    <row r="2588" spans="1:25" x14ac:dyDescent="0.25">
      <c r="A2588">
        <v>2586</v>
      </c>
      <c r="B2588">
        <v>86</v>
      </c>
      <c r="C2588" t="s">
        <v>4400</v>
      </c>
      <c r="D2588" t="s">
        <v>4254</v>
      </c>
      <c r="E2588">
        <v>1985</v>
      </c>
      <c r="F2588" t="s">
        <v>4254</v>
      </c>
      <c r="G2588" t="str">
        <f>IFERROR(VLOOKUP(Table1[[#This Row],[Title]],$C$5507:$Y$5579,5, FALSE ),"")</f>
        <v/>
      </c>
      <c r="H2588" t="str">
        <f>IFERROR(VLOOKUP(Table1[[#This Row],[Title]],$C$5507:$Y$5579,6, FALSE ),"")</f>
        <v/>
      </c>
      <c r="I2588" t="str">
        <f>IFERROR(VLOOKUP(Table1[[#This Row],[Title]],$C$5507:$Y$5579,7, FALSE ),"")</f>
        <v/>
      </c>
      <c r="J2588" t="str">
        <f>IFERROR(VLOOKUP(Table1[[#This Row],[Title]],$C$5507:$Y$5579,8, FALSE ),"")</f>
        <v/>
      </c>
      <c r="K2588" t="str">
        <f>IFERROR(VLOOKUP(Table1[[#This Row],[Title]],$C$5507:$Y$5579,9, FALSE ),"")</f>
        <v/>
      </c>
      <c r="L2588" t="str">
        <f>IFERROR(VLOOKUP(Table1[[#This Row],[Title]],$C$5507:$Y$5579,10, FALSE ),"")</f>
        <v/>
      </c>
      <c r="M2588" t="str">
        <f>IFERROR(VLOOKUP(Table1[[#This Row],[Title]],$C$5507:$Y$5579,11, FALSE ),"")</f>
        <v/>
      </c>
      <c r="N2588" t="str">
        <f>IFERROR(VLOOKUP(Table1[[#This Row],[Title]],$C$5507:$Y$5579,12, FALSE ),"")</f>
        <v/>
      </c>
      <c r="O2588" t="str">
        <f>IFERROR(VLOOKUP(Table1[[#This Row],[Title]],$C$5507:$Y$5579,13, FALSE ),"")</f>
        <v/>
      </c>
      <c r="P2588" t="str">
        <f>IFERROR(VLOOKUP(Table1[[#This Row],[Title]],$C$5507:$Y$5579,14, FALSE ),"")</f>
        <v/>
      </c>
      <c r="Q2588" t="str">
        <f>IFERROR(VLOOKUP(Table1[[#This Row],[Title]],$C$5507:$Y$5579,15, FALSE ),"")</f>
        <v/>
      </c>
      <c r="R2588" t="str">
        <f>IFERROR(VLOOKUP(Table1[[#This Row],[Title]],$C$5507:$Y$5579,16, FALSE ),"")</f>
        <v/>
      </c>
      <c r="S2588" t="str">
        <f>IFERROR(VLOOKUP(Table1[[#This Row],[Title]],$C$5507:$Y$5579,17, FALSE ),"")</f>
        <v/>
      </c>
      <c r="T2588" t="str">
        <f>IFERROR(VLOOKUP(Table1[[#This Row],[Title]],$C$5507:$Y$5579,18, FALSE ),"")</f>
        <v/>
      </c>
      <c r="U2588" t="str">
        <f>IFERROR(VLOOKUP(Table1[[#This Row],[Title]],$C$5507:$Y$5579,19, FALSE ),"")</f>
        <v/>
      </c>
      <c r="V2588" t="str">
        <f>IFERROR(VLOOKUP(Table1[[#This Row],[Title]],$C$5507:$Y$5579,20, FALSE ),"")</f>
        <v/>
      </c>
      <c r="W2588" t="str">
        <f>IFERROR(VLOOKUP(Table1[[#This Row],[Title]],$C$5507:$Y$5579,21, FALSE ),"")</f>
        <v/>
      </c>
      <c r="X2588" t="str">
        <f>IFERROR(VLOOKUP(Table1[[#This Row],[Title]],$C$5507:$Y$5579,22, FALSE ),"")</f>
        <v/>
      </c>
      <c r="Y2588" t="str">
        <f>IFERROR(VLOOKUP(Table1[[#This Row],[Title]],$C$5507:$Y$5579,23, FALSE ),"")</f>
        <v/>
      </c>
    </row>
    <row r="2589" spans="1:25" hidden="1" x14ac:dyDescent="0.25">
      <c r="A2589">
        <v>2587</v>
      </c>
      <c r="B2589">
        <v>87</v>
      </c>
      <c r="C2589" t="s">
        <v>4401</v>
      </c>
      <c r="D2589" t="s">
        <v>3180</v>
      </c>
      <c r="E2589">
        <v>1985</v>
      </c>
      <c r="F2589" t="s">
        <v>3180</v>
      </c>
      <c r="G2589">
        <v>47.6036</v>
      </c>
      <c r="H2589">
        <v>-122.32899999999999</v>
      </c>
      <c r="I2589" t="s">
        <v>65</v>
      </c>
      <c r="J2589" t="s">
        <v>246</v>
      </c>
      <c r="K2589" t="s">
        <v>56</v>
      </c>
      <c r="L2589" t="s">
        <v>33</v>
      </c>
      <c r="M2589">
        <v>0</v>
      </c>
      <c r="N2589">
        <v>4.9332000000000001E-2</v>
      </c>
      <c r="O2589">
        <v>0.30902200000000002</v>
      </c>
      <c r="P2589">
        <v>296.41773000000001</v>
      </c>
      <c r="Q2589">
        <v>0.94716599999999995</v>
      </c>
      <c r="R2589">
        <v>4.1139999999999996E-3</v>
      </c>
      <c r="S2589">
        <v>2</v>
      </c>
      <c r="T2589">
        <v>0.99581600000000003</v>
      </c>
      <c r="U2589">
        <v>-5.9119999999999999</v>
      </c>
      <c r="V2589">
        <v>0</v>
      </c>
      <c r="W2589">
        <v>8.1007999999999997E-2</v>
      </c>
      <c r="X2589">
        <v>79.81</v>
      </c>
      <c r="Y2589">
        <v>0.17741699999999999</v>
      </c>
    </row>
    <row r="2590" spans="1:25" hidden="1" x14ac:dyDescent="0.25">
      <c r="A2590">
        <v>2588</v>
      </c>
      <c r="B2590">
        <v>88</v>
      </c>
      <c r="C2590" t="s">
        <v>1146</v>
      </c>
      <c r="D2590" t="s">
        <v>4402</v>
      </c>
      <c r="E2590">
        <v>1985</v>
      </c>
      <c r="F2590" t="s">
        <v>4402</v>
      </c>
      <c r="G2590">
        <v>33.973951</v>
      </c>
      <c r="H2590">
        <v>-118.24840500000001</v>
      </c>
      <c r="I2590" t="s">
        <v>605</v>
      </c>
      <c r="J2590" t="s">
        <v>28</v>
      </c>
      <c r="K2590" t="s">
        <v>56</v>
      </c>
      <c r="L2590" t="s">
        <v>33</v>
      </c>
      <c r="M2590">
        <v>0</v>
      </c>
      <c r="N2590">
        <v>3.4280999999999999E-2</v>
      </c>
      <c r="O2590">
        <v>0.59826000000000001</v>
      </c>
      <c r="P2590">
        <v>169.76</v>
      </c>
      <c r="Q2590">
        <v>0.67532099999999995</v>
      </c>
      <c r="R2590">
        <v>0</v>
      </c>
      <c r="S2590">
        <v>1</v>
      </c>
      <c r="T2590">
        <v>5.6376999999999997E-2</v>
      </c>
      <c r="U2590">
        <v>-7.2729999999999997</v>
      </c>
      <c r="V2590">
        <v>0</v>
      </c>
      <c r="W2590">
        <v>4.8695000000000002E-2</v>
      </c>
      <c r="X2590">
        <v>115.58799999999999</v>
      </c>
      <c r="Y2590">
        <v>0.56947800000000004</v>
      </c>
    </row>
    <row r="2591" spans="1:25" hidden="1" x14ac:dyDescent="0.25">
      <c r="A2591">
        <v>2589</v>
      </c>
      <c r="B2591">
        <v>89</v>
      </c>
      <c r="C2591" t="s">
        <v>4403</v>
      </c>
      <c r="D2591" t="s">
        <v>2620</v>
      </c>
      <c r="E2591">
        <v>1985</v>
      </c>
      <c r="F2591" t="s">
        <v>2620</v>
      </c>
      <c r="G2591">
        <v>40.732759999999999</v>
      </c>
      <c r="H2591">
        <v>-74.075485</v>
      </c>
      <c r="I2591" t="s">
        <v>2621</v>
      </c>
      <c r="J2591" t="s">
        <v>28</v>
      </c>
      <c r="K2591" t="s">
        <v>56</v>
      </c>
      <c r="L2591" t="s">
        <v>33</v>
      </c>
      <c r="M2591">
        <v>0</v>
      </c>
      <c r="N2591">
        <v>8.2235000000000003E-2</v>
      </c>
      <c r="O2591">
        <v>0.76764399999999999</v>
      </c>
      <c r="P2591">
        <v>192.29333</v>
      </c>
      <c r="Q2591">
        <v>0.67988700000000002</v>
      </c>
      <c r="R2591">
        <v>1.1041E-2</v>
      </c>
      <c r="S2591">
        <v>11</v>
      </c>
      <c r="T2591">
        <v>6.4304E-2</v>
      </c>
      <c r="U2591">
        <v>-11.942</v>
      </c>
      <c r="V2591">
        <v>0</v>
      </c>
      <c r="W2591">
        <v>3.7908999999999998E-2</v>
      </c>
      <c r="X2591">
        <v>117.364</v>
      </c>
      <c r="Y2591">
        <v>0.87347799999999998</v>
      </c>
    </row>
    <row r="2592" spans="1:25" hidden="1" x14ac:dyDescent="0.25">
      <c r="A2592">
        <v>2590</v>
      </c>
      <c r="B2592">
        <v>90</v>
      </c>
      <c r="C2592" t="s">
        <v>4404</v>
      </c>
      <c r="D2592" t="s">
        <v>2519</v>
      </c>
      <c r="E2592">
        <v>1985</v>
      </c>
      <c r="F2592" t="s">
        <v>2519</v>
      </c>
      <c r="G2592">
        <v>41.590685999999998</v>
      </c>
      <c r="H2592">
        <v>-87.319936999999996</v>
      </c>
      <c r="I2592" t="s">
        <v>1914</v>
      </c>
      <c r="J2592" t="s">
        <v>28</v>
      </c>
      <c r="K2592" t="s">
        <v>33</v>
      </c>
      <c r="M2592">
        <v>0</v>
      </c>
      <c r="N2592">
        <v>0.56750800000000001</v>
      </c>
      <c r="O2592">
        <v>0.57936200000000004</v>
      </c>
      <c r="P2592">
        <v>265.97332999999998</v>
      </c>
      <c r="Q2592">
        <v>0.313276</v>
      </c>
      <c r="R2592">
        <v>0</v>
      </c>
      <c r="S2592">
        <v>1</v>
      </c>
      <c r="T2592">
        <v>0.29542000000000002</v>
      </c>
      <c r="U2592">
        <v>-14.535</v>
      </c>
      <c r="V2592">
        <v>0</v>
      </c>
      <c r="W2592">
        <v>2.7608000000000001E-2</v>
      </c>
      <c r="X2592">
        <v>112.68899999999999</v>
      </c>
      <c r="Y2592">
        <v>0.41114299999999998</v>
      </c>
    </row>
    <row r="2593" spans="1:25" hidden="1" x14ac:dyDescent="0.25">
      <c r="A2593">
        <v>2591</v>
      </c>
      <c r="B2593">
        <v>91</v>
      </c>
      <c r="C2593" t="s">
        <v>4405</v>
      </c>
      <c r="D2593" t="s">
        <v>4406</v>
      </c>
      <c r="E2593">
        <v>1985</v>
      </c>
      <c r="F2593" t="s">
        <v>4406</v>
      </c>
      <c r="G2593">
        <v>45.8</v>
      </c>
      <c r="H2593">
        <v>16</v>
      </c>
      <c r="I2593" t="s">
        <v>4407</v>
      </c>
      <c r="J2593" t="s">
        <v>27</v>
      </c>
      <c r="K2593" t="s">
        <v>28</v>
      </c>
      <c r="M2593">
        <v>0</v>
      </c>
      <c r="N2593">
        <v>0.54761499999999996</v>
      </c>
      <c r="O2593">
        <v>0.74005500000000002</v>
      </c>
      <c r="P2593">
        <v>298.99709999999999</v>
      </c>
      <c r="Q2593">
        <v>0.50923700000000005</v>
      </c>
      <c r="R2593">
        <v>0.91053899999999999</v>
      </c>
      <c r="S2593">
        <v>1</v>
      </c>
      <c r="T2593">
        <v>0.14880099999999999</v>
      </c>
      <c r="U2593">
        <v>-17.329999999999998</v>
      </c>
      <c r="V2593">
        <v>0</v>
      </c>
      <c r="W2593">
        <v>4.0858999999999999E-2</v>
      </c>
      <c r="X2593">
        <v>120.908</v>
      </c>
      <c r="Y2593">
        <v>0.73223199999999999</v>
      </c>
    </row>
    <row r="2594" spans="1:25" hidden="1" x14ac:dyDescent="0.25">
      <c r="A2594">
        <v>2592</v>
      </c>
      <c r="B2594">
        <v>92</v>
      </c>
      <c r="C2594" t="s">
        <v>4408</v>
      </c>
      <c r="D2594" t="s">
        <v>3758</v>
      </c>
      <c r="E2594">
        <v>1985</v>
      </c>
      <c r="F2594" t="s">
        <v>3758</v>
      </c>
      <c r="G2594">
        <v>40.234499999999997</v>
      </c>
      <c r="H2594">
        <v>-74.295000000000002</v>
      </c>
      <c r="I2594" t="s">
        <v>3759</v>
      </c>
      <c r="J2594" t="s">
        <v>28</v>
      </c>
      <c r="K2594" t="s">
        <v>33</v>
      </c>
      <c r="M2594">
        <v>0</v>
      </c>
      <c r="N2594">
        <v>0.53698699999999999</v>
      </c>
      <c r="O2594">
        <v>0.46736100000000003</v>
      </c>
      <c r="P2594">
        <v>187.66667000000001</v>
      </c>
      <c r="Q2594">
        <v>0.52980899999999997</v>
      </c>
      <c r="R2594" s="1">
        <v>3.0000000000000001E-5</v>
      </c>
      <c r="S2594">
        <v>7</v>
      </c>
      <c r="T2594">
        <v>0.26311800000000002</v>
      </c>
      <c r="U2594">
        <v>-9.3729999999999993</v>
      </c>
      <c r="V2594">
        <v>1</v>
      </c>
      <c r="W2594">
        <v>2.7914000000000001E-2</v>
      </c>
      <c r="X2594">
        <v>137.452</v>
      </c>
      <c r="Y2594">
        <v>0.30667800000000001</v>
      </c>
    </row>
    <row r="2595" spans="1:25" hidden="1" x14ac:dyDescent="0.25">
      <c r="A2595">
        <v>2593</v>
      </c>
      <c r="B2595">
        <v>93</v>
      </c>
      <c r="C2595" t="s">
        <v>4409</v>
      </c>
      <c r="D2595" t="s">
        <v>4130</v>
      </c>
      <c r="E2595">
        <v>1985</v>
      </c>
      <c r="F2595" t="s">
        <v>4130</v>
      </c>
      <c r="G2595">
        <v>35.610610999999999</v>
      </c>
      <c r="H2595">
        <v>-89.273231999999993</v>
      </c>
      <c r="I2595" t="s">
        <v>4131</v>
      </c>
      <c r="J2595" t="s">
        <v>28</v>
      </c>
      <c r="K2595" t="s">
        <v>56</v>
      </c>
      <c r="L2595" t="s">
        <v>33</v>
      </c>
      <c r="M2595">
        <v>0</v>
      </c>
      <c r="N2595">
        <v>0.29624800000000001</v>
      </c>
      <c r="O2595">
        <v>0.58261499999999999</v>
      </c>
      <c r="P2595">
        <v>433.55955</v>
      </c>
      <c r="Q2595">
        <v>0.57226100000000002</v>
      </c>
      <c r="R2595">
        <v>3.7791999999999999E-2</v>
      </c>
      <c r="S2595">
        <v>4</v>
      </c>
      <c r="T2595">
        <v>7.7086000000000002E-2</v>
      </c>
      <c r="U2595">
        <v>-10.154999999999999</v>
      </c>
      <c r="V2595">
        <v>0</v>
      </c>
      <c r="W2595">
        <v>4.3215999999999997E-2</v>
      </c>
      <c r="X2595">
        <v>115.414</v>
      </c>
      <c r="Y2595">
        <v>0.47499599999999997</v>
      </c>
    </row>
    <row r="2596" spans="1:25" hidden="1" x14ac:dyDescent="0.25">
      <c r="A2596">
        <v>2594</v>
      </c>
      <c r="B2596">
        <v>94</v>
      </c>
      <c r="C2596" t="s">
        <v>4410</v>
      </c>
      <c r="D2596" t="s">
        <v>1436</v>
      </c>
      <c r="E2596">
        <v>1985</v>
      </c>
      <c r="F2596" t="s">
        <v>1436</v>
      </c>
      <c r="G2596">
        <v>42.347020999999998</v>
      </c>
      <c r="H2596">
        <v>-83.060184000000007</v>
      </c>
      <c r="I2596" t="s">
        <v>119</v>
      </c>
      <c r="J2596" t="s">
        <v>28</v>
      </c>
      <c r="K2596" t="s">
        <v>33</v>
      </c>
      <c r="M2596">
        <v>0</v>
      </c>
      <c r="N2596">
        <v>0.52174200000000004</v>
      </c>
      <c r="O2596">
        <v>0.74098399999999998</v>
      </c>
      <c r="P2596">
        <v>350.81288000000001</v>
      </c>
      <c r="Q2596">
        <v>0.661107</v>
      </c>
      <c r="R2596">
        <v>7.4379000000000001E-2</v>
      </c>
      <c r="S2596">
        <v>1</v>
      </c>
      <c r="T2596">
        <v>0.11838600000000001</v>
      </c>
      <c r="U2596">
        <v>-10.715</v>
      </c>
      <c r="V2596">
        <v>1</v>
      </c>
      <c r="W2596">
        <v>4.2402000000000002E-2</v>
      </c>
      <c r="X2596">
        <v>108.30800000000001</v>
      </c>
      <c r="Y2596">
        <v>0.87714000000000003</v>
      </c>
    </row>
    <row r="2597" spans="1:25" hidden="1" x14ac:dyDescent="0.25">
      <c r="A2597">
        <v>2595</v>
      </c>
      <c r="B2597">
        <v>95</v>
      </c>
      <c r="C2597" t="s">
        <v>4411</v>
      </c>
      <c r="D2597" t="s">
        <v>4358</v>
      </c>
      <c r="E2597">
        <v>1985</v>
      </c>
      <c r="F2597" t="s">
        <v>4358</v>
      </c>
      <c r="G2597">
        <v>54.991191200000003</v>
      </c>
      <c r="H2597">
        <v>-1.5342042</v>
      </c>
      <c r="I2597" t="s">
        <v>4359</v>
      </c>
      <c r="J2597" t="s">
        <v>28</v>
      </c>
      <c r="K2597" t="s">
        <v>56</v>
      </c>
      <c r="L2597" t="s">
        <v>33</v>
      </c>
      <c r="M2597">
        <v>0</v>
      </c>
      <c r="N2597">
        <v>4.3630000000000002E-2</v>
      </c>
      <c r="O2597">
        <v>0.64877499999999999</v>
      </c>
      <c r="P2597">
        <v>253.02159</v>
      </c>
      <c r="Q2597">
        <v>0.38610899999999998</v>
      </c>
      <c r="R2597" s="1">
        <v>9.9999999999999995E-7</v>
      </c>
      <c r="S2597">
        <v>7</v>
      </c>
      <c r="T2597">
        <v>0.39149800000000001</v>
      </c>
      <c r="U2597">
        <v>-18.27</v>
      </c>
      <c r="V2597">
        <v>1</v>
      </c>
      <c r="W2597">
        <v>3.3862999999999997E-2</v>
      </c>
      <c r="X2597">
        <v>120.364</v>
      </c>
      <c r="Y2597">
        <v>0.55988599999999999</v>
      </c>
    </row>
    <row r="2598" spans="1:25" hidden="1" x14ac:dyDescent="0.25">
      <c r="A2598">
        <v>2596</v>
      </c>
      <c r="B2598">
        <v>96</v>
      </c>
      <c r="C2598" t="s">
        <v>4412</v>
      </c>
      <c r="D2598" t="s">
        <v>4023</v>
      </c>
      <c r="E2598">
        <v>1985</v>
      </c>
      <c r="F2598" t="s">
        <v>4023</v>
      </c>
      <c r="G2598">
        <v>32.372143999999999</v>
      </c>
      <c r="H2598">
        <v>-85.666709999999995</v>
      </c>
      <c r="I2598" t="s">
        <v>4024</v>
      </c>
      <c r="J2598" t="s">
        <v>28</v>
      </c>
      <c r="K2598" t="s">
        <v>33</v>
      </c>
      <c r="M2598">
        <v>0</v>
      </c>
      <c r="N2598">
        <v>0.490512</v>
      </c>
      <c r="O2598">
        <v>0.69553299999999996</v>
      </c>
      <c r="P2598">
        <v>226.22667000000001</v>
      </c>
      <c r="Q2598">
        <v>0.45749899999999999</v>
      </c>
      <c r="R2598">
        <v>8.8199999999999997E-4</v>
      </c>
      <c r="S2598">
        <v>8</v>
      </c>
      <c r="T2598">
        <v>0.104505</v>
      </c>
      <c r="U2598">
        <v>-11.382</v>
      </c>
      <c r="V2598">
        <v>0</v>
      </c>
      <c r="W2598">
        <v>3.6968000000000001E-2</v>
      </c>
      <c r="X2598">
        <v>100.369</v>
      </c>
      <c r="Y2598">
        <v>0.63589499999999999</v>
      </c>
    </row>
    <row r="2599" spans="1:25" hidden="1" x14ac:dyDescent="0.25">
      <c r="A2599">
        <v>2597</v>
      </c>
      <c r="B2599">
        <v>97</v>
      </c>
      <c r="C2599" t="s">
        <v>4413</v>
      </c>
      <c r="D2599" t="s">
        <v>4052</v>
      </c>
      <c r="E2599">
        <v>1985</v>
      </c>
      <c r="F2599" t="s">
        <v>4052</v>
      </c>
      <c r="G2599">
        <v>33.012349999999998</v>
      </c>
      <c r="H2599">
        <v>-94.365470000000002</v>
      </c>
      <c r="I2599" t="s">
        <v>4053</v>
      </c>
      <c r="J2599" t="s">
        <v>28</v>
      </c>
      <c r="K2599" t="s">
        <v>56</v>
      </c>
      <c r="L2599" t="s">
        <v>33</v>
      </c>
      <c r="M2599">
        <v>0</v>
      </c>
      <c r="N2599">
        <v>1.6737999999999999E-2</v>
      </c>
      <c r="O2599">
        <v>0.70822799999999997</v>
      </c>
      <c r="P2599">
        <v>270.30667</v>
      </c>
      <c r="Q2599">
        <v>0.640019</v>
      </c>
      <c r="R2599">
        <v>0</v>
      </c>
      <c r="S2599">
        <v>7</v>
      </c>
      <c r="T2599">
        <v>6.1040999999999998E-2</v>
      </c>
      <c r="U2599">
        <v>-8.4269999999999996</v>
      </c>
      <c r="V2599">
        <v>1</v>
      </c>
      <c r="W2599">
        <v>2.8768999999999999E-2</v>
      </c>
      <c r="X2599">
        <v>115.026</v>
      </c>
      <c r="Y2599">
        <v>0.83921900000000005</v>
      </c>
    </row>
    <row r="2600" spans="1:25" hidden="1" x14ac:dyDescent="0.25">
      <c r="A2600">
        <v>2598</v>
      </c>
      <c r="B2600">
        <v>98</v>
      </c>
      <c r="C2600" t="s">
        <v>4414</v>
      </c>
      <c r="D2600" t="s">
        <v>4181</v>
      </c>
      <c r="E2600">
        <v>1985</v>
      </c>
      <c r="F2600" t="s">
        <v>4181</v>
      </c>
      <c r="G2600">
        <v>40.702897999999998</v>
      </c>
      <c r="H2600">
        <v>-74.010240999999994</v>
      </c>
      <c r="I2600" t="s">
        <v>767</v>
      </c>
      <c r="J2600" t="s">
        <v>28</v>
      </c>
      <c r="K2600" t="s">
        <v>56</v>
      </c>
      <c r="L2600" t="s">
        <v>33</v>
      </c>
      <c r="M2600">
        <v>0</v>
      </c>
      <c r="N2600">
        <v>3.2382000000000001E-2</v>
      </c>
      <c r="O2600">
        <v>0.65411699999999995</v>
      </c>
      <c r="P2600">
        <v>241.6</v>
      </c>
      <c r="Q2600">
        <v>0.64634899999999995</v>
      </c>
      <c r="R2600">
        <v>4.4415999999999997E-2</v>
      </c>
      <c r="S2600">
        <v>0</v>
      </c>
      <c r="T2600">
        <v>9.6489000000000005E-2</v>
      </c>
      <c r="U2600">
        <v>-10.055999999999999</v>
      </c>
      <c r="V2600">
        <v>0</v>
      </c>
      <c r="W2600">
        <v>2.9451000000000001E-2</v>
      </c>
      <c r="X2600">
        <v>136.19300000000001</v>
      </c>
      <c r="Y2600">
        <v>0.86557200000000001</v>
      </c>
    </row>
    <row r="2601" spans="1:25" hidden="1" x14ac:dyDescent="0.25">
      <c r="A2601">
        <v>2599</v>
      </c>
      <c r="B2601">
        <v>99</v>
      </c>
      <c r="C2601" t="s">
        <v>4415</v>
      </c>
      <c r="D2601" t="s">
        <v>4189</v>
      </c>
      <c r="E2601">
        <v>1985</v>
      </c>
      <c r="F2601" t="s">
        <v>4189</v>
      </c>
      <c r="G2601">
        <v>37.779600000000002</v>
      </c>
      <c r="H2601">
        <v>-122.42</v>
      </c>
      <c r="I2601" t="s">
        <v>343</v>
      </c>
      <c r="J2601" t="s">
        <v>28</v>
      </c>
      <c r="K2601" t="s">
        <v>56</v>
      </c>
      <c r="L2601" t="s">
        <v>33</v>
      </c>
      <c r="M2601">
        <v>0</v>
      </c>
      <c r="N2601">
        <v>0.117724</v>
      </c>
      <c r="O2601">
        <v>0.62488500000000002</v>
      </c>
      <c r="P2601">
        <v>253.09333000000001</v>
      </c>
      <c r="Q2601">
        <v>0.83386199999999999</v>
      </c>
      <c r="R2601">
        <v>0</v>
      </c>
      <c r="S2601">
        <v>0</v>
      </c>
      <c r="T2601">
        <v>0.51749000000000001</v>
      </c>
      <c r="U2601">
        <v>-5.2350000000000003</v>
      </c>
      <c r="V2601">
        <v>1</v>
      </c>
      <c r="W2601">
        <v>3.0962E-2</v>
      </c>
      <c r="X2601">
        <v>99.756</v>
      </c>
      <c r="Y2601">
        <v>0.55414699999999995</v>
      </c>
    </row>
    <row r="2602" spans="1:25" hidden="1" x14ac:dyDescent="0.25">
      <c r="A2602">
        <v>2600</v>
      </c>
      <c r="B2602">
        <v>100</v>
      </c>
      <c r="C2602" t="s">
        <v>4416</v>
      </c>
      <c r="D2602" t="s">
        <v>3713</v>
      </c>
      <c r="E2602">
        <v>1985</v>
      </c>
      <c r="F2602" t="s">
        <v>3713</v>
      </c>
      <c r="G2602">
        <v>55.820500000000003</v>
      </c>
      <c r="H2602">
        <v>-4.0226300000000004</v>
      </c>
      <c r="I2602" t="s">
        <v>3714</v>
      </c>
      <c r="J2602" t="s">
        <v>28</v>
      </c>
      <c r="K2602" t="s">
        <v>56</v>
      </c>
      <c r="L2602" t="s">
        <v>33</v>
      </c>
      <c r="M2602">
        <v>0</v>
      </c>
      <c r="N2602">
        <v>0.38776500000000003</v>
      </c>
      <c r="O2602">
        <v>0.68942099999999995</v>
      </c>
      <c r="P2602">
        <v>244.17678000000001</v>
      </c>
      <c r="Q2602">
        <v>0.43142399999999997</v>
      </c>
      <c r="R2602" s="1">
        <v>2.4000000000000001E-5</v>
      </c>
      <c r="S2602">
        <v>2</v>
      </c>
      <c r="T2602">
        <v>4.9600999999999999E-2</v>
      </c>
      <c r="U2602">
        <v>-13.71</v>
      </c>
      <c r="V2602">
        <v>1</v>
      </c>
      <c r="W2602">
        <v>9.4282000000000005E-2</v>
      </c>
      <c r="X2602">
        <v>122.206</v>
      </c>
      <c r="Y2602">
        <v>0.85015600000000002</v>
      </c>
    </row>
    <row r="2603" spans="1:25" hidden="1" x14ac:dyDescent="0.25">
      <c r="A2603">
        <v>2601</v>
      </c>
      <c r="B2603">
        <v>1</v>
      </c>
      <c r="C2603" t="s">
        <v>4417</v>
      </c>
      <c r="D2603" t="s">
        <v>4418</v>
      </c>
      <c r="E2603">
        <v>1986</v>
      </c>
      <c r="F2603" t="s">
        <v>4419</v>
      </c>
      <c r="G2603">
        <v>40.771850000000001</v>
      </c>
      <c r="H2603">
        <v>-74.207038999999995</v>
      </c>
      <c r="I2603" t="s">
        <v>934</v>
      </c>
      <c r="J2603" t="s">
        <v>28</v>
      </c>
      <c r="K2603" t="s">
        <v>33</v>
      </c>
      <c r="M2603">
        <v>0</v>
      </c>
      <c r="N2603">
        <v>0.51417999999999997</v>
      </c>
      <c r="O2603">
        <v>0.68987600000000004</v>
      </c>
      <c r="P2603">
        <v>255.21333000000001</v>
      </c>
      <c r="Q2603">
        <v>0.36534299999999997</v>
      </c>
      <c r="R2603" s="1">
        <v>7.2000000000000002E-5</v>
      </c>
      <c r="S2603">
        <v>0</v>
      </c>
      <c r="T2603">
        <v>7.7210000000000001E-2</v>
      </c>
      <c r="U2603">
        <v>-10.632</v>
      </c>
      <c r="V2603">
        <v>0</v>
      </c>
      <c r="W2603">
        <v>2.921E-2</v>
      </c>
      <c r="X2603">
        <v>120.191</v>
      </c>
      <c r="Y2603">
        <v>0.184837</v>
      </c>
    </row>
    <row r="2604" spans="1:25" hidden="1" x14ac:dyDescent="0.25">
      <c r="A2604">
        <v>2602</v>
      </c>
      <c r="B2604">
        <v>2</v>
      </c>
      <c r="C2604" t="s">
        <v>4420</v>
      </c>
      <c r="D2604" t="s">
        <v>4023</v>
      </c>
      <c r="E2604">
        <v>1986</v>
      </c>
      <c r="F2604" t="s">
        <v>4023</v>
      </c>
      <c r="G2604">
        <v>32.372143999999999</v>
      </c>
      <c r="H2604">
        <v>-85.666709999999995</v>
      </c>
      <c r="I2604" t="s">
        <v>4024</v>
      </c>
      <c r="J2604" t="s">
        <v>28</v>
      </c>
      <c r="K2604" t="s">
        <v>33</v>
      </c>
      <c r="M2604">
        <v>0</v>
      </c>
      <c r="N2604">
        <v>0.40391700000000003</v>
      </c>
      <c r="O2604">
        <v>0.63912800000000003</v>
      </c>
      <c r="P2604">
        <v>241.69333</v>
      </c>
      <c r="Q2604">
        <v>0.39453500000000002</v>
      </c>
      <c r="R2604">
        <v>0</v>
      </c>
      <c r="S2604">
        <v>8</v>
      </c>
      <c r="T2604">
        <v>7.0292999999999994E-2</v>
      </c>
      <c r="U2604">
        <v>-11.042</v>
      </c>
      <c r="V2604">
        <v>1</v>
      </c>
      <c r="W2604">
        <v>2.8596E-2</v>
      </c>
      <c r="X2604">
        <v>127.95399999999999</v>
      </c>
      <c r="Y2604">
        <v>0.27211600000000002</v>
      </c>
    </row>
    <row r="2605" spans="1:25" hidden="1" x14ac:dyDescent="0.25">
      <c r="A2605">
        <v>2603</v>
      </c>
      <c r="B2605">
        <v>3</v>
      </c>
      <c r="C2605" t="s">
        <v>4421</v>
      </c>
      <c r="D2605" t="s">
        <v>4422</v>
      </c>
      <c r="E2605">
        <v>1986</v>
      </c>
      <c r="F2605" t="s">
        <v>4422</v>
      </c>
      <c r="G2605">
        <v>34.0535</v>
      </c>
      <c r="H2605">
        <v>-118.245</v>
      </c>
      <c r="I2605" t="s">
        <v>74</v>
      </c>
      <c r="J2605" t="s">
        <v>28</v>
      </c>
      <c r="K2605" t="s">
        <v>33</v>
      </c>
      <c r="M2605">
        <v>0</v>
      </c>
      <c r="N2605">
        <v>0.66749899999999995</v>
      </c>
      <c r="O2605">
        <v>0.57514299999999996</v>
      </c>
      <c r="P2605">
        <v>246.87954999999999</v>
      </c>
      <c r="Q2605">
        <v>0.32993299999999998</v>
      </c>
      <c r="R2605" s="1">
        <v>9.9999999999999995E-7</v>
      </c>
      <c r="S2605">
        <v>5</v>
      </c>
      <c r="T2605">
        <v>0.42899900000000002</v>
      </c>
      <c r="U2605">
        <v>-19.283999999999999</v>
      </c>
      <c r="V2605">
        <v>1</v>
      </c>
      <c r="W2605">
        <v>3.0866999999999999E-2</v>
      </c>
      <c r="X2605">
        <v>139.917</v>
      </c>
      <c r="Y2605">
        <v>0.39779500000000001</v>
      </c>
    </row>
    <row r="2606" spans="1:25" hidden="1" x14ac:dyDescent="0.25">
      <c r="A2606">
        <v>2604</v>
      </c>
      <c r="B2606">
        <v>4</v>
      </c>
      <c r="C2606" t="s">
        <v>4423</v>
      </c>
      <c r="D2606" t="s">
        <v>4424</v>
      </c>
      <c r="E2606">
        <v>1986</v>
      </c>
      <c r="F2606" t="s">
        <v>4425</v>
      </c>
      <c r="G2606">
        <v>39.952300000000001</v>
      </c>
      <c r="H2606">
        <v>-75.162400000000005</v>
      </c>
      <c r="I2606" t="s">
        <v>62</v>
      </c>
      <c r="J2606" t="s">
        <v>246</v>
      </c>
      <c r="K2606" t="s">
        <v>33</v>
      </c>
      <c r="M2606">
        <v>0</v>
      </c>
      <c r="N2606">
        <v>0.74731499999999995</v>
      </c>
      <c r="O2606">
        <v>0.36766900000000002</v>
      </c>
      <c r="P2606">
        <v>314.64</v>
      </c>
      <c r="Q2606">
        <v>0.59652400000000005</v>
      </c>
      <c r="R2606">
        <v>1.0900000000000001E-4</v>
      </c>
      <c r="S2606">
        <v>5</v>
      </c>
      <c r="T2606">
        <v>0.959453</v>
      </c>
      <c r="U2606">
        <v>-7.8490000000000002</v>
      </c>
      <c r="V2606">
        <v>1</v>
      </c>
      <c r="W2606">
        <v>4.9993000000000003E-2</v>
      </c>
      <c r="X2606">
        <v>91.590999999999994</v>
      </c>
      <c r="Y2606">
        <v>0.46399299999999999</v>
      </c>
    </row>
    <row r="2607" spans="1:25" hidden="1" x14ac:dyDescent="0.25">
      <c r="A2607">
        <v>2605</v>
      </c>
      <c r="B2607">
        <v>5</v>
      </c>
      <c r="C2607" t="s">
        <v>4426</v>
      </c>
      <c r="D2607" t="s">
        <v>4427</v>
      </c>
      <c r="E2607">
        <v>1986</v>
      </c>
      <c r="F2607" t="s">
        <v>4427</v>
      </c>
      <c r="G2607">
        <v>33.448333300000002</v>
      </c>
      <c r="H2607">
        <v>-112.0733333</v>
      </c>
      <c r="I2607" t="s">
        <v>3891</v>
      </c>
      <c r="J2607" t="s">
        <v>28</v>
      </c>
      <c r="K2607" t="s">
        <v>56</v>
      </c>
      <c r="L2607" t="s">
        <v>33</v>
      </c>
      <c r="M2607">
        <v>0</v>
      </c>
      <c r="N2607">
        <v>0.107103</v>
      </c>
      <c r="O2607">
        <v>0.28533900000000001</v>
      </c>
      <c r="P2607">
        <v>330.53332999999998</v>
      </c>
      <c r="Q2607">
        <v>0.73911700000000002</v>
      </c>
      <c r="R2607" s="1">
        <v>3.1000000000000001E-5</v>
      </c>
      <c r="S2607">
        <v>1</v>
      </c>
      <c r="T2607">
        <v>8.0823000000000006E-2</v>
      </c>
      <c r="U2607">
        <v>-6.1989999999999998</v>
      </c>
      <c r="V2607">
        <v>0</v>
      </c>
      <c r="W2607">
        <v>3.7019000000000003E-2</v>
      </c>
      <c r="X2607">
        <v>99.185000000000002</v>
      </c>
      <c r="Y2607">
        <v>0.415076</v>
      </c>
    </row>
    <row r="2608" spans="1:25" hidden="1" x14ac:dyDescent="0.25">
      <c r="A2608">
        <v>2606</v>
      </c>
      <c r="B2608">
        <v>6</v>
      </c>
      <c r="C2608" t="s">
        <v>4428</v>
      </c>
      <c r="D2608" t="s">
        <v>4315</v>
      </c>
      <c r="E2608">
        <v>1986</v>
      </c>
      <c r="F2608" t="s">
        <v>4315</v>
      </c>
      <c r="G2608">
        <v>40.736100999999998</v>
      </c>
      <c r="H2608">
        <v>-74.225089999999994</v>
      </c>
      <c r="I2608" t="s">
        <v>59</v>
      </c>
      <c r="J2608" t="s">
        <v>28</v>
      </c>
      <c r="K2608" t="s">
        <v>56</v>
      </c>
      <c r="L2608" t="s">
        <v>33</v>
      </c>
      <c r="M2608">
        <v>0</v>
      </c>
      <c r="N2608">
        <v>0.18946099999999999</v>
      </c>
      <c r="O2608">
        <v>0.82313899999999995</v>
      </c>
      <c r="P2608">
        <v>274.25333000000001</v>
      </c>
      <c r="Q2608">
        <v>0.84634500000000001</v>
      </c>
      <c r="R2608" s="1">
        <v>7.4999999999999993E-5</v>
      </c>
      <c r="S2608">
        <v>6</v>
      </c>
      <c r="T2608">
        <v>0.60747700000000004</v>
      </c>
      <c r="U2608">
        <v>-3.4</v>
      </c>
      <c r="V2608">
        <v>1</v>
      </c>
      <c r="W2608">
        <v>4.7025999999999998E-2</v>
      </c>
      <c r="X2608">
        <v>119.48099999999999</v>
      </c>
      <c r="Y2608">
        <v>0.94504200000000005</v>
      </c>
    </row>
    <row r="2609" spans="1:25" hidden="1" x14ac:dyDescent="0.25">
      <c r="A2609">
        <v>2607</v>
      </c>
      <c r="B2609">
        <v>7</v>
      </c>
      <c r="C2609" t="s">
        <v>4429</v>
      </c>
      <c r="D2609" t="s">
        <v>4430</v>
      </c>
      <c r="E2609">
        <v>1986</v>
      </c>
      <c r="F2609" t="s">
        <v>4430</v>
      </c>
      <c r="G2609">
        <v>40.694481000000003</v>
      </c>
      <c r="H2609">
        <v>-73.989318999999995</v>
      </c>
      <c r="I2609" t="s">
        <v>4431</v>
      </c>
      <c r="J2609" t="s">
        <v>28</v>
      </c>
      <c r="K2609" t="s">
        <v>56</v>
      </c>
      <c r="L2609" t="s">
        <v>33</v>
      </c>
      <c r="M2609">
        <v>0</v>
      </c>
      <c r="N2609">
        <v>1.4161999999999999E-2</v>
      </c>
      <c r="O2609">
        <v>0.71581700000000004</v>
      </c>
      <c r="P2609">
        <v>253.36</v>
      </c>
      <c r="Q2609">
        <v>0.85221000000000002</v>
      </c>
      <c r="R2609">
        <v>1.5799999999999999E-4</v>
      </c>
      <c r="S2609">
        <v>11</v>
      </c>
      <c r="T2609">
        <v>3.7343000000000001E-2</v>
      </c>
      <c r="U2609">
        <v>-7.1950000000000003</v>
      </c>
      <c r="V2609">
        <v>1</v>
      </c>
      <c r="W2609">
        <v>5.0944000000000003E-2</v>
      </c>
      <c r="X2609">
        <v>135.018</v>
      </c>
      <c r="Y2609">
        <v>0.59073900000000001</v>
      </c>
    </row>
    <row r="2610" spans="1:25" hidden="1" x14ac:dyDescent="0.25">
      <c r="A2610">
        <v>2608</v>
      </c>
      <c r="B2610">
        <v>8</v>
      </c>
      <c r="C2610" t="s">
        <v>4432</v>
      </c>
      <c r="D2610" t="s">
        <v>3829</v>
      </c>
      <c r="E2610">
        <v>1986</v>
      </c>
      <c r="F2610" t="s">
        <v>3829</v>
      </c>
      <c r="G2610">
        <v>41.8842</v>
      </c>
      <c r="H2610">
        <v>-87.632400000000004</v>
      </c>
      <c r="I2610" t="s">
        <v>386</v>
      </c>
      <c r="J2610" t="s">
        <v>28</v>
      </c>
      <c r="K2610" t="s">
        <v>56</v>
      </c>
      <c r="L2610" t="s">
        <v>33</v>
      </c>
      <c r="M2610">
        <v>0</v>
      </c>
      <c r="N2610">
        <v>3.6167999999999999E-2</v>
      </c>
      <c r="O2610">
        <v>0.63053199999999998</v>
      </c>
      <c r="P2610">
        <v>229.77332999999999</v>
      </c>
      <c r="Q2610">
        <v>0.73446400000000001</v>
      </c>
      <c r="R2610" s="1">
        <v>1.1E-5</v>
      </c>
      <c r="S2610">
        <v>9</v>
      </c>
      <c r="T2610">
        <v>5.7494999999999997E-2</v>
      </c>
      <c r="U2610">
        <v>-5.28</v>
      </c>
      <c r="V2610">
        <v>0</v>
      </c>
      <c r="W2610">
        <v>2.6405999999999999E-2</v>
      </c>
      <c r="X2610">
        <v>97.986999999999995</v>
      </c>
      <c r="Y2610">
        <v>0.647204</v>
      </c>
    </row>
    <row r="2611" spans="1:25" hidden="1" x14ac:dyDescent="0.25">
      <c r="A2611">
        <v>2609</v>
      </c>
      <c r="B2611">
        <v>9</v>
      </c>
      <c r="C2611" t="s">
        <v>4433</v>
      </c>
      <c r="D2611" t="s">
        <v>4427</v>
      </c>
      <c r="E2611">
        <v>1986</v>
      </c>
      <c r="F2611" t="s">
        <v>4427</v>
      </c>
      <c r="G2611">
        <v>33.448333300000002</v>
      </c>
      <c r="H2611">
        <v>-112.0733333</v>
      </c>
      <c r="I2611" t="s">
        <v>3891</v>
      </c>
      <c r="J2611" t="s">
        <v>28</v>
      </c>
      <c r="K2611" t="s">
        <v>56</v>
      </c>
      <c r="L2611" t="s">
        <v>33</v>
      </c>
      <c r="M2611">
        <v>0</v>
      </c>
      <c r="N2611">
        <v>0.115368</v>
      </c>
      <c r="O2611">
        <v>0.49344500000000002</v>
      </c>
      <c r="P2611">
        <v>238.86667</v>
      </c>
      <c r="Q2611">
        <v>0.64114199999999999</v>
      </c>
      <c r="R2611" s="1">
        <v>9.9999999999999995E-7</v>
      </c>
      <c r="S2611">
        <v>7</v>
      </c>
      <c r="T2611">
        <v>0.63142799999999999</v>
      </c>
      <c r="U2611">
        <v>-9.9139999999999997</v>
      </c>
      <c r="V2611">
        <v>1</v>
      </c>
      <c r="W2611">
        <v>3.6775000000000002E-2</v>
      </c>
      <c r="X2611">
        <v>90.497</v>
      </c>
      <c r="Y2611">
        <v>0.69706900000000005</v>
      </c>
    </row>
    <row r="2612" spans="1:25" hidden="1" x14ac:dyDescent="0.25">
      <c r="A2612">
        <v>2610</v>
      </c>
      <c r="B2612">
        <v>10</v>
      </c>
      <c r="C2612" t="s">
        <v>4434</v>
      </c>
      <c r="D2612" t="s">
        <v>3366</v>
      </c>
      <c r="E2612">
        <v>1986</v>
      </c>
      <c r="F2612" t="s">
        <v>3366</v>
      </c>
      <c r="G2612">
        <v>53.730899999999998</v>
      </c>
      <c r="H2612">
        <v>-1.65466</v>
      </c>
      <c r="I2612" t="s">
        <v>3367</v>
      </c>
      <c r="J2612" t="s">
        <v>246</v>
      </c>
      <c r="K2612" t="s">
        <v>56</v>
      </c>
      <c r="L2612" t="s">
        <v>33</v>
      </c>
      <c r="M2612">
        <v>0</v>
      </c>
      <c r="N2612">
        <v>2.6840000000000002E-3</v>
      </c>
      <c r="O2612">
        <v>0.47740899999999997</v>
      </c>
      <c r="P2612">
        <v>387.53332999999998</v>
      </c>
      <c r="Q2612">
        <v>0.84894199999999997</v>
      </c>
      <c r="R2612" s="1">
        <v>5.7000000000000003E-5</v>
      </c>
      <c r="S2612">
        <v>2</v>
      </c>
      <c r="T2612">
        <v>0.91445200000000004</v>
      </c>
      <c r="U2612">
        <v>-7.69</v>
      </c>
      <c r="V2612">
        <v>1</v>
      </c>
      <c r="W2612">
        <v>6.0456999999999997E-2</v>
      </c>
      <c r="X2612">
        <v>116.842</v>
      </c>
      <c r="Y2612">
        <v>0.78627800000000003</v>
      </c>
    </row>
    <row r="2613" spans="1:25" hidden="1" x14ac:dyDescent="0.25">
      <c r="A2613">
        <v>2611</v>
      </c>
      <c r="B2613">
        <v>11</v>
      </c>
      <c r="C2613" t="s">
        <v>4435</v>
      </c>
      <c r="D2613" t="s">
        <v>4315</v>
      </c>
      <c r="E2613">
        <v>1986</v>
      </c>
      <c r="F2613" t="s">
        <v>4315</v>
      </c>
      <c r="G2613">
        <v>40.736100999999998</v>
      </c>
      <c r="H2613">
        <v>-74.225089999999994</v>
      </c>
      <c r="I2613" t="s">
        <v>59</v>
      </c>
      <c r="J2613" t="s">
        <v>246</v>
      </c>
      <c r="K2613" t="s">
        <v>33</v>
      </c>
      <c r="M2613">
        <v>0</v>
      </c>
      <c r="N2613">
        <v>0.62121199999999999</v>
      </c>
      <c r="O2613">
        <v>0.31129600000000002</v>
      </c>
      <c r="P2613">
        <v>426.22667000000001</v>
      </c>
      <c r="Q2613">
        <v>0.59083200000000002</v>
      </c>
      <c r="R2613">
        <v>0</v>
      </c>
      <c r="S2613">
        <v>8</v>
      </c>
      <c r="T2613">
        <v>0.98064200000000001</v>
      </c>
      <c r="U2613">
        <v>-8.7880000000000003</v>
      </c>
      <c r="V2613">
        <v>1</v>
      </c>
      <c r="W2613">
        <v>6.7193000000000003E-2</v>
      </c>
      <c r="X2613">
        <v>112.91800000000001</v>
      </c>
      <c r="Y2613">
        <v>0.261494</v>
      </c>
    </row>
    <row r="2614" spans="1:25" hidden="1" x14ac:dyDescent="0.25">
      <c r="A2614">
        <v>2612</v>
      </c>
      <c r="B2614">
        <v>12</v>
      </c>
      <c r="C2614" t="s">
        <v>4436</v>
      </c>
      <c r="D2614" t="s">
        <v>4437</v>
      </c>
      <c r="E2614">
        <v>1986</v>
      </c>
      <c r="F2614" t="s">
        <v>4437</v>
      </c>
      <c r="G2614">
        <v>41.033499999999997</v>
      </c>
      <c r="H2614">
        <v>-73.764200000000002</v>
      </c>
      <c r="I2614" t="s">
        <v>4438</v>
      </c>
      <c r="J2614" t="s">
        <v>246</v>
      </c>
      <c r="K2614" t="s">
        <v>33</v>
      </c>
      <c r="M2614">
        <v>0</v>
      </c>
      <c r="N2614">
        <v>0.61331400000000003</v>
      </c>
      <c r="O2614">
        <v>0.30039100000000002</v>
      </c>
      <c r="P2614">
        <v>416.60757000000001</v>
      </c>
      <c r="Q2614">
        <v>0.44459199999999999</v>
      </c>
      <c r="R2614" s="1">
        <v>1.9999999999999999E-6</v>
      </c>
      <c r="S2614">
        <v>11</v>
      </c>
      <c r="T2614">
        <v>0.91777500000000001</v>
      </c>
      <c r="U2614">
        <v>-16.652000000000001</v>
      </c>
      <c r="V2614">
        <v>1</v>
      </c>
      <c r="W2614">
        <v>4.1790000000000001E-2</v>
      </c>
      <c r="X2614">
        <v>79.519000000000005</v>
      </c>
      <c r="Y2614">
        <v>0.62978900000000004</v>
      </c>
    </row>
    <row r="2615" spans="1:25" hidden="1" x14ac:dyDescent="0.25">
      <c r="A2615">
        <v>2613</v>
      </c>
      <c r="B2615">
        <v>13</v>
      </c>
      <c r="C2615" t="s">
        <v>4439</v>
      </c>
      <c r="D2615" t="s">
        <v>4440</v>
      </c>
      <c r="E2615">
        <v>1986</v>
      </c>
      <c r="F2615" t="s">
        <v>4441</v>
      </c>
      <c r="G2615">
        <v>40.714599999999997</v>
      </c>
      <c r="H2615">
        <v>-74.007099999999994</v>
      </c>
      <c r="I2615" t="s">
        <v>195</v>
      </c>
      <c r="J2615" t="s">
        <v>28</v>
      </c>
      <c r="K2615" t="s">
        <v>33</v>
      </c>
      <c r="M2615">
        <v>0</v>
      </c>
      <c r="N2615">
        <v>0.73337699999999995</v>
      </c>
      <c r="O2615">
        <v>0.37604100000000001</v>
      </c>
      <c r="P2615">
        <v>237</v>
      </c>
      <c r="Q2615">
        <v>0.31612699999999999</v>
      </c>
      <c r="R2615">
        <v>0</v>
      </c>
      <c r="S2615">
        <v>2</v>
      </c>
      <c r="T2615">
        <v>9.4045000000000004E-2</v>
      </c>
      <c r="U2615">
        <v>-10.234999999999999</v>
      </c>
      <c r="V2615">
        <v>1</v>
      </c>
      <c r="W2615">
        <v>2.9447000000000001E-2</v>
      </c>
      <c r="X2615">
        <v>90.710999999999999</v>
      </c>
      <c r="Y2615">
        <v>0.18919</v>
      </c>
    </row>
    <row r="2616" spans="1:25" hidden="1" x14ac:dyDescent="0.25">
      <c r="A2616">
        <v>2614</v>
      </c>
      <c r="B2616">
        <v>14</v>
      </c>
      <c r="C2616" t="s">
        <v>4442</v>
      </c>
      <c r="D2616" t="s">
        <v>4443</v>
      </c>
      <c r="E2616">
        <v>1986</v>
      </c>
      <c r="F2616" t="s">
        <v>4443</v>
      </c>
      <c r="G2616">
        <v>41.8842</v>
      </c>
      <c r="H2616">
        <v>-87.632400000000004</v>
      </c>
      <c r="I2616" t="s">
        <v>386</v>
      </c>
      <c r="J2616" t="s">
        <v>28</v>
      </c>
      <c r="K2616" t="s">
        <v>56</v>
      </c>
      <c r="L2616" t="s">
        <v>33</v>
      </c>
      <c r="M2616">
        <v>0</v>
      </c>
      <c r="N2616">
        <v>0.228324</v>
      </c>
      <c r="O2616">
        <v>0.56425599999999998</v>
      </c>
      <c r="P2616">
        <v>253.15219999999999</v>
      </c>
      <c r="Q2616">
        <v>0.467445</v>
      </c>
      <c r="R2616" s="1">
        <v>6.0000000000000002E-6</v>
      </c>
      <c r="S2616">
        <v>10</v>
      </c>
      <c r="T2616">
        <v>0.27164700000000003</v>
      </c>
      <c r="U2616">
        <v>-13.335000000000001</v>
      </c>
      <c r="V2616">
        <v>0</v>
      </c>
      <c r="W2616">
        <v>3.2849000000000003E-2</v>
      </c>
      <c r="X2616">
        <v>74.046999999999997</v>
      </c>
      <c r="Y2616">
        <v>0.28856799999999999</v>
      </c>
    </row>
    <row r="2617" spans="1:25" hidden="1" x14ac:dyDescent="0.25">
      <c r="A2617">
        <v>2615</v>
      </c>
      <c r="B2617">
        <v>15</v>
      </c>
      <c r="C2617" t="s">
        <v>4444</v>
      </c>
      <c r="D2617" t="s">
        <v>4445</v>
      </c>
      <c r="E2617">
        <v>1986</v>
      </c>
      <c r="F2617" t="s">
        <v>4445</v>
      </c>
      <c r="G2617">
        <v>51.506300000000003</v>
      </c>
      <c r="H2617">
        <v>-0.12714</v>
      </c>
      <c r="I2617" t="s">
        <v>893</v>
      </c>
      <c r="J2617" t="s">
        <v>28</v>
      </c>
      <c r="K2617" t="s">
        <v>56</v>
      </c>
      <c r="L2617" t="s">
        <v>33</v>
      </c>
      <c r="M2617">
        <v>0</v>
      </c>
      <c r="N2617">
        <v>5.4346999999999999E-2</v>
      </c>
      <c r="O2617">
        <v>0.63205599999999995</v>
      </c>
      <c r="P2617">
        <v>225.41015999999999</v>
      </c>
      <c r="Q2617">
        <v>0.77357900000000002</v>
      </c>
      <c r="R2617">
        <v>2.8471E-2</v>
      </c>
      <c r="S2617">
        <v>4</v>
      </c>
      <c r="T2617">
        <v>0.32900400000000002</v>
      </c>
      <c r="U2617">
        <v>-16.257999999999999</v>
      </c>
      <c r="V2617">
        <v>0</v>
      </c>
      <c r="W2617">
        <v>3.218E-2</v>
      </c>
      <c r="X2617">
        <v>113.38500000000001</v>
      </c>
      <c r="Y2617">
        <v>0.70686000000000004</v>
      </c>
    </row>
    <row r="2618" spans="1:25" hidden="1" x14ac:dyDescent="0.25">
      <c r="A2618">
        <v>2616</v>
      </c>
      <c r="B2618">
        <v>16</v>
      </c>
      <c r="C2618" t="s">
        <v>4446</v>
      </c>
      <c r="D2618" t="s">
        <v>4206</v>
      </c>
      <c r="E2618">
        <v>1986</v>
      </c>
      <c r="F2618" t="s">
        <v>4206</v>
      </c>
      <c r="G2618">
        <v>51.507264800000002</v>
      </c>
      <c r="H2618">
        <v>-0.1278328</v>
      </c>
      <c r="I2618" t="s">
        <v>439</v>
      </c>
      <c r="J2618" t="s">
        <v>28</v>
      </c>
      <c r="K2618" t="s">
        <v>33</v>
      </c>
      <c r="M2618">
        <v>0</v>
      </c>
      <c r="N2618">
        <v>0.77568700000000002</v>
      </c>
      <c r="O2618">
        <v>0.52358400000000005</v>
      </c>
      <c r="P2618">
        <v>272.85601000000003</v>
      </c>
      <c r="Q2618">
        <v>0.40041199999999999</v>
      </c>
      <c r="R2618">
        <v>0</v>
      </c>
      <c r="S2618">
        <v>9</v>
      </c>
      <c r="T2618">
        <v>0.53098000000000001</v>
      </c>
      <c r="U2618">
        <v>-14.689</v>
      </c>
      <c r="V2618">
        <v>0</v>
      </c>
      <c r="W2618">
        <v>3.0734999999999998E-2</v>
      </c>
      <c r="X2618">
        <v>80.305999999999997</v>
      </c>
      <c r="Y2618">
        <v>0.34126600000000001</v>
      </c>
    </row>
    <row r="2619" spans="1:25" hidden="1" x14ac:dyDescent="0.25">
      <c r="A2619">
        <v>2617</v>
      </c>
      <c r="B2619">
        <v>17</v>
      </c>
      <c r="C2619" t="s">
        <v>4447</v>
      </c>
      <c r="D2619" t="s">
        <v>4305</v>
      </c>
      <c r="E2619">
        <v>1986</v>
      </c>
      <c r="F2619" t="s">
        <v>4305</v>
      </c>
      <c r="G2619">
        <v>55.857799999999997</v>
      </c>
      <c r="H2619">
        <v>-4.2425100000000002</v>
      </c>
      <c r="I2619" t="s">
        <v>1415</v>
      </c>
      <c r="J2619" t="s">
        <v>246</v>
      </c>
      <c r="K2619" t="s">
        <v>56</v>
      </c>
      <c r="L2619" t="s">
        <v>33</v>
      </c>
      <c r="M2619">
        <v>0</v>
      </c>
      <c r="N2619">
        <v>2.444E-2</v>
      </c>
      <c r="O2619">
        <v>0.508911</v>
      </c>
      <c r="P2619">
        <v>367.77287999999999</v>
      </c>
      <c r="Q2619">
        <v>0.90598599999999996</v>
      </c>
      <c r="R2619">
        <v>1.8400000000000001E-3</v>
      </c>
      <c r="S2619">
        <v>0</v>
      </c>
      <c r="T2619">
        <v>0.972163</v>
      </c>
      <c r="U2619">
        <v>-5.3220000000000001</v>
      </c>
      <c r="V2619">
        <v>1</v>
      </c>
      <c r="W2619">
        <v>3.8455000000000003E-2</v>
      </c>
      <c r="X2619">
        <v>102.98399999999999</v>
      </c>
      <c r="Y2619">
        <v>0.33730199999999999</v>
      </c>
    </row>
    <row r="2620" spans="1:25" hidden="1" x14ac:dyDescent="0.25">
      <c r="A2620">
        <v>2618</v>
      </c>
      <c r="B2620">
        <v>18</v>
      </c>
      <c r="C2620" t="s">
        <v>4448</v>
      </c>
      <c r="D2620" t="s">
        <v>3180</v>
      </c>
      <c r="E2620">
        <v>1986</v>
      </c>
      <c r="F2620" t="s">
        <v>3180</v>
      </c>
      <c r="G2620">
        <v>47.6036</v>
      </c>
      <c r="H2620">
        <v>-122.32899999999999</v>
      </c>
      <c r="I2620" t="s">
        <v>65</v>
      </c>
      <c r="J2620" t="s">
        <v>28</v>
      </c>
      <c r="K2620" t="s">
        <v>33</v>
      </c>
      <c r="M2620">
        <v>0</v>
      </c>
      <c r="N2620">
        <v>0.717333</v>
      </c>
      <c r="O2620">
        <v>0.569797</v>
      </c>
      <c r="P2620">
        <v>243.77556000000001</v>
      </c>
      <c r="Q2620">
        <v>0.32291999999999998</v>
      </c>
      <c r="R2620" s="1">
        <v>1.8E-5</v>
      </c>
      <c r="S2620">
        <v>10</v>
      </c>
      <c r="T2620">
        <v>0.36397800000000002</v>
      </c>
      <c r="U2620">
        <v>-21.353000000000002</v>
      </c>
      <c r="V2620">
        <v>0</v>
      </c>
      <c r="W2620">
        <v>2.8261000000000001E-2</v>
      </c>
      <c r="X2620">
        <v>96.31</v>
      </c>
      <c r="Y2620">
        <v>0.71406999999999998</v>
      </c>
    </row>
    <row r="2621" spans="1:25" hidden="1" x14ac:dyDescent="0.25">
      <c r="A2621">
        <v>2619</v>
      </c>
      <c r="B2621">
        <v>19</v>
      </c>
      <c r="C2621" t="s">
        <v>3086</v>
      </c>
      <c r="D2621" t="s">
        <v>4155</v>
      </c>
      <c r="E2621">
        <v>1986</v>
      </c>
      <c r="F2621" t="s">
        <v>3691</v>
      </c>
      <c r="G2621">
        <v>44.978999999999999</v>
      </c>
      <c r="H2621">
        <v>-93.264899999999997</v>
      </c>
      <c r="I2621" t="s">
        <v>3568</v>
      </c>
      <c r="J2621" t="s">
        <v>28</v>
      </c>
      <c r="K2621" t="s">
        <v>56</v>
      </c>
      <c r="L2621" t="s">
        <v>33</v>
      </c>
      <c r="M2621">
        <v>0</v>
      </c>
      <c r="N2621">
        <v>6.3721E-2</v>
      </c>
      <c r="O2621">
        <v>0.804419</v>
      </c>
      <c r="P2621">
        <v>419.76118000000002</v>
      </c>
      <c r="Q2621">
        <v>0.20560999999999999</v>
      </c>
      <c r="R2621">
        <v>5.3810000000000004E-3</v>
      </c>
      <c r="S2621">
        <v>0</v>
      </c>
      <c r="T2621">
        <v>0.241064</v>
      </c>
      <c r="U2621">
        <v>-19.663</v>
      </c>
      <c r="V2621">
        <v>1</v>
      </c>
      <c r="W2621">
        <v>0.20363400000000001</v>
      </c>
      <c r="X2621">
        <v>111.31</v>
      </c>
      <c r="Y2621">
        <v>0.67158300000000004</v>
      </c>
    </row>
    <row r="2622" spans="1:25" hidden="1" x14ac:dyDescent="0.25">
      <c r="A2622">
        <v>2620</v>
      </c>
      <c r="B2622">
        <v>20</v>
      </c>
      <c r="C2622" t="s">
        <v>4449</v>
      </c>
      <c r="D2622" t="s">
        <v>3789</v>
      </c>
      <c r="E2622">
        <v>1986</v>
      </c>
      <c r="F2622" t="s">
        <v>3789</v>
      </c>
      <c r="G2622">
        <v>53.372900000000001</v>
      </c>
      <c r="H2622">
        <v>-1.37904</v>
      </c>
      <c r="I2622" t="s">
        <v>3790</v>
      </c>
      <c r="J2622" t="s">
        <v>56</v>
      </c>
      <c r="K2622" t="s">
        <v>33</v>
      </c>
      <c r="M2622">
        <v>0</v>
      </c>
      <c r="N2622">
        <v>3.5734000000000002E-2</v>
      </c>
      <c r="O2622">
        <v>0.68997799999999998</v>
      </c>
      <c r="P2622">
        <v>320.99220000000003</v>
      </c>
      <c r="Q2622">
        <v>0.61044900000000002</v>
      </c>
      <c r="R2622">
        <v>0.111578</v>
      </c>
      <c r="S2622">
        <v>5</v>
      </c>
      <c r="T2622">
        <v>0.76565499999999997</v>
      </c>
      <c r="U2622">
        <v>-17.274000000000001</v>
      </c>
      <c r="V2622">
        <v>1</v>
      </c>
      <c r="W2622">
        <v>4.3233000000000001E-2</v>
      </c>
      <c r="X2622">
        <v>98.703000000000003</v>
      </c>
      <c r="Y2622">
        <v>0.94722099999999998</v>
      </c>
    </row>
    <row r="2623" spans="1:25" hidden="1" x14ac:dyDescent="0.25">
      <c r="A2623">
        <v>2621</v>
      </c>
      <c r="B2623">
        <v>21</v>
      </c>
      <c r="C2623" t="s">
        <v>4450</v>
      </c>
      <c r="D2623" t="s">
        <v>3913</v>
      </c>
      <c r="E2623">
        <v>1986</v>
      </c>
      <c r="F2623" t="s">
        <v>3914</v>
      </c>
      <c r="G2623">
        <v>37.784827</v>
      </c>
      <c r="H2623">
        <v>-122.727802</v>
      </c>
      <c r="I2623" t="s">
        <v>1475</v>
      </c>
      <c r="J2623" t="s">
        <v>28</v>
      </c>
      <c r="K2623" t="s">
        <v>56</v>
      </c>
      <c r="L2623" t="s">
        <v>33</v>
      </c>
      <c r="M2623">
        <v>0</v>
      </c>
      <c r="N2623">
        <v>0.26556200000000002</v>
      </c>
      <c r="O2623">
        <v>0.56765200000000005</v>
      </c>
      <c r="P2623">
        <v>354.04757000000001</v>
      </c>
      <c r="Q2623">
        <v>0.37971199999999999</v>
      </c>
      <c r="R2623">
        <v>0</v>
      </c>
      <c r="S2623">
        <v>0</v>
      </c>
      <c r="T2623">
        <v>0.169123</v>
      </c>
      <c r="U2623">
        <v>-20.411999999999999</v>
      </c>
      <c r="V2623">
        <v>1</v>
      </c>
      <c r="W2623">
        <v>5.9766E-2</v>
      </c>
      <c r="X2623">
        <v>121.059</v>
      </c>
      <c r="Y2623">
        <v>0.64319099999999996</v>
      </c>
    </row>
    <row r="2624" spans="1:25" hidden="1" x14ac:dyDescent="0.25">
      <c r="A2624">
        <v>2622</v>
      </c>
      <c r="B2624">
        <v>22</v>
      </c>
      <c r="C2624" t="s">
        <v>4451</v>
      </c>
      <c r="D2624" t="s">
        <v>4452</v>
      </c>
      <c r="E2624">
        <v>1986</v>
      </c>
      <c r="F2624" t="s">
        <v>4452</v>
      </c>
      <c r="G2624">
        <v>53.5</v>
      </c>
      <c r="H2624">
        <v>-2.2166670000000002</v>
      </c>
      <c r="I2624" t="s">
        <v>1071</v>
      </c>
      <c r="J2624" t="s">
        <v>246</v>
      </c>
      <c r="K2624" t="s">
        <v>56</v>
      </c>
      <c r="L2624" t="s">
        <v>33</v>
      </c>
      <c r="M2624">
        <v>0</v>
      </c>
      <c r="N2624">
        <v>0.36649900000000002</v>
      </c>
      <c r="O2624">
        <v>0.446988</v>
      </c>
      <c r="P2624">
        <v>284.73333000000002</v>
      </c>
      <c r="Q2624">
        <v>0.66731600000000002</v>
      </c>
      <c r="R2624">
        <v>0</v>
      </c>
      <c r="S2624">
        <v>9</v>
      </c>
      <c r="T2624">
        <v>0.92237499999999994</v>
      </c>
      <c r="U2624">
        <v>-7.4589999999999996</v>
      </c>
      <c r="V2624">
        <v>0</v>
      </c>
      <c r="W2624">
        <v>4.5407999999999997E-2</v>
      </c>
      <c r="X2624">
        <v>179.92699999999999</v>
      </c>
      <c r="Y2624">
        <v>0.60415700000000006</v>
      </c>
    </row>
    <row r="2625" spans="1:25" hidden="1" x14ac:dyDescent="0.25">
      <c r="A2625">
        <v>2623</v>
      </c>
      <c r="B2625">
        <v>23</v>
      </c>
      <c r="C2625" t="s">
        <v>4453</v>
      </c>
      <c r="D2625" t="s">
        <v>4454</v>
      </c>
      <c r="E2625">
        <v>1986</v>
      </c>
      <c r="F2625" t="s">
        <v>4454</v>
      </c>
      <c r="G2625">
        <v>51.346521500000001</v>
      </c>
      <c r="H2625">
        <v>-0.60206389999999999</v>
      </c>
      <c r="I2625" t="s">
        <v>4455</v>
      </c>
      <c r="J2625" t="s">
        <v>28</v>
      </c>
      <c r="K2625" t="s">
        <v>56</v>
      </c>
      <c r="L2625" t="s">
        <v>33</v>
      </c>
      <c r="M2625">
        <v>0</v>
      </c>
      <c r="N2625">
        <v>3.2714E-2</v>
      </c>
      <c r="O2625">
        <v>0.66813299999999998</v>
      </c>
      <c r="P2625">
        <v>306.70321999999999</v>
      </c>
      <c r="Q2625">
        <v>0.58280399999999999</v>
      </c>
      <c r="R2625" s="1">
        <v>9.9999999999999995E-7</v>
      </c>
      <c r="S2625">
        <v>8</v>
      </c>
      <c r="T2625">
        <v>4.7296999999999999E-2</v>
      </c>
      <c r="U2625">
        <v>-9.8360000000000003</v>
      </c>
      <c r="V2625">
        <v>1</v>
      </c>
      <c r="W2625">
        <v>3.5178000000000001E-2</v>
      </c>
      <c r="X2625">
        <v>96.397999999999996</v>
      </c>
      <c r="Y2625">
        <v>0.54110499999999995</v>
      </c>
    </row>
    <row r="2626" spans="1:25" hidden="1" x14ac:dyDescent="0.25">
      <c r="A2626">
        <v>2624</v>
      </c>
      <c r="B2626">
        <v>24</v>
      </c>
      <c r="C2626" t="s">
        <v>3682</v>
      </c>
      <c r="D2626" t="s">
        <v>4301</v>
      </c>
      <c r="E2626">
        <v>1986</v>
      </c>
      <c r="F2626" t="s">
        <v>4301</v>
      </c>
      <c r="G2626">
        <v>30.878299999999999</v>
      </c>
      <c r="H2626">
        <v>-84.208200000000005</v>
      </c>
      <c r="I2626" t="s">
        <v>4302</v>
      </c>
      <c r="J2626" t="s">
        <v>28</v>
      </c>
      <c r="K2626" t="s">
        <v>33</v>
      </c>
      <c r="M2626">
        <v>0</v>
      </c>
      <c r="N2626">
        <v>0.50191399999999997</v>
      </c>
      <c r="O2626">
        <v>0.60942600000000002</v>
      </c>
      <c r="P2626">
        <v>265.77332999999999</v>
      </c>
      <c r="Q2626">
        <v>0.71335499999999996</v>
      </c>
      <c r="R2626" s="1">
        <v>9.9999999999999995E-7</v>
      </c>
      <c r="S2626">
        <v>10</v>
      </c>
      <c r="T2626">
        <v>9.783E-2</v>
      </c>
      <c r="U2626">
        <v>-8.9459999999999997</v>
      </c>
      <c r="V2626">
        <v>1</v>
      </c>
      <c r="W2626">
        <v>3.2361000000000001E-2</v>
      </c>
      <c r="X2626">
        <v>99.572999999999993</v>
      </c>
      <c r="Y2626">
        <v>0.38180999999999998</v>
      </c>
    </row>
    <row r="2627" spans="1:25" hidden="1" x14ac:dyDescent="0.25">
      <c r="A2627">
        <v>2625</v>
      </c>
      <c r="B2627">
        <v>25</v>
      </c>
      <c r="C2627" t="s">
        <v>4456</v>
      </c>
      <c r="D2627" t="s">
        <v>3840</v>
      </c>
      <c r="E2627">
        <v>1986</v>
      </c>
      <c r="F2627" t="s">
        <v>3840</v>
      </c>
      <c r="G2627">
        <v>53.383099999999999</v>
      </c>
      <c r="H2627">
        <v>-1.46454</v>
      </c>
      <c r="I2627" t="s">
        <v>2851</v>
      </c>
      <c r="J2627" t="s">
        <v>28</v>
      </c>
      <c r="K2627" t="s">
        <v>56</v>
      </c>
      <c r="L2627" t="s">
        <v>33</v>
      </c>
      <c r="M2627">
        <v>0</v>
      </c>
      <c r="N2627">
        <v>5.4539999999999998E-2</v>
      </c>
      <c r="O2627">
        <v>0.61821999999999999</v>
      </c>
      <c r="P2627">
        <v>259.78667000000002</v>
      </c>
      <c r="Q2627">
        <v>0.46992800000000001</v>
      </c>
      <c r="R2627">
        <v>4.3420000000000004E-3</v>
      </c>
      <c r="S2627">
        <v>8</v>
      </c>
      <c r="T2627">
        <v>7.7465000000000006E-2</v>
      </c>
      <c r="U2627">
        <v>-13.07</v>
      </c>
      <c r="V2627">
        <v>1</v>
      </c>
      <c r="W2627">
        <v>2.6238000000000001E-2</v>
      </c>
      <c r="X2627">
        <v>101.363</v>
      </c>
      <c r="Y2627">
        <v>0.40738600000000003</v>
      </c>
    </row>
    <row r="2628" spans="1:25" hidden="1" x14ac:dyDescent="0.25">
      <c r="A2628">
        <v>2626</v>
      </c>
      <c r="B2628">
        <v>26</v>
      </c>
      <c r="C2628" t="s">
        <v>4457</v>
      </c>
      <c r="D2628" t="s">
        <v>4458</v>
      </c>
      <c r="E2628">
        <v>1986</v>
      </c>
      <c r="F2628" t="s">
        <v>4458</v>
      </c>
      <c r="G2628">
        <v>45.511800000000001</v>
      </c>
      <c r="H2628">
        <v>-122.676</v>
      </c>
      <c r="I2628" t="s">
        <v>3852</v>
      </c>
      <c r="J2628" t="s">
        <v>28</v>
      </c>
      <c r="K2628" t="s">
        <v>56</v>
      </c>
      <c r="L2628" t="s">
        <v>33</v>
      </c>
      <c r="M2628">
        <v>4.3854242997099996E-3</v>
      </c>
      <c r="N2628">
        <v>0.182085</v>
      </c>
      <c r="O2628">
        <v>0.77692499999999998</v>
      </c>
      <c r="P2628">
        <v>225.89332999999999</v>
      </c>
      <c r="Q2628">
        <v>0.69262400000000002</v>
      </c>
      <c r="R2628">
        <v>1.8829999999999999E-3</v>
      </c>
      <c r="S2628">
        <v>6</v>
      </c>
      <c r="T2628">
        <v>0.135764</v>
      </c>
      <c r="U2628">
        <v>-9.7759999999999998</v>
      </c>
      <c r="V2628">
        <v>0</v>
      </c>
      <c r="W2628">
        <v>6.4693000000000001E-2</v>
      </c>
      <c r="X2628">
        <v>101.152</v>
      </c>
      <c r="Y2628">
        <v>0.74279300000000004</v>
      </c>
    </row>
    <row r="2629" spans="1:25" hidden="1" x14ac:dyDescent="0.25">
      <c r="A2629">
        <v>2627</v>
      </c>
      <c r="B2629">
        <v>27</v>
      </c>
      <c r="C2629" t="s">
        <v>4459</v>
      </c>
      <c r="D2629" t="s">
        <v>4460</v>
      </c>
      <c r="E2629">
        <v>1986</v>
      </c>
      <c r="F2629" t="s">
        <v>4460</v>
      </c>
      <c r="G2629">
        <v>33.973951</v>
      </c>
      <c r="H2629">
        <v>-118.24840500000001</v>
      </c>
      <c r="I2629" t="s">
        <v>605</v>
      </c>
      <c r="M2629">
        <v>0</v>
      </c>
      <c r="N2629">
        <v>0.73985999999999996</v>
      </c>
      <c r="O2629">
        <v>0.22570399999999999</v>
      </c>
      <c r="P2629">
        <v>251.33278999999999</v>
      </c>
      <c r="Q2629">
        <v>0.68593300000000001</v>
      </c>
      <c r="R2629">
        <v>0.85749600000000004</v>
      </c>
      <c r="S2629">
        <v>6</v>
      </c>
      <c r="T2629">
        <v>0.87304499999999996</v>
      </c>
      <c r="U2629">
        <v>-10.709</v>
      </c>
      <c r="V2629">
        <v>1</v>
      </c>
      <c r="W2629">
        <v>4.5005999999999997E-2</v>
      </c>
      <c r="X2629">
        <v>96.295000000000002</v>
      </c>
      <c r="Y2629">
        <v>0.50771500000000003</v>
      </c>
    </row>
    <row r="2630" spans="1:25" hidden="1" x14ac:dyDescent="0.25">
      <c r="A2630">
        <v>2628</v>
      </c>
      <c r="B2630">
        <v>28</v>
      </c>
      <c r="C2630" t="s">
        <v>4461</v>
      </c>
      <c r="D2630" t="s">
        <v>4462</v>
      </c>
      <c r="E2630">
        <v>1986</v>
      </c>
      <c r="F2630" t="s">
        <v>4462</v>
      </c>
      <c r="G2630">
        <v>48.2</v>
      </c>
      <c r="H2630">
        <v>16.3666667</v>
      </c>
      <c r="I2630" t="s">
        <v>4463</v>
      </c>
      <c r="J2630" t="s">
        <v>28</v>
      </c>
      <c r="K2630" t="s">
        <v>33</v>
      </c>
      <c r="M2630">
        <v>0</v>
      </c>
      <c r="N2630">
        <v>0.40990199999999999</v>
      </c>
      <c r="O2630">
        <v>0.60374799999999995</v>
      </c>
      <c r="P2630">
        <v>199.86667</v>
      </c>
      <c r="Q2630">
        <v>0.86663800000000002</v>
      </c>
      <c r="R2630">
        <v>2.9999999999999997E-4</v>
      </c>
      <c r="S2630">
        <v>9</v>
      </c>
      <c r="T2630">
        <v>0.69178099999999998</v>
      </c>
      <c r="U2630">
        <v>-9.7469999999999999</v>
      </c>
      <c r="V2630">
        <v>0</v>
      </c>
      <c r="W2630">
        <v>7.7382999999999993E-2</v>
      </c>
      <c r="X2630">
        <v>178.66499999999999</v>
      </c>
      <c r="Y2630">
        <v>0.91745500000000002</v>
      </c>
    </row>
    <row r="2631" spans="1:25" hidden="1" x14ac:dyDescent="0.25">
      <c r="A2631">
        <v>2629</v>
      </c>
      <c r="B2631">
        <v>29</v>
      </c>
      <c r="C2631" t="s">
        <v>4464</v>
      </c>
      <c r="D2631" t="s">
        <v>4181</v>
      </c>
      <c r="E2631">
        <v>1986</v>
      </c>
      <c r="F2631" t="s">
        <v>4181</v>
      </c>
      <c r="G2631">
        <v>40.702897999999998</v>
      </c>
      <c r="H2631">
        <v>-74.010240999999994</v>
      </c>
      <c r="I2631" t="s">
        <v>767</v>
      </c>
      <c r="J2631" t="s">
        <v>28</v>
      </c>
      <c r="K2631" t="s">
        <v>33</v>
      </c>
      <c r="M2631">
        <v>0</v>
      </c>
      <c r="N2631">
        <v>0.82417200000000002</v>
      </c>
      <c r="O2631">
        <v>0.83907200000000004</v>
      </c>
      <c r="P2631">
        <v>257.69751000000002</v>
      </c>
      <c r="Q2631">
        <v>0.57169700000000001</v>
      </c>
      <c r="R2631">
        <v>9.8696000000000006E-2</v>
      </c>
      <c r="S2631">
        <v>5</v>
      </c>
      <c r="T2631">
        <v>7.8343999999999997E-2</v>
      </c>
      <c r="U2631">
        <v>-19.100999999999999</v>
      </c>
      <c r="V2631">
        <v>0</v>
      </c>
      <c r="W2631">
        <v>3.4896999999999997E-2</v>
      </c>
      <c r="X2631">
        <v>121.883</v>
      </c>
      <c r="Y2631">
        <v>0.96822200000000003</v>
      </c>
    </row>
    <row r="2632" spans="1:25" hidden="1" x14ac:dyDescent="0.25">
      <c r="A2632">
        <v>2630</v>
      </c>
      <c r="B2632">
        <v>30</v>
      </c>
      <c r="C2632" t="s">
        <v>4465</v>
      </c>
      <c r="D2632" t="s">
        <v>4466</v>
      </c>
      <c r="E2632">
        <v>1986</v>
      </c>
      <c r="F2632" t="s">
        <v>4466</v>
      </c>
      <c r="G2632">
        <v>40.430005999999999</v>
      </c>
      <c r="H2632">
        <v>-74.417344</v>
      </c>
      <c r="I2632" t="s">
        <v>4467</v>
      </c>
      <c r="J2632" t="s">
        <v>28</v>
      </c>
      <c r="K2632" t="s">
        <v>56</v>
      </c>
      <c r="L2632" t="s">
        <v>33</v>
      </c>
      <c r="M2632">
        <v>0</v>
      </c>
      <c r="N2632">
        <v>0.15219099999999999</v>
      </c>
      <c r="O2632">
        <v>0.48840600000000001</v>
      </c>
      <c r="P2632">
        <v>233.72756999999999</v>
      </c>
      <c r="Q2632">
        <v>0.89495100000000005</v>
      </c>
      <c r="R2632">
        <v>6.2427000000000003E-2</v>
      </c>
      <c r="S2632">
        <v>10</v>
      </c>
      <c r="T2632">
        <v>0.39319300000000001</v>
      </c>
      <c r="U2632">
        <v>-12.509</v>
      </c>
      <c r="V2632">
        <v>1</v>
      </c>
      <c r="W2632">
        <v>5.1375999999999998E-2</v>
      </c>
      <c r="X2632">
        <v>122.873</v>
      </c>
      <c r="Y2632">
        <v>0.61868299999999998</v>
      </c>
    </row>
    <row r="2633" spans="1:25" hidden="1" x14ac:dyDescent="0.25">
      <c r="A2633">
        <v>2631</v>
      </c>
      <c r="B2633">
        <v>31</v>
      </c>
      <c r="C2633" t="s">
        <v>4468</v>
      </c>
      <c r="D2633" t="s">
        <v>4206</v>
      </c>
      <c r="E2633">
        <v>1986</v>
      </c>
      <c r="F2633" t="s">
        <v>4206</v>
      </c>
      <c r="G2633">
        <v>51.507264800000002</v>
      </c>
      <c r="H2633">
        <v>-0.1278328</v>
      </c>
      <c r="I2633" t="s">
        <v>439</v>
      </c>
      <c r="J2633" t="s">
        <v>28</v>
      </c>
      <c r="K2633" t="s">
        <v>33</v>
      </c>
      <c r="M2633">
        <v>0</v>
      </c>
      <c r="N2633">
        <v>0.467945</v>
      </c>
      <c r="O2633">
        <v>0.74698100000000001</v>
      </c>
      <c r="P2633">
        <v>246.37333000000001</v>
      </c>
      <c r="Q2633">
        <v>0.848858</v>
      </c>
      <c r="R2633">
        <v>0</v>
      </c>
      <c r="S2633">
        <v>4</v>
      </c>
      <c r="T2633">
        <v>0.31970799999999999</v>
      </c>
      <c r="U2633">
        <v>-3.343</v>
      </c>
      <c r="V2633">
        <v>1</v>
      </c>
      <c r="W2633">
        <v>5.772E-2</v>
      </c>
      <c r="X2633">
        <v>121.996</v>
      </c>
      <c r="Y2633">
        <v>0.93609699999999996</v>
      </c>
    </row>
    <row r="2634" spans="1:25" hidden="1" x14ac:dyDescent="0.25">
      <c r="A2634">
        <v>2632</v>
      </c>
      <c r="B2634">
        <v>32</v>
      </c>
      <c r="C2634" t="s">
        <v>4469</v>
      </c>
      <c r="D2634" t="s">
        <v>4470</v>
      </c>
      <c r="E2634">
        <v>1986</v>
      </c>
      <c r="F2634" t="s">
        <v>4470</v>
      </c>
      <c r="G2634">
        <v>41.590685999999998</v>
      </c>
      <c r="H2634">
        <v>-87.319936999999996</v>
      </c>
      <c r="I2634" t="s">
        <v>1914</v>
      </c>
      <c r="J2634" t="s">
        <v>28</v>
      </c>
      <c r="K2634" t="s">
        <v>56</v>
      </c>
      <c r="L2634" t="s">
        <v>33</v>
      </c>
      <c r="M2634">
        <v>0</v>
      </c>
      <c r="N2634">
        <v>4.8867000000000001E-2</v>
      </c>
      <c r="O2634">
        <v>0.72832799999999998</v>
      </c>
      <c r="P2634">
        <v>234.96</v>
      </c>
      <c r="Q2634">
        <v>0.83693200000000001</v>
      </c>
      <c r="R2634">
        <v>1.4659E-2</v>
      </c>
      <c r="S2634">
        <v>6</v>
      </c>
      <c r="T2634">
        <v>7.986E-2</v>
      </c>
      <c r="U2634">
        <v>-6.4509999999999996</v>
      </c>
      <c r="V2634">
        <v>0</v>
      </c>
      <c r="W2634">
        <v>4.0029000000000002E-2</v>
      </c>
      <c r="X2634">
        <v>116.169</v>
      </c>
      <c r="Y2634">
        <v>0.64997199999999999</v>
      </c>
    </row>
    <row r="2635" spans="1:25" hidden="1" x14ac:dyDescent="0.25">
      <c r="A2635">
        <v>2633</v>
      </c>
      <c r="B2635">
        <v>33</v>
      </c>
      <c r="C2635" t="s">
        <v>4471</v>
      </c>
      <c r="D2635" t="s">
        <v>3180</v>
      </c>
      <c r="E2635">
        <v>1986</v>
      </c>
      <c r="F2635" t="s">
        <v>3180</v>
      </c>
      <c r="G2635">
        <v>47.6036</v>
      </c>
      <c r="H2635">
        <v>-122.32899999999999</v>
      </c>
      <c r="I2635" t="s">
        <v>65</v>
      </c>
      <c r="J2635" t="s">
        <v>246</v>
      </c>
      <c r="K2635" t="s">
        <v>56</v>
      </c>
      <c r="L2635" t="s">
        <v>33</v>
      </c>
      <c r="M2635">
        <v>0</v>
      </c>
      <c r="N2635">
        <v>0.31438100000000002</v>
      </c>
      <c r="O2635">
        <v>0.45998600000000001</v>
      </c>
      <c r="P2635">
        <v>337.99955</v>
      </c>
      <c r="Q2635">
        <v>0.48949500000000001</v>
      </c>
      <c r="R2635">
        <v>1.2400000000000001E-4</v>
      </c>
      <c r="S2635">
        <v>9</v>
      </c>
      <c r="T2635">
        <v>0.95280900000000002</v>
      </c>
      <c r="U2635">
        <v>-12.244999999999999</v>
      </c>
      <c r="V2635">
        <v>1</v>
      </c>
      <c r="W2635">
        <v>3.8613000000000001E-2</v>
      </c>
      <c r="X2635">
        <v>78.986999999999995</v>
      </c>
      <c r="Y2635">
        <v>0.36739899999999998</v>
      </c>
    </row>
    <row r="2636" spans="1:25" hidden="1" x14ac:dyDescent="0.25">
      <c r="A2636">
        <v>2634</v>
      </c>
      <c r="B2636">
        <v>34</v>
      </c>
      <c r="C2636" t="s">
        <v>4472</v>
      </c>
      <c r="D2636" t="s">
        <v>4473</v>
      </c>
      <c r="E2636">
        <v>1986</v>
      </c>
      <c r="F2636" t="s">
        <v>4473</v>
      </c>
      <c r="G2636">
        <v>44.040199999999999</v>
      </c>
      <c r="H2636">
        <v>-79.458600000000004</v>
      </c>
      <c r="I2636" t="s">
        <v>4474</v>
      </c>
      <c r="J2636" t="s">
        <v>28</v>
      </c>
      <c r="K2636" t="s">
        <v>56</v>
      </c>
      <c r="L2636" t="s">
        <v>33</v>
      </c>
      <c r="M2636">
        <v>0</v>
      </c>
      <c r="N2636">
        <v>9.3244999999999995E-2</v>
      </c>
      <c r="O2636">
        <v>0.60905900000000002</v>
      </c>
      <c r="P2636">
        <v>238.602</v>
      </c>
      <c r="Q2636">
        <v>0.48270200000000002</v>
      </c>
      <c r="R2636">
        <v>3.2680000000000001E-3</v>
      </c>
      <c r="S2636">
        <v>9</v>
      </c>
      <c r="T2636">
        <v>0.271758</v>
      </c>
      <c r="U2636">
        <v>-15.603</v>
      </c>
      <c r="V2636">
        <v>1</v>
      </c>
      <c r="W2636">
        <v>2.5992000000000001E-2</v>
      </c>
      <c r="X2636">
        <v>110.002</v>
      </c>
      <c r="Y2636">
        <v>0.74464300000000005</v>
      </c>
    </row>
    <row r="2637" spans="1:25" hidden="1" x14ac:dyDescent="0.25">
      <c r="A2637">
        <v>2635</v>
      </c>
      <c r="B2637">
        <v>35</v>
      </c>
      <c r="C2637" t="s">
        <v>4475</v>
      </c>
      <c r="D2637" t="s">
        <v>4181</v>
      </c>
      <c r="E2637">
        <v>1986</v>
      </c>
      <c r="F2637" t="s">
        <v>4181</v>
      </c>
      <c r="G2637">
        <v>40.702897999999998</v>
      </c>
      <c r="H2637">
        <v>-74.010240999999994</v>
      </c>
      <c r="I2637" t="s">
        <v>767</v>
      </c>
      <c r="J2637" t="s">
        <v>28</v>
      </c>
      <c r="K2637" t="s">
        <v>56</v>
      </c>
      <c r="L2637" t="s">
        <v>33</v>
      </c>
      <c r="M2637">
        <v>0</v>
      </c>
      <c r="N2637">
        <v>0.25928400000000001</v>
      </c>
      <c r="O2637">
        <v>0.63964500000000002</v>
      </c>
      <c r="P2637">
        <v>351.06666999999999</v>
      </c>
      <c r="Q2637">
        <v>0.53483400000000003</v>
      </c>
      <c r="R2637">
        <v>3.0600000000000001E-4</v>
      </c>
      <c r="S2637">
        <v>2</v>
      </c>
      <c r="T2637">
        <v>0.131553</v>
      </c>
      <c r="U2637">
        <v>-6.556</v>
      </c>
      <c r="V2637">
        <v>0</v>
      </c>
      <c r="W2637">
        <v>2.6355E-2</v>
      </c>
      <c r="X2637">
        <v>110.053</v>
      </c>
      <c r="Y2637">
        <v>0.23560800000000001</v>
      </c>
    </row>
    <row r="2638" spans="1:25" hidden="1" x14ac:dyDescent="0.25">
      <c r="A2638">
        <v>2636</v>
      </c>
      <c r="B2638">
        <v>36</v>
      </c>
      <c r="C2638" t="s">
        <v>4476</v>
      </c>
      <c r="D2638" t="s">
        <v>4477</v>
      </c>
      <c r="E2638">
        <v>1986</v>
      </c>
      <c r="F2638" t="s">
        <v>4477</v>
      </c>
      <c r="G2638">
        <v>34.101599999999998</v>
      </c>
      <c r="H2638">
        <v>-118.337</v>
      </c>
      <c r="I2638" t="s">
        <v>323</v>
      </c>
      <c r="J2638" t="s">
        <v>28</v>
      </c>
      <c r="K2638" t="s">
        <v>56</v>
      </c>
      <c r="L2638" t="s">
        <v>33</v>
      </c>
      <c r="M2638">
        <v>0</v>
      </c>
      <c r="N2638">
        <v>4.5630000000000002E-3</v>
      </c>
      <c r="O2638">
        <v>0.548647</v>
      </c>
      <c r="P2638">
        <v>215.6</v>
      </c>
      <c r="Q2638">
        <v>0.69142099999999995</v>
      </c>
      <c r="R2638">
        <v>1.12E-4</v>
      </c>
      <c r="S2638">
        <v>9</v>
      </c>
      <c r="T2638">
        <v>8.2910999999999999E-2</v>
      </c>
      <c r="U2638">
        <v>-7.415</v>
      </c>
      <c r="V2638">
        <v>1</v>
      </c>
      <c r="W2638">
        <v>3.9987000000000002E-2</v>
      </c>
      <c r="X2638">
        <v>71.915000000000006</v>
      </c>
      <c r="Y2638">
        <v>0.41748800000000003</v>
      </c>
    </row>
    <row r="2639" spans="1:25" hidden="1" x14ac:dyDescent="0.25">
      <c r="A2639">
        <v>2637</v>
      </c>
      <c r="B2639">
        <v>37</v>
      </c>
      <c r="C2639" t="s">
        <v>4478</v>
      </c>
      <c r="D2639" t="s">
        <v>4479</v>
      </c>
      <c r="E2639">
        <v>1986</v>
      </c>
      <c r="F2639" t="s">
        <v>4479</v>
      </c>
      <c r="G2639">
        <v>50.666666999999997</v>
      </c>
      <c r="H2639">
        <v>-1.3333330000000001</v>
      </c>
      <c r="I2639" t="s">
        <v>4480</v>
      </c>
      <c r="J2639" t="s">
        <v>28</v>
      </c>
      <c r="K2639" t="s">
        <v>56</v>
      </c>
      <c r="L2639" t="s">
        <v>33</v>
      </c>
      <c r="M2639">
        <v>0</v>
      </c>
      <c r="N2639">
        <v>7.2664000000000006E-2</v>
      </c>
      <c r="O2639">
        <v>0.71425799999999995</v>
      </c>
      <c r="P2639">
        <v>265.73333000000002</v>
      </c>
      <c r="Q2639">
        <v>0.75544</v>
      </c>
      <c r="R2639">
        <v>1.0269999999999999E-3</v>
      </c>
      <c r="S2639">
        <v>6</v>
      </c>
      <c r="T2639">
        <v>0.178592</v>
      </c>
      <c r="U2639">
        <v>-6.4210000000000003</v>
      </c>
      <c r="V2639">
        <v>0</v>
      </c>
      <c r="W2639">
        <v>3.2419999999999997E-2</v>
      </c>
      <c r="X2639">
        <v>104.99</v>
      </c>
      <c r="Y2639">
        <v>0.80253200000000002</v>
      </c>
    </row>
    <row r="2640" spans="1:25" hidden="1" x14ac:dyDescent="0.25">
      <c r="A2640">
        <v>2638</v>
      </c>
      <c r="B2640">
        <v>38</v>
      </c>
      <c r="C2640" t="s">
        <v>1962</v>
      </c>
      <c r="D2640" t="s">
        <v>4237</v>
      </c>
      <c r="E2640">
        <v>1986</v>
      </c>
      <c r="F2640" t="s">
        <v>4237</v>
      </c>
      <c r="G2640">
        <v>51.507264800000002</v>
      </c>
      <c r="H2640">
        <v>-0.1278328</v>
      </c>
      <c r="I2640" t="s">
        <v>909</v>
      </c>
      <c r="J2640" t="s">
        <v>28</v>
      </c>
      <c r="K2640" t="s">
        <v>56</v>
      </c>
      <c r="M2640">
        <v>0</v>
      </c>
      <c r="N2640">
        <v>2.2265E-2</v>
      </c>
      <c r="O2640">
        <v>0.684531</v>
      </c>
      <c r="P2640">
        <v>228.65333000000001</v>
      </c>
      <c r="Q2640">
        <v>0.95675200000000005</v>
      </c>
      <c r="R2640">
        <v>0.73015699999999994</v>
      </c>
      <c r="S2640">
        <v>9</v>
      </c>
      <c r="T2640">
        <v>0.160972</v>
      </c>
      <c r="U2640">
        <v>-4.4029999999999996</v>
      </c>
      <c r="V2640">
        <v>1</v>
      </c>
      <c r="W2640">
        <v>5.2715999999999999E-2</v>
      </c>
      <c r="X2640">
        <v>126.104</v>
      </c>
      <c r="Y2640">
        <v>0.88797499999999996</v>
      </c>
    </row>
    <row r="2641" spans="1:25" hidden="1" x14ac:dyDescent="0.25">
      <c r="A2641">
        <v>2639</v>
      </c>
      <c r="B2641">
        <v>39</v>
      </c>
      <c r="C2641" t="s">
        <v>4481</v>
      </c>
      <c r="D2641" t="s">
        <v>4023</v>
      </c>
      <c r="E2641">
        <v>1986</v>
      </c>
      <c r="F2641" t="s">
        <v>4023</v>
      </c>
      <c r="G2641">
        <v>32.372143999999999</v>
      </c>
      <c r="H2641">
        <v>-85.666709999999995</v>
      </c>
      <c r="I2641" t="s">
        <v>4024</v>
      </c>
      <c r="J2641" t="s">
        <v>246</v>
      </c>
      <c r="K2641" t="s">
        <v>56</v>
      </c>
      <c r="L2641" t="s">
        <v>33</v>
      </c>
      <c r="M2641">
        <v>0</v>
      </c>
      <c r="N2641">
        <v>1.7662000000000001E-2</v>
      </c>
      <c r="O2641">
        <v>0.46279399999999998</v>
      </c>
      <c r="P2641">
        <v>295.64</v>
      </c>
      <c r="Q2641">
        <v>0.97575699999999999</v>
      </c>
      <c r="R2641">
        <v>0</v>
      </c>
      <c r="S2641">
        <v>0</v>
      </c>
      <c r="T2641">
        <v>0.79891000000000001</v>
      </c>
      <c r="U2641">
        <v>-2.84</v>
      </c>
      <c r="V2641">
        <v>1</v>
      </c>
      <c r="W2641">
        <v>0.217778</v>
      </c>
      <c r="X2641">
        <v>135.988</v>
      </c>
      <c r="Y2641">
        <v>0.38651799999999997</v>
      </c>
    </row>
    <row r="2642" spans="1:25" hidden="1" x14ac:dyDescent="0.25">
      <c r="A2642">
        <v>2640</v>
      </c>
      <c r="B2642">
        <v>40</v>
      </c>
      <c r="C2642" t="s">
        <v>4482</v>
      </c>
      <c r="D2642" t="s">
        <v>4483</v>
      </c>
      <c r="E2642">
        <v>1986</v>
      </c>
      <c r="F2642" t="s">
        <v>4483</v>
      </c>
      <c r="G2642">
        <v>25.728999999999999</v>
      </c>
      <c r="H2642">
        <v>-80.237399999999994</v>
      </c>
      <c r="I2642" t="s">
        <v>1448</v>
      </c>
      <c r="J2642" t="s">
        <v>28</v>
      </c>
      <c r="K2642" t="s">
        <v>56</v>
      </c>
      <c r="L2642" t="s">
        <v>33</v>
      </c>
      <c r="M2642">
        <v>0</v>
      </c>
      <c r="N2642">
        <v>0.158253</v>
      </c>
      <c r="O2642">
        <v>0.79339999999999999</v>
      </c>
      <c r="P2642">
        <v>253.62666999999999</v>
      </c>
      <c r="Q2642">
        <v>0.80443100000000001</v>
      </c>
      <c r="R2642">
        <v>3.1694E-2</v>
      </c>
      <c r="S2642">
        <v>2</v>
      </c>
      <c r="T2642">
        <v>5.1704E-2</v>
      </c>
      <c r="U2642">
        <v>-8.734</v>
      </c>
      <c r="V2642">
        <v>1</v>
      </c>
      <c r="W2642">
        <v>4.7954999999999998E-2</v>
      </c>
      <c r="X2642">
        <v>122.455</v>
      </c>
      <c r="Y2642">
        <v>0.86998200000000003</v>
      </c>
    </row>
    <row r="2643" spans="1:25" hidden="1" x14ac:dyDescent="0.25">
      <c r="A2643">
        <v>2641</v>
      </c>
      <c r="B2643">
        <v>41</v>
      </c>
      <c r="C2643" t="s">
        <v>4484</v>
      </c>
      <c r="D2643" t="s">
        <v>4146</v>
      </c>
      <c r="E2643">
        <v>1986</v>
      </c>
      <c r="F2643" t="s">
        <v>4146</v>
      </c>
      <c r="G2643">
        <v>40.714269000000002</v>
      </c>
      <c r="H2643">
        <v>-74.005972999999997</v>
      </c>
      <c r="I2643" t="s">
        <v>113</v>
      </c>
      <c r="J2643" t="s">
        <v>28</v>
      </c>
      <c r="K2643" t="s">
        <v>33</v>
      </c>
      <c r="M2643">
        <v>0</v>
      </c>
      <c r="N2643">
        <v>0.792462</v>
      </c>
      <c r="O2643">
        <v>0.38593899999999998</v>
      </c>
      <c r="P2643">
        <v>226.06666999999999</v>
      </c>
      <c r="Q2643">
        <v>0.14450399999999999</v>
      </c>
      <c r="R2643">
        <v>1.9599999999999999E-4</v>
      </c>
      <c r="S2643">
        <v>0</v>
      </c>
      <c r="T2643">
        <v>0.100499</v>
      </c>
      <c r="U2643">
        <v>-16.940000000000001</v>
      </c>
      <c r="V2643">
        <v>1</v>
      </c>
      <c r="W2643">
        <v>3.6171000000000002E-2</v>
      </c>
      <c r="X2643">
        <v>171.63</v>
      </c>
      <c r="Y2643">
        <v>0.28718700000000003</v>
      </c>
    </row>
    <row r="2644" spans="1:25" hidden="1" x14ac:dyDescent="0.25">
      <c r="A2644">
        <v>2642</v>
      </c>
      <c r="B2644">
        <v>42</v>
      </c>
      <c r="C2644" t="s">
        <v>4485</v>
      </c>
      <c r="D2644" t="s">
        <v>3596</v>
      </c>
      <c r="E2644">
        <v>1986</v>
      </c>
      <c r="F2644" t="s">
        <v>3596</v>
      </c>
      <c r="G2644">
        <v>47.9791667</v>
      </c>
      <c r="H2644">
        <v>-122.2008333</v>
      </c>
      <c r="I2644" t="s">
        <v>4087</v>
      </c>
      <c r="J2644" t="s">
        <v>28</v>
      </c>
      <c r="K2644" t="s">
        <v>56</v>
      </c>
      <c r="L2644" t="s">
        <v>33</v>
      </c>
      <c r="M2644">
        <v>0</v>
      </c>
      <c r="N2644">
        <v>0.14621000000000001</v>
      </c>
      <c r="O2644">
        <v>0.53342900000000004</v>
      </c>
      <c r="P2644">
        <v>228.04803000000001</v>
      </c>
      <c r="Q2644">
        <v>0.75503200000000004</v>
      </c>
      <c r="R2644" s="1">
        <v>3.9999999999999998E-6</v>
      </c>
      <c r="S2644">
        <v>3</v>
      </c>
      <c r="T2644">
        <v>0.207265</v>
      </c>
      <c r="U2644">
        <v>-10.404999999999999</v>
      </c>
      <c r="V2644">
        <v>0</v>
      </c>
      <c r="W2644">
        <v>6.6039E-2</v>
      </c>
      <c r="X2644">
        <v>157.45500000000001</v>
      </c>
      <c r="Y2644">
        <v>0.72278200000000004</v>
      </c>
    </row>
    <row r="2645" spans="1:25" hidden="1" x14ac:dyDescent="0.25">
      <c r="A2645">
        <v>2643</v>
      </c>
      <c r="B2645">
        <v>43</v>
      </c>
      <c r="C2645" t="s">
        <v>4486</v>
      </c>
      <c r="D2645" t="s">
        <v>4470</v>
      </c>
      <c r="E2645">
        <v>1986</v>
      </c>
      <c r="F2645" t="s">
        <v>4470</v>
      </c>
      <c r="G2645">
        <v>41.590685999999998</v>
      </c>
      <c r="H2645">
        <v>-87.319936999999996</v>
      </c>
      <c r="I2645" t="s">
        <v>1914</v>
      </c>
      <c r="J2645" t="s">
        <v>28</v>
      </c>
      <c r="K2645" t="s">
        <v>56</v>
      </c>
      <c r="L2645" t="s">
        <v>33</v>
      </c>
      <c r="M2645">
        <v>0</v>
      </c>
      <c r="N2645">
        <v>1.2652999999999999E-2</v>
      </c>
      <c r="O2645">
        <v>0.82226399999999999</v>
      </c>
      <c r="P2645">
        <v>211.50667000000001</v>
      </c>
      <c r="Q2645">
        <v>0.62056999999999995</v>
      </c>
      <c r="R2645">
        <v>1.6770000000000001E-3</v>
      </c>
      <c r="S2645">
        <v>11</v>
      </c>
      <c r="T2645">
        <v>0.192659</v>
      </c>
      <c r="U2645">
        <v>-6.2789999999999999</v>
      </c>
      <c r="V2645">
        <v>1</v>
      </c>
      <c r="W2645">
        <v>6.1173999999999999E-2</v>
      </c>
      <c r="X2645">
        <v>114.498</v>
      </c>
      <c r="Y2645">
        <v>0.82689599999999996</v>
      </c>
    </row>
    <row r="2646" spans="1:25" hidden="1" x14ac:dyDescent="0.25">
      <c r="A2646">
        <v>2644</v>
      </c>
      <c r="B2646">
        <v>44</v>
      </c>
      <c r="C2646" t="s">
        <v>4487</v>
      </c>
      <c r="D2646" t="s">
        <v>4341</v>
      </c>
      <c r="E2646">
        <v>1986</v>
      </c>
      <c r="F2646" t="s">
        <v>4341</v>
      </c>
      <c r="G2646">
        <v>50.9099</v>
      </c>
      <c r="H2646">
        <v>-1.4073199999999999</v>
      </c>
      <c r="I2646" t="s">
        <v>4342</v>
      </c>
      <c r="J2646" t="s">
        <v>28</v>
      </c>
      <c r="K2646" t="s">
        <v>33</v>
      </c>
      <c r="M2646">
        <v>0</v>
      </c>
      <c r="N2646">
        <v>0.66998999999999997</v>
      </c>
      <c r="O2646">
        <v>0.62400699999999998</v>
      </c>
      <c r="P2646">
        <v>208.86667</v>
      </c>
      <c r="Q2646">
        <v>0.28841800000000001</v>
      </c>
      <c r="R2646" s="1">
        <v>1.9999999999999999E-6</v>
      </c>
      <c r="S2646">
        <v>9</v>
      </c>
      <c r="T2646">
        <v>9.6064999999999998E-2</v>
      </c>
      <c r="U2646">
        <v>-13.069000000000001</v>
      </c>
      <c r="V2646">
        <v>1</v>
      </c>
      <c r="W2646">
        <v>2.8645E-2</v>
      </c>
      <c r="X2646">
        <v>93.837000000000003</v>
      </c>
      <c r="Y2646">
        <v>0.36700300000000002</v>
      </c>
    </row>
    <row r="2647" spans="1:25" hidden="1" x14ac:dyDescent="0.25">
      <c r="A2647">
        <v>2645</v>
      </c>
      <c r="B2647">
        <v>45</v>
      </c>
      <c r="C2647" t="s">
        <v>4488</v>
      </c>
      <c r="D2647" t="s">
        <v>4489</v>
      </c>
      <c r="E2647">
        <v>1986</v>
      </c>
      <c r="F2647" t="s">
        <v>4489</v>
      </c>
      <c r="G2647">
        <v>25.728999999999999</v>
      </c>
      <c r="H2647">
        <v>-80.237399999999994</v>
      </c>
      <c r="I2647" t="s">
        <v>1448</v>
      </c>
      <c r="J2647" t="s">
        <v>28</v>
      </c>
      <c r="K2647" t="s">
        <v>56</v>
      </c>
      <c r="L2647" t="s">
        <v>33</v>
      </c>
      <c r="M2647">
        <v>0</v>
      </c>
      <c r="N2647">
        <v>8.2970000000000002E-2</v>
      </c>
      <c r="O2647">
        <v>0.65852900000000003</v>
      </c>
      <c r="P2647">
        <v>229.93333000000001</v>
      </c>
      <c r="Q2647">
        <v>0.79050100000000001</v>
      </c>
      <c r="R2647" s="1">
        <v>3.9999999999999998E-6</v>
      </c>
      <c r="S2647">
        <v>5</v>
      </c>
      <c r="T2647">
        <v>0.54324300000000003</v>
      </c>
      <c r="U2647">
        <v>-8.9039999999999999</v>
      </c>
      <c r="V2647">
        <v>1</v>
      </c>
      <c r="W2647">
        <v>3.1694E-2</v>
      </c>
      <c r="X2647">
        <v>98.44</v>
      </c>
      <c r="Y2647">
        <v>0.86908300000000005</v>
      </c>
    </row>
    <row r="2648" spans="1:25" hidden="1" x14ac:dyDescent="0.25">
      <c r="A2648">
        <v>2646</v>
      </c>
      <c r="B2648">
        <v>46</v>
      </c>
      <c r="C2648" t="s">
        <v>4490</v>
      </c>
      <c r="D2648" t="s">
        <v>3366</v>
      </c>
      <c r="E2648">
        <v>1986</v>
      </c>
      <c r="F2648" t="s">
        <v>3366</v>
      </c>
      <c r="G2648">
        <v>53.730899999999998</v>
      </c>
      <c r="H2648">
        <v>-1.65466</v>
      </c>
      <c r="I2648" t="s">
        <v>3367</v>
      </c>
      <c r="J2648" t="s">
        <v>28</v>
      </c>
      <c r="K2648" t="s">
        <v>56</v>
      </c>
      <c r="L2648" t="s">
        <v>33</v>
      </c>
      <c r="M2648">
        <v>0</v>
      </c>
      <c r="N2648">
        <v>0.30746299999999999</v>
      </c>
      <c r="O2648">
        <v>0.72818799999999995</v>
      </c>
      <c r="P2648">
        <v>214.77332999999999</v>
      </c>
      <c r="Q2648">
        <v>0.76760700000000004</v>
      </c>
      <c r="R2648" s="1">
        <v>4.1E-5</v>
      </c>
      <c r="S2648">
        <v>9</v>
      </c>
      <c r="T2648">
        <v>0.32489099999999999</v>
      </c>
      <c r="U2648">
        <v>-8.2390000000000008</v>
      </c>
      <c r="V2648">
        <v>0</v>
      </c>
      <c r="W2648">
        <v>0.136625</v>
      </c>
      <c r="X2648">
        <v>126.85899999999999</v>
      </c>
      <c r="Y2648">
        <v>0.92114300000000005</v>
      </c>
    </row>
    <row r="2649" spans="1:25" x14ac:dyDescent="0.25">
      <c r="A2649">
        <v>2647</v>
      </c>
      <c r="B2649">
        <v>47</v>
      </c>
      <c r="C2649" t="s">
        <v>4491</v>
      </c>
      <c r="D2649" t="s">
        <v>4483</v>
      </c>
      <c r="E2649">
        <v>1986</v>
      </c>
      <c r="F2649" t="s">
        <v>4483</v>
      </c>
      <c r="G2649" t="str">
        <f>IFERROR(VLOOKUP(Table1[[#This Row],[Title]],$C$5507:$Y$5579,5, FALSE ),"")</f>
        <v/>
      </c>
      <c r="H2649" t="str">
        <f>IFERROR(VLOOKUP(Table1[[#This Row],[Title]],$C$5507:$Y$5579,6, FALSE ),"")</f>
        <v/>
      </c>
      <c r="I2649" t="str">
        <f>IFERROR(VLOOKUP(Table1[[#This Row],[Title]],$C$5507:$Y$5579,7, FALSE ),"")</f>
        <v/>
      </c>
      <c r="J2649" t="str">
        <f>IFERROR(VLOOKUP(Table1[[#This Row],[Title]],$C$5507:$Y$5579,8, FALSE ),"")</f>
        <v/>
      </c>
      <c r="K2649" t="str">
        <f>IFERROR(VLOOKUP(Table1[[#This Row],[Title]],$C$5507:$Y$5579,9, FALSE ),"")</f>
        <v/>
      </c>
      <c r="L2649" t="str">
        <f>IFERROR(VLOOKUP(Table1[[#This Row],[Title]],$C$5507:$Y$5579,10, FALSE ),"")</f>
        <v/>
      </c>
      <c r="M2649" t="str">
        <f>IFERROR(VLOOKUP(Table1[[#This Row],[Title]],$C$5507:$Y$5579,11, FALSE ),"")</f>
        <v/>
      </c>
      <c r="N2649" t="str">
        <f>IFERROR(VLOOKUP(Table1[[#This Row],[Title]],$C$5507:$Y$5579,12, FALSE ),"")</f>
        <v/>
      </c>
      <c r="O2649" t="str">
        <f>IFERROR(VLOOKUP(Table1[[#This Row],[Title]],$C$5507:$Y$5579,13, FALSE ),"")</f>
        <v/>
      </c>
      <c r="P2649" t="str">
        <f>IFERROR(VLOOKUP(Table1[[#This Row],[Title]],$C$5507:$Y$5579,14, FALSE ),"")</f>
        <v/>
      </c>
      <c r="Q2649" t="str">
        <f>IFERROR(VLOOKUP(Table1[[#This Row],[Title]],$C$5507:$Y$5579,15, FALSE ),"")</f>
        <v/>
      </c>
      <c r="R2649" t="str">
        <f>IFERROR(VLOOKUP(Table1[[#This Row],[Title]],$C$5507:$Y$5579,16, FALSE ),"")</f>
        <v/>
      </c>
      <c r="S2649" t="str">
        <f>IFERROR(VLOOKUP(Table1[[#This Row],[Title]],$C$5507:$Y$5579,17, FALSE ),"")</f>
        <v/>
      </c>
      <c r="T2649" t="str">
        <f>IFERROR(VLOOKUP(Table1[[#This Row],[Title]],$C$5507:$Y$5579,18, FALSE ),"")</f>
        <v/>
      </c>
      <c r="U2649" t="str">
        <f>IFERROR(VLOOKUP(Table1[[#This Row],[Title]],$C$5507:$Y$5579,19, FALSE ),"")</f>
        <v/>
      </c>
      <c r="V2649" t="str">
        <f>IFERROR(VLOOKUP(Table1[[#This Row],[Title]],$C$5507:$Y$5579,20, FALSE ),"")</f>
        <v/>
      </c>
      <c r="W2649" t="str">
        <f>IFERROR(VLOOKUP(Table1[[#This Row],[Title]],$C$5507:$Y$5579,21, FALSE ),"")</f>
        <v/>
      </c>
      <c r="X2649" t="str">
        <f>IFERROR(VLOOKUP(Table1[[#This Row],[Title]],$C$5507:$Y$5579,22, FALSE ),"")</f>
        <v/>
      </c>
      <c r="Y2649" t="str">
        <f>IFERROR(VLOOKUP(Table1[[#This Row],[Title]],$C$5507:$Y$5579,23, FALSE ),"")</f>
        <v/>
      </c>
    </row>
    <row r="2650" spans="1:25" hidden="1" x14ac:dyDescent="0.25">
      <c r="A2650">
        <v>2648</v>
      </c>
      <c r="B2650">
        <v>48</v>
      </c>
      <c r="C2650" t="s">
        <v>4492</v>
      </c>
      <c r="D2650" t="s">
        <v>4493</v>
      </c>
      <c r="E2650">
        <v>1986</v>
      </c>
      <c r="F2650" t="s">
        <v>4493</v>
      </c>
      <c r="G2650">
        <v>33.973951</v>
      </c>
      <c r="H2650">
        <v>-118.24840500000001</v>
      </c>
      <c r="I2650" t="s">
        <v>605</v>
      </c>
      <c r="J2650" t="s">
        <v>28</v>
      </c>
      <c r="K2650" t="s">
        <v>56</v>
      </c>
      <c r="M2650">
        <v>0</v>
      </c>
      <c r="N2650">
        <v>1.451E-3</v>
      </c>
      <c r="O2650">
        <v>0.67079900000000003</v>
      </c>
      <c r="P2650">
        <v>308.16608000000002</v>
      </c>
      <c r="Q2650">
        <v>0.78243700000000005</v>
      </c>
      <c r="R2650">
        <v>0.61590400000000001</v>
      </c>
      <c r="S2650">
        <v>11</v>
      </c>
      <c r="T2650">
        <v>4.7699999999999999E-2</v>
      </c>
      <c r="U2650">
        <v>-3.992</v>
      </c>
      <c r="V2650">
        <v>0</v>
      </c>
      <c r="W2650">
        <v>5.4087000000000003E-2</v>
      </c>
      <c r="X2650">
        <v>121.9</v>
      </c>
      <c r="Y2650">
        <v>0.93124099999999999</v>
      </c>
    </row>
    <row r="2651" spans="1:25" hidden="1" x14ac:dyDescent="0.25">
      <c r="A2651">
        <v>2649</v>
      </c>
      <c r="B2651">
        <v>49</v>
      </c>
      <c r="C2651" t="s">
        <v>4494</v>
      </c>
      <c r="D2651" t="s">
        <v>3503</v>
      </c>
      <c r="E2651">
        <v>1986</v>
      </c>
      <c r="F2651" t="s">
        <v>3503</v>
      </c>
      <c r="G2651">
        <v>51.507264800000002</v>
      </c>
      <c r="H2651">
        <v>-0.1278328</v>
      </c>
      <c r="I2651" t="s">
        <v>439</v>
      </c>
      <c r="J2651" t="s">
        <v>28</v>
      </c>
      <c r="K2651" t="s">
        <v>56</v>
      </c>
      <c r="M2651">
        <v>0</v>
      </c>
      <c r="N2651">
        <v>0.35851100000000002</v>
      </c>
      <c r="O2651">
        <v>0.50534199999999996</v>
      </c>
      <c r="P2651">
        <v>262.03383000000002</v>
      </c>
      <c r="Q2651">
        <v>0.48632399999999998</v>
      </c>
      <c r="R2651">
        <v>0.77564500000000003</v>
      </c>
      <c r="S2651">
        <v>4</v>
      </c>
      <c r="T2651">
        <v>5.4993E-2</v>
      </c>
      <c r="U2651">
        <v>-18.265000000000001</v>
      </c>
      <c r="V2651">
        <v>1</v>
      </c>
      <c r="W2651">
        <v>3.8710000000000001E-2</v>
      </c>
      <c r="X2651">
        <v>168.49799999999999</v>
      </c>
      <c r="Y2651">
        <v>0.72793200000000002</v>
      </c>
    </row>
    <row r="2652" spans="1:25" hidden="1" x14ac:dyDescent="0.25">
      <c r="A2652">
        <v>2650</v>
      </c>
      <c r="B2652">
        <v>50</v>
      </c>
      <c r="C2652" t="s">
        <v>4495</v>
      </c>
      <c r="D2652" t="s">
        <v>3405</v>
      </c>
      <c r="E2652">
        <v>1986</v>
      </c>
      <c r="F2652" t="s">
        <v>3405</v>
      </c>
      <c r="G2652">
        <v>42.370567000000001</v>
      </c>
      <c r="H2652">
        <v>-71.026964000000007</v>
      </c>
      <c r="I2652" t="s">
        <v>3003</v>
      </c>
      <c r="J2652" t="s">
        <v>28</v>
      </c>
      <c r="K2652" t="s">
        <v>56</v>
      </c>
      <c r="L2652" t="s">
        <v>33</v>
      </c>
      <c r="M2652">
        <v>0</v>
      </c>
      <c r="N2652">
        <v>0.185305</v>
      </c>
      <c r="O2652">
        <v>0.41032400000000002</v>
      </c>
      <c r="P2652">
        <v>257.99955</v>
      </c>
      <c r="Q2652">
        <v>0.58662499999999995</v>
      </c>
      <c r="R2652" s="1">
        <v>8.2000000000000001E-5</v>
      </c>
      <c r="S2652">
        <v>7</v>
      </c>
      <c r="T2652">
        <v>0.11243300000000001</v>
      </c>
      <c r="U2652">
        <v>-7.93</v>
      </c>
      <c r="V2652">
        <v>1</v>
      </c>
      <c r="W2652">
        <v>2.8851999999999999E-2</v>
      </c>
      <c r="X2652">
        <v>125.199</v>
      </c>
      <c r="Y2652">
        <v>0.30345100000000003</v>
      </c>
    </row>
    <row r="2653" spans="1:25" hidden="1" x14ac:dyDescent="0.25">
      <c r="A2653">
        <v>2651</v>
      </c>
      <c r="B2653">
        <v>51</v>
      </c>
      <c r="C2653" t="s">
        <v>4496</v>
      </c>
      <c r="D2653" t="s">
        <v>4497</v>
      </c>
      <c r="E2653">
        <v>1986</v>
      </c>
      <c r="F2653" t="s">
        <v>4497</v>
      </c>
      <c r="G2653">
        <v>33.8703</v>
      </c>
      <c r="H2653">
        <v>-117.929</v>
      </c>
      <c r="I2653" t="s">
        <v>4498</v>
      </c>
      <c r="J2653" t="s">
        <v>28</v>
      </c>
      <c r="K2653" t="s">
        <v>56</v>
      </c>
      <c r="L2653" t="s">
        <v>33</v>
      </c>
      <c r="M2653">
        <v>0</v>
      </c>
      <c r="N2653">
        <v>3.7199000000000003E-2</v>
      </c>
      <c r="O2653">
        <v>0.82225199999999998</v>
      </c>
      <c r="P2653">
        <v>172.90620999999999</v>
      </c>
      <c r="Q2653">
        <v>0.62455099999999997</v>
      </c>
      <c r="R2653">
        <v>0</v>
      </c>
      <c r="S2653">
        <v>6</v>
      </c>
      <c r="T2653">
        <v>0.48393900000000001</v>
      </c>
      <c r="U2653">
        <v>-8</v>
      </c>
      <c r="V2653">
        <v>1</v>
      </c>
      <c r="W2653">
        <v>3.1608999999999998E-2</v>
      </c>
      <c r="X2653">
        <v>133.214</v>
      </c>
      <c r="Y2653">
        <v>0.74974200000000002</v>
      </c>
    </row>
    <row r="2654" spans="1:25" hidden="1" x14ac:dyDescent="0.25">
      <c r="A2654">
        <v>2652</v>
      </c>
      <c r="B2654">
        <v>52</v>
      </c>
      <c r="C2654" t="s">
        <v>4499</v>
      </c>
      <c r="D2654" t="s">
        <v>4500</v>
      </c>
      <c r="E2654">
        <v>1986</v>
      </c>
      <c r="F2654" t="s">
        <v>4500</v>
      </c>
      <c r="G2654">
        <v>45.096587</v>
      </c>
      <c r="H2654">
        <v>-93.254518000000004</v>
      </c>
      <c r="I2654" t="s">
        <v>1009</v>
      </c>
      <c r="J2654" t="s">
        <v>56</v>
      </c>
      <c r="K2654" t="s">
        <v>33</v>
      </c>
      <c r="M2654">
        <v>0</v>
      </c>
      <c r="N2654">
        <v>0.16045699999999999</v>
      </c>
      <c r="O2654">
        <v>0.73081499999999999</v>
      </c>
      <c r="P2654">
        <v>317.92</v>
      </c>
      <c r="Q2654">
        <v>0.83935999999999999</v>
      </c>
      <c r="R2654">
        <v>0</v>
      </c>
      <c r="S2654">
        <v>11</v>
      </c>
      <c r="T2654">
        <v>0.70025599999999999</v>
      </c>
      <c r="U2654">
        <v>-6.9340000000000002</v>
      </c>
      <c r="V2654">
        <v>0</v>
      </c>
      <c r="W2654">
        <v>0.17210700000000001</v>
      </c>
      <c r="X2654">
        <v>120.018</v>
      </c>
      <c r="Y2654">
        <v>0.57370900000000002</v>
      </c>
    </row>
    <row r="2655" spans="1:25" hidden="1" x14ac:dyDescent="0.25">
      <c r="A2655">
        <v>2653</v>
      </c>
      <c r="B2655">
        <v>53</v>
      </c>
      <c r="C2655" t="s">
        <v>4501</v>
      </c>
      <c r="D2655" t="s">
        <v>4502</v>
      </c>
      <c r="E2655">
        <v>1986</v>
      </c>
      <c r="F2655" t="s">
        <v>4502</v>
      </c>
      <c r="G2655">
        <v>53.369300000000003</v>
      </c>
      <c r="H2655">
        <v>-3.0837400000000001</v>
      </c>
      <c r="I2655" t="s">
        <v>4503</v>
      </c>
      <c r="J2655" t="s">
        <v>28</v>
      </c>
      <c r="K2655" t="s">
        <v>56</v>
      </c>
      <c r="L2655" t="s">
        <v>33</v>
      </c>
      <c r="M2655">
        <v>0</v>
      </c>
      <c r="N2655">
        <v>5.4435999999999998E-2</v>
      </c>
      <c r="O2655">
        <v>0.63683900000000004</v>
      </c>
      <c r="P2655">
        <v>268.57333</v>
      </c>
      <c r="Q2655">
        <v>0.77303299999999997</v>
      </c>
      <c r="R2655">
        <v>5.7369999999999997E-2</v>
      </c>
      <c r="S2655">
        <v>0</v>
      </c>
      <c r="T2655">
        <v>0.27371099999999998</v>
      </c>
      <c r="U2655">
        <v>-7.3869999999999996</v>
      </c>
      <c r="V2655">
        <v>1</v>
      </c>
      <c r="W2655">
        <v>3.1987000000000002E-2</v>
      </c>
      <c r="X2655">
        <v>120.252</v>
      </c>
      <c r="Y2655">
        <v>0.86121800000000004</v>
      </c>
    </row>
    <row r="2656" spans="1:25" hidden="1" x14ac:dyDescent="0.25">
      <c r="A2656">
        <v>2654</v>
      </c>
      <c r="B2656">
        <v>54</v>
      </c>
      <c r="C2656" t="s">
        <v>4504</v>
      </c>
      <c r="D2656" t="s">
        <v>3661</v>
      </c>
      <c r="E2656">
        <v>1986</v>
      </c>
      <c r="F2656" t="s">
        <v>3661</v>
      </c>
      <c r="G2656">
        <v>51.185789200000002</v>
      </c>
      <c r="H2656">
        <v>-0.61490739999999999</v>
      </c>
      <c r="I2656" t="s">
        <v>3662</v>
      </c>
      <c r="J2656" t="s">
        <v>56</v>
      </c>
      <c r="K2656" t="s">
        <v>33</v>
      </c>
      <c r="M2656">
        <v>0</v>
      </c>
      <c r="N2656">
        <v>0.26519399999999999</v>
      </c>
      <c r="O2656">
        <v>0.59962800000000005</v>
      </c>
      <c r="P2656">
        <v>325.72036000000003</v>
      </c>
      <c r="Q2656">
        <v>0.62876399999999999</v>
      </c>
      <c r="R2656">
        <v>1.37E-4</v>
      </c>
      <c r="S2656">
        <v>7</v>
      </c>
      <c r="T2656">
        <v>0.83386700000000002</v>
      </c>
      <c r="U2656">
        <v>-18.649000000000001</v>
      </c>
      <c r="V2656">
        <v>0</v>
      </c>
      <c r="W2656">
        <v>3.7283999999999998E-2</v>
      </c>
      <c r="X2656">
        <v>130.971</v>
      </c>
      <c r="Y2656">
        <v>0.60706599999999999</v>
      </c>
    </row>
    <row r="2657" spans="1:25" hidden="1" x14ac:dyDescent="0.25">
      <c r="A2657">
        <v>2655</v>
      </c>
      <c r="B2657">
        <v>55</v>
      </c>
      <c r="C2657" t="s">
        <v>4505</v>
      </c>
      <c r="D2657" t="s">
        <v>4369</v>
      </c>
      <c r="E2657">
        <v>1986</v>
      </c>
      <c r="F2657" t="s">
        <v>4369</v>
      </c>
      <c r="G2657">
        <v>51.507264800000002</v>
      </c>
      <c r="H2657">
        <v>-0.1278328</v>
      </c>
      <c r="I2657" t="s">
        <v>439</v>
      </c>
      <c r="J2657" t="s">
        <v>28</v>
      </c>
      <c r="K2657" t="s">
        <v>56</v>
      </c>
      <c r="L2657" t="s">
        <v>33</v>
      </c>
      <c r="M2657">
        <v>0</v>
      </c>
      <c r="N2657">
        <v>0.109931</v>
      </c>
      <c r="O2657">
        <v>0.75548000000000004</v>
      </c>
      <c r="P2657">
        <v>274.78620999999998</v>
      </c>
      <c r="Q2657">
        <v>0.796431</v>
      </c>
      <c r="R2657">
        <v>6.9302000000000002E-2</v>
      </c>
      <c r="S2657">
        <v>1</v>
      </c>
      <c r="T2657">
        <v>0.340007</v>
      </c>
      <c r="U2657">
        <v>-9.2729999999999997</v>
      </c>
      <c r="V2657">
        <v>1</v>
      </c>
      <c r="W2657">
        <v>5.0832000000000002E-2</v>
      </c>
      <c r="X2657">
        <v>91.608999999999995</v>
      </c>
      <c r="Y2657">
        <v>0.89948700000000004</v>
      </c>
    </row>
    <row r="2658" spans="1:25" hidden="1" x14ac:dyDescent="0.25">
      <c r="A2658">
        <v>2656</v>
      </c>
      <c r="B2658">
        <v>56</v>
      </c>
      <c r="C2658" t="s">
        <v>4506</v>
      </c>
      <c r="D2658" t="s">
        <v>4507</v>
      </c>
      <c r="E2658">
        <v>1986</v>
      </c>
      <c r="F2658" t="s">
        <v>4507</v>
      </c>
      <c r="G2658">
        <v>-33.869599999999998</v>
      </c>
      <c r="H2658">
        <v>151.20699999999999</v>
      </c>
      <c r="I2658" t="s">
        <v>1525</v>
      </c>
      <c r="J2658" t="s">
        <v>28</v>
      </c>
      <c r="K2658" t="s">
        <v>56</v>
      </c>
      <c r="L2658" t="s">
        <v>33</v>
      </c>
      <c r="M2658">
        <v>0</v>
      </c>
      <c r="N2658">
        <v>4.55E-4</v>
      </c>
      <c r="O2658">
        <v>0.499838</v>
      </c>
      <c r="P2658">
        <v>376.99955</v>
      </c>
      <c r="Q2658">
        <v>0.83526599999999995</v>
      </c>
      <c r="R2658">
        <v>1.263E-3</v>
      </c>
      <c r="S2658">
        <v>11</v>
      </c>
      <c r="T2658">
        <v>0.56537800000000005</v>
      </c>
      <c r="U2658">
        <v>-12.863</v>
      </c>
      <c r="V2658">
        <v>1</v>
      </c>
      <c r="W2658">
        <v>0.122336</v>
      </c>
      <c r="X2658">
        <v>118.194</v>
      </c>
      <c r="Y2658">
        <v>0.27029799999999998</v>
      </c>
    </row>
    <row r="2659" spans="1:25" hidden="1" x14ac:dyDescent="0.25">
      <c r="A2659">
        <v>2657</v>
      </c>
      <c r="B2659">
        <v>57</v>
      </c>
      <c r="C2659" t="s">
        <v>850</v>
      </c>
      <c r="D2659" t="s">
        <v>3890</v>
      </c>
      <c r="E2659">
        <v>1986</v>
      </c>
      <c r="F2659" t="s">
        <v>3890</v>
      </c>
      <c r="G2659">
        <v>33.448333300000002</v>
      </c>
      <c r="H2659">
        <v>-112.0733333</v>
      </c>
      <c r="I2659" t="s">
        <v>3891</v>
      </c>
      <c r="J2659" t="s">
        <v>28</v>
      </c>
      <c r="K2659" t="s">
        <v>56</v>
      </c>
      <c r="L2659" t="s">
        <v>33</v>
      </c>
      <c r="M2659">
        <v>0</v>
      </c>
      <c r="N2659">
        <v>0.122725</v>
      </c>
      <c r="O2659">
        <v>0.65205800000000003</v>
      </c>
      <c r="P2659">
        <v>252.02667</v>
      </c>
      <c r="Q2659">
        <v>0.64842299999999997</v>
      </c>
      <c r="R2659">
        <v>6.3860000000000002E-3</v>
      </c>
      <c r="S2659">
        <v>5</v>
      </c>
      <c r="T2659">
        <v>0.20053799999999999</v>
      </c>
      <c r="U2659">
        <v>-8.1470000000000002</v>
      </c>
      <c r="V2659">
        <v>1</v>
      </c>
      <c r="W2659">
        <v>2.6311999999999999E-2</v>
      </c>
      <c r="X2659">
        <v>102.99299999999999</v>
      </c>
      <c r="Y2659">
        <v>0.68701800000000002</v>
      </c>
    </row>
    <row r="2660" spans="1:25" hidden="1" x14ac:dyDescent="0.25">
      <c r="A2660">
        <v>2658</v>
      </c>
      <c r="B2660">
        <v>58</v>
      </c>
      <c r="C2660" t="s">
        <v>4508</v>
      </c>
      <c r="D2660" t="s">
        <v>4470</v>
      </c>
      <c r="E2660">
        <v>1986</v>
      </c>
      <c r="F2660" t="s">
        <v>4470</v>
      </c>
      <c r="G2660">
        <v>41.590685999999998</v>
      </c>
      <c r="H2660">
        <v>-87.319936999999996</v>
      </c>
      <c r="I2660" t="s">
        <v>1914</v>
      </c>
      <c r="J2660" t="s">
        <v>28</v>
      </c>
      <c r="K2660" t="s">
        <v>33</v>
      </c>
      <c r="M2660">
        <v>0</v>
      </c>
      <c r="N2660">
        <v>0.454044</v>
      </c>
      <c r="O2660">
        <v>0.84250800000000003</v>
      </c>
      <c r="P2660">
        <v>243.93333000000001</v>
      </c>
      <c r="Q2660">
        <v>0.87281600000000004</v>
      </c>
      <c r="R2660">
        <v>4.1020000000000001E-2</v>
      </c>
      <c r="S2660">
        <v>1</v>
      </c>
      <c r="T2660">
        <v>0.26701900000000001</v>
      </c>
      <c r="U2660">
        <v>-12.548999999999999</v>
      </c>
      <c r="V2660">
        <v>0</v>
      </c>
      <c r="W2660">
        <v>6.2759999999999996E-2</v>
      </c>
      <c r="X2660">
        <v>103.652</v>
      </c>
      <c r="Y2660">
        <v>0.61225300000000005</v>
      </c>
    </row>
    <row r="2661" spans="1:25" hidden="1" x14ac:dyDescent="0.25">
      <c r="A2661">
        <v>2659</v>
      </c>
      <c r="B2661">
        <v>59</v>
      </c>
      <c r="C2661" t="s">
        <v>4509</v>
      </c>
      <c r="D2661" t="s">
        <v>3356</v>
      </c>
      <c r="E2661">
        <v>1986</v>
      </c>
      <c r="F2661" t="s">
        <v>3356</v>
      </c>
      <c r="G2661">
        <v>40.714269000000002</v>
      </c>
      <c r="H2661">
        <v>-74.005972999999997</v>
      </c>
      <c r="I2661" t="s">
        <v>113</v>
      </c>
      <c r="J2661" t="s">
        <v>28</v>
      </c>
      <c r="K2661" t="s">
        <v>56</v>
      </c>
      <c r="L2661" t="s">
        <v>33</v>
      </c>
      <c r="M2661">
        <v>0</v>
      </c>
      <c r="N2661">
        <v>0.10656499999999999</v>
      </c>
      <c r="O2661">
        <v>0.618031</v>
      </c>
      <c r="P2661">
        <v>210.69333</v>
      </c>
      <c r="Q2661">
        <v>0.84180900000000003</v>
      </c>
      <c r="R2661" s="1">
        <v>9.9999999999999995E-7</v>
      </c>
      <c r="S2661">
        <v>1</v>
      </c>
      <c r="T2661">
        <v>9.2230000000000006E-2</v>
      </c>
      <c r="U2661">
        <v>-5.9809999999999999</v>
      </c>
      <c r="V2661">
        <v>1</v>
      </c>
      <c r="W2661">
        <v>3.3374000000000001E-2</v>
      </c>
      <c r="X2661">
        <v>132.74799999999999</v>
      </c>
      <c r="Y2661">
        <v>0.708534</v>
      </c>
    </row>
    <row r="2662" spans="1:25" hidden="1" x14ac:dyDescent="0.25">
      <c r="A2662">
        <v>2660</v>
      </c>
      <c r="B2662">
        <v>60</v>
      </c>
      <c r="C2662" t="s">
        <v>4510</v>
      </c>
      <c r="D2662" t="s">
        <v>4511</v>
      </c>
      <c r="E2662">
        <v>1986</v>
      </c>
      <c r="F2662" t="s">
        <v>4511</v>
      </c>
      <c r="G2662">
        <v>41.8842</v>
      </c>
      <c r="H2662">
        <v>-87.632400000000004</v>
      </c>
      <c r="I2662" t="s">
        <v>386</v>
      </c>
      <c r="J2662" t="s">
        <v>28</v>
      </c>
      <c r="K2662" t="s">
        <v>56</v>
      </c>
      <c r="M2662">
        <v>0</v>
      </c>
      <c r="N2662">
        <v>1.1211E-2</v>
      </c>
      <c r="O2662">
        <v>0.75398900000000002</v>
      </c>
      <c r="P2662">
        <v>354.10921000000002</v>
      </c>
      <c r="Q2662">
        <v>0.72711599999999998</v>
      </c>
      <c r="R2662">
        <v>0.50878900000000005</v>
      </c>
      <c r="S2662">
        <v>11</v>
      </c>
      <c r="T2662">
        <v>0.57150100000000004</v>
      </c>
      <c r="U2662">
        <v>-6.82</v>
      </c>
      <c r="V2662">
        <v>0</v>
      </c>
      <c r="W2662">
        <v>4.9535999999999997E-2</v>
      </c>
      <c r="X2662">
        <v>123.029</v>
      </c>
      <c r="Y2662">
        <v>0.92085399999999995</v>
      </c>
    </row>
    <row r="2663" spans="1:25" hidden="1" x14ac:dyDescent="0.25">
      <c r="A2663">
        <v>2661</v>
      </c>
      <c r="B2663">
        <v>61</v>
      </c>
      <c r="C2663" t="s">
        <v>4512</v>
      </c>
      <c r="D2663" t="s">
        <v>4513</v>
      </c>
      <c r="E2663">
        <v>1986</v>
      </c>
      <c r="F2663" t="s">
        <v>4514</v>
      </c>
      <c r="G2663">
        <v>40.714599999999997</v>
      </c>
      <c r="H2663">
        <v>-74.007099999999994</v>
      </c>
      <c r="I2663" t="s">
        <v>195</v>
      </c>
      <c r="J2663" t="s">
        <v>28</v>
      </c>
      <c r="K2663" t="s">
        <v>56</v>
      </c>
      <c r="L2663" t="s">
        <v>33</v>
      </c>
      <c r="M2663">
        <v>0</v>
      </c>
      <c r="N2663">
        <v>0.15201300000000001</v>
      </c>
      <c r="O2663">
        <v>0.51395800000000003</v>
      </c>
      <c r="P2663">
        <v>284.24</v>
      </c>
      <c r="Q2663">
        <v>0.347686</v>
      </c>
      <c r="R2663">
        <v>1.6230000000000001E-3</v>
      </c>
      <c r="S2663">
        <v>1</v>
      </c>
      <c r="T2663">
        <v>0.182005</v>
      </c>
      <c r="U2663">
        <v>-12.28</v>
      </c>
      <c r="V2663">
        <v>1</v>
      </c>
      <c r="W2663">
        <v>3.1104E-2</v>
      </c>
      <c r="X2663">
        <v>144.29499999999999</v>
      </c>
      <c r="Y2663">
        <v>0.337233</v>
      </c>
    </row>
    <row r="2664" spans="1:25" hidden="1" x14ac:dyDescent="0.25">
      <c r="A2664">
        <v>2662</v>
      </c>
      <c r="B2664">
        <v>62</v>
      </c>
      <c r="C2664" t="s">
        <v>4515</v>
      </c>
      <c r="D2664" t="s">
        <v>4516</v>
      </c>
      <c r="E2664">
        <v>1986</v>
      </c>
      <c r="F2664" t="s">
        <v>4516</v>
      </c>
      <c r="G2664">
        <v>51.506300000000003</v>
      </c>
      <c r="H2664">
        <v>-0.12714</v>
      </c>
      <c r="I2664" t="s">
        <v>893</v>
      </c>
      <c r="J2664" t="s">
        <v>28</v>
      </c>
      <c r="K2664" t="s">
        <v>33</v>
      </c>
      <c r="M2664">
        <v>0</v>
      </c>
      <c r="N2664">
        <v>0.483682</v>
      </c>
      <c r="O2664">
        <v>0.65399300000000005</v>
      </c>
      <c r="P2664">
        <v>253.24757</v>
      </c>
      <c r="Q2664">
        <v>0.54289299999999996</v>
      </c>
      <c r="R2664" s="1">
        <v>3.8000000000000002E-5</v>
      </c>
      <c r="S2664">
        <v>1</v>
      </c>
      <c r="T2664">
        <v>0.32328000000000001</v>
      </c>
      <c r="U2664">
        <v>-11.638999999999999</v>
      </c>
      <c r="V2664">
        <v>0</v>
      </c>
      <c r="W2664">
        <v>6.9131999999999999E-2</v>
      </c>
      <c r="X2664">
        <v>129.57900000000001</v>
      </c>
      <c r="Y2664">
        <v>0.52138099999999998</v>
      </c>
    </row>
    <row r="2665" spans="1:25" hidden="1" x14ac:dyDescent="0.25">
      <c r="A2665">
        <v>2663</v>
      </c>
      <c r="B2665">
        <v>63</v>
      </c>
      <c r="C2665" t="s">
        <v>4517</v>
      </c>
      <c r="D2665" t="s">
        <v>4279</v>
      </c>
      <c r="E2665">
        <v>1986</v>
      </c>
      <c r="F2665" t="s">
        <v>4279</v>
      </c>
      <c r="G2665">
        <v>54</v>
      </c>
      <c r="H2665">
        <v>-2</v>
      </c>
      <c r="I2665" t="s">
        <v>4280</v>
      </c>
      <c r="J2665" t="s">
        <v>28</v>
      </c>
      <c r="K2665" t="s">
        <v>56</v>
      </c>
      <c r="L2665" t="s">
        <v>33</v>
      </c>
      <c r="M2665">
        <v>1.73449398646E-4</v>
      </c>
      <c r="N2665">
        <v>8.1103999999999996E-2</v>
      </c>
      <c r="O2665">
        <v>0.70535999999999999</v>
      </c>
      <c r="P2665">
        <v>272.13333</v>
      </c>
      <c r="Q2665">
        <v>0.90194399999999997</v>
      </c>
      <c r="R2665" s="1">
        <v>2.1999999999999999E-5</v>
      </c>
      <c r="S2665">
        <v>7</v>
      </c>
      <c r="T2665">
        <v>0.46281299999999997</v>
      </c>
      <c r="U2665">
        <v>-8.5939999999999994</v>
      </c>
      <c r="V2665">
        <v>0</v>
      </c>
      <c r="W2665">
        <v>0.103629</v>
      </c>
      <c r="X2665">
        <v>103.24</v>
      </c>
      <c r="Y2665">
        <v>0.25681500000000002</v>
      </c>
    </row>
    <row r="2666" spans="1:25" hidden="1" x14ac:dyDescent="0.25">
      <c r="A2666">
        <v>2664</v>
      </c>
      <c r="B2666">
        <v>64</v>
      </c>
      <c r="C2666" t="s">
        <v>4518</v>
      </c>
      <c r="D2666" t="s">
        <v>4519</v>
      </c>
      <c r="E2666">
        <v>1986</v>
      </c>
      <c r="F2666" t="s">
        <v>4519</v>
      </c>
      <c r="G2666">
        <v>53.797418499999999</v>
      </c>
      <c r="H2666">
        <v>-1.5437940999999999</v>
      </c>
      <c r="I2666" t="s">
        <v>4520</v>
      </c>
      <c r="J2666" t="s">
        <v>28</v>
      </c>
      <c r="K2666" t="s">
        <v>56</v>
      </c>
      <c r="L2666" t="s">
        <v>33</v>
      </c>
      <c r="M2666">
        <v>0</v>
      </c>
      <c r="N2666">
        <v>8.0883999999999998E-2</v>
      </c>
      <c r="O2666">
        <v>0.72430899999999998</v>
      </c>
      <c r="P2666">
        <v>283.82666999999998</v>
      </c>
      <c r="Q2666">
        <v>0.68006599999999995</v>
      </c>
      <c r="R2666">
        <v>0.125551</v>
      </c>
      <c r="S2666">
        <v>6</v>
      </c>
      <c r="T2666">
        <v>0.39126300000000003</v>
      </c>
      <c r="U2666">
        <v>-11.491</v>
      </c>
      <c r="V2666">
        <v>1</v>
      </c>
      <c r="W2666">
        <v>7.356E-2</v>
      </c>
      <c r="X2666">
        <v>104.575</v>
      </c>
      <c r="Y2666">
        <v>0.79556400000000005</v>
      </c>
    </row>
    <row r="2667" spans="1:25" hidden="1" x14ac:dyDescent="0.25">
      <c r="A2667">
        <v>2665</v>
      </c>
      <c r="B2667">
        <v>65</v>
      </c>
      <c r="C2667" t="s">
        <v>4521</v>
      </c>
      <c r="D2667" t="s">
        <v>1116</v>
      </c>
      <c r="E2667">
        <v>1986</v>
      </c>
      <c r="F2667" t="s">
        <v>1116</v>
      </c>
      <c r="G2667">
        <v>31.744436</v>
      </c>
      <c r="H2667">
        <v>-84.156384000000003</v>
      </c>
      <c r="I2667" t="s">
        <v>1117</v>
      </c>
      <c r="J2667" t="s">
        <v>246</v>
      </c>
      <c r="K2667" t="s">
        <v>56</v>
      </c>
      <c r="L2667" t="s">
        <v>33</v>
      </c>
      <c r="M2667">
        <v>0</v>
      </c>
      <c r="N2667">
        <v>1.5200000000000001E-4</v>
      </c>
      <c r="O2667">
        <v>0.68821100000000002</v>
      </c>
      <c r="P2667">
        <v>226.73333</v>
      </c>
      <c r="Q2667">
        <v>0.90924799999999995</v>
      </c>
      <c r="R2667">
        <v>3.7100000000000002E-4</v>
      </c>
      <c r="S2667">
        <v>0</v>
      </c>
      <c r="T2667">
        <v>0.98577099999999995</v>
      </c>
      <c r="U2667">
        <v>-6.9619999999999997</v>
      </c>
      <c r="V2667">
        <v>1</v>
      </c>
      <c r="W2667">
        <v>4.5100000000000001E-2</v>
      </c>
      <c r="X2667">
        <v>113.875</v>
      </c>
      <c r="Y2667">
        <v>0.45829999999999999</v>
      </c>
    </row>
    <row r="2668" spans="1:25" x14ac:dyDescent="0.25">
      <c r="A2668">
        <v>2666</v>
      </c>
      <c r="B2668">
        <v>66</v>
      </c>
      <c r="C2668" t="s">
        <v>4522</v>
      </c>
      <c r="D2668" t="s">
        <v>4254</v>
      </c>
      <c r="E2668">
        <v>1986</v>
      </c>
      <c r="F2668" t="s">
        <v>4254</v>
      </c>
      <c r="G2668" t="str">
        <f>IFERROR(VLOOKUP(Table1[[#This Row],[Title]],$C$5507:$Y$5579,5, FALSE ),"")</f>
        <v/>
      </c>
      <c r="H2668" t="str">
        <f>IFERROR(VLOOKUP(Table1[[#This Row],[Title]],$C$5507:$Y$5579,6, FALSE ),"")</f>
        <v/>
      </c>
      <c r="I2668" t="str">
        <f>IFERROR(VLOOKUP(Table1[[#This Row],[Title]],$C$5507:$Y$5579,7, FALSE ),"")</f>
        <v/>
      </c>
      <c r="J2668" t="str">
        <f>IFERROR(VLOOKUP(Table1[[#This Row],[Title]],$C$5507:$Y$5579,8, FALSE ),"")</f>
        <v/>
      </c>
      <c r="K2668" t="str">
        <f>IFERROR(VLOOKUP(Table1[[#This Row],[Title]],$C$5507:$Y$5579,9, FALSE ),"")</f>
        <v/>
      </c>
      <c r="L2668" t="str">
        <f>IFERROR(VLOOKUP(Table1[[#This Row],[Title]],$C$5507:$Y$5579,10, FALSE ),"")</f>
        <v/>
      </c>
      <c r="M2668" t="str">
        <f>IFERROR(VLOOKUP(Table1[[#This Row],[Title]],$C$5507:$Y$5579,11, FALSE ),"")</f>
        <v/>
      </c>
      <c r="N2668" t="str">
        <f>IFERROR(VLOOKUP(Table1[[#This Row],[Title]],$C$5507:$Y$5579,12, FALSE ),"")</f>
        <v/>
      </c>
      <c r="O2668" t="str">
        <f>IFERROR(VLOOKUP(Table1[[#This Row],[Title]],$C$5507:$Y$5579,13, FALSE ),"")</f>
        <v/>
      </c>
      <c r="P2668" t="str">
        <f>IFERROR(VLOOKUP(Table1[[#This Row],[Title]],$C$5507:$Y$5579,14, FALSE ),"")</f>
        <v/>
      </c>
      <c r="Q2668" t="str">
        <f>IFERROR(VLOOKUP(Table1[[#This Row],[Title]],$C$5507:$Y$5579,15, FALSE ),"")</f>
        <v/>
      </c>
      <c r="R2668" t="str">
        <f>IFERROR(VLOOKUP(Table1[[#This Row],[Title]],$C$5507:$Y$5579,16, FALSE ),"")</f>
        <v/>
      </c>
      <c r="S2668" t="str">
        <f>IFERROR(VLOOKUP(Table1[[#This Row],[Title]],$C$5507:$Y$5579,17, FALSE ),"")</f>
        <v/>
      </c>
      <c r="T2668" t="str">
        <f>IFERROR(VLOOKUP(Table1[[#This Row],[Title]],$C$5507:$Y$5579,18, FALSE ),"")</f>
        <v/>
      </c>
      <c r="U2668" t="str">
        <f>IFERROR(VLOOKUP(Table1[[#This Row],[Title]],$C$5507:$Y$5579,19, FALSE ),"")</f>
        <v/>
      </c>
      <c r="V2668" t="str">
        <f>IFERROR(VLOOKUP(Table1[[#This Row],[Title]],$C$5507:$Y$5579,20, FALSE ),"")</f>
        <v/>
      </c>
      <c r="W2668" t="str">
        <f>IFERROR(VLOOKUP(Table1[[#This Row],[Title]],$C$5507:$Y$5579,21, FALSE ),"")</f>
        <v/>
      </c>
      <c r="X2668" t="str">
        <f>IFERROR(VLOOKUP(Table1[[#This Row],[Title]],$C$5507:$Y$5579,22, FALSE ),"")</f>
        <v/>
      </c>
      <c r="Y2668" t="str">
        <f>IFERROR(VLOOKUP(Table1[[#This Row],[Title]],$C$5507:$Y$5579,23, FALSE ),"")</f>
        <v/>
      </c>
    </row>
    <row r="2669" spans="1:25" hidden="1" x14ac:dyDescent="0.25">
      <c r="A2669">
        <v>2667</v>
      </c>
      <c r="B2669">
        <v>67</v>
      </c>
      <c r="C2669" t="s">
        <v>4523</v>
      </c>
      <c r="D2669" t="s">
        <v>4524</v>
      </c>
      <c r="E2669">
        <v>1986</v>
      </c>
      <c r="F2669" t="s">
        <v>4524</v>
      </c>
      <c r="G2669">
        <v>42.996699999999997</v>
      </c>
      <c r="H2669">
        <v>-85.590100000000007</v>
      </c>
      <c r="I2669" t="s">
        <v>4094</v>
      </c>
      <c r="J2669" t="s">
        <v>28</v>
      </c>
      <c r="K2669" t="s">
        <v>56</v>
      </c>
      <c r="L2669" t="s">
        <v>33</v>
      </c>
      <c r="M2669">
        <v>0</v>
      </c>
      <c r="N2669">
        <v>0.20558899999999999</v>
      </c>
      <c r="O2669">
        <v>0.69194299999999997</v>
      </c>
      <c r="P2669">
        <v>249.14667</v>
      </c>
      <c r="Q2669">
        <v>0.872089</v>
      </c>
      <c r="R2669">
        <v>2.99E-3</v>
      </c>
      <c r="S2669">
        <v>0</v>
      </c>
      <c r="T2669">
        <v>0.115476</v>
      </c>
      <c r="U2669">
        <v>-6.0940000000000003</v>
      </c>
      <c r="V2669">
        <v>0</v>
      </c>
      <c r="W2669">
        <v>5.7692E-2</v>
      </c>
      <c r="X2669">
        <v>110.69499999999999</v>
      </c>
      <c r="Y2669">
        <v>0.78086100000000003</v>
      </c>
    </row>
    <row r="2670" spans="1:25" hidden="1" x14ac:dyDescent="0.25">
      <c r="A2670">
        <v>2668</v>
      </c>
      <c r="B2670">
        <v>68</v>
      </c>
      <c r="C2670" t="s">
        <v>4525</v>
      </c>
      <c r="D2670" t="s">
        <v>4526</v>
      </c>
      <c r="E2670">
        <v>1986</v>
      </c>
      <c r="F2670" t="s">
        <v>4526</v>
      </c>
      <c r="G2670">
        <v>40.714599999999997</v>
      </c>
      <c r="H2670">
        <v>-74.007099999999994</v>
      </c>
      <c r="I2670" t="s">
        <v>195</v>
      </c>
      <c r="J2670" t="s">
        <v>28</v>
      </c>
      <c r="K2670" t="s">
        <v>56</v>
      </c>
      <c r="L2670" t="s">
        <v>33</v>
      </c>
      <c r="M2670">
        <v>0</v>
      </c>
      <c r="N2670">
        <v>5.8278999999999997E-2</v>
      </c>
      <c r="O2670">
        <v>0.87368199999999996</v>
      </c>
      <c r="P2670">
        <v>163.24</v>
      </c>
      <c r="Q2670">
        <v>0.86770899999999995</v>
      </c>
      <c r="R2670" s="1">
        <v>1.0000000000000001E-5</v>
      </c>
      <c r="S2670">
        <v>6</v>
      </c>
      <c r="T2670">
        <v>0.57405099999999998</v>
      </c>
      <c r="U2670">
        <v>-10.471</v>
      </c>
      <c r="V2670">
        <v>0</v>
      </c>
      <c r="W2670">
        <v>6.5143999999999994E-2</v>
      </c>
      <c r="X2670">
        <v>116.22199999999999</v>
      </c>
      <c r="Y2670">
        <v>0.955063</v>
      </c>
    </row>
    <row r="2671" spans="1:25" hidden="1" x14ac:dyDescent="0.25">
      <c r="A2671">
        <v>2669</v>
      </c>
      <c r="B2671">
        <v>69</v>
      </c>
      <c r="C2671" t="s">
        <v>4527</v>
      </c>
      <c r="D2671" t="s">
        <v>3552</v>
      </c>
      <c r="E2671">
        <v>1986</v>
      </c>
      <c r="F2671" t="s">
        <v>3552</v>
      </c>
      <c r="G2671">
        <v>33.786594000000001</v>
      </c>
      <c r="H2671">
        <v>-118.29866199999999</v>
      </c>
      <c r="I2671" t="s">
        <v>3553</v>
      </c>
      <c r="J2671" t="s">
        <v>28</v>
      </c>
      <c r="K2671" t="s">
        <v>56</v>
      </c>
      <c r="L2671" t="s">
        <v>33</v>
      </c>
      <c r="M2671">
        <v>0</v>
      </c>
      <c r="N2671">
        <v>2.5294000000000001E-2</v>
      </c>
      <c r="O2671">
        <v>0.46588400000000002</v>
      </c>
      <c r="P2671">
        <v>211.08</v>
      </c>
      <c r="Q2671">
        <v>0.69637300000000002</v>
      </c>
      <c r="R2671">
        <v>0</v>
      </c>
      <c r="S2671">
        <v>0</v>
      </c>
      <c r="T2671">
        <v>0.489346</v>
      </c>
      <c r="U2671">
        <v>-9.3070000000000004</v>
      </c>
      <c r="V2671">
        <v>1</v>
      </c>
      <c r="W2671">
        <v>6.3886999999999999E-2</v>
      </c>
      <c r="X2671">
        <v>176.774</v>
      </c>
      <c r="Y2671">
        <v>0.66706799999999999</v>
      </c>
    </row>
    <row r="2672" spans="1:25" hidden="1" x14ac:dyDescent="0.25">
      <c r="A2672">
        <v>2670</v>
      </c>
      <c r="B2672">
        <v>70</v>
      </c>
      <c r="C2672" t="s">
        <v>4528</v>
      </c>
      <c r="D2672" t="s">
        <v>4529</v>
      </c>
      <c r="E2672">
        <v>1986</v>
      </c>
      <c r="F2672" t="s">
        <v>4529</v>
      </c>
      <c r="G2672">
        <v>51.507264800000002</v>
      </c>
      <c r="H2672">
        <v>-0.1278328</v>
      </c>
      <c r="I2672" t="s">
        <v>909</v>
      </c>
      <c r="J2672" t="s">
        <v>28</v>
      </c>
      <c r="K2672" t="s">
        <v>33</v>
      </c>
      <c r="M2672">
        <v>0</v>
      </c>
      <c r="N2672">
        <v>0.44570500000000002</v>
      </c>
      <c r="O2672">
        <v>0.51249100000000003</v>
      </c>
      <c r="P2672">
        <v>345.18407999999999</v>
      </c>
      <c r="Q2672">
        <v>0.58502600000000005</v>
      </c>
      <c r="R2672" s="1">
        <v>9.0000000000000006E-5</v>
      </c>
      <c r="S2672">
        <v>2</v>
      </c>
      <c r="T2672">
        <v>0.29305199999999998</v>
      </c>
      <c r="U2672">
        <v>-8.6679999999999993</v>
      </c>
      <c r="V2672">
        <v>0</v>
      </c>
      <c r="W2672">
        <v>3.0988999999999999E-2</v>
      </c>
      <c r="X2672">
        <v>130.946</v>
      </c>
      <c r="Y2672">
        <v>0.43516199999999999</v>
      </c>
    </row>
    <row r="2673" spans="1:25" hidden="1" x14ac:dyDescent="0.25">
      <c r="A2673">
        <v>2671</v>
      </c>
      <c r="B2673">
        <v>71</v>
      </c>
      <c r="C2673" t="s">
        <v>4530</v>
      </c>
      <c r="D2673" t="s">
        <v>4130</v>
      </c>
      <c r="E2673">
        <v>1986</v>
      </c>
      <c r="F2673" t="s">
        <v>4130</v>
      </c>
      <c r="G2673">
        <v>35.610610999999999</v>
      </c>
      <c r="H2673">
        <v>-89.273231999999993</v>
      </c>
      <c r="I2673" t="s">
        <v>4131</v>
      </c>
      <c r="J2673" t="s">
        <v>28</v>
      </c>
      <c r="K2673" t="s">
        <v>56</v>
      </c>
      <c r="L2673" t="s">
        <v>33</v>
      </c>
      <c r="M2673">
        <v>0</v>
      </c>
      <c r="N2673">
        <v>1.7167000000000002E-2</v>
      </c>
      <c r="O2673">
        <v>0.76246499999999995</v>
      </c>
      <c r="P2673">
        <v>256.82666999999998</v>
      </c>
      <c r="Q2673">
        <v>0.74497899999999995</v>
      </c>
      <c r="R2673">
        <v>1.366E-2</v>
      </c>
      <c r="S2673">
        <v>1</v>
      </c>
      <c r="T2673">
        <v>6.1203E-2</v>
      </c>
      <c r="U2673">
        <v>-7.7720000000000002</v>
      </c>
      <c r="V2673">
        <v>0</v>
      </c>
      <c r="W2673">
        <v>4.0740999999999999E-2</v>
      </c>
      <c r="X2673">
        <v>106.01300000000001</v>
      </c>
      <c r="Y2673">
        <v>0.79327999999999999</v>
      </c>
    </row>
    <row r="2674" spans="1:25" x14ac:dyDescent="0.25">
      <c r="A2674">
        <v>2672</v>
      </c>
      <c r="B2674">
        <v>72</v>
      </c>
      <c r="C2674" t="s">
        <v>4531</v>
      </c>
      <c r="D2674" t="s">
        <v>4254</v>
      </c>
      <c r="E2674">
        <v>1986</v>
      </c>
      <c r="F2674" t="s">
        <v>4254</v>
      </c>
      <c r="G2674" t="str">
        <f>IFERROR(VLOOKUP(Table1[[#This Row],[Title]],$C$5507:$Y$5579,5, FALSE ),"")</f>
        <v/>
      </c>
      <c r="H2674" t="str">
        <f>IFERROR(VLOOKUP(Table1[[#This Row],[Title]],$C$5507:$Y$5579,6, FALSE ),"")</f>
        <v/>
      </c>
      <c r="I2674" t="str">
        <f>IFERROR(VLOOKUP(Table1[[#This Row],[Title]],$C$5507:$Y$5579,7, FALSE ),"")</f>
        <v/>
      </c>
      <c r="J2674" t="str">
        <f>IFERROR(VLOOKUP(Table1[[#This Row],[Title]],$C$5507:$Y$5579,8, FALSE ),"")</f>
        <v/>
      </c>
      <c r="K2674" t="str">
        <f>IFERROR(VLOOKUP(Table1[[#This Row],[Title]],$C$5507:$Y$5579,9, FALSE ),"")</f>
        <v/>
      </c>
      <c r="L2674" t="str">
        <f>IFERROR(VLOOKUP(Table1[[#This Row],[Title]],$C$5507:$Y$5579,10, FALSE ),"")</f>
        <v/>
      </c>
      <c r="M2674" t="str">
        <f>IFERROR(VLOOKUP(Table1[[#This Row],[Title]],$C$5507:$Y$5579,11, FALSE ),"")</f>
        <v/>
      </c>
      <c r="N2674" t="str">
        <f>IFERROR(VLOOKUP(Table1[[#This Row],[Title]],$C$5507:$Y$5579,12, FALSE ),"")</f>
        <v/>
      </c>
      <c r="O2674" t="str">
        <f>IFERROR(VLOOKUP(Table1[[#This Row],[Title]],$C$5507:$Y$5579,13, FALSE ),"")</f>
        <v/>
      </c>
      <c r="P2674" t="str">
        <f>IFERROR(VLOOKUP(Table1[[#This Row],[Title]],$C$5507:$Y$5579,14, FALSE ),"")</f>
        <v/>
      </c>
      <c r="Q2674" t="str">
        <f>IFERROR(VLOOKUP(Table1[[#This Row],[Title]],$C$5507:$Y$5579,15, FALSE ),"")</f>
        <v/>
      </c>
      <c r="R2674" t="str">
        <f>IFERROR(VLOOKUP(Table1[[#This Row],[Title]],$C$5507:$Y$5579,16, FALSE ),"")</f>
        <v/>
      </c>
      <c r="S2674" t="str">
        <f>IFERROR(VLOOKUP(Table1[[#This Row],[Title]],$C$5507:$Y$5579,17, FALSE ),"")</f>
        <v/>
      </c>
      <c r="T2674" t="str">
        <f>IFERROR(VLOOKUP(Table1[[#This Row],[Title]],$C$5507:$Y$5579,18, FALSE ),"")</f>
        <v/>
      </c>
      <c r="U2674" t="str">
        <f>IFERROR(VLOOKUP(Table1[[#This Row],[Title]],$C$5507:$Y$5579,19, FALSE ),"")</f>
        <v/>
      </c>
      <c r="V2674" t="str">
        <f>IFERROR(VLOOKUP(Table1[[#This Row],[Title]],$C$5507:$Y$5579,20, FALSE ),"")</f>
        <v/>
      </c>
      <c r="W2674" t="str">
        <f>IFERROR(VLOOKUP(Table1[[#This Row],[Title]],$C$5507:$Y$5579,21, FALSE ),"")</f>
        <v/>
      </c>
      <c r="X2674" t="str">
        <f>IFERROR(VLOOKUP(Table1[[#This Row],[Title]],$C$5507:$Y$5579,22, FALSE ),"")</f>
        <v/>
      </c>
      <c r="Y2674" t="str">
        <f>IFERROR(VLOOKUP(Table1[[#This Row],[Title]],$C$5507:$Y$5579,23, FALSE ),"")</f>
        <v/>
      </c>
    </row>
    <row r="2675" spans="1:25" hidden="1" x14ac:dyDescent="0.25">
      <c r="A2675">
        <v>2673</v>
      </c>
      <c r="B2675">
        <v>73</v>
      </c>
      <c r="C2675" t="s">
        <v>4532</v>
      </c>
      <c r="D2675" t="s">
        <v>4533</v>
      </c>
      <c r="E2675">
        <v>1986</v>
      </c>
      <c r="F2675" t="s">
        <v>4533</v>
      </c>
      <c r="G2675">
        <v>45.466666699999998</v>
      </c>
      <c r="H2675">
        <v>9.1999999999999993</v>
      </c>
      <c r="I2675" t="s">
        <v>4534</v>
      </c>
      <c r="J2675" t="s">
        <v>28</v>
      </c>
      <c r="K2675" t="s">
        <v>56</v>
      </c>
      <c r="L2675" t="s">
        <v>33</v>
      </c>
      <c r="M2675">
        <v>0</v>
      </c>
      <c r="N2675">
        <v>0.139626</v>
      </c>
      <c r="O2675">
        <v>0.72931400000000002</v>
      </c>
      <c r="P2675">
        <v>227.22621000000001</v>
      </c>
      <c r="Q2675">
        <v>0.68390399999999996</v>
      </c>
      <c r="R2675">
        <v>8.0739999999999996E-3</v>
      </c>
      <c r="S2675">
        <v>5</v>
      </c>
      <c r="T2675">
        <v>0.182391</v>
      </c>
      <c r="U2675">
        <v>-7.02</v>
      </c>
      <c r="V2675">
        <v>1</v>
      </c>
      <c r="W2675">
        <v>2.5869E-2</v>
      </c>
      <c r="X2675">
        <v>107.751</v>
      </c>
      <c r="Y2675">
        <v>0.60395600000000005</v>
      </c>
    </row>
    <row r="2676" spans="1:25" hidden="1" x14ac:dyDescent="0.25">
      <c r="A2676">
        <v>2674</v>
      </c>
      <c r="B2676">
        <v>74</v>
      </c>
      <c r="C2676" t="s">
        <v>4535</v>
      </c>
      <c r="D2676" t="s">
        <v>4529</v>
      </c>
      <c r="E2676">
        <v>1986</v>
      </c>
      <c r="F2676" t="s">
        <v>4529</v>
      </c>
      <c r="G2676">
        <v>51.507264800000002</v>
      </c>
      <c r="H2676">
        <v>-0.1278328</v>
      </c>
      <c r="I2676" t="s">
        <v>909</v>
      </c>
      <c r="J2676" t="s">
        <v>28</v>
      </c>
      <c r="K2676" t="s">
        <v>56</v>
      </c>
      <c r="L2676" t="s">
        <v>33</v>
      </c>
      <c r="M2676">
        <v>0</v>
      </c>
      <c r="N2676">
        <v>3.1165000000000002E-2</v>
      </c>
      <c r="O2676">
        <v>0.60248500000000005</v>
      </c>
      <c r="P2676">
        <v>252.42667</v>
      </c>
      <c r="Q2676">
        <v>0.77447900000000003</v>
      </c>
      <c r="R2676" s="1">
        <v>5.7000000000000003E-5</v>
      </c>
      <c r="S2676">
        <v>0</v>
      </c>
      <c r="T2676">
        <v>4.9732999999999999E-2</v>
      </c>
      <c r="U2676">
        <v>-13.083</v>
      </c>
      <c r="V2676">
        <v>1</v>
      </c>
      <c r="W2676">
        <v>3.3767999999999999E-2</v>
      </c>
      <c r="X2676">
        <v>135.125</v>
      </c>
      <c r="Y2676">
        <v>0.97181099999999998</v>
      </c>
    </row>
    <row r="2677" spans="1:25" hidden="1" x14ac:dyDescent="0.25">
      <c r="A2677">
        <v>2675</v>
      </c>
      <c r="B2677">
        <v>75</v>
      </c>
      <c r="C2677" t="s">
        <v>4536</v>
      </c>
      <c r="D2677" t="s">
        <v>3954</v>
      </c>
      <c r="E2677">
        <v>1986</v>
      </c>
      <c r="F2677" t="s">
        <v>3954</v>
      </c>
      <c r="G2677">
        <v>36.1678</v>
      </c>
      <c r="H2677">
        <v>-86.778400000000005</v>
      </c>
      <c r="I2677" t="s">
        <v>167</v>
      </c>
      <c r="J2677" t="s">
        <v>28</v>
      </c>
      <c r="K2677" t="s">
        <v>56</v>
      </c>
      <c r="M2677">
        <v>0</v>
      </c>
      <c r="N2677">
        <v>0.29112900000000003</v>
      </c>
      <c r="O2677">
        <v>0.74149799999999999</v>
      </c>
      <c r="P2677">
        <v>234.86649</v>
      </c>
      <c r="Q2677">
        <v>0.422906</v>
      </c>
      <c r="R2677">
        <v>0.41322999999999999</v>
      </c>
      <c r="S2677">
        <v>0</v>
      </c>
      <c r="T2677">
        <v>9.1120000000000007E-2</v>
      </c>
      <c r="U2677">
        <v>-17.579000000000001</v>
      </c>
      <c r="V2677">
        <v>0</v>
      </c>
      <c r="W2677">
        <v>4.4991000000000003E-2</v>
      </c>
      <c r="X2677">
        <v>114.684</v>
      </c>
      <c r="Y2677">
        <v>0.96932600000000002</v>
      </c>
    </row>
    <row r="2678" spans="1:25" hidden="1" x14ac:dyDescent="0.25">
      <c r="A2678">
        <v>2676</v>
      </c>
      <c r="B2678">
        <v>76</v>
      </c>
      <c r="C2678" t="s">
        <v>4537</v>
      </c>
      <c r="D2678" t="s">
        <v>4181</v>
      </c>
      <c r="E2678">
        <v>1986</v>
      </c>
      <c r="F2678" t="s">
        <v>4181</v>
      </c>
      <c r="G2678">
        <v>40.702897999999998</v>
      </c>
      <c r="H2678">
        <v>-74.010240999999994</v>
      </c>
      <c r="I2678" t="s">
        <v>767</v>
      </c>
      <c r="J2678" t="s">
        <v>28</v>
      </c>
      <c r="K2678" t="s">
        <v>56</v>
      </c>
      <c r="L2678" t="s">
        <v>33</v>
      </c>
      <c r="M2678">
        <v>0</v>
      </c>
      <c r="N2678">
        <v>0.25597799999999998</v>
      </c>
      <c r="O2678">
        <v>0.81492699999999996</v>
      </c>
      <c r="P2678">
        <v>260.12</v>
      </c>
      <c r="Q2678">
        <v>0.87117100000000003</v>
      </c>
      <c r="R2678" s="1">
        <v>9.9999999999999995E-7</v>
      </c>
      <c r="S2678">
        <v>11</v>
      </c>
      <c r="T2678">
        <v>4.1464000000000001E-2</v>
      </c>
      <c r="U2678">
        <v>-6.3780000000000001</v>
      </c>
      <c r="V2678">
        <v>1</v>
      </c>
      <c r="W2678">
        <v>4.1854000000000002E-2</v>
      </c>
      <c r="X2678">
        <v>117.93899999999999</v>
      </c>
      <c r="Y2678">
        <v>0.80594699999999997</v>
      </c>
    </row>
    <row r="2679" spans="1:25" hidden="1" x14ac:dyDescent="0.25">
      <c r="A2679">
        <v>2677</v>
      </c>
      <c r="B2679">
        <v>77</v>
      </c>
      <c r="C2679" t="s">
        <v>4538</v>
      </c>
      <c r="D2679" t="s">
        <v>4539</v>
      </c>
      <c r="E2679">
        <v>1986</v>
      </c>
      <c r="F2679" t="s">
        <v>4539</v>
      </c>
      <c r="G2679">
        <v>37.869900000000001</v>
      </c>
      <c r="H2679">
        <v>-122.271</v>
      </c>
      <c r="I2679" t="s">
        <v>2896</v>
      </c>
      <c r="J2679" t="s">
        <v>28</v>
      </c>
      <c r="K2679" t="s">
        <v>56</v>
      </c>
      <c r="L2679" t="s">
        <v>33</v>
      </c>
      <c r="M2679">
        <v>0</v>
      </c>
      <c r="N2679">
        <v>6.1263999999999999E-2</v>
      </c>
      <c r="O2679">
        <v>0.92789600000000005</v>
      </c>
      <c r="P2679">
        <v>250.36</v>
      </c>
      <c r="Q2679">
        <v>0.63292700000000002</v>
      </c>
      <c r="R2679" s="1">
        <v>9.9999999999999995E-7</v>
      </c>
      <c r="S2679">
        <v>8</v>
      </c>
      <c r="T2679">
        <v>0.16275300000000001</v>
      </c>
      <c r="U2679">
        <v>-10.743</v>
      </c>
      <c r="V2679">
        <v>1</v>
      </c>
      <c r="W2679">
        <v>6.9296999999999997E-2</v>
      </c>
      <c r="X2679">
        <v>106.819</v>
      </c>
      <c r="Y2679">
        <v>0.87215900000000002</v>
      </c>
    </row>
    <row r="2680" spans="1:25" hidden="1" x14ac:dyDescent="0.25">
      <c r="A2680">
        <v>2678</v>
      </c>
      <c r="B2680">
        <v>78</v>
      </c>
      <c r="C2680" t="s">
        <v>4540</v>
      </c>
      <c r="D2680" t="s">
        <v>4541</v>
      </c>
      <c r="E2680">
        <v>1986</v>
      </c>
      <c r="F2680" t="s">
        <v>4541</v>
      </c>
      <c r="G2680">
        <v>51.506300000000003</v>
      </c>
      <c r="H2680">
        <v>-0.12714</v>
      </c>
      <c r="I2680" t="s">
        <v>893</v>
      </c>
      <c r="J2680" t="s">
        <v>28</v>
      </c>
      <c r="K2680" t="s">
        <v>56</v>
      </c>
      <c r="L2680" t="s">
        <v>33</v>
      </c>
      <c r="M2680">
        <v>0</v>
      </c>
      <c r="N2680">
        <v>0.37878600000000001</v>
      </c>
      <c r="O2680">
        <v>0.56653699999999996</v>
      </c>
      <c r="P2680">
        <v>256.94666999999998</v>
      </c>
      <c r="Q2680">
        <v>0.540628</v>
      </c>
      <c r="R2680" s="1">
        <v>1.9999999999999999E-6</v>
      </c>
      <c r="S2680">
        <v>4</v>
      </c>
      <c r="T2680">
        <v>0.357935</v>
      </c>
      <c r="U2680">
        <v>-10.69</v>
      </c>
      <c r="V2680">
        <v>1</v>
      </c>
      <c r="W2680">
        <v>3.2284E-2</v>
      </c>
      <c r="X2680">
        <v>121.741</v>
      </c>
      <c r="Y2680">
        <v>0.46181100000000003</v>
      </c>
    </row>
    <row r="2681" spans="1:25" hidden="1" x14ac:dyDescent="0.25">
      <c r="A2681">
        <v>2679</v>
      </c>
      <c r="B2681">
        <v>79</v>
      </c>
      <c r="C2681" t="s">
        <v>4542</v>
      </c>
      <c r="D2681" t="s">
        <v>4483</v>
      </c>
      <c r="E2681">
        <v>1986</v>
      </c>
      <c r="F2681" t="s">
        <v>4483</v>
      </c>
      <c r="G2681">
        <v>25.728999999999999</v>
      </c>
      <c r="H2681">
        <v>-80.237399999999994</v>
      </c>
      <c r="I2681" t="s">
        <v>1448</v>
      </c>
      <c r="J2681" t="s">
        <v>28</v>
      </c>
      <c r="K2681" t="s">
        <v>56</v>
      </c>
      <c r="M2681">
        <v>0</v>
      </c>
      <c r="N2681">
        <v>1.73E-3</v>
      </c>
      <c r="O2681">
        <v>0.64777799999999996</v>
      </c>
      <c r="P2681">
        <v>210.33751000000001</v>
      </c>
      <c r="Q2681">
        <v>0.48055999999999999</v>
      </c>
      <c r="R2681">
        <v>0.78298299999999998</v>
      </c>
      <c r="S2681">
        <v>10</v>
      </c>
      <c r="T2681">
        <v>4.1806000000000003E-2</v>
      </c>
      <c r="U2681">
        <v>-17.812999999999999</v>
      </c>
      <c r="V2681">
        <v>0</v>
      </c>
      <c r="W2681">
        <v>4.5541999999999999E-2</v>
      </c>
      <c r="X2681">
        <v>91.751000000000005</v>
      </c>
      <c r="Y2681">
        <v>0.81436399999999998</v>
      </c>
    </row>
    <row r="2682" spans="1:25" hidden="1" x14ac:dyDescent="0.25">
      <c r="A2682">
        <v>2680</v>
      </c>
      <c r="B2682">
        <v>80</v>
      </c>
      <c r="C2682" t="s">
        <v>4543</v>
      </c>
      <c r="D2682" t="s">
        <v>4220</v>
      </c>
      <c r="E2682">
        <v>1986</v>
      </c>
      <c r="F2682" t="s">
        <v>4220</v>
      </c>
      <c r="G2682">
        <v>29.813141999999999</v>
      </c>
      <c r="H2682">
        <v>-95.309788999999995</v>
      </c>
      <c r="I2682" t="s">
        <v>1594</v>
      </c>
      <c r="J2682" t="s">
        <v>28</v>
      </c>
      <c r="K2682" t="s">
        <v>56</v>
      </c>
      <c r="L2682" t="s">
        <v>33</v>
      </c>
      <c r="M2682">
        <v>0</v>
      </c>
      <c r="N2682">
        <v>2.4399999999999999E-4</v>
      </c>
      <c r="O2682">
        <v>0.60964099999999999</v>
      </c>
      <c r="P2682">
        <v>243.42667</v>
      </c>
      <c r="Q2682">
        <v>0.78145200000000004</v>
      </c>
      <c r="R2682">
        <v>1.0815999999999999E-2</v>
      </c>
      <c r="S2682">
        <v>7</v>
      </c>
      <c r="T2682">
        <v>6.4512E-2</v>
      </c>
      <c r="U2682">
        <v>-8.8780000000000001</v>
      </c>
      <c r="V2682">
        <v>1</v>
      </c>
      <c r="W2682">
        <v>4.1059999999999999E-2</v>
      </c>
      <c r="X2682">
        <v>112.16</v>
      </c>
      <c r="Y2682">
        <v>0.74739599999999995</v>
      </c>
    </row>
    <row r="2683" spans="1:25" hidden="1" x14ac:dyDescent="0.25">
      <c r="A2683">
        <v>2681</v>
      </c>
      <c r="B2683">
        <v>81</v>
      </c>
      <c r="C2683" t="s">
        <v>4544</v>
      </c>
      <c r="D2683" t="s">
        <v>3870</v>
      </c>
      <c r="E2683">
        <v>1986</v>
      </c>
      <c r="F2683" t="s">
        <v>3870</v>
      </c>
      <c r="G2683">
        <v>42.358600000000003</v>
      </c>
      <c r="H2683">
        <v>-71.056700000000006</v>
      </c>
      <c r="I2683" t="s">
        <v>1497</v>
      </c>
      <c r="J2683" t="s">
        <v>28</v>
      </c>
      <c r="K2683" t="s">
        <v>56</v>
      </c>
      <c r="L2683" t="s">
        <v>33</v>
      </c>
      <c r="M2683">
        <v>0</v>
      </c>
      <c r="N2683">
        <v>5.2975000000000001E-2</v>
      </c>
      <c r="O2683">
        <v>0.65542900000000004</v>
      </c>
      <c r="P2683">
        <v>236.73333</v>
      </c>
      <c r="Q2683">
        <v>0.83672599999999997</v>
      </c>
      <c r="R2683">
        <v>1.3741E-2</v>
      </c>
      <c r="S2683">
        <v>5</v>
      </c>
      <c r="T2683">
        <v>0.10406700000000001</v>
      </c>
      <c r="U2683">
        <v>-7.984</v>
      </c>
      <c r="V2683">
        <v>1</v>
      </c>
      <c r="W2683">
        <v>2.6369E-2</v>
      </c>
      <c r="X2683">
        <v>141.68</v>
      </c>
      <c r="Y2683">
        <v>0.92998499999999995</v>
      </c>
    </row>
    <row r="2684" spans="1:25" hidden="1" x14ac:dyDescent="0.25">
      <c r="A2684">
        <v>2682</v>
      </c>
      <c r="B2684">
        <v>82</v>
      </c>
      <c r="C2684" t="s">
        <v>4545</v>
      </c>
      <c r="D2684" t="s">
        <v>2079</v>
      </c>
      <c r="E2684">
        <v>1986</v>
      </c>
      <c r="F2684" t="s">
        <v>2079</v>
      </c>
      <c r="G2684">
        <v>51.507264800000002</v>
      </c>
      <c r="H2684">
        <v>-0.1278328</v>
      </c>
      <c r="I2684" t="s">
        <v>909</v>
      </c>
      <c r="J2684" t="s">
        <v>28</v>
      </c>
      <c r="K2684" t="s">
        <v>56</v>
      </c>
      <c r="L2684" t="s">
        <v>33</v>
      </c>
      <c r="M2684">
        <v>0</v>
      </c>
      <c r="N2684">
        <v>3.6200000000000003E-2</v>
      </c>
      <c r="O2684">
        <v>0.49629299999999998</v>
      </c>
      <c r="P2684">
        <v>244.01333</v>
      </c>
      <c r="Q2684">
        <v>0.91101699999999997</v>
      </c>
      <c r="R2684" s="1">
        <v>1.8E-5</v>
      </c>
      <c r="S2684">
        <v>4</v>
      </c>
      <c r="T2684">
        <v>5.2629000000000002E-2</v>
      </c>
      <c r="U2684">
        <v>-7.7329999999999997</v>
      </c>
      <c r="V2684">
        <v>1</v>
      </c>
      <c r="W2684">
        <v>4.7108999999999998E-2</v>
      </c>
      <c r="X2684">
        <v>179.02500000000001</v>
      </c>
      <c r="Y2684">
        <v>0.77143200000000001</v>
      </c>
    </row>
    <row r="2685" spans="1:25" hidden="1" x14ac:dyDescent="0.25">
      <c r="A2685">
        <v>2683</v>
      </c>
      <c r="B2685">
        <v>83</v>
      </c>
      <c r="C2685" t="s">
        <v>4546</v>
      </c>
      <c r="D2685" t="s">
        <v>4173</v>
      </c>
      <c r="E2685">
        <v>1986</v>
      </c>
      <c r="F2685" t="s">
        <v>4173</v>
      </c>
      <c r="G2685">
        <v>37.786026999999997</v>
      </c>
      <c r="H2685">
        <v>-122.22377899999999</v>
      </c>
      <c r="I2685" t="s">
        <v>4174</v>
      </c>
      <c r="J2685" t="s">
        <v>28</v>
      </c>
      <c r="K2685" t="s">
        <v>56</v>
      </c>
      <c r="L2685" t="s">
        <v>33</v>
      </c>
      <c r="M2685">
        <v>0</v>
      </c>
      <c r="N2685">
        <v>2.8747999999999999E-2</v>
      </c>
      <c r="O2685">
        <v>0.75486200000000003</v>
      </c>
      <c r="P2685">
        <v>269.30667</v>
      </c>
      <c r="Q2685">
        <v>0.74311400000000005</v>
      </c>
      <c r="R2685">
        <v>6.2389999999999998E-3</v>
      </c>
      <c r="S2685">
        <v>1</v>
      </c>
      <c r="T2685">
        <v>7.0759000000000002E-2</v>
      </c>
      <c r="U2685">
        <v>-9.5519999999999996</v>
      </c>
      <c r="V2685">
        <v>1</v>
      </c>
      <c r="W2685">
        <v>4.4054999999999997E-2</v>
      </c>
      <c r="X2685">
        <v>115.003</v>
      </c>
      <c r="Y2685">
        <v>0.93742800000000004</v>
      </c>
    </row>
    <row r="2686" spans="1:25" hidden="1" x14ac:dyDescent="0.25">
      <c r="A2686">
        <v>2684</v>
      </c>
      <c r="B2686">
        <v>84</v>
      </c>
      <c r="C2686" t="s">
        <v>4547</v>
      </c>
      <c r="D2686" t="s">
        <v>3661</v>
      </c>
      <c r="E2686">
        <v>1986</v>
      </c>
      <c r="F2686" t="s">
        <v>3661</v>
      </c>
      <c r="G2686">
        <v>51.185789200000002</v>
      </c>
      <c r="H2686">
        <v>-0.61490739999999999</v>
      </c>
      <c r="I2686" t="s">
        <v>3662</v>
      </c>
      <c r="J2686" t="s">
        <v>33</v>
      </c>
      <c r="M2686">
        <v>0</v>
      </c>
      <c r="N2686">
        <v>0.48210999999999998</v>
      </c>
      <c r="O2686">
        <v>0.49111700000000003</v>
      </c>
      <c r="P2686">
        <v>412.18567000000002</v>
      </c>
      <c r="Q2686">
        <v>0.44316100000000003</v>
      </c>
      <c r="R2686">
        <v>3.1319999999999998E-3</v>
      </c>
      <c r="S2686">
        <v>0</v>
      </c>
      <c r="T2686">
        <v>0.70886899999999997</v>
      </c>
      <c r="U2686">
        <v>-18.954000000000001</v>
      </c>
      <c r="V2686">
        <v>1</v>
      </c>
      <c r="W2686">
        <v>4.4804999999999998E-2</v>
      </c>
      <c r="X2686">
        <v>84.150999999999996</v>
      </c>
      <c r="Y2686">
        <v>0.46317700000000001</v>
      </c>
    </row>
    <row r="2687" spans="1:25" hidden="1" x14ac:dyDescent="0.25">
      <c r="A2687">
        <v>2685</v>
      </c>
      <c r="B2687">
        <v>85</v>
      </c>
      <c r="C2687" t="s">
        <v>925</v>
      </c>
      <c r="D2687" t="s">
        <v>4548</v>
      </c>
      <c r="E2687">
        <v>1986</v>
      </c>
      <c r="F2687" t="s">
        <v>4548</v>
      </c>
      <c r="G2687">
        <v>44.085500000000003</v>
      </c>
      <c r="H2687">
        <v>18.106999999999999</v>
      </c>
      <c r="I2687" t="s">
        <v>4549</v>
      </c>
      <c r="J2687" t="s">
        <v>28</v>
      </c>
      <c r="K2687" t="s">
        <v>56</v>
      </c>
      <c r="L2687" t="s">
        <v>33</v>
      </c>
      <c r="M2687">
        <v>0</v>
      </c>
      <c r="N2687">
        <v>7.5581999999999996E-2</v>
      </c>
      <c r="O2687">
        <v>0.80105599999999999</v>
      </c>
      <c r="P2687">
        <v>246.09914000000001</v>
      </c>
      <c r="Q2687">
        <v>0.389434</v>
      </c>
      <c r="R2687">
        <v>2.6824000000000001E-2</v>
      </c>
      <c r="S2687">
        <v>11</v>
      </c>
      <c r="T2687">
        <v>0.13051499999999999</v>
      </c>
      <c r="U2687">
        <v>-18.065999999999999</v>
      </c>
      <c r="V2687">
        <v>0</v>
      </c>
      <c r="W2687">
        <v>3.3718999999999999E-2</v>
      </c>
      <c r="X2687">
        <v>115.07599999999999</v>
      </c>
      <c r="Y2687">
        <v>0.96456500000000001</v>
      </c>
    </row>
    <row r="2688" spans="1:25" hidden="1" x14ac:dyDescent="0.25">
      <c r="A2688">
        <v>2686</v>
      </c>
      <c r="B2688">
        <v>86</v>
      </c>
      <c r="C2688" t="s">
        <v>4550</v>
      </c>
      <c r="D2688" t="s">
        <v>4551</v>
      </c>
      <c r="E2688">
        <v>1986</v>
      </c>
      <c r="F2688" t="s">
        <v>4551</v>
      </c>
      <c r="G2688">
        <v>54</v>
      </c>
      <c r="H2688">
        <v>-2</v>
      </c>
      <c r="I2688" t="s">
        <v>3223</v>
      </c>
      <c r="J2688" t="s">
        <v>28</v>
      </c>
      <c r="K2688" t="s">
        <v>56</v>
      </c>
      <c r="L2688" t="s">
        <v>33</v>
      </c>
      <c r="M2688">
        <v>0</v>
      </c>
      <c r="N2688">
        <v>3.4489999999999998E-3</v>
      </c>
      <c r="O2688">
        <v>0.66149999999999998</v>
      </c>
      <c r="P2688">
        <v>324.69333</v>
      </c>
      <c r="Q2688">
        <v>0.69022799999999995</v>
      </c>
      <c r="R2688" s="1">
        <v>2.0000000000000002E-5</v>
      </c>
      <c r="S2688">
        <v>2</v>
      </c>
      <c r="T2688">
        <v>0.341451</v>
      </c>
      <c r="U2688">
        <v>-11.243</v>
      </c>
      <c r="V2688">
        <v>1</v>
      </c>
      <c r="W2688">
        <v>5.348E-2</v>
      </c>
      <c r="X2688">
        <v>110.79900000000001</v>
      </c>
      <c r="Y2688">
        <v>0.43976799999999999</v>
      </c>
    </row>
    <row r="2689" spans="1:25" hidden="1" x14ac:dyDescent="0.25">
      <c r="A2689">
        <v>2687</v>
      </c>
      <c r="B2689">
        <v>87</v>
      </c>
      <c r="C2689" t="s">
        <v>4552</v>
      </c>
      <c r="D2689" t="s">
        <v>2337</v>
      </c>
      <c r="E2689">
        <v>1986</v>
      </c>
      <c r="F2689" t="s">
        <v>2337</v>
      </c>
      <c r="G2689">
        <v>51.596871200000002</v>
      </c>
      <c r="H2689">
        <v>-0.37701420000000002</v>
      </c>
      <c r="I2689" t="s">
        <v>2338</v>
      </c>
      <c r="J2689" t="s">
        <v>28</v>
      </c>
      <c r="K2689" t="s">
        <v>56</v>
      </c>
      <c r="L2689" t="s">
        <v>33</v>
      </c>
      <c r="M2689">
        <v>0</v>
      </c>
      <c r="N2689">
        <v>0.20541300000000001</v>
      </c>
      <c r="O2689">
        <v>0.64060700000000004</v>
      </c>
      <c r="P2689">
        <v>343.28</v>
      </c>
      <c r="Q2689">
        <v>0.62207100000000004</v>
      </c>
      <c r="R2689" s="1">
        <v>3.0000000000000001E-5</v>
      </c>
      <c r="S2689">
        <v>7</v>
      </c>
      <c r="T2689">
        <v>6.5638000000000002E-2</v>
      </c>
      <c r="U2689">
        <v>-9.6150000000000002</v>
      </c>
      <c r="V2689">
        <v>1</v>
      </c>
      <c r="W2689">
        <v>2.6964999999999999E-2</v>
      </c>
      <c r="X2689">
        <v>86.605000000000004</v>
      </c>
      <c r="Y2689">
        <v>0.74685199999999996</v>
      </c>
    </row>
    <row r="2690" spans="1:25" hidden="1" x14ac:dyDescent="0.25">
      <c r="A2690">
        <v>2688</v>
      </c>
      <c r="B2690">
        <v>88</v>
      </c>
      <c r="C2690" t="s">
        <v>3493</v>
      </c>
      <c r="D2690" t="s">
        <v>4037</v>
      </c>
      <c r="E2690">
        <v>1986</v>
      </c>
      <c r="F2690" t="s">
        <v>4037</v>
      </c>
      <c r="G2690">
        <v>51.507264800000002</v>
      </c>
      <c r="H2690">
        <v>-0.1278328</v>
      </c>
      <c r="I2690" t="s">
        <v>439</v>
      </c>
      <c r="J2690" t="s">
        <v>28</v>
      </c>
      <c r="K2690" t="s">
        <v>33</v>
      </c>
      <c r="M2690">
        <v>0</v>
      </c>
      <c r="N2690">
        <v>0.53103100000000003</v>
      </c>
      <c r="O2690">
        <v>0.60616700000000001</v>
      </c>
      <c r="P2690">
        <v>351.42667</v>
      </c>
      <c r="Q2690">
        <v>0.53848600000000002</v>
      </c>
      <c r="R2690">
        <v>0.106462</v>
      </c>
      <c r="S2690">
        <v>8</v>
      </c>
      <c r="T2690">
        <v>6.1981000000000001E-2</v>
      </c>
      <c r="U2690">
        <v>-16.93</v>
      </c>
      <c r="V2690">
        <v>1</v>
      </c>
      <c r="W2690">
        <v>4.5474000000000001E-2</v>
      </c>
      <c r="X2690">
        <v>118.792</v>
      </c>
      <c r="Y2690">
        <v>0.56770699999999996</v>
      </c>
    </row>
    <row r="2691" spans="1:25" hidden="1" x14ac:dyDescent="0.25">
      <c r="A2691">
        <v>2689</v>
      </c>
      <c r="B2691">
        <v>89</v>
      </c>
      <c r="C2691" t="s">
        <v>3234</v>
      </c>
      <c r="D2691" t="s">
        <v>4553</v>
      </c>
      <c r="E2691">
        <v>1986</v>
      </c>
      <c r="F2691" t="s">
        <v>4553</v>
      </c>
      <c r="G2691">
        <v>40.714269000000002</v>
      </c>
      <c r="H2691">
        <v>-74.005972999999997</v>
      </c>
      <c r="I2691" t="s">
        <v>113</v>
      </c>
      <c r="J2691" t="s">
        <v>28</v>
      </c>
      <c r="K2691" t="s">
        <v>56</v>
      </c>
      <c r="L2691" t="s">
        <v>33</v>
      </c>
      <c r="M2691">
        <v>0</v>
      </c>
      <c r="N2691">
        <v>1.8683000000000002E-2</v>
      </c>
      <c r="O2691">
        <v>0.79743200000000003</v>
      </c>
      <c r="P2691">
        <v>220.37333000000001</v>
      </c>
      <c r="Q2691">
        <v>0.63387000000000004</v>
      </c>
      <c r="R2691" s="1">
        <v>1.9999999999999999E-6</v>
      </c>
      <c r="S2691">
        <v>4</v>
      </c>
      <c r="T2691">
        <v>7.5954999999999995E-2</v>
      </c>
      <c r="U2691">
        <v>-9.9149999999999991</v>
      </c>
      <c r="V2691">
        <v>0</v>
      </c>
      <c r="W2691">
        <v>4.5824999999999998E-2</v>
      </c>
      <c r="X2691">
        <v>105.443</v>
      </c>
      <c r="Y2691">
        <v>0.93519799999999997</v>
      </c>
    </row>
    <row r="2692" spans="1:25" hidden="1" x14ac:dyDescent="0.25">
      <c r="A2692">
        <v>2690</v>
      </c>
      <c r="B2692">
        <v>90</v>
      </c>
      <c r="C2692" t="s">
        <v>2974</v>
      </c>
      <c r="D2692" t="s">
        <v>4554</v>
      </c>
      <c r="E2692">
        <v>1986</v>
      </c>
      <c r="F2692" t="s">
        <v>4554</v>
      </c>
      <c r="G2692">
        <v>42.331699999999998</v>
      </c>
      <c r="H2692">
        <v>-83.047899999999998</v>
      </c>
      <c r="I2692" t="s">
        <v>145</v>
      </c>
      <c r="J2692" t="s">
        <v>28</v>
      </c>
      <c r="K2692" t="s">
        <v>56</v>
      </c>
      <c r="L2692" t="s">
        <v>33</v>
      </c>
      <c r="M2692">
        <v>0</v>
      </c>
      <c r="N2692">
        <v>0.16367000000000001</v>
      </c>
      <c r="O2692">
        <v>0.477661</v>
      </c>
      <c r="P2692">
        <v>261.45332999999999</v>
      </c>
      <c r="Q2692">
        <v>0.794045</v>
      </c>
      <c r="R2692">
        <v>0</v>
      </c>
      <c r="S2692">
        <v>10</v>
      </c>
      <c r="T2692">
        <v>3.8863000000000002E-2</v>
      </c>
      <c r="U2692">
        <v>-3.4079999999999999</v>
      </c>
      <c r="V2692">
        <v>0</v>
      </c>
      <c r="W2692">
        <v>2.4500000000000001E-2</v>
      </c>
      <c r="X2692">
        <v>89.894000000000005</v>
      </c>
      <c r="Y2692">
        <v>0.64917199999999997</v>
      </c>
    </row>
    <row r="2693" spans="1:25" hidden="1" x14ac:dyDescent="0.25">
      <c r="A2693">
        <v>2691</v>
      </c>
      <c r="B2693">
        <v>91</v>
      </c>
      <c r="C2693" t="s">
        <v>4555</v>
      </c>
      <c r="D2693" t="s">
        <v>4556</v>
      </c>
      <c r="E2693">
        <v>1986</v>
      </c>
      <c r="F2693" t="s">
        <v>4556</v>
      </c>
      <c r="G2693">
        <v>52.4786</v>
      </c>
      <c r="H2693">
        <v>-1.90845</v>
      </c>
      <c r="I2693" t="s">
        <v>1149</v>
      </c>
      <c r="J2693" t="s">
        <v>246</v>
      </c>
      <c r="K2693" t="s">
        <v>56</v>
      </c>
      <c r="L2693" t="s">
        <v>33</v>
      </c>
      <c r="M2693">
        <v>0</v>
      </c>
      <c r="N2693">
        <v>1.1842999999999999E-2</v>
      </c>
      <c r="O2693">
        <v>0.55257400000000001</v>
      </c>
      <c r="P2693">
        <v>295.65341999999998</v>
      </c>
      <c r="Q2693">
        <v>0.93350699999999998</v>
      </c>
      <c r="R2693" s="1">
        <v>5.8E-5</v>
      </c>
      <c r="S2693">
        <v>7</v>
      </c>
      <c r="T2693">
        <v>0.99429500000000004</v>
      </c>
      <c r="U2693">
        <v>-7.8890000000000002</v>
      </c>
      <c r="V2693">
        <v>1</v>
      </c>
      <c r="W2693">
        <v>4.7142999999999997E-2</v>
      </c>
      <c r="X2693">
        <v>140.44800000000001</v>
      </c>
      <c r="Y2693">
        <v>0.77215</v>
      </c>
    </row>
    <row r="2694" spans="1:25" hidden="1" x14ac:dyDescent="0.25">
      <c r="A2694">
        <v>2692</v>
      </c>
      <c r="B2694">
        <v>92</v>
      </c>
      <c r="C2694" t="s">
        <v>4557</v>
      </c>
      <c r="D2694" t="s">
        <v>2186</v>
      </c>
      <c r="E2694">
        <v>1986</v>
      </c>
      <c r="F2694" t="s">
        <v>2186</v>
      </c>
      <c r="G2694">
        <v>53.405471900000002</v>
      </c>
      <c r="H2694">
        <v>-2.9805392999999998</v>
      </c>
      <c r="I2694" t="s">
        <v>2187</v>
      </c>
      <c r="J2694" t="s">
        <v>28</v>
      </c>
      <c r="K2694" t="s">
        <v>56</v>
      </c>
      <c r="L2694" t="s">
        <v>33</v>
      </c>
      <c r="M2694">
        <v>0</v>
      </c>
      <c r="N2694">
        <v>1.1753E-2</v>
      </c>
      <c r="O2694">
        <v>0.57747000000000004</v>
      </c>
      <c r="P2694">
        <v>288.02667000000002</v>
      </c>
      <c r="Q2694">
        <v>0.60178600000000004</v>
      </c>
      <c r="R2694">
        <v>9.0980000000000002E-3</v>
      </c>
      <c r="S2694">
        <v>7</v>
      </c>
      <c r="T2694">
        <v>0.22504099999999999</v>
      </c>
      <c r="U2694">
        <v>-12.456</v>
      </c>
      <c r="V2694">
        <v>1</v>
      </c>
      <c r="W2694">
        <v>3.2412000000000003E-2</v>
      </c>
      <c r="X2694">
        <v>96.078999999999994</v>
      </c>
      <c r="Y2694">
        <v>0.78842299999999998</v>
      </c>
    </row>
    <row r="2695" spans="1:25" hidden="1" x14ac:dyDescent="0.25">
      <c r="A2695">
        <v>2693</v>
      </c>
      <c r="B2695">
        <v>93</v>
      </c>
      <c r="C2695" t="s">
        <v>4558</v>
      </c>
      <c r="D2695" t="s">
        <v>4559</v>
      </c>
      <c r="E2695">
        <v>1986</v>
      </c>
      <c r="F2695" t="s">
        <v>4559</v>
      </c>
      <c r="G2695">
        <f>IFERROR(VLOOKUP(Table1[[#This Row],[Title]],$C$5507:$Y$5579,5, FALSE ),"")</f>
        <v>40.714599999999997</v>
      </c>
      <c r="H2695">
        <f>IFERROR(VLOOKUP(Table1[[#This Row],[Title]],$C$5507:$Y$5579,6, FALSE ),"")</f>
        <v>-74.007099999999994</v>
      </c>
      <c r="I2695" t="str">
        <f>IFERROR(VLOOKUP(Table1[[#This Row],[Title]],$C$5507:$Y$5579,7, FALSE ),"")</f>
        <v>New York, NY, US</v>
      </c>
      <c r="J2695" t="str">
        <f>IFERROR(VLOOKUP(Table1[[#This Row],[Title]],$C$5507:$Y$5579,8, FALSE ),"")</f>
        <v>studio</v>
      </c>
      <c r="K2695" t="str">
        <f>IFERROR(VLOOKUP(Table1[[#This Row],[Title]],$C$5507:$Y$5579,9, FALSE ),"")</f>
        <v>electric</v>
      </c>
      <c r="L2695" t="str">
        <f>IFERROR(VLOOKUP(Table1[[#This Row],[Title]],$C$5507:$Y$5579,10, FALSE ),"")</f>
        <v>vocal</v>
      </c>
      <c r="M2695">
        <f>IFERROR(VLOOKUP(Table1[[#This Row],[Title]],$C$5507:$Y$5579,11, FALSE ),"")</f>
        <v>0</v>
      </c>
      <c r="N2695">
        <f>IFERROR(VLOOKUP(Table1[[#This Row],[Title]],$C$5507:$Y$5579,12, FALSE ),"")</f>
        <v>3.1288000000000003E-2</v>
      </c>
      <c r="O2695">
        <f>IFERROR(VLOOKUP(Table1[[#This Row],[Title]],$C$5507:$Y$5579,13, FALSE ),"")</f>
        <v>0.76145300000000005</v>
      </c>
      <c r="P2695">
        <f>IFERROR(VLOOKUP(Table1[[#This Row],[Title]],$C$5507:$Y$5579,14, FALSE ),"")</f>
        <v>233.06404000000001</v>
      </c>
      <c r="Q2695">
        <f>IFERROR(VLOOKUP(Table1[[#This Row],[Title]],$C$5507:$Y$5579,15, FALSE ),"")</f>
        <v>0.57621500000000003</v>
      </c>
      <c r="R2695">
        <f>IFERROR(VLOOKUP(Table1[[#This Row],[Title]],$C$5507:$Y$5579,16, FALSE ),"")</f>
        <v>1.882E-3</v>
      </c>
      <c r="S2695">
        <f>IFERROR(VLOOKUP(Table1[[#This Row],[Title]],$C$5507:$Y$5579,17, FALSE ),"")</f>
        <v>8</v>
      </c>
      <c r="T2695">
        <f>IFERROR(VLOOKUP(Table1[[#This Row],[Title]],$C$5507:$Y$5579,18, FALSE ),"")</f>
        <v>0.122742</v>
      </c>
      <c r="U2695">
        <f>IFERROR(VLOOKUP(Table1[[#This Row],[Title]],$C$5507:$Y$5579,19, FALSE ),"")</f>
        <v>-15.449</v>
      </c>
      <c r="V2695">
        <f>IFERROR(VLOOKUP(Table1[[#This Row],[Title]],$C$5507:$Y$5579,20, FALSE ),"")</f>
        <v>1</v>
      </c>
      <c r="W2695">
        <f>IFERROR(VLOOKUP(Table1[[#This Row],[Title]],$C$5507:$Y$5579,21, FALSE ),"")</f>
        <v>4.8878999999999999E-2</v>
      </c>
      <c r="X2695">
        <f>IFERROR(VLOOKUP(Table1[[#This Row],[Title]],$C$5507:$Y$5579,22, FALSE ),"")</f>
        <v>115.947</v>
      </c>
      <c r="Y2695">
        <f>IFERROR(VLOOKUP(Table1[[#This Row],[Title]],$C$5507:$Y$5579,23, FALSE ),"")</f>
        <v>0.84535000000000005</v>
      </c>
    </row>
    <row r="2696" spans="1:25" hidden="1" x14ac:dyDescent="0.25">
      <c r="A2696">
        <v>2694</v>
      </c>
      <c r="B2696">
        <v>94</v>
      </c>
      <c r="C2696" t="s">
        <v>4560</v>
      </c>
      <c r="D2696" t="s">
        <v>4561</v>
      </c>
      <c r="E2696">
        <v>1986</v>
      </c>
      <c r="F2696" t="s">
        <v>4561</v>
      </c>
      <c r="G2696">
        <v>40.246400000000001</v>
      </c>
      <c r="H2696">
        <v>-75.647999999999996</v>
      </c>
      <c r="I2696" t="s">
        <v>4562</v>
      </c>
      <c r="J2696" t="s">
        <v>28</v>
      </c>
      <c r="K2696" t="s">
        <v>56</v>
      </c>
      <c r="L2696" t="s">
        <v>33</v>
      </c>
      <c r="M2696">
        <v>0</v>
      </c>
      <c r="N2696">
        <v>4.1050000000000001E-3</v>
      </c>
      <c r="O2696">
        <v>0.61584300000000003</v>
      </c>
      <c r="P2696">
        <v>283.98667</v>
      </c>
      <c r="Q2696">
        <v>0.84314100000000003</v>
      </c>
      <c r="R2696" s="1">
        <v>1.9999999999999999E-6</v>
      </c>
      <c r="S2696">
        <v>7</v>
      </c>
      <c r="T2696">
        <v>0.10488400000000001</v>
      </c>
      <c r="U2696">
        <v>-6.343</v>
      </c>
      <c r="V2696">
        <v>1</v>
      </c>
      <c r="W2696">
        <v>3.0960000000000001E-2</v>
      </c>
      <c r="X2696">
        <v>121.648</v>
      </c>
      <c r="Y2696">
        <v>0.71276200000000001</v>
      </c>
    </row>
    <row r="2697" spans="1:25" x14ac:dyDescent="0.25">
      <c r="A2697">
        <v>2695</v>
      </c>
      <c r="B2697">
        <v>95</v>
      </c>
      <c r="C2697" t="s">
        <v>4563</v>
      </c>
      <c r="D2697" t="s">
        <v>4564</v>
      </c>
      <c r="E2697">
        <v>1986</v>
      </c>
      <c r="F2697" t="s">
        <v>4564</v>
      </c>
      <c r="G2697" t="str">
        <f>IFERROR(VLOOKUP(Table1[[#This Row],[Title]],$C$5507:$Y$5579,5, FALSE ),"")</f>
        <v/>
      </c>
      <c r="H2697" t="str">
        <f>IFERROR(VLOOKUP(Table1[[#This Row],[Title]],$C$5507:$Y$5579,6, FALSE ),"")</f>
        <v/>
      </c>
      <c r="I2697" t="str">
        <f>IFERROR(VLOOKUP(Table1[[#This Row],[Title]],$C$5507:$Y$5579,7, FALSE ),"")</f>
        <v/>
      </c>
      <c r="J2697" t="str">
        <f>IFERROR(VLOOKUP(Table1[[#This Row],[Title]],$C$5507:$Y$5579,8, FALSE ),"")</f>
        <v/>
      </c>
      <c r="K2697" t="str">
        <f>IFERROR(VLOOKUP(Table1[[#This Row],[Title]],$C$5507:$Y$5579,9, FALSE ),"")</f>
        <v/>
      </c>
      <c r="L2697" t="str">
        <f>IFERROR(VLOOKUP(Table1[[#This Row],[Title]],$C$5507:$Y$5579,10, FALSE ),"")</f>
        <v/>
      </c>
      <c r="M2697" t="str">
        <f>IFERROR(VLOOKUP(Table1[[#This Row],[Title]],$C$5507:$Y$5579,11, FALSE ),"")</f>
        <v/>
      </c>
      <c r="N2697" t="str">
        <f>IFERROR(VLOOKUP(Table1[[#This Row],[Title]],$C$5507:$Y$5579,12, FALSE ),"")</f>
        <v/>
      </c>
      <c r="O2697" t="str">
        <f>IFERROR(VLOOKUP(Table1[[#This Row],[Title]],$C$5507:$Y$5579,13, FALSE ),"")</f>
        <v/>
      </c>
      <c r="P2697" t="str">
        <f>IFERROR(VLOOKUP(Table1[[#This Row],[Title]],$C$5507:$Y$5579,14, FALSE ),"")</f>
        <v/>
      </c>
      <c r="Q2697" t="str">
        <f>IFERROR(VLOOKUP(Table1[[#This Row],[Title]],$C$5507:$Y$5579,15, FALSE ),"")</f>
        <v/>
      </c>
      <c r="R2697" t="str">
        <f>IFERROR(VLOOKUP(Table1[[#This Row],[Title]],$C$5507:$Y$5579,16, FALSE ),"")</f>
        <v/>
      </c>
      <c r="S2697" t="str">
        <f>IFERROR(VLOOKUP(Table1[[#This Row],[Title]],$C$5507:$Y$5579,17, FALSE ),"")</f>
        <v/>
      </c>
      <c r="T2697" t="str">
        <f>IFERROR(VLOOKUP(Table1[[#This Row],[Title]],$C$5507:$Y$5579,18, FALSE ),"")</f>
        <v/>
      </c>
      <c r="U2697" t="str">
        <f>IFERROR(VLOOKUP(Table1[[#This Row],[Title]],$C$5507:$Y$5579,19, FALSE ),"")</f>
        <v/>
      </c>
      <c r="V2697" t="str">
        <f>IFERROR(VLOOKUP(Table1[[#This Row],[Title]],$C$5507:$Y$5579,20, FALSE ),"")</f>
        <v/>
      </c>
      <c r="W2697" t="str">
        <f>IFERROR(VLOOKUP(Table1[[#This Row],[Title]],$C$5507:$Y$5579,21, FALSE ),"")</f>
        <v/>
      </c>
      <c r="X2697" t="str">
        <f>IFERROR(VLOOKUP(Table1[[#This Row],[Title]],$C$5507:$Y$5579,22, FALSE ),"")</f>
        <v/>
      </c>
      <c r="Y2697" t="str">
        <f>IFERROR(VLOOKUP(Table1[[#This Row],[Title]],$C$5507:$Y$5579,23, FALSE ),"")</f>
        <v/>
      </c>
    </row>
    <row r="2698" spans="1:25" hidden="1" x14ac:dyDescent="0.25">
      <c r="A2698">
        <v>2696</v>
      </c>
      <c r="B2698">
        <v>96</v>
      </c>
      <c r="C2698" t="s">
        <v>4565</v>
      </c>
      <c r="D2698" t="s">
        <v>4158</v>
      </c>
      <c r="E2698">
        <v>1986</v>
      </c>
      <c r="F2698" t="s">
        <v>4158</v>
      </c>
      <c r="G2698">
        <v>51.507264800000002</v>
      </c>
      <c r="H2698">
        <v>-0.1278328</v>
      </c>
      <c r="I2698" t="s">
        <v>439</v>
      </c>
      <c r="J2698" t="s">
        <v>28</v>
      </c>
      <c r="K2698" t="s">
        <v>56</v>
      </c>
      <c r="L2698" t="s">
        <v>33</v>
      </c>
      <c r="M2698">
        <v>1.1429159753299999E-3</v>
      </c>
      <c r="N2698">
        <v>0.20188800000000001</v>
      </c>
      <c r="O2698">
        <v>0.74545399999999995</v>
      </c>
      <c r="P2698">
        <v>255</v>
      </c>
      <c r="Q2698">
        <v>0.45174599999999998</v>
      </c>
      <c r="R2698" s="1">
        <v>1.9999999999999999E-6</v>
      </c>
      <c r="S2698">
        <v>4</v>
      </c>
      <c r="T2698">
        <v>8.1892000000000006E-2</v>
      </c>
      <c r="U2698">
        <v>-13.252000000000001</v>
      </c>
      <c r="V2698">
        <v>1</v>
      </c>
      <c r="W2698">
        <v>3.7170000000000002E-2</v>
      </c>
      <c r="X2698">
        <v>108.807</v>
      </c>
      <c r="Y2698">
        <v>0.65895499999999996</v>
      </c>
    </row>
    <row r="2699" spans="1:25" hidden="1" x14ac:dyDescent="0.25">
      <c r="A2699">
        <v>2697</v>
      </c>
      <c r="B2699">
        <v>97</v>
      </c>
      <c r="C2699" t="s">
        <v>4566</v>
      </c>
      <c r="D2699" t="s">
        <v>4023</v>
      </c>
      <c r="E2699">
        <v>1986</v>
      </c>
      <c r="F2699" t="s">
        <v>4023</v>
      </c>
      <c r="G2699">
        <v>32.372143999999999</v>
      </c>
      <c r="H2699">
        <v>-85.666709999999995</v>
      </c>
      <c r="I2699" t="s">
        <v>4024</v>
      </c>
      <c r="J2699" t="s">
        <v>28</v>
      </c>
      <c r="K2699" t="s">
        <v>56</v>
      </c>
      <c r="L2699" t="s">
        <v>33</v>
      </c>
      <c r="M2699">
        <v>0</v>
      </c>
      <c r="N2699">
        <v>0.26219900000000002</v>
      </c>
      <c r="O2699">
        <v>0.79827400000000004</v>
      </c>
      <c r="P2699">
        <v>209.50158999999999</v>
      </c>
      <c r="Q2699">
        <v>0.22187399999999999</v>
      </c>
      <c r="R2699">
        <v>2.4878000000000001E-2</v>
      </c>
      <c r="S2699">
        <v>2</v>
      </c>
      <c r="T2699">
        <v>0.115096</v>
      </c>
      <c r="U2699">
        <v>-19.728000000000002</v>
      </c>
      <c r="V2699">
        <v>0</v>
      </c>
      <c r="W2699">
        <v>2.9321E-2</v>
      </c>
      <c r="X2699">
        <v>98</v>
      </c>
      <c r="Y2699">
        <v>0.87573400000000001</v>
      </c>
    </row>
    <row r="2700" spans="1:25" hidden="1" x14ac:dyDescent="0.25">
      <c r="A2700">
        <v>2698</v>
      </c>
      <c r="B2700">
        <v>98</v>
      </c>
      <c r="C2700" t="s">
        <v>4567</v>
      </c>
      <c r="D2700" t="s">
        <v>4568</v>
      </c>
      <c r="E2700">
        <v>1986</v>
      </c>
      <c r="F2700" t="s">
        <v>4568</v>
      </c>
      <c r="G2700">
        <v>51.588999999999999</v>
      </c>
      <c r="H2700">
        <v>-0.16400000000000001</v>
      </c>
      <c r="I2700" t="s">
        <v>4569</v>
      </c>
      <c r="J2700" t="s">
        <v>28</v>
      </c>
      <c r="K2700" t="s">
        <v>33</v>
      </c>
      <c r="M2700">
        <v>0</v>
      </c>
      <c r="N2700">
        <v>0.82436100000000001</v>
      </c>
      <c r="O2700">
        <v>0.34179599999999999</v>
      </c>
      <c r="P2700">
        <v>236.05332999999999</v>
      </c>
      <c r="Q2700">
        <v>0.35348299999999999</v>
      </c>
      <c r="R2700">
        <v>1.7507999999999999E-2</v>
      </c>
      <c r="S2700">
        <v>8</v>
      </c>
      <c r="T2700">
        <v>0.113936</v>
      </c>
      <c r="U2700">
        <v>-8.1769999999999996</v>
      </c>
      <c r="V2700">
        <v>0</v>
      </c>
      <c r="W2700">
        <v>2.7771000000000001E-2</v>
      </c>
      <c r="X2700">
        <v>100.179</v>
      </c>
      <c r="Y2700">
        <v>0.19348599999999999</v>
      </c>
    </row>
    <row r="2701" spans="1:25" hidden="1" x14ac:dyDescent="0.25">
      <c r="A2701">
        <v>2699</v>
      </c>
      <c r="B2701">
        <v>99</v>
      </c>
      <c r="C2701" t="s">
        <v>4570</v>
      </c>
      <c r="D2701" t="s">
        <v>3475</v>
      </c>
      <c r="E2701">
        <v>1986</v>
      </c>
      <c r="F2701" t="s">
        <v>3475</v>
      </c>
      <c r="G2701">
        <v>33.973951</v>
      </c>
      <c r="H2701">
        <v>-118.24840500000001</v>
      </c>
      <c r="I2701" t="s">
        <v>605</v>
      </c>
      <c r="J2701" t="s">
        <v>28</v>
      </c>
      <c r="K2701" t="s">
        <v>56</v>
      </c>
      <c r="L2701" t="s">
        <v>33</v>
      </c>
      <c r="M2701">
        <v>0</v>
      </c>
      <c r="N2701">
        <v>3.7616999999999998E-2</v>
      </c>
      <c r="O2701">
        <v>0.40823100000000001</v>
      </c>
      <c r="P2701">
        <v>261.50358</v>
      </c>
      <c r="Q2701">
        <v>0.57257199999999997</v>
      </c>
      <c r="R2701">
        <v>0</v>
      </c>
      <c r="S2701">
        <v>10</v>
      </c>
      <c r="T2701">
        <v>0.15323300000000001</v>
      </c>
      <c r="U2701">
        <v>-12.817</v>
      </c>
      <c r="V2701">
        <v>1</v>
      </c>
      <c r="W2701">
        <v>6.5454999999999999E-2</v>
      </c>
      <c r="X2701">
        <v>81.159000000000006</v>
      </c>
      <c r="Y2701">
        <v>0.53458099999999997</v>
      </c>
    </row>
    <row r="2702" spans="1:25" hidden="1" x14ac:dyDescent="0.25">
      <c r="A2702">
        <v>2700</v>
      </c>
      <c r="B2702">
        <v>100</v>
      </c>
      <c r="C2702" t="s">
        <v>4571</v>
      </c>
      <c r="D2702" t="s">
        <v>1343</v>
      </c>
      <c r="E2702">
        <v>1986</v>
      </c>
      <c r="F2702" t="s">
        <v>1343</v>
      </c>
      <c r="G2702">
        <v>42.347020999999998</v>
      </c>
      <c r="H2702">
        <v>-83.060184000000007</v>
      </c>
      <c r="I2702" t="s">
        <v>1344</v>
      </c>
      <c r="J2702" t="s">
        <v>28</v>
      </c>
      <c r="K2702" t="s">
        <v>56</v>
      </c>
      <c r="L2702" t="s">
        <v>33</v>
      </c>
      <c r="M2702">
        <v>0</v>
      </c>
      <c r="N2702">
        <v>0.30687799999999998</v>
      </c>
      <c r="O2702">
        <v>0.76459200000000005</v>
      </c>
      <c r="P2702">
        <v>250.01333</v>
      </c>
      <c r="Q2702">
        <v>0.817519</v>
      </c>
      <c r="R2702" s="1">
        <v>6.7999999999999999E-5</v>
      </c>
      <c r="S2702">
        <v>7</v>
      </c>
      <c r="T2702">
        <v>5.0237999999999998E-2</v>
      </c>
      <c r="U2702">
        <v>-7.4710000000000001</v>
      </c>
      <c r="V2702">
        <v>0</v>
      </c>
      <c r="W2702">
        <v>3.6496000000000001E-2</v>
      </c>
      <c r="X2702">
        <v>119.30500000000001</v>
      </c>
      <c r="Y2702">
        <v>0.91514899999999999</v>
      </c>
    </row>
    <row r="2703" spans="1:25" hidden="1" x14ac:dyDescent="0.25">
      <c r="A2703">
        <v>2701</v>
      </c>
      <c r="B2703">
        <v>1</v>
      </c>
      <c r="C2703" t="s">
        <v>4572</v>
      </c>
      <c r="D2703" t="s">
        <v>4493</v>
      </c>
      <c r="E2703">
        <v>1987</v>
      </c>
      <c r="F2703" t="s">
        <v>4493</v>
      </c>
      <c r="G2703">
        <v>33.973951</v>
      </c>
      <c r="H2703">
        <v>-118.24840500000001</v>
      </c>
      <c r="I2703" t="s">
        <v>605</v>
      </c>
      <c r="J2703" t="s">
        <v>28</v>
      </c>
      <c r="K2703" t="s">
        <v>56</v>
      </c>
      <c r="L2703" t="s">
        <v>33</v>
      </c>
      <c r="M2703">
        <v>0</v>
      </c>
      <c r="N2703">
        <v>8.3000000000000001E-4</v>
      </c>
      <c r="O2703">
        <v>0.66559299999999999</v>
      </c>
      <c r="P2703">
        <v>193.53333000000001</v>
      </c>
      <c r="Q2703">
        <v>0.88075700000000001</v>
      </c>
      <c r="R2703">
        <v>2.72E-4</v>
      </c>
      <c r="S2703">
        <v>4</v>
      </c>
      <c r="T2703">
        <v>0.28622900000000001</v>
      </c>
      <c r="U2703">
        <v>-10.404</v>
      </c>
      <c r="V2703">
        <v>0</v>
      </c>
      <c r="W2703">
        <v>0.20780000000000001</v>
      </c>
      <c r="X2703">
        <v>105.27500000000001</v>
      </c>
      <c r="Y2703">
        <v>0.77017100000000005</v>
      </c>
    </row>
    <row r="2704" spans="1:25" hidden="1" x14ac:dyDescent="0.25">
      <c r="A2704">
        <v>2702</v>
      </c>
      <c r="B2704">
        <v>2</v>
      </c>
      <c r="C2704" t="s">
        <v>4573</v>
      </c>
      <c r="D2704" t="s">
        <v>3180</v>
      </c>
      <c r="E2704">
        <v>1987</v>
      </c>
      <c r="F2704" t="s">
        <v>3180</v>
      </c>
      <c r="G2704">
        <v>47.6036</v>
      </c>
      <c r="H2704">
        <v>-122.32899999999999</v>
      </c>
      <c r="I2704" t="s">
        <v>65</v>
      </c>
      <c r="J2704" t="s">
        <v>28</v>
      </c>
      <c r="K2704" t="s">
        <v>33</v>
      </c>
      <c r="M2704">
        <v>0</v>
      </c>
      <c r="N2704">
        <v>0.83698300000000003</v>
      </c>
      <c r="O2704">
        <v>0.328596</v>
      </c>
      <c r="P2704">
        <v>253.34335999999999</v>
      </c>
      <c r="Q2704">
        <v>0.19383</v>
      </c>
      <c r="R2704" s="1">
        <v>3.0000000000000001E-6</v>
      </c>
      <c r="S2704">
        <v>1</v>
      </c>
      <c r="T2704">
        <v>0.96515499999999999</v>
      </c>
      <c r="U2704">
        <v>-14.606999999999999</v>
      </c>
      <c r="V2704">
        <v>1</v>
      </c>
      <c r="W2704">
        <v>3.4014000000000003E-2</v>
      </c>
      <c r="X2704">
        <v>140.13</v>
      </c>
      <c r="Y2704">
        <v>0.13178899999999999</v>
      </c>
    </row>
    <row r="2705" spans="1:25" hidden="1" x14ac:dyDescent="0.25">
      <c r="A2705">
        <v>2703</v>
      </c>
      <c r="B2705">
        <v>3</v>
      </c>
      <c r="C2705" t="s">
        <v>4574</v>
      </c>
      <c r="D2705" t="s">
        <v>4575</v>
      </c>
      <c r="E2705">
        <v>1987</v>
      </c>
      <c r="F2705" t="s">
        <v>4575</v>
      </c>
      <c r="G2705">
        <v>40.714599999999997</v>
      </c>
      <c r="H2705">
        <v>-74.007099999999994</v>
      </c>
      <c r="I2705" t="s">
        <v>195</v>
      </c>
      <c r="J2705" t="s">
        <v>28</v>
      </c>
      <c r="K2705" t="s">
        <v>33</v>
      </c>
      <c r="M2705">
        <v>0</v>
      </c>
      <c r="N2705">
        <v>0.45066499999999998</v>
      </c>
      <c r="O2705">
        <v>0.79081900000000005</v>
      </c>
      <c r="P2705">
        <v>242.10667000000001</v>
      </c>
      <c r="Q2705">
        <v>0.52194300000000005</v>
      </c>
      <c r="R2705">
        <v>0</v>
      </c>
      <c r="S2705">
        <v>11</v>
      </c>
      <c r="T2705">
        <v>0.13508300000000001</v>
      </c>
      <c r="U2705">
        <v>-7.649</v>
      </c>
      <c r="V2705">
        <v>0</v>
      </c>
      <c r="W2705">
        <v>2.87E-2</v>
      </c>
      <c r="X2705">
        <v>94.984999999999999</v>
      </c>
      <c r="Y2705">
        <v>0.76306300000000005</v>
      </c>
    </row>
    <row r="2706" spans="1:25" hidden="1" x14ac:dyDescent="0.25">
      <c r="A2706">
        <v>2704</v>
      </c>
      <c r="B2706">
        <v>4</v>
      </c>
      <c r="C2706" t="s">
        <v>4576</v>
      </c>
      <c r="D2706" t="s">
        <v>4315</v>
      </c>
      <c r="E2706">
        <v>1987</v>
      </c>
      <c r="F2706" t="s">
        <v>4315</v>
      </c>
      <c r="G2706">
        <v>40.736100999999998</v>
      </c>
      <c r="H2706">
        <v>-74.225089999999994</v>
      </c>
      <c r="I2706" t="s">
        <v>59</v>
      </c>
      <c r="J2706" t="s">
        <v>28</v>
      </c>
      <c r="K2706" t="s">
        <v>56</v>
      </c>
      <c r="L2706" t="s">
        <v>33</v>
      </c>
      <c r="M2706">
        <v>0</v>
      </c>
      <c r="N2706">
        <v>0.16850699999999999</v>
      </c>
      <c r="O2706">
        <v>0.71774499999999997</v>
      </c>
      <c r="P2706">
        <v>288.75229000000002</v>
      </c>
      <c r="Q2706">
        <v>0.92655399999999999</v>
      </c>
      <c r="R2706">
        <v>1.9100000000000001E-4</v>
      </c>
      <c r="S2706">
        <v>1</v>
      </c>
      <c r="T2706">
        <v>0.155028</v>
      </c>
      <c r="U2706">
        <v>-3.548</v>
      </c>
      <c r="V2706">
        <v>1</v>
      </c>
      <c r="W2706">
        <v>4.9086999999999999E-2</v>
      </c>
      <c r="X2706">
        <v>118.815</v>
      </c>
      <c r="Y2706">
        <v>0.85258699999999998</v>
      </c>
    </row>
    <row r="2707" spans="1:25" hidden="1" x14ac:dyDescent="0.25">
      <c r="A2707">
        <v>2705</v>
      </c>
      <c r="B2707">
        <v>5</v>
      </c>
      <c r="C2707" t="s">
        <v>4577</v>
      </c>
      <c r="D2707" t="s">
        <v>4301</v>
      </c>
      <c r="E2707">
        <v>1987</v>
      </c>
      <c r="F2707" t="s">
        <v>4301</v>
      </c>
      <c r="G2707">
        <v>30.878299999999999</v>
      </c>
      <c r="H2707">
        <v>-84.208200000000005</v>
      </c>
      <c r="I2707" t="s">
        <v>4302</v>
      </c>
      <c r="J2707" t="s">
        <v>28</v>
      </c>
      <c r="K2707" t="s">
        <v>56</v>
      </c>
      <c r="L2707" t="s">
        <v>33</v>
      </c>
      <c r="M2707">
        <v>0</v>
      </c>
      <c r="N2707">
        <v>3.7388999999999999E-2</v>
      </c>
      <c r="O2707">
        <v>0.60203799999999996</v>
      </c>
      <c r="P2707">
        <v>268.59057000000001</v>
      </c>
      <c r="Q2707">
        <v>0.755247</v>
      </c>
      <c r="R2707">
        <v>0</v>
      </c>
      <c r="S2707">
        <v>6</v>
      </c>
      <c r="T2707">
        <v>0.17326800000000001</v>
      </c>
      <c r="U2707">
        <v>-7.6849999999999996</v>
      </c>
      <c r="V2707">
        <v>1</v>
      </c>
      <c r="W2707">
        <v>2.4535999999999999E-2</v>
      </c>
      <c r="X2707">
        <v>94.938000000000002</v>
      </c>
      <c r="Y2707">
        <v>0.51614800000000005</v>
      </c>
    </row>
    <row r="2708" spans="1:25" hidden="1" x14ac:dyDescent="0.25">
      <c r="A2708">
        <v>2706</v>
      </c>
      <c r="B2708">
        <v>6</v>
      </c>
      <c r="C2708" t="s">
        <v>4578</v>
      </c>
      <c r="D2708" t="s">
        <v>4579</v>
      </c>
      <c r="E2708">
        <v>1987</v>
      </c>
      <c r="F2708" t="s">
        <v>4579</v>
      </c>
      <c r="G2708">
        <v>34.0535</v>
      </c>
      <c r="H2708">
        <v>-118.245</v>
      </c>
      <c r="I2708" t="s">
        <v>74</v>
      </c>
      <c r="J2708" t="s">
        <v>28</v>
      </c>
      <c r="K2708" t="s">
        <v>56</v>
      </c>
      <c r="L2708" t="s">
        <v>33</v>
      </c>
      <c r="M2708">
        <v>0</v>
      </c>
      <c r="N2708">
        <v>0.15079000000000001</v>
      </c>
      <c r="O2708">
        <v>0.71806899999999996</v>
      </c>
      <c r="P2708">
        <v>229.97333</v>
      </c>
      <c r="Q2708">
        <v>0.91678499999999996</v>
      </c>
      <c r="R2708" s="1">
        <v>3.9999999999999998E-6</v>
      </c>
      <c r="S2708">
        <v>7</v>
      </c>
      <c r="T2708">
        <v>0.48189100000000001</v>
      </c>
      <c r="U2708">
        <v>-8.3979999999999997</v>
      </c>
      <c r="V2708">
        <v>1</v>
      </c>
      <c r="W2708">
        <v>3.3474999999999998E-2</v>
      </c>
      <c r="X2708">
        <v>101.96599999999999</v>
      </c>
      <c r="Y2708">
        <v>0.97430300000000003</v>
      </c>
    </row>
    <row r="2709" spans="1:25" hidden="1" x14ac:dyDescent="0.25">
      <c r="A2709">
        <v>2707</v>
      </c>
      <c r="B2709">
        <v>7</v>
      </c>
      <c r="C2709" t="s">
        <v>4580</v>
      </c>
      <c r="D2709" t="s">
        <v>4581</v>
      </c>
      <c r="E2709">
        <v>1987</v>
      </c>
      <c r="F2709" t="s">
        <v>4581</v>
      </c>
      <c r="G2709">
        <v>54.573099999999997</v>
      </c>
      <c r="H2709">
        <v>-1.23763</v>
      </c>
      <c r="I2709" t="s">
        <v>3388</v>
      </c>
      <c r="J2709" t="s">
        <v>28</v>
      </c>
      <c r="K2709" t="s">
        <v>33</v>
      </c>
      <c r="M2709">
        <v>0</v>
      </c>
      <c r="N2709">
        <v>0.45812799999999998</v>
      </c>
      <c r="O2709">
        <v>0.25794499999999998</v>
      </c>
      <c r="P2709">
        <v>308.53332999999998</v>
      </c>
      <c r="Q2709">
        <v>0.48934299999999997</v>
      </c>
      <c r="R2709">
        <v>5.6099999999999998E-4</v>
      </c>
      <c r="S2709">
        <v>4</v>
      </c>
      <c r="T2709">
        <v>0.17568</v>
      </c>
      <c r="U2709">
        <v>-14.819000000000001</v>
      </c>
      <c r="V2709">
        <v>0</v>
      </c>
      <c r="W2709">
        <v>5.0395000000000002E-2</v>
      </c>
      <c r="X2709">
        <v>172.27699999999999</v>
      </c>
      <c r="Y2709">
        <v>0.37771100000000002</v>
      </c>
    </row>
    <row r="2710" spans="1:25" hidden="1" x14ac:dyDescent="0.25">
      <c r="A2710">
        <v>2708</v>
      </c>
      <c r="B2710">
        <v>8</v>
      </c>
      <c r="C2710" t="s">
        <v>4582</v>
      </c>
      <c r="D2710" t="s">
        <v>4583</v>
      </c>
      <c r="E2710">
        <v>1987</v>
      </c>
      <c r="F2710" t="s">
        <v>4584</v>
      </c>
      <c r="G2710">
        <v>37.310451</v>
      </c>
      <c r="H2710">
        <v>-76.746769</v>
      </c>
      <c r="I2710" t="s">
        <v>4585</v>
      </c>
      <c r="J2710" t="s">
        <v>32</v>
      </c>
      <c r="K2710" t="s">
        <v>28</v>
      </c>
      <c r="L2710" t="s">
        <v>33</v>
      </c>
      <c r="M2710">
        <v>4.8348471953200004E-3</v>
      </c>
      <c r="N2710">
        <v>0.96646900000000002</v>
      </c>
      <c r="O2710">
        <v>0.44841599999999998</v>
      </c>
      <c r="P2710">
        <v>322.65332999999998</v>
      </c>
      <c r="Q2710">
        <v>0.30647400000000002</v>
      </c>
      <c r="R2710">
        <v>1.0973999999999999E-2</v>
      </c>
      <c r="S2710">
        <v>7</v>
      </c>
      <c r="T2710">
        <v>9.0340000000000004E-2</v>
      </c>
      <c r="U2710">
        <v>-13.247</v>
      </c>
      <c r="V2710">
        <v>1</v>
      </c>
      <c r="W2710">
        <v>2.9406999999999999E-2</v>
      </c>
      <c r="X2710">
        <v>99.944000000000003</v>
      </c>
      <c r="Y2710">
        <v>0.35602099999999998</v>
      </c>
    </row>
    <row r="2711" spans="1:25" x14ac:dyDescent="0.25">
      <c r="A2711">
        <v>2709</v>
      </c>
      <c r="B2711">
        <v>9</v>
      </c>
      <c r="C2711" t="s">
        <v>4586</v>
      </c>
      <c r="D2711" t="s">
        <v>3632</v>
      </c>
      <c r="E2711">
        <v>1987</v>
      </c>
      <c r="F2711" t="s">
        <v>3632</v>
      </c>
      <c r="G2711" t="str">
        <f>IFERROR(VLOOKUP(Table1[[#This Row],[Title]],$C$5507:$Y$5579,5, FALSE ),"")</f>
        <v/>
      </c>
      <c r="H2711" t="str">
        <f>IFERROR(VLOOKUP(Table1[[#This Row],[Title]],$C$5507:$Y$5579,6, FALSE ),"")</f>
        <v/>
      </c>
      <c r="I2711" t="str">
        <f>IFERROR(VLOOKUP(Table1[[#This Row],[Title]],$C$5507:$Y$5579,7, FALSE ),"")</f>
        <v/>
      </c>
      <c r="J2711" t="str">
        <f>IFERROR(VLOOKUP(Table1[[#This Row],[Title]],$C$5507:$Y$5579,8, FALSE ),"")</f>
        <v/>
      </c>
      <c r="K2711" t="str">
        <f>IFERROR(VLOOKUP(Table1[[#This Row],[Title]],$C$5507:$Y$5579,9, FALSE ),"")</f>
        <v/>
      </c>
      <c r="L2711" t="str">
        <f>IFERROR(VLOOKUP(Table1[[#This Row],[Title]],$C$5507:$Y$5579,10, FALSE ),"")</f>
        <v/>
      </c>
      <c r="M2711" t="str">
        <f>IFERROR(VLOOKUP(Table1[[#This Row],[Title]],$C$5507:$Y$5579,11, FALSE ),"")</f>
        <v/>
      </c>
      <c r="N2711" t="str">
        <f>IFERROR(VLOOKUP(Table1[[#This Row],[Title]],$C$5507:$Y$5579,12, FALSE ),"")</f>
        <v/>
      </c>
      <c r="O2711" t="str">
        <f>IFERROR(VLOOKUP(Table1[[#This Row],[Title]],$C$5507:$Y$5579,13, FALSE ),"")</f>
        <v/>
      </c>
      <c r="P2711" t="str">
        <f>IFERROR(VLOOKUP(Table1[[#This Row],[Title]],$C$5507:$Y$5579,14, FALSE ),"")</f>
        <v/>
      </c>
      <c r="Q2711" t="str">
        <f>IFERROR(VLOOKUP(Table1[[#This Row],[Title]],$C$5507:$Y$5579,15, FALSE ),"")</f>
        <v/>
      </c>
      <c r="R2711" t="str">
        <f>IFERROR(VLOOKUP(Table1[[#This Row],[Title]],$C$5507:$Y$5579,16, FALSE ),"")</f>
        <v/>
      </c>
      <c r="S2711" t="str">
        <f>IFERROR(VLOOKUP(Table1[[#This Row],[Title]],$C$5507:$Y$5579,17, FALSE ),"")</f>
        <v/>
      </c>
      <c r="T2711" t="str">
        <f>IFERROR(VLOOKUP(Table1[[#This Row],[Title]],$C$5507:$Y$5579,18, FALSE ),"")</f>
        <v/>
      </c>
      <c r="U2711" t="str">
        <f>IFERROR(VLOOKUP(Table1[[#This Row],[Title]],$C$5507:$Y$5579,19, FALSE ),"")</f>
        <v/>
      </c>
      <c r="V2711" t="str">
        <f>IFERROR(VLOOKUP(Table1[[#This Row],[Title]],$C$5507:$Y$5579,20, FALSE ),"")</f>
        <v/>
      </c>
      <c r="W2711" t="str">
        <f>IFERROR(VLOOKUP(Table1[[#This Row],[Title]],$C$5507:$Y$5579,21, FALSE ),"")</f>
        <v/>
      </c>
      <c r="X2711" t="str">
        <f>IFERROR(VLOOKUP(Table1[[#This Row],[Title]],$C$5507:$Y$5579,22, FALSE ),"")</f>
        <v/>
      </c>
      <c r="Y2711" t="str">
        <f>IFERROR(VLOOKUP(Table1[[#This Row],[Title]],$C$5507:$Y$5579,23, FALSE ),"")</f>
        <v/>
      </c>
    </row>
    <row r="2712" spans="1:25" hidden="1" x14ac:dyDescent="0.25">
      <c r="A2712">
        <v>2710</v>
      </c>
      <c r="B2712">
        <v>10</v>
      </c>
      <c r="C2712" t="s">
        <v>4587</v>
      </c>
      <c r="D2712" t="s">
        <v>4466</v>
      </c>
      <c r="E2712">
        <v>1987</v>
      </c>
      <c r="F2712" t="s">
        <v>4466</v>
      </c>
      <c r="G2712">
        <v>40.430005999999999</v>
      </c>
      <c r="H2712">
        <v>-74.417344</v>
      </c>
      <c r="I2712" t="s">
        <v>4467</v>
      </c>
      <c r="J2712" t="s">
        <v>28</v>
      </c>
      <c r="K2712" t="s">
        <v>56</v>
      </c>
      <c r="L2712" t="s">
        <v>33</v>
      </c>
      <c r="M2712">
        <v>0</v>
      </c>
      <c r="N2712">
        <v>0.14660500000000001</v>
      </c>
      <c r="O2712">
        <v>0.26008500000000001</v>
      </c>
      <c r="P2712">
        <v>308.73351000000002</v>
      </c>
      <c r="Q2712">
        <v>0.57573200000000002</v>
      </c>
      <c r="R2712">
        <v>0</v>
      </c>
      <c r="S2712">
        <v>3</v>
      </c>
      <c r="T2712">
        <v>0.366809</v>
      </c>
      <c r="U2712">
        <v>-7.7859999999999996</v>
      </c>
      <c r="V2712">
        <v>0</v>
      </c>
      <c r="W2712">
        <v>3.4117000000000001E-2</v>
      </c>
      <c r="X2712">
        <v>117.831</v>
      </c>
      <c r="Y2712">
        <v>0.43580400000000002</v>
      </c>
    </row>
    <row r="2713" spans="1:25" hidden="1" x14ac:dyDescent="0.25">
      <c r="A2713">
        <v>2711</v>
      </c>
      <c r="B2713">
        <v>11</v>
      </c>
      <c r="C2713" t="s">
        <v>4588</v>
      </c>
      <c r="D2713" t="s">
        <v>4589</v>
      </c>
      <c r="E2713">
        <v>1987</v>
      </c>
      <c r="F2713" t="s">
        <v>4589</v>
      </c>
      <c r="G2713">
        <v>34.0334</v>
      </c>
      <c r="H2713">
        <v>-118.16</v>
      </c>
      <c r="I2713" t="s">
        <v>3769</v>
      </c>
      <c r="J2713" t="s">
        <v>56</v>
      </c>
      <c r="K2713" t="s">
        <v>33</v>
      </c>
      <c r="M2713">
        <v>0</v>
      </c>
      <c r="N2713">
        <v>2.6580000000000002E-3</v>
      </c>
      <c r="O2713">
        <v>0.180813</v>
      </c>
      <c r="P2713">
        <v>203.38938999999999</v>
      </c>
      <c r="Q2713">
        <v>0.85772000000000004</v>
      </c>
      <c r="R2713">
        <v>4.0400000000000001E-4</v>
      </c>
      <c r="S2713">
        <v>0</v>
      </c>
      <c r="T2713">
        <v>0.73150499999999996</v>
      </c>
      <c r="U2713">
        <v>-12.56</v>
      </c>
      <c r="V2713">
        <v>1</v>
      </c>
      <c r="W2713">
        <v>0.119146</v>
      </c>
      <c r="X2713">
        <v>187.23699999999999</v>
      </c>
      <c r="Y2713">
        <v>0.76629700000000001</v>
      </c>
    </row>
    <row r="2714" spans="1:25" hidden="1" x14ac:dyDescent="0.25">
      <c r="A2714">
        <v>2712</v>
      </c>
      <c r="B2714">
        <v>12</v>
      </c>
      <c r="C2714" t="s">
        <v>4590</v>
      </c>
      <c r="D2714" t="s">
        <v>4239</v>
      </c>
      <c r="E2714">
        <v>1987</v>
      </c>
      <c r="F2714" t="s">
        <v>4239</v>
      </c>
      <c r="G2714">
        <v>51.506300000000003</v>
      </c>
      <c r="H2714">
        <v>-0.12714</v>
      </c>
      <c r="I2714" t="s">
        <v>893</v>
      </c>
      <c r="J2714" t="s">
        <v>28</v>
      </c>
      <c r="K2714" t="s">
        <v>56</v>
      </c>
      <c r="M2714">
        <v>0</v>
      </c>
      <c r="N2714">
        <v>3.8238000000000001E-2</v>
      </c>
      <c r="O2714">
        <v>0.82789900000000005</v>
      </c>
      <c r="P2714">
        <v>300.06812000000002</v>
      </c>
      <c r="Q2714">
        <v>0.69101800000000002</v>
      </c>
      <c r="R2714">
        <v>0.83088300000000004</v>
      </c>
      <c r="S2714">
        <v>9</v>
      </c>
      <c r="T2714">
        <v>8.5783999999999999E-2</v>
      </c>
      <c r="U2714">
        <v>-7.79</v>
      </c>
      <c r="V2714">
        <v>1</v>
      </c>
      <c r="W2714">
        <v>0.11154600000000001</v>
      </c>
      <c r="X2714">
        <v>129.001</v>
      </c>
      <c r="Y2714">
        <v>0.90992099999999998</v>
      </c>
    </row>
    <row r="2715" spans="1:25" hidden="1" x14ac:dyDescent="0.25">
      <c r="A2715">
        <v>2713</v>
      </c>
      <c r="B2715">
        <v>13</v>
      </c>
      <c r="C2715" t="s">
        <v>4591</v>
      </c>
      <c r="D2715" t="s">
        <v>4592</v>
      </c>
      <c r="E2715">
        <v>1987</v>
      </c>
      <c r="F2715" t="s">
        <v>4592</v>
      </c>
      <c r="G2715">
        <v>-37.817500000000003</v>
      </c>
      <c r="H2715">
        <v>144.96700000000001</v>
      </c>
      <c r="I2715" t="s">
        <v>1095</v>
      </c>
      <c r="J2715" t="s">
        <v>28</v>
      </c>
      <c r="K2715" t="s">
        <v>56</v>
      </c>
      <c r="L2715" t="s">
        <v>33</v>
      </c>
      <c r="M2715">
        <v>0</v>
      </c>
      <c r="N2715">
        <v>1.6347E-2</v>
      </c>
      <c r="O2715">
        <v>0.44536799999999999</v>
      </c>
      <c r="P2715">
        <v>234.29333</v>
      </c>
      <c r="Q2715">
        <v>0.52564</v>
      </c>
      <c r="R2715" s="1">
        <v>3.0000000000000001E-5</v>
      </c>
      <c r="S2715">
        <v>8</v>
      </c>
      <c r="T2715">
        <v>8.9882000000000004E-2</v>
      </c>
      <c r="U2715">
        <v>-12.257999999999999</v>
      </c>
      <c r="V2715">
        <v>1</v>
      </c>
      <c r="W2715">
        <v>3.5465999999999998E-2</v>
      </c>
      <c r="X2715">
        <v>81.048000000000002</v>
      </c>
      <c r="Y2715">
        <v>0.58428199999999997</v>
      </c>
    </row>
    <row r="2716" spans="1:25" hidden="1" x14ac:dyDescent="0.25">
      <c r="A2716">
        <v>2714</v>
      </c>
      <c r="B2716">
        <v>14</v>
      </c>
      <c r="C2716" t="s">
        <v>4593</v>
      </c>
      <c r="D2716" t="s">
        <v>4437</v>
      </c>
      <c r="E2716">
        <v>1987</v>
      </c>
      <c r="F2716" t="s">
        <v>4437</v>
      </c>
      <c r="G2716">
        <v>41.033499999999997</v>
      </c>
      <c r="H2716">
        <v>-73.764200000000002</v>
      </c>
      <c r="I2716" t="s">
        <v>4438</v>
      </c>
      <c r="J2716" t="s">
        <v>28</v>
      </c>
      <c r="K2716" t="s">
        <v>56</v>
      </c>
      <c r="L2716" t="s">
        <v>33</v>
      </c>
      <c r="M2716">
        <v>0</v>
      </c>
      <c r="N2716">
        <v>0.12750300000000001</v>
      </c>
      <c r="O2716">
        <v>0.65757900000000002</v>
      </c>
      <c r="P2716">
        <v>228.15347</v>
      </c>
      <c r="Q2716">
        <v>0.51538700000000004</v>
      </c>
      <c r="R2716">
        <v>0</v>
      </c>
      <c r="S2716">
        <v>7</v>
      </c>
      <c r="T2716">
        <v>0.21044399999999999</v>
      </c>
      <c r="U2716">
        <v>-9.0459999999999994</v>
      </c>
      <c r="V2716">
        <v>1</v>
      </c>
      <c r="W2716">
        <v>2.5527999999999999E-2</v>
      </c>
      <c r="X2716">
        <v>134.08799999999999</v>
      </c>
      <c r="Y2716">
        <v>0.53321200000000002</v>
      </c>
    </row>
    <row r="2717" spans="1:25" hidden="1" x14ac:dyDescent="0.25">
      <c r="A2717">
        <v>2715</v>
      </c>
      <c r="B2717">
        <v>15</v>
      </c>
      <c r="C2717" t="s">
        <v>4594</v>
      </c>
      <c r="D2717" t="s">
        <v>4595</v>
      </c>
      <c r="E2717">
        <v>1987</v>
      </c>
      <c r="F2717" t="s">
        <v>4595</v>
      </c>
      <c r="G2717">
        <v>53.333055600000002</v>
      </c>
      <c r="H2717">
        <v>-6.2488888999999999</v>
      </c>
      <c r="I2717" t="s">
        <v>4596</v>
      </c>
      <c r="J2717" t="s">
        <v>246</v>
      </c>
      <c r="K2717" t="s">
        <v>56</v>
      </c>
      <c r="M2717">
        <v>0</v>
      </c>
      <c r="N2717">
        <v>2.1719999999999999E-3</v>
      </c>
      <c r="O2717">
        <v>0.45432099999999997</v>
      </c>
      <c r="P2717">
        <v>277.69333</v>
      </c>
      <c r="Q2717">
        <v>0.50802700000000001</v>
      </c>
      <c r="R2717">
        <v>0.86728000000000005</v>
      </c>
      <c r="S2717">
        <v>1</v>
      </c>
      <c r="T2717">
        <v>0.329096</v>
      </c>
      <c r="U2717">
        <v>-13.994</v>
      </c>
      <c r="V2717">
        <v>1</v>
      </c>
      <c r="W2717">
        <v>3.3443000000000001E-2</v>
      </c>
      <c r="X2717">
        <v>110.873</v>
      </c>
      <c r="Y2717">
        <v>0.12953700000000001</v>
      </c>
    </row>
    <row r="2718" spans="1:25" hidden="1" x14ac:dyDescent="0.25">
      <c r="A2718">
        <v>2716</v>
      </c>
      <c r="B2718">
        <v>16</v>
      </c>
      <c r="C2718" t="s">
        <v>4597</v>
      </c>
      <c r="D2718" t="s">
        <v>4598</v>
      </c>
      <c r="E2718">
        <v>1987</v>
      </c>
      <c r="F2718" t="s">
        <v>4598</v>
      </c>
      <c r="G2718">
        <v>41.8842</v>
      </c>
      <c r="H2718">
        <v>-87.632400000000004</v>
      </c>
      <c r="I2718" t="s">
        <v>386</v>
      </c>
      <c r="J2718" t="s">
        <v>28</v>
      </c>
      <c r="K2718" t="s">
        <v>33</v>
      </c>
      <c r="M2718">
        <v>0</v>
      </c>
      <c r="N2718">
        <v>0.433693</v>
      </c>
      <c r="O2718">
        <v>0.84689000000000003</v>
      </c>
      <c r="P2718">
        <v>228.37333000000001</v>
      </c>
      <c r="Q2718">
        <v>0.57394000000000001</v>
      </c>
      <c r="R2718" s="1">
        <v>9.0000000000000002E-6</v>
      </c>
      <c r="S2718">
        <v>9</v>
      </c>
      <c r="T2718">
        <v>0.1336</v>
      </c>
      <c r="U2718">
        <v>-5.0330000000000004</v>
      </c>
      <c r="V2718">
        <v>0</v>
      </c>
      <c r="W2718">
        <v>3.0078000000000001E-2</v>
      </c>
      <c r="X2718">
        <v>118.995</v>
      </c>
      <c r="Y2718">
        <v>0.66421200000000002</v>
      </c>
    </row>
    <row r="2719" spans="1:25" hidden="1" x14ac:dyDescent="0.25">
      <c r="A2719">
        <v>2717</v>
      </c>
      <c r="B2719">
        <v>17</v>
      </c>
      <c r="C2719" t="s">
        <v>4599</v>
      </c>
      <c r="D2719" t="s">
        <v>4513</v>
      </c>
      <c r="E2719">
        <v>1987</v>
      </c>
      <c r="F2719" t="s">
        <v>4514</v>
      </c>
      <c r="G2719">
        <v>40.714599999999997</v>
      </c>
      <c r="H2719">
        <v>-74.007099999999994</v>
      </c>
      <c r="I2719" t="s">
        <v>195</v>
      </c>
      <c r="J2719" t="s">
        <v>28</v>
      </c>
      <c r="K2719" t="s">
        <v>56</v>
      </c>
      <c r="L2719" t="s">
        <v>33</v>
      </c>
      <c r="M2719">
        <v>0</v>
      </c>
      <c r="N2719">
        <v>0.25259100000000001</v>
      </c>
      <c r="O2719">
        <v>0.84256500000000001</v>
      </c>
      <c r="P2719">
        <v>239.59465</v>
      </c>
      <c r="Q2719">
        <v>0.33655299999999999</v>
      </c>
      <c r="R2719">
        <v>0.28541299999999997</v>
      </c>
      <c r="S2719">
        <v>7</v>
      </c>
      <c r="T2719">
        <v>6.2036000000000001E-2</v>
      </c>
      <c r="U2719">
        <v>-17.219000000000001</v>
      </c>
      <c r="V2719">
        <v>1</v>
      </c>
      <c r="W2719">
        <v>0.128886</v>
      </c>
      <c r="X2719">
        <v>113.69199999999999</v>
      </c>
      <c r="Y2719">
        <v>0.89056100000000005</v>
      </c>
    </row>
    <row r="2720" spans="1:25" hidden="1" x14ac:dyDescent="0.25">
      <c r="A2720">
        <v>2718</v>
      </c>
      <c r="B2720">
        <v>18</v>
      </c>
      <c r="C2720" t="s">
        <v>1434</v>
      </c>
      <c r="D2720" t="s">
        <v>4600</v>
      </c>
      <c r="E2720">
        <v>1987</v>
      </c>
      <c r="F2720" t="s">
        <v>4600</v>
      </c>
      <c r="G2720">
        <v>33.906762999999998</v>
      </c>
      <c r="H2720">
        <v>-118.076549</v>
      </c>
      <c r="I2720" t="s">
        <v>4601</v>
      </c>
      <c r="J2720" t="s">
        <v>28</v>
      </c>
      <c r="K2720" t="s">
        <v>56</v>
      </c>
      <c r="L2720" t="s">
        <v>33</v>
      </c>
      <c r="M2720">
        <v>0</v>
      </c>
      <c r="N2720">
        <v>2.4333E-2</v>
      </c>
      <c r="O2720">
        <v>0.70279100000000005</v>
      </c>
      <c r="P2720">
        <v>223.88</v>
      </c>
      <c r="Q2720">
        <v>0.880301</v>
      </c>
      <c r="R2720">
        <v>1.2296E-2</v>
      </c>
      <c r="S2720">
        <v>7</v>
      </c>
      <c r="T2720">
        <v>2.1054E-2</v>
      </c>
      <c r="U2720">
        <v>-6.5659999999999998</v>
      </c>
      <c r="V2720">
        <v>1</v>
      </c>
      <c r="W2720">
        <v>6.5366999999999995E-2</v>
      </c>
      <c r="X2720">
        <v>130.779</v>
      </c>
      <c r="Y2720">
        <v>0.88111600000000001</v>
      </c>
    </row>
    <row r="2721" spans="1:25" hidden="1" x14ac:dyDescent="0.25">
      <c r="A2721">
        <v>2719</v>
      </c>
      <c r="B2721">
        <v>19</v>
      </c>
      <c r="C2721" t="s">
        <v>1600</v>
      </c>
      <c r="D2721" t="s">
        <v>3963</v>
      </c>
      <c r="E2721">
        <v>1987</v>
      </c>
      <c r="F2721" t="s">
        <v>3963</v>
      </c>
      <c r="G2721">
        <v>51.556100000000001</v>
      </c>
      <c r="H2721">
        <v>-0.25968999999999998</v>
      </c>
      <c r="I2721" t="s">
        <v>4185</v>
      </c>
      <c r="J2721" t="s">
        <v>28</v>
      </c>
      <c r="K2721" t="s">
        <v>56</v>
      </c>
      <c r="L2721" t="s">
        <v>33</v>
      </c>
      <c r="M2721">
        <v>0</v>
      </c>
      <c r="N2721">
        <v>4.1949999999999999E-3</v>
      </c>
      <c r="O2721">
        <v>0.70516199999999996</v>
      </c>
      <c r="P2721">
        <v>306.65332999999998</v>
      </c>
      <c r="Q2721">
        <v>0.81589100000000003</v>
      </c>
      <c r="R2721">
        <v>0</v>
      </c>
      <c r="S2721">
        <v>6</v>
      </c>
      <c r="T2721">
        <v>7.1851999999999999E-2</v>
      </c>
      <c r="U2721">
        <v>-3.63</v>
      </c>
      <c r="V2721">
        <v>1</v>
      </c>
      <c r="W2721">
        <v>3.6678000000000002E-2</v>
      </c>
      <c r="X2721">
        <v>135.14599999999999</v>
      </c>
      <c r="Y2721">
        <v>0.33738800000000002</v>
      </c>
    </row>
    <row r="2722" spans="1:25" hidden="1" x14ac:dyDescent="0.25">
      <c r="A2722">
        <v>2720</v>
      </c>
      <c r="B2722">
        <v>20</v>
      </c>
      <c r="C2722" t="s">
        <v>4602</v>
      </c>
      <c r="D2722" t="s">
        <v>4603</v>
      </c>
      <c r="E2722">
        <v>1987</v>
      </c>
      <c r="F2722" t="s">
        <v>4604</v>
      </c>
      <c r="G2722">
        <v>33.9816</v>
      </c>
      <c r="H2722">
        <v>-117.374</v>
      </c>
      <c r="I2722" t="s">
        <v>4605</v>
      </c>
      <c r="J2722" t="s">
        <v>32</v>
      </c>
      <c r="K2722" t="s">
        <v>28</v>
      </c>
      <c r="L2722" t="s">
        <v>33</v>
      </c>
      <c r="M2722">
        <v>0</v>
      </c>
      <c r="N2722">
        <v>0.91784600000000005</v>
      </c>
      <c r="O2722">
        <v>0.39118700000000001</v>
      </c>
      <c r="P2722">
        <v>224.74666999999999</v>
      </c>
      <c r="Q2722">
        <v>0.24129100000000001</v>
      </c>
      <c r="R2722">
        <v>2.81E-4</v>
      </c>
      <c r="S2722">
        <v>6</v>
      </c>
      <c r="T2722">
        <v>0.116059</v>
      </c>
      <c r="U2722">
        <v>-9.2010000000000005</v>
      </c>
      <c r="V2722">
        <v>1</v>
      </c>
      <c r="W2722">
        <v>3.6408000000000003E-2</v>
      </c>
      <c r="X2722">
        <v>88.057000000000002</v>
      </c>
      <c r="Y2722">
        <v>0.22464899999999999</v>
      </c>
    </row>
    <row r="2723" spans="1:25" hidden="1" x14ac:dyDescent="0.25">
      <c r="A2723">
        <v>2721</v>
      </c>
      <c r="B2723">
        <v>21</v>
      </c>
      <c r="C2723" t="s">
        <v>4606</v>
      </c>
      <c r="D2723" t="s">
        <v>4607</v>
      </c>
      <c r="E2723">
        <v>1987</v>
      </c>
      <c r="F2723" t="s">
        <v>4607</v>
      </c>
      <c r="G2723">
        <v>52.334166699999997</v>
      </c>
      <c r="H2723">
        <v>-6.4574999999999996</v>
      </c>
      <c r="I2723" t="s">
        <v>4608</v>
      </c>
      <c r="J2723" t="s">
        <v>32</v>
      </c>
      <c r="K2723" t="s">
        <v>33</v>
      </c>
      <c r="M2723">
        <v>0</v>
      </c>
      <c r="N2723">
        <v>0.93920899999999996</v>
      </c>
      <c r="O2723">
        <v>0.46473999999999999</v>
      </c>
      <c r="P2723">
        <v>246.14667</v>
      </c>
      <c r="Q2723">
        <v>0.46713199999999999</v>
      </c>
      <c r="R2723" s="1">
        <v>1.4E-5</v>
      </c>
      <c r="S2723">
        <v>10</v>
      </c>
      <c r="T2723">
        <v>0.72319900000000004</v>
      </c>
      <c r="U2723">
        <v>-8.6319999999999997</v>
      </c>
      <c r="V2723">
        <v>1</v>
      </c>
      <c r="W2723">
        <v>5.3101000000000002E-2</v>
      </c>
      <c r="X2723">
        <v>80.03</v>
      </c>
      <c r="Y2723">
        <v>0.39773900000000001</v>
      </c>
    </row>
    <row r="2724" spans="1:25" hidden="1" x14ac:dyDescent="0.25">
      <c r="A2724">
        <v>2722</v>
      </c>
      <c r="B2724">
        <v>22</v>
      </c>
      <c r="C2724" t="s">
        <v>4609</v>
      </c>
      <c r="D2724" t="s">
        <v>4315</v>
      </c>
      <c r="E2724">
        <v>1987</v>
      </c>
      <c r="F2724" t="s">
        <v>4315</v>
      </c>
      <c r="G2724">
        <v>40.736100999999998</v>
      </c>
      <c r="H2724">
        <v>-74.225089999999994</v>
      </c>
      <c r="I2724" t="s">
        <v>59</v>
      </c>
      <c r="J2724" t="s">
        <v>28</v>
      </c>
      <c r="K2724" t="s">
        <v>56</v>
      </c>
      <c r="L2724" t="s">
        <v>33</v>
      </c>
      <c r="M2724">
        <v>0</v>
      </c>
      <c r="N2724">
        <v>0.37050300000000003</v>
      </c>
      <c r="O2724">
        <v>0.54794399999999999</v>
      </c>
      <c r="P2724">
        <v>278.53332999999998</v>
      </c>
      <c r="Q2724">
        <v>0.62520799999999999</v>
      </c>
      <c r="R2724">
        <v>6.7500000000000004E-4</v>
      </c>
      <c r="S2724">
        <v>10</v>
      </c>
      <c r="T2724">
        <v>0.106645</v>
      </c>
      <c r="U2724">
        <v>-5.3540000000000001</v>
      </c>
      <c r="V2724">
        <v>1</v>
      </c>
      <c r="W2724">
        <v>2.6268E-2</v>
      </c>
      <c r="X2724">
        <v>131.197</v>
      </c>
      <c r="Y2724">
        <v>0.26836500000000002</v>
      </c>
    </row>
    <row r="2725" spans="1:25" hidden="1" x14ac:dyDescent="0.25">
      <c r="A2725">
        <v>2723</v>
      </c>
      <c r="B2725">
        <v>23</v>
      </c>
      <c r="C2725" t="s">
        <v>4610</v>
      </c>
      <c r="D2725" t="s">
        <v>4595</v>
      </c>
      <c r="E2725">
        <v>1987</v>
      </c>
      <c r="F2725" t="s">
        <v>4595</v>
      </c>
      <c r="G2725">
        <v>53.333055600000002</v>
      </c>
      <c r="H2725">
        <v>-6.2488888999999999</v>
      </c>
      <c r="I2725" t="s">
        <v>4596</v>
      </c>
      <c r="J2725" t="s">
        <v>246</v>
      </c>
      <c r="K2725" t="s">
        <v>56</v>
      </c>
      <c r="L2725" t="s">
        <v>33</v>
      </c>
      <c r="M2725">
        <v>0</v>
      </c>
      <c r="N2725">
        <v>8.2240000000000004E-3</v>
      </c>
      <c r="O2725">
        <v>0.16136800000000001</v>
      </c>
      <c r="P2725">
        <v>342.30667</v>
      </c>
      <c r="Q2725">
        <v>0.78160499999999999</v>
      </c>
      <c r="R2725">
        <v>0</v>
      </c>
      <c r="S2725">
        <v>10</v>
      </c>
      <c r="T2725">
        <v>0.97364899999999999</v>
      </c>
      <c r="U2725">
        <v>-8.9350000000000005</v>
      </c>
      <c r="V2725">
        <v>1</v>
      </c>
      <c r="W2725">
        <v>7.1292999999999995E-2</v>
      </c>
      <c r="X2725">
        <v>202.16300000000001</v>
      </c>
      <c r="Y2725">
        <v>0.36954199999999998</v>
      </c>
    </row>
    <row r="2726" spans="1:25" hidden="1" x14ac:dyDescent="0.25">
      <c r="A2726">
        <v>2724</v>
      </c>
      <c r="B2726">
        <v>24</v>
      </c>
      <c r="C2726" t="s">
        <v>4611</v>
      </c>
      <c r="D2726" t="s">
        <v>4568</v>
      </c>
      <c r="E2726">
        <v>1987</v>
      </c>
      <c r="F2726" t="s">
        <v>4568</v>
      </c>
      <c r="G2726">
        <v>51.588999999999999</v>
      </c>
      <c r="H2726">
        <v>-0.16400000000000001</v>
      </c>
      <c r="I2726" t="s">
        <v>4569</v>
      </c>
      <c r="J2726" t="s">
        <v>28</v>
      </c>
      <c r="K2726" t="s">
        <v>56</v>
      </c>
      <c r="M2726">
        <v>0</v>
      </c>
      <c r="N2726">
        <v>7.247E-3</v>
      </c>
      <c r="O2726">
        <v>0.93666400000000005</v>
      </c>
      <c r="P2726">
        <v>46.445259999999998</v>
      </c>
      <c r="Q2726">
        <v>0.93393899999999996</v>
      </c>
      <c r="R2726">
        <v>0.86194400000000004</v>
      </c>
      <c r="S2726">
        <v>3</v>
      </c>
      <c r="T2726">
        <v>3.1616999999999999E-2</v>
      </c>
      <c r="U2726">
        <v>-5.8559999999999999</v>
      </c>
      <c r="V2726">
        <v>1</v>
      </c>
      <c r="W2726">
        <v>9.8386000000000001E-2</v>
      </c>
      <c r="X2726">
        <v>98.108000000000004</v>
      </c>
      <c r="Y2726">
        <v>0.975163</v>
      </c>
    </row>
    <row r="2727" spans="1:25" hidden="1" x14ac:dyDescent="0.25">
      <c r="A2727">
        <v>2725</v>
      </c>
      <c r="B2727">
        <v>25</v>
      </c>
      <c r="C2727" t="s">
        <v>4612</v>
      </c>
      <c r="D2727" t="s">
        <v>4003</v>
      </c>
      <c r="E2727">
        <v>1987</v>
      </c>
      <c r="F2727" t="s">
        <v>4003</v>
      </c>
      <c r="G2727">
        <v>52.481367800000001</v>
      </c>
      <c r="H2727">
        <v>-1.8980725000000001</v>
      </c>
      <c r="I2727" t="s">
        <v>4004</v>
      </c>
      <c r="J2727" t="s">
        <v>28</v>
      </c>
      <c r="K2727" t="s">
        <v>33</v>
      </c>
      <c r="M2727">
        <v>0</v>
      </c>
      <c r="N2727">
        <v>0.58287999999999995</v>
      </c>
      <c r="O2727">
        <v>0.81185099999999999</v>
      </c>
      <c r="P2727">
        <v>240.01333</v>
      </c>
      <c r="Q2727">
        <v>0.73018899999999998</v>
      </c>
      <c r="R2727" s="1">
        <v>9.9999999999999995E-7</v>
      </c>
      <c r="S2727">
        <v>9</v>
      </c>
      <c r="T2727">
        <v>4.2798000000000003E-2</v>
      </c>
      <c r="U2727">
        <v>-9.5419999999999998</v>
      </c>
      <c r="V2727">
        <v>0</v>
      </c>
      <c r="W2727">
        <v>6.6016000000000005E-2</v>
      </c>
      <c r="X2727">
        <v>106.557</v>
      </c>
      <c r="Y2727">
        <v>0.83929699999999996</v>
      </c>
    </row>
    <row r="2728" spans="1:25" hidden="1" x14ac:dyDescent="0.25">
      <c r="A2728">
        <v>2726</v>
      </c>
      <c r="B2728">
        <v>26</v>
      </c>
      <c r="C2728" t="s">
        <v>4613</v>
      </c>
      <c r="D2728" t="s">
        <v>4614</v>
      </c>
      <c r="E2728">
        <v>1987</v>
      </c>
      <c r="F2728" t="s">
        <v>4614</v>
      </c>
      <c r="G2728">
        <v>40.655099999999997</v>
      </c>
      <c r="H2728">
        <v>-73.948899999999995</v>
      </c>
      <c r="I2728" t="s">
        <v>89</v>
      </c>
      <c r="J2728" t="s">
        <v>28</v>
      </c>
      <c r="K2728" t="s">
        <v>56</v>
      </c>
      <c r="L2728" t="s">
        <v>33</v>
      </c>
      <c r="M2728">
        <v>0</v>
      </c>
      <c r="N2728">
        <v>7.9509999999999997E-3</v>
      </c>
      <c r="O2728">
        <v>0.70369999999999999</v>
      </c>
      <c r="P2728">
        <v>226.93333000000001</v>
      </c>
      <c r="Q2728">
        <v>0.814608</v>
      </c>
      <c r="R2728">
        <v>1.4649999999999999E-3</v>
      </c>
      <c r="S2728">
        <v>8</v>
      </c>
      <c r="T2728">
        <v>8.6739999999999998E-2</v>
      </c>
      <c r="U2728">
        <v>-6.0389999999999997</v>
      </c>
      <c r="V2728">
        <v>1</v>
      </c>
      <c r="W2728">
        <v>3.0020000000000002E-2</v>
      </c>
      <c r="X2728">
        <v>124.99</v>
      </c>
      <c r="Y2728">
        <v>0.88737500000000002</v>
      </c>
    </row>
    <row r="2729" spans="1:25" hidden="1" x14ac:dyDescent="0.25">
      <c r="A2729">
        <v>2727</v>
      </c>
      <c r="B2729">
        <v>27</v>
      </c>
      <c r="C2729" t="s">
        <v>4615</v>
      </c>
      <c r="D2729" t="s">
        <v>4616</v>
      </c>
      <c r="E2729">
        <v>1987</v>
      </c>
      <c r="F2729" t="s">
        <v>4617</v>
      </c>
      <c r="G2729">
        <v>39.799061000000002</v>
      </c>
      <c r="H2729">
        <v>-105.51313</v>
      </c>
      <c r="I2729" t="s">
        <v>4618</v>
      </c>
      <c r="J2729" t="s">
        <v>28</v>
      </c>
      <c r="K2729" t="s">
        <v>56</v>
      </c>
      <c r="L2729" t="s">
        <v>33</v>
      </c>
      <c r="M2729">
        <v>0</v>
      </c>
      <c r="N2729">
        <v>4.1381000000000001E-2</v>
      </c>
      <c r="O2729">
        <v>0.67290899999999998</v>
      </c>
      <c r="P2729">
        <v>283.97332999999998</v>
      </c>
      <c r="Q2729">
        <v>0.74263800000000002</v>
      </c>
      <c r="R2729" s="1">
        <v>1.5999999999999999E-5</v>
      </c>
      <c r="S2729">
        <v>6</v>
      </c>
      <c r="T2729">
        <v>0.136628</v>
      </c>
      <c r="U2729">
        <v>-9.1059999999999999</v>
      </c>
      <c r="V2729">
        <v>0</v>
      </c>
      <c r="W2729">
        <v>3.9244000000000001E-2</v>
      </c>
      <c r="X2729">
        <v>108.526</v>
      </c>
      <c r="Y2729">
        <v>0.43416500000000002</v>
      </c>
    </row>
    <row r="2730" spans="1:25" hidden="1" x14ac:dyDescent="0.25">
      <c r="A2730">
        <v>2728</v>
      </c>
      <c r="B2730">
        <v>28</v>
      </c>
      <c r="C2730" t="s">
        <v>4619</v>
      </c>
      <c r="D2730" t="s">
        <v>4620</v>
      </c>
      <c r="E2730">
        <v>1987</v>
      </c>
      <c r="F2730" t="s">
        <v>4443</v>
      </c>
      <c r="G2730">
        <v>41.8842</v>
      </c>
      <c r="H2730">
        <v>-87.632400000000004</v>
      </c>
      <c r="I2730" t="s">
        <v>386</v>
      </c>
      <c r="J2730" t="s">
        <v>28</v>
      </c>
      <c r="K2730" t="s">
        <v>33</v>
      </c>
      <c r="M2730">
        <v>0</v>
      </c>
      <c r="N2730">
        <v>0.85245800000000005</v>
      </c>
      <c r="O2730">
        <v>0.44216100000000003</v>
      </c>
      <c r="P2730">
        <v>237.90666999999999</v>
      </c>
      <c r="Q2730">
        <v>0.34871099999999999</v>
      </c>
      <c r="R2730" s="1">
        <v>4.0000000000000003E-5</v>
      </c>
      <c r="S2730">
        <v>7</v>
      </c>
      <c r="T2730">
        <v>0.65527899999999994</v>
      </c>
      <c r="U2730">
        <v>-9.5690000000000008</v>
      </c>
      <c r="V2730">
        <v>1</v>
      </c>
      <c r="W2730">
        <v>2.9182E-2</v>
      </c>
      <c r="X2730">
        <v>123.95</v>
      </c>
      <c r="Y2730">
        <v>0.249418</v>
      </c>
    </row>
    <row r="2731" spans="1:25" hidden="1" x14ac:dyDescent="0.25">
      <c r="A2731">
        <v>2729</v>
      </c>
      <c r="B2731">
        <v>29</v>
      </c>
      <c r="C2731" t="s">
        <v>2268</v>
      </c>
      <c r="D2731" t="s">
        <v>4621</v>
      </c>
      <c r="E2731">
        <v>1987</v>
      </c>
      <c r="F2731" t="s">
        <v>4621</v>
      </c>
      <c r="G2731">
        <v>38.579099999999997</v>
      </c>
      <c r="H2731">
        <v>-121.491</v>
      </c>
      <c r="I2731" t="s">
        <v>1824</v>
      </c>
      <c r="J2731" t="s">
        <v>28</v>
      </c>
      <c r="K2731" t="s">
        <v>56</v>
      </c>
      <c r="L2731" t="s">
        <v>33</v>
      </c>
      <c r="M2731">
        <v>0</v>
      </c>
      <c r="N2731">
        <v>0.18472</v>
      </c>
      <c r="O2731">
        <v>0.73787199999999997</v>
      </c>
      <c r="P2731">
        <v>348.57333</v>
      </c>
      <c r="Q2731">
        <v>0.67038900000000001</v>
      </c>
      <c r="R2731">
        <v>0</v>
      </c>
      <c r="S2731">
        <v>0</v>
      </c>
      <c r="T2731">
        <v>9.8933999999999994E-2</v>
      </c>
      <c r="U2731">
        <v>-8.93</v>
      </c>
      <c r="V2731">
        <v>1</v>
      </c>
      <c r="W2731">
        <v>0.13196099999999999</v>
      </c>
      <c r="X2731">
        <v>177.27799999999999</v>
      </c>
      <c r="Y2731">
        <v>0.67942499999999995</v>
      </c>
    </row>
    <row r="2732" spans="1:25" hidden="1" x14ac:dyDescent="0.25">
      <c r="A2732">
        <v>2730</v>
      </c>
      <c r="B2732">
        <v>30</v>
      </c>
      <c r="C2732" t="s">
        <v>4622</v>
      </c>
      <c r="D2732" t="s">
        <v>4181</v>
      </c>
      <c r="E2732">
        <v>1987</v>
      </c>
      <c r="F2732" t="s">
        <v>4181</v>
      </c>
      <c r="G2732">
        <v>40.702897999999998</v>
      </c>
      <c r="H2732">
        <v>-74.010240999999994</v>
      </c>
      <c r="I2732" t="s">
        <v>767</v>
      </c>
      <c r="J2732" t="s">
        <v>28</v>
      </c>
      <c r="K2732" t="s">
        <v>56</v>
      </c>
      <c r="L2732" t="s">
        <v>33</v>
      </c>
      <c r="M2732">
        <v>0</v>
      </c>
      <c r="N2732">
        <v>1.5754000000000001E-2</v>
      </c>
      <c r="O2732">
        <v>0.671458</v>
      </c>
      <c r="P2732">
        <v>231.13333</v>
      </c>
      <c r="Q2732">
        <v>0.75190900000000005</v>
      </c>
      <c r="R2732">
        <v>0</v>
      </c>
      <c r="S2732">
        <v>5</v>
      </c>
      <c r="T2732">
        <v>0.102702</v>
      </c>
      <c r="U2732">
        <v>-10.029999999999999</v>
      </c>
      <c r="V2732">
        <v>1</v>
      </c>
      <c r="W2732">
        <v>4.1791000000000002E-2</v>
      </c>
      <c r="X2732">
        <v>113.065</v>
      </c>
      <c r="Y2732">
        <v>0.84913400000000006</v>
      </c>
    </row>
    <row r="2733" spans="1:25" hidden="1" x14ac:dyDescent="0.25">
      <c r="A2733">
        <v>2731</v>
      </c>
      <c r="B2733">
        <v>31</v>
      </c>
      <c r="C2733" t="s">
        <v>4623</v>
      </c>
      <c r="D2733" t="s">
        <v>4513</v>
      </c>
      <c r="E2733">
        <v>1987</v>
      </c>
      <c r="F2733" t="s">
        <v>4514</v>
      </c>
      <c r="G2733">
        <v>40.714599999999997</v>
      </c>
      <c r="H2733">
        <v>-74.007099999999994</v>
      </c>
      <c r="I2733" t="s">
        <v>195</v>
      </c>
      <c r="J2733" t="s">
        <v>28</v>
      </c>
      <c r="K2733" t="s">
        <v>56</v>
      </c>
      <c r="M2733">
        <v>0</v>
      </c>
      <c r="N2733">
        <v>7.6978000000000005E-2</v>
      </c>
      <c r="O2733">
        <v>0.82886099999999996</v>
      </c>
      <c r="P2733">
        <v>274.07628</v>
      </c>
      <c r="Q2733">
        <v>0.47911100000000001</v>
      </c>
      <c r="R2733">
        <v>0.57956200000000002</v>
      </c>
      <c r="S2733">
        <v>7</v>
      </c>
      <c r="T2733">
        <v>9.6192E-2</v>
      </c>
      <c r="U2733">
        <v>-16.274000000000001</v>
      </c>
      <c r="V2733">
        <v>0</v>
      </c>
      <c r="W2733">
        <v>4.2146000000000003E-2</v>
      </c>
      <c r="X2733">
        <v>119.922</v>
      </c>
      <c r="Y2733">
        <v>0.96296700000000002</v>
      </c>
    </row>
    <row r="2734" spans="1:25" hidden="1" x14ac:dyDescent="0.25">
      <c r="A2734">
        <v>2732</v>
      </c>
      <c r="B2734">
        <v>32</v>
      </c>
      <c r="C2734" t="s">
        <v>4624</v>
      </c>
      <c r="D2734" t="s">
        <v>4625</v>
      </c>
      <c r="E2734">
        <v>1987</v>
      </c>
      <c r="F2734" t="s">
        <v>4625</v>
      </c>
      <c r="G2734">
        <v>51.507264800000002</v>
      </c>
      <c r="H2734">
        <v>-0.1278328</v>
      </c>
      <c r="I2734" t="s">
        <v>4626</v>
      </c>
      <c r="J2734" t="s">
        <v>28</v>
      </c>
      <c r="K2734" t="s">
        <v>56</v>
      </c>
      <c r="L2734" t="s">
        <v>33</v>
      </c>
      <c r="M2734">
        <v>0</v>
      </c>
      <c r="N2734">
        <v>1.9356999999999999E-2</v>
      </c>
      <c r="O2734">
        <v>0.63032999999999995</v>
      </c>
      <c r="P2734">
        <v>263.46667000000002</v>
      </c>
      <c r="Q2734">
        <v>0.86341000000000001</v>
      </c>
      <c r="R2734" s="1">
        <v>1.5999999999999999E-5</v>
      </c>
      <c r="S2734">
        <v>11</v>
      </c>
      <c r="T2734">
        <v>0.16600999999999999</v>
      </c>
      <c r="U2734">
        <v>-6.4569999999999999</v>
      </c>
      <c r="V2734">
        <v>0</v>
      </c>
      <c r="W2734">
        <v>4.4865000000000002E-2</v>
      </c>
      <c r="X2734">
        <v>124.947</v>
      </c>
      <c r="Y2734">
        <v>0.49743500000000002</v>
      </c>
    </row>
    <row r="2735" spans="1:25" hidden="1" x14ac:dyDescent="0.25">
      <c r="A2735">
        <v>2733</v>
      </c>
      <c r="B2735">
        <v>33</v>
      </c>
      <c r="C2735" t="s">
        <v>4627</v>
      </c>
      <c r="D2735" t="s">
        <v>4628</v>
      </c>
      <c r="E2735">
        <v>1987</v>
      </c>
      <c r="F2735" t="s">
        <v>4628</v>
      </c>
      <c r="G2735">
        <v>52.714599999999997</v>
      </c>
      <c r="H2735">
        <v>-2.76267</v>
      </c>
      <c r="I2735" t="s">
        <v>4629</v>
      </c>
      <c r="J2735" t="s">
        <v>28</v>
      </c>
      <c r="K2735" t="s">
        <v>56</v>
      </c>
      <c r="L2735" t="s">
        <v>33</v>
      </c>
      <c r="M2735">
        <v>0</v>
      </c>
      <c r="N2735">
        <v>0.37834400000000001</v>
      </c>
      <c r="O2735">
        <v>0.54409399999999997</v>
      </c>
      <c r="P2735">
        <v>227.13333</v>
      </c>
      <c r="Q2735">
        <v>0.742502</v>
      </c>
      <c r="R2735">
        <v>1.75E-3</v>
      </c>
      <c r="S2735">
        <v>5</v>
      </c>
      <c r="T2735">
        <v>0.37240499999999999</v>
      </c>
      <c r="U2735">
        <v>-6.2</v>
      </c>
      <c r="V2735">
        <v>1</v>
      </c>
      <c r="W2735">
        <v>3.2037000000000003E-2</v>
      </c>
      <c r="X2735">
        <v>90.200999999999993</v>
      </c>
      <c r="Y2735">
        <v>0.64823900000000001</v>
      </c>
    </row>
    <row r="2736" spans="1:25" hidden="1" x14ac:dyDescent="0.25">
      <c r="A2736">
        <v>2734</v>
      </c>
      <c r="B2736">
        <v>34</v>
      </c>
      <c r="C2736" t="s">
        <v>1290</v>
      </c>
      <c r="D2736" t="s">
        <v>3965</v>
      </c>
      <c r="E2736">
        <v>1987</v>
      </c>
      <c r="F2736" t="s">
        <v>3965</v>
      </c>
      <c r="G2736">
        <v>51.507264800000002</v>
      </c>
      <c r="H2736">
        <v>-0.1278328</v>
      </c>
      <c r="I2736" t="s">
        <v>439</v>
      </c>
      <c r="J2736" t="s">
        <v>28</v>
      </c>
      <c r="K2736" t="s">
        <v>56</v>
      </c>
      <c r="L2736" t="s">
        <v>33</v>
      </c>
      <c r="M2736">
        <v>0</v>
      </c>
      <c r="N2736">
        <v>8.3130999999999997E-2</v>
      </c>
      <c r="O2736">
        <v>0.69818000000000002</v>
      </c>
      <c r="P2736">
        <v>252.37333000000001</v>
      </c>
      <c r="Q2736">
        <v>0.85760899999999995</v>
      </c>
      <c r="R2736" s="1">
        <v>3.3000000000000003E-5</v>
      </c>
      <c r="S2736">
        <v>7</v>
      </c>
      <c r="T2736">
        <v>0.13062599999999999</v>
      </c>
      <c r="U2736">
        <v>-6.125</v>
      </c>
      <c r="V2736">
        <v>0</v>
      </c>
      <c r="W2736">
        <v>3.3285000000000002E-2</v>
      </c>
      <c r="X2736">
        <v>123.43600000000001</v>
      </c>
      <c r="Y2736">
        <v>0.63695299999999999</v>
      </c>
    </row>
    <row r="2737" spans="1:25" hidden="1" x14ac:dyDescent="0.25">
      <c r="A2737">
        <v>2735</v>
      </c>
      <c r="B2737">
        <v>35</v>
      </c>
      <c r="C2737" t="s">
        <v>4630</v>
      </c>
      <c r="D2737" t="s">
        <v>4631</v>
      </c>
      <c r="E2737">
        <v>1987</v>
      </c>
      <c r="F2737" t="s">
        <v>4631</v>
      </c>
      <c r="G2737">
        <v>33.844371000000002</v>
      </c>
      <c r="H2737">
        <v>-84.474050000000005</v>
      </c>
      <c r="I2737" t="s">
        <v>45</v>
      </c>
      <c r="J2737" t="s">
        <v>28</v>
      </c>
      <c r="K2737" t="s">
        <v>56</v>
      </c>
      <c r="L2737" t="s">
        <v>33</v>
      </c>
      <c r="M2737">
        <v>0</v>
      </c>
      <c r="N2737">
        <v>1.5319999999999999E-3</v>
      </c>
      <c r="O2737">
        <v>0.52769200000000005</v>
      </c>
      <c r="P2737">
        <v>204.58667</v>
      </c>
      <c r="Q2737">
        <v>0.90406900000000001</v>
      </c>
      <c r="R2737" s="1">
        <v>5.0000000000000002E-5</v>
      </c>
      <c r="S2737">
        <v>2</v>
      </c>
      <c r="T2737">
        <v>6.3972000000000001E-2</v>
      </c>
      <c r="U2737">
        <v>-5.1029999999999998</v>
      </c>
      <c r="V2737">
        <v>1</v>
      </c>
      <c r="W2737">
        <v>8.0847000000000002E-2</v>
      </c>
      <c r="X2737">
        <v>114.792</v>
      </c>
      <c r="Y2737">
        <v>0.71164700000000003</v>
      </c>
    </row>
    <row r="2738" spans="1:25" hidden="1" x14ac:dyDescent="0.25">
      <c r="A2738">
        <v>2736</v>
      </c>
      <c r="B2738">
        <v>36</v>
      </c>
      <c r="C2738" t="s">
        <v>4632</v>
      </c>
      <c r="D2738" t="s">
        <v>4633</v>
      </c>
      <c r="E2738">
        <v>1987</v>
      </c>
      <c r="F2738" t="s">
        <v>1436</v>
      </c>
      <c r="G2738">
        <v>42.347020999999998</v>
      </c>
      <c r="H2738">
        <v>-83.060184000000007</v>
      </c>
      <c r="I2738" t="s">
        <v>119</v>
      </c>
      <c r="J2738" t="s">
        <v>28</v>
      </c>
      <c r="K2738" t="s">
        <v>56</v>
      </c>
      <c r="L2738" t="s">
        <v>33</v>
      </c>
      <c r="M2738">
        <v>0</v>
      </c>
      <c r="N2738">
        <v>0.24176300000000001</v>
      </c>
      <c r="O2738">
        <v>0.66653700000000005</v>
      </c>
      <c r="P2738">
        <v>252.40803</v>
      </c>
      <c r="Q2738">
        <v>0.72155400000000003</v>
      </c>
      <c r="R2738">
        <v>0</v>
      </c>
      <c r="S2738">
        <v>11</v>
      </c>
      <c r="T2738">
        <v>0.32138100000000003</v>
      </c>
      <c r="U2738">
        <v>-10.172000000000001</v>
      </c>
      <c r="V2738">
        <v>0</v>
      </c>
      <c r="W2738">
        <v>6.5050999999999998E-2</v>
      </c>
      <c r="X2738">
        <v>107.586</v>
      </c>
      <c r="Y2738">
        <v>0.64185599999999998</v>
      </c>
    </row>
    <row r="2739" spans="1:25" hidden="1" x14ac:dyDescent="0.25">
      <c r="A2739">
        <v>2737</v>
      </c>
      <c r="B2739">
        <v>37</v>
      </c>
      <c r="C2739" t="s">
        <v>4634</v>
      </c>
      <c r="D2739" t="s">
        <v>4470</v>
      </c>
      <c r="E2739">
        <v>1987</v>
      </c>
      <c r="F2739" t="s">
        <v>4470</v>
      </c>
      <c r="G2739">
        <v>41.590685999999998</v>
      </c>
      <c r="H2739">
        <v>-87.319936999999996</v>
      </c>
      <c r="I2739" t="s">
        <v>1914</v>
      </c>
      <c r="J2739" t="s">
        <v>28</v>
      </c>
      <c r="K2739" t="s">
        <v>56</v>
      </c>
      <c r="L2739" t="s">
        <v>33</v>
      </c>
      <c r="M2739">
        <v>0</v>
      </c>
      <c r="N2739">
        <v>7.1183999999999997E-2</v>
      </c>
      <c r="O2739">
        <v>0.776362</v>
      </c>
      <c r="P2739">
        <v>354.06666999999999</v>
      </c>
      <c r="Q2739">
        <v>0.90737100000000004</v>
      </c>
      <c r="R2739">
        <v>0.22566</v>
      </c>
      <c r="S2739">
        <v>11</v>
      </c>
      <c r="T2739">
        <v>6.3795000000000004E-2</v>
      </c>
      <c r="U2739">
        <v>-5.8090000000000002</v>
      </c>
      <c r="V2739">
        <v>1</v>
      </c>
      <c r="W2739">
        <v>5.3100000000000001E-2</v>
      </c>
      <c r="X2739">
        <v>120.334</v>
      </c>
      <c r="Y2739">
        <v>0.70716100000000004</v>
      </c>
    </row>
    <row r="2740" spans="1:25" hidden="1" x14ac:dyDescent="0.25">
      <c r="A2740">
        <v>2738</v>
      </c>
      <c r="B2740">
        <v>38</v>
      </c>
      <c r="C2740" t="s">
        <v>4635</v>
      </c>
      <c r="D2740" t="s">
        <v>3691</v>
      </c>
      <c r="E2740">
        <v>1987</v>
      </c>
      <c r="F2740" t="s">
        <v>3691</v>
      </c>
      <c r="G2740">
        <v>44.978999999999999</v>
      </c>
      <c r="H2740">
        <v>-93.264899999999997</v>
      </c>
      <c r="I2740" t="s">
        <v>3568</v>
      </c>
      <c r="J2740" t="s">
        <v>28</v>
      </c>
      <c r="K2740" t="s">
        <v>56</v>
      </c>
      <c r="L2740" t="s">
        <v>33</v>
      </c>
      <c r="M2740">
        <v>0</v>
      </c>
      <c r="N2740">
        <v>0.17216500000000001</v>
      </c>
      <c r="O2740">
        <v>0.83155900000000005</v>
      </c>
      <c r="P2740">
        <v>227.70667</v>
      </c>
      <c r="Q2740">
        <v>0.45264599999999999</v>
      </c>
      <c r="R2740" s="1">
        <v>2.3E-5</v>
      </c>
      <c r="S2740">
        <v>9</v>
      </c>
      <c r="T2740">
        <v>5.4885000000000003E-2</v>
      </c>
      <c r="U2740">
        <v>-15.012</v>
      </c>
      <c r="V2740">
        <v>1</v>
      </c>
      <c r="W2740">
        <v>6.1781999999999997E-2</v>
      </c>
      <c r="X2740">
        <v>122.363</v>
      </c>
      <c r="Y2740">
        <v>0.77395800000000003</v>
      </c>
    </row>
    <row r="2741" spans="1:25" hidden="1" x14ac:dyDescent="0.25">
      <c r="A2741">
        <v>2739</v>
      </c>
      <c r="B2741">
        <v>39</v>
      </c>
      <c r="C2741" t="s">
        <v>4636</v>
      </c>
      <c r="D2741" t="s">
        <v>4637</v>
      </c>
      <c r="E2741">
        <v>1987</v>
      </c>
      <c r="F2741" t="s">
        <v>2834</v>
      </c>
      <c r="G2741">
        <v>32.221499999999999</v>
      </c>
      <c r="H2741">
        <v>-110.97</v>
      </c>
      <c r="I2741" t="s">
        <v>2835</v>
      </c>
      <c r="J2741" t="s">
        <v>32</v>
      </c>
      <c r="K2741" t="s">
        <v>28</v>
      </c>
      <c r="L2741" t="s">
        <v>33</v>
      </c>
      <c r="M2741">
        <v>0</v>
      </c>
      <c r="N2741">
        <v>0.95964899999999997</v>
      </c>
      <c r="O2741">
        <v>0.34185199999999999</v>
      </c>
      <c r="P2741">
        <v>146.88607999999999</v>
      </c>
      <c r="Q2741">
        <v>6.3869999999999996E-2</v>
      </c>
      <c r="R2741">
        <v>1.4484E-2</v>
      </c>
      <c r="S2741">
        <v>0</v>
      </c>
      <c r="T2741">
        <v>6.7232E-2</v>
      </c>
      <c r="U2741">
        <v>-21.818999999999999</v>
      </c>
      <c r="V2741">
        <v>1</v>
      </c>
      <c r="W2741">
        <v>3.2069E-2</v>
      </c>
      <c r="X2741">
        <v>67.843999999999994</v>
      </c>
      <c r="Y2741">
        <v>7.4043999999999999E-2</v>
      </c>
    </row>
    <row r="2742" spans="1:25" hidden="1" x14ac:dyDescent="0.25">
      <c r="A2742">
        <v>2740</v>
      </c>
      <c r="B2742">
        <v>40</v>
      </c>
      <c r="C2742" t="s">
        <v>4638</v>
      </c>
      <c r="D2742" t="s">
        <v>3661</v>
      </c>
      <c r="E2742">
        <v>1987</v>
      </c>
      <c r="F2742" t="s">
        <v>3661</v>
      </c>
      <c r="G2742">
        <v>51.185789200000002</v>
      </c>
      <c r="H2742">
        <v>-0.61490739999999999</v>
      </c>
      <c r="I2742" t="s">
        <v>3662</v>
      </c>
      <c r="J2742" t="s">
        <v>28</v>
      </c>
      <c r="K2742" t="s">
        <v>56</v>
      </c>
      <c r="L2742" t="s">
        <v>33</v>
      </c>
      <c r="M2742">
        <v>0</v>
      </c>
      <c r="N2742">
        <v>3.1386999999999998E-2</v>
      </c>
      <c r="O2742">
        <v>0.612985</v>
      </c>
      <c r="P2742">
        <v>289.61333000000002</v>
      </c>
      <c r="Q2742">
        <v>0.81648900000000002</v>
      </c>
      <c r="R2742">
        <v>1.1927E-2</v>
      </c>
      <c r="S2742">
        <v>1</v>
      </c>
      <c r="T2742">
        <v>5.1989E-2</v>
      </c>
      <c r="U2742">
        <v>-12.102</v>
      </c>
      <c r="V2742">
        <v>1</v>
      </c>
      <c r="W2742">
        <v>3.7880999999999998E-2</v>
      </c>
      <c r="X2742">
        <v>116.398</v>
      </c>
      <c r="Y2742">
        <v>0.64840399999999998</v>
      </c>
    </row>
    <row r="2743" spans="1:25" hidden="1" x14ac:dyDescent="0.25">
      <c r="A2743">
        <v>2741</v>
      </c>
      <c r="B2743">
        <v>41</v>
      </c>
      <c r="C2743" t="s">
        <v>4639</v>
      </c>
      <c r="D2743" t="s">
        <v>3913</v>
      </c>
      <c r="E2743">
        <v>1987</v>
      </c>
      <c r="F2743" t="s">
        <v>3914</v>
      </c>
      <c r="G2743">
        <v>37.784827</v>
      </c>
      <c r="H2743">
        <v>-122.727802</v>
      </c>
      <c r="I2743" t="s">
        <v>1475</v>
      </c>
      <c r="J2743" t="s">
        <v>28</v>
      </c>
      <c r="K2743" t="s">
        <v>56</v>
      </c>
      <c r="L2743" t="s">
        <v>33</v>
      </c>
      <c r="M2743">
        <v>0</v>
      </c>
      <c r="N2743">
        <v>5.1120000000000002E-3</v>
      </c>
      <c r="O2743">
        <v>0.65721499999999999</v>
      </c>
      <c r="P2743">
        <v>209.93333000000001</v>
      </c>
      <c r="Q2743">
        <v>0.82011199999999995</v>
      </c>
      <c r="R2743" s="1">
        <v>9.9999999999999995E-7</v>
      </c>
      <c r="S2743">
        <v>10</v>
      </c>
      <c r="T2743">
        <v>0.12816</v>
      </c>
      <c r="U2743">
        <v>-5.83</v>
      </c>
      <c r="V2743">
        <v>1</v>
      </c>
      <c r="W2743">
        <v>3.1355000000000001E-2</v>
      </c>
      <c r="X2743">
        <v>118.033</v>
      </c>
      <c r="Y2743">
        <v>0.62702999999999998</v>
      </c>
    </row>
    <row r="2744" spans="1:25" hidden="1" x14ac:dyDescent="0.25">
      <c r="A2744">
        <v>2742</v>
      </c>
      <c r="B2744">
        <v>42</v>
      </c>
      <c r="C2744" t="s">
        <v>4640</v>
      </c>
      <c r="D2744" t="s">
        <v>4181</v>
      </c>
      <c r="E2744">
        <v>1987</v>
      </c>
      <c r="F2744" t="s">
        <v>4181</v>
      </c>
      <c r="G2744">
        <v>40.702897999999998</v>
      </c>
      <c r="H2744">
        <v>-74.010240999999994</v>
      </c>
      <c r="I2744" t="s">
        <v>767</v>
      </c>
      <c r="J2744" t="s">
        <v>28</v>
      </c>
      <c r="K2744" t="s">
        <v>56</v>
      </c>
      <c r="L2744" t="s">
        <v>33</v>
      </c>
      <c r="M2744">
        <v>0</v>
      </c>
      <c r="N2744">
        <v>0.16380700000000001</v>
      </c>
      <c r="O2744">
        <v>0.62060000000000004</v>
      </c>
      <c r="P2744">
        <v>228.12689</v>
      </c>
      <c r="Q2744">
        <v>0.49387500000000001</v>
      </c>
      <c r="R2744">
        <v>1.7507000000000002E-2</v>
      </c>
      <c r="S2744">
        <v>7</v>
      </c>
      <c r="T2744">
        <v>5.5063000000000001E-2</v>
      </c>
      <c r="U2744">
        <v>-19.547000000000001</v>
      </c>
      <c r="V2744">
        <v>1</v>
      </c>
      <c r="W2744">
        <v>4.3595000000000002E-2</v>
      </c>
      <c r="X2744">
        <v>106.002</v>
      </c>
      <c r="Y2744">
        <v>0.87911099999999998</v>
      </c>
    </row>
    <row r="2745" spans="1:25" hidden="1" x14ac:dyDescent="0.25">
      <c r="A2745">
        <v>2743</v>
      </c>
      <c r="B2745">
        <v>43</v>
      </c>
      <c r="C2745" t="s">
        <v>4641</v>
      </c>
      <c r="D2745" t="s">
        <v>4500</v>
      </c>
      <c r="E2745">
        <v>1987</v>
      </c>
      <c r="F2745" t="s">
        <v>4500</v>
      </c>
      <c r="G2745">
        <v>45.096587</v>
      </c>
      <c r="H2745">
        <v>-93.254518000000004</v>
      </c>
      <c r="I2745" t="s">
        <v>1009</v>
      </c>
      <c r="J2745" t="s">
        <v>28</v>
      </c>
      <c r="K2745" t="s">
        <v>56</v>
      </c>
      <c r="L2745" t="s">
        <v>33</v>
      </c>
      <c r="M2745">
        <v>0</v>
      </c>
      <c r="N2745">
        <v>0.35522900000000002</v>
      </c>
      <c r="O2745">
        <v>0.64393199999999995</v>
      </c>
      <c r="P2745">
        <v>255.42635000000001</v>
      </c>
      <c r="Q2745">
        <v>0.48446899999999998</v>
      </c>
      <c r="R2745">
        <v>0</v>
      </c>
      <c r="S2745">
        <v>4</v>
      </c>
      <c r="T2745">
        <v>0.18263799999999999</v>
      </c>
      <c r="U2745">
        <v>-7.5940000000000003</v>
      </c>
      <c r="V2745">
        <v>0</v>
      </c>
      <c r="W2745">
        <v>3.3274999999999999E-2</v>
      </c>
      <c r="X2745">
        <v>80.010000000000005</v>
      </c>
      <c r="Y2745">
        <v>0.49858400000000003</v>
      </c>
    </row>
    <row r="2746" spans="1:25" hidden="1" x14ac:dyDescent="0.25">
      <c r="A2746">
        <v>2744</v>
      </c>
      <c r="B2746">
        <v>44</v>
      </c>
      <c r="C2746" t="s">
        <v>4642</v>
      </c>
      <c r="D2746" t="s">
        <v>4643</v>
      </c>
      <c r="E2746">
        <v>1987</v>
      </c>
      <c r="F2746" t="s">
        <v>4643</v>
      </c>
      <c r="G2746">
        <v>51.506300000000003</v>
      </c>
      <c r="H2746">
        <v>-0.12714</v>
      </c>
      <c r="I2746" t="s">
        <v>893</v>
      </c>
      <c r="J2746" t="s">
        <v>246</v>
      </c>
      <c r="K2746" t="s">
        <v>56</v>
      </c>
      <c r="L2746" t="s">
        <v>33</v>
      </c>
      <c r="M2746">
        <v>0</v>
      </c>
      <c r="N2746">
        <v>4.3386000000000001E-2</v>
      </c>
      <c r="O2746">
        <v>0.60264399999999996</v>
      </c>
      <c r="P2746">
        <v>188.22667000000001</v>
      </c>
      <c r="Q2746">
        <v>0.91013900000000003</v>
      </c>
      <c r="R2746">
        <v>2.9E-4</v>
      </c>
      <c r="S2746">
        <v>7</v>
      </c>
      <c r="T2746">
        <v>0.96580100000000002</v>
      </c>
      <c r="U2746">
        <v>-5.9539999999999997</v>
      </c>
      <c r="V2746">
        <v>0</v>
      </c>
      <c r="W2746">
        <v>7.0791999999999994E-2</v>
      </c>
      <c r="X2746">
        <v>105.98399999999999</v>
      </c>
      <c r="Y2746">
        <v>0.60836999999999997</v>
      </c>
    </row>
    <row r="2747" spans="1:25" x14ac:dyDescent="0.25">
      <c r="A2747">
        <v>2745</v>
      </c>
      <c r="B2747">
        <v>45</v>
      </c>
      <c r="C2747" t="s">
        <v>4644</v>
      </c>
      <c r="D2747" t="s">
        <v>4645</v>
      </c>
      <c r="E2747">
        <v>1987</v>
      </c>
      <c r="F2747" t="s">
        <v>4645</v>
      </c>
      <c r="G2747" t="str">
        <f>IFERROR(VLOOKUP(Table1[[#This Row],[Title]],$C$5507:$Y$5579,5, FALSE ),"")</f>
        <v/>
      </c>
      <c r="H2747" t="str">
        <f>IFERROR(VLOOKUP(Table1[[#This Row],[Title]],$C$5507:$Y$5579,6, FALSE ),"")</f>
        <v/>
      </c>
      <c r="I2747" t="str">
        <f>IFERROR(VLOOKUP(Table1[[#This Row],[Title]],$C$5507:$Y$5579,7, FALSE ),"")</f>
        <v/>
      </c>
      <c r="J2747" t="str">
        <f>IFERROR(VLOOKUP(Table1[[#This Row],[Title]],$C$5507:$Y$5579,8, FALSE ),"")</f>
        <v/>
      </c>
      <c r="K2747" t="str">
        <f>IFERROR(VLOOKUP(Table1[[#This Row],[Title]],$C$5507:$Y$5579,9, FALSE ),"")</f>
        <v/>
      </c>
      <c r="L2747" t="str">
        <f>IFERROR(VLOOKUP(Table1[[#This Row],[Title]],$C$5507:$Y$5579,10, FALSE ),"")</f>
        <v/>
      </c>
      <c r="M2747" t="str">
        <f>IFERROR(VLOOKUP(Table1[[#This Row],[Title]],$C$5507:$Y$5579,11, FALSE ),"")</f>
        <v/>
      </c>
      <c r="N2747" t="str">
        <f>IFERROR(VLOOKUP(Table1[[#This Row],[Title]],$C$5507:$Y$5579,12, FALSE ),"")</f>
        <v/>
      </c>
      <c r="O2747" t="str">
        <f>IFERROR(VLOOKUP(Table1[[#This Row],[Title]],$C$5507:$Y$5579,13, FALSE ),"")</f>
        <v/>
      </c>
      <c r="P2747" t="str">
        <f>IFERROR(VLOOKUP(Table1[[#This Row],[Title]],$C$5507:$Y$5579,14, FALSE ),"")</f>
        <v/>
      </c>
      <c r="Q2747" t="str">
        <f>IFERROR(VLOOKUP(Table1[[#This Row],[Title]],$C$5507:$Y$5579,15, FALSE ),"")</f>
        <v/>
      </c>
      <c r="R2747" t="str">
        <f>IFERROR(VLOOKUP(Table1[[#This Row],[Title]],$C$5507:$Y$5579,16, FALSE ),"")</f>
        <v/>
      </c>
      <c r="S2747" t="str">
        <f>IFERROR(VLOOKUP(Table1[[#This Row],[Title]],$C$5507:$Y$5579,17, FALSE ),"")</f>
        <v/>
      </c>
      <c r="T2747" t="str">
        <f>IFERROR(VLOOKUP(Table1[[#This Row],[Title]],$C$5507:$Y$5579,18, FALSE ),"")</f>
        <v/>
      </c>
      <c r="U2747" t="str">
        <f>IFERROR(VLOOKUP(Table1[[#This Row],[Title]],$C$5507:$Y$5579,19, FALSE ),"")</f>
        <v/>
      </c>
      <c r="V2747" t="str">
        <f>IFERROR(VLOOKUP(Table1[[#This Row],[Title]],$C$5507:$Y$5579,20, FALSE ),"")</f>
        <v/>
      </c>
      <c r="W2747" t="str">
        <f>IFERROR(VLOOKUP(Table1[[#This Row],[Title]],$C$5507:$Y$5579,21, FALSE ),"")</f>
        <v/>
      </c>
      <c r="X2747" t="str">
        <f>IFERROR(VLOOKUP(Table1[[#This Row],[Title]],$C$5507:$Y$5579,22, FALSE ),"")</f>
        <v/>
      </c>
      <c r="Y2747" t="str">
        <f>IFERROR(VLOOKUP(Table1[[#This Row],[Title]],$C$5507:$Y$5579,23, FALSE ),"")</f>
        <v/>
      </c>
    </row>
    <row r="2748" spans="1:25" hidden="1" x14ac:dyDescent="0.25">
      <c r="A2748">
        <v>2746</v>
      </c>
      <c r="B2748">
        <v>46</v>
      </c>
      <c r="C2748" t="s">
        <v>4646</v>
      </c>
      <c r="D2748" t="s">
        <v>4181</v>
      </c>
      <c r="E2748">
        <v>1987</v>
      </c>
      <c r="F2748" t="s">
        <v>4181</v>
      </c>
      <c r="G2748">
        <v>40.702897999999998</v>
      </c>
      <c r="H2748">
        <v>-74.010240999999994</v>
      </c>
      <c r="I2748" t="s">
        <v>767</v>
      </c>
      <c r="J2748" t="s">
        <v>28</v>
      </c>
      <c r="M2748">
        <v>0</v>
      </c>
      <c r="N2748">
        <v>0.64522599999999997</v>
      </c>
      <c r="O2748">
        <v>0.78831300000000004</v>
      </c>
      <c r="P2748">
        <v>253.72689</v>
      </c>
      <c r="Q2748">
        <v>0.47528900000000002</v>
      </c>
      <c r="R2748">
        <v>0.46573300000000001</v>
      </c>
      <c r="S2748">
        <v>5</v>
      </c>
      <c r="T2748">
        <v>0.12526799999999999</v>
      </c>
      <c r="U2748">
        <v>-17.652999999999999</v>
      </c>
      <c r="V2748">
        <v>1</v>
      </c>
      <c r="W2748">
        <v>3.9019999999999999E-2</v>
      </c>
      <c r="X2748">
        <v>119.955</v>
      </c>
      <c r="Y2748">
        <v>0.87451800000000002</v>
      </c>
    </row>
    <row r="2749" spans="1:25" hidden="1" x14ac:dyDescent="0.25">
      <c r="A2749">
        <v>2747</v>
      </c>
      <c r="B2749">
        <v>47</v>
      </c>
      <c r="C2749" t="s">
        <v>4647</v>
      </c>
      <c r="D2749" t="s">
        <v>3661</v>
      </c>
      <c r="E2749">
        <v>1987</v>
      </c>
      <c r="F2749" t="s">
        <v>3661</v>
      </c>
      <c r="G2749">
        <v>51.185789200000002</v>
      </c>
      <c r="H2749">
        <v>-0.61490739999999999</v>
      </c>
      <c r="I2749" t="s">
        <v>3662</v>
      </c>
      <c r="J2749" t="s">
        <v>246</v>
      </c>
      <c r="K2749" t="s">
        <v>33</v>
      </c>
      <c r="M2749">
        <v>0</v>
      </c>
      <c r="N2749">
        <v>0.52542</v>
      </c>
      <c r="O2749">
        <v>0.64064399999999999</v>
      </c>
      <c r="P2749">
        <v>335.88200000000001</v>
      </c>
      <c r="Q2749">
        <v>0.30908400000000003</v>
      </c>
      <c r="R2749">
        <v>1.9610000000000001E-3</v>
      </c>
      <c r="S2749">
        <v>8</v>
      </c>
      <c r="T2749">
        <v>0.95088899999999998</v>
      </c>
      <c r="U2749">
        <v>-17.576000000000001</v>
      </c>
      <c r="V2749">
        <v>1</v>
      </c>
      <c r="W2749">
        <v>2.6622E-2</v>
      </c>
      <c r="X2749">
        <v>100.32599999999999</v>
      </c>
      <c r="Y2749">
        <v>0.36977399999999999</v>
      </c>
    </row>
    <row r="2750" spans="1:25" hidden="1" x14ac:dyDescent="0.25">
      <c r="A2750">
        <v>2748</v>
      </c>
      <c r="B2750">
        <v>48</v>
      </c>
      <c r="C2750" t="s">
        <v>4648</v>
      </c>
      <c r="D2750" t="s">
        <v>4470</v>
      </c>
      <c r="E2750">
        <v>1987</v>
      </c>
      <c r="F2750" t="s">
        <v>4470</v>
      </c>
      <c r="G2750">
        <v>41.590685999999998</v>
      </c>
      <c r="H2750">
        <v>-87.319936999999996</v>
      </c>
      <c r="I2750" t="s">
        <v>1914</v>
      </c>
      <c r="J2750" t="s">
        <v>28</v>
      </c>
      <c r="K2750" t="s">
        <v>33</v>
      </c>
      <c r="M2750">
        <v>0</v>
      </c>
      <c r="N2750">
        <v>0.81282200000000004</v>
      </c>
      <c r="O2750">
        <v>0.56697500000000001</v>
      </c>
      <c r="P2750">
        <v>276.62666999999999</v>
      </c>
      <c r="Q2750">
        <v>0.33561000000000002</v>
      </c>
      <c r="R2750">
        <v>0</v>
      </c>
      <c r="S2750">
        <v>1</v>
      </c>
      <c r="T2750">
        <v>0.108428</v>
      </c>
      <c r="U2750">
        <v>-10.794</v>
      </c>
      <c r="V2750">
        <v>1</v>
      </c>
      <c r="W2750">
        <v>3.3389000000000002E-2</v>
      </c>
      <c r="X2750">
        <v>172.702</v>
      </c>
      <c r="Y2750">
        <v>0.346055</v>
      </c>
    </row>
    <row r="2751" spans="1:25" hidden="1" x14ac:dyDescent="0.25">
      <c r="A2751">
        <v>2749</v>
      </c>
      <c r="B2751">
        <v>49</v>
      </c>
      <c r="C2751" t="s">
        <v>4649</v>
      </c>
      <c r="D2751" t="s">
        <v>3913</v>
      </c>
      <c r="E2751">
        <v>1987</v>
      </c>
      <c r="F2751" t="s">
        <v>3914</v>
      </c>
      <c r="G2751">
        <v>37.784827</v>
      </c>
      <c r="H2751">
        <v>-122.727802</v>
      </c>
      <c r="I2751" t="s">
        <v>1475</v>
      </c>
      <c r="J2751" t="s">
        <v>28</v>
      </c>
      <c r="K2751" t="s">
        <v>56</v>
      </c>
      <c r="L2751" t="s">
        <v>33</v>
      </c>
      <c r="M2751">
        <v>0</v>
      </c>
      <c r="N2751">
        <v>2.366E-3</v>
      </c>
      <c r="O2751">
        <v>0.66559000000000001</v>
      </c>
      <c r="P2751">
        <v>244.56</v>
      </c>
      <c r="Q2751">
        <v>0.863985</v>
      </c>
      <c r="R2751">
        <v>3.9800000000000002E-4</v>
      </c>
      <c r="S2751">
        <v>9</v>
      </c>
      <c r="T2751">
        <v>0.159082</v>
      </c>
      <c r="U2751">
        <v>-8.0210000000000008</v>
      </c>
      <c r="V2751">
        <v>1</v>
      </c>
      <c r="W2751">
        <v>3.4667999999999997E-2</v>
      </c>
      <c r="X2751">
        <v>140.85900000000001</v>
      </c>
      <c r="Y2751">
        <v>0.95903300000000002</v>
      </c>
    </row>
    <row r="2752" spans="1:25" hidden="1" x14ac:dyDescent="0.25">
      <c r="A2752">
        <v>2750</v>
      </c>
      <c r="B2752">
        <v>50</v>
      </c>
      <c r="C2752" t="s">
        <v>4650</v>
      </c>
      <c r="D2752" t="s">
        <v>2006</v>
      </c>
      <c r="E2752">
        <v>1987</v>
      </c>
      <c r="F2752" t="s">
        <v>2006</v>
      </c>
      <c r="G2752">
        <v>41.850033000000003</v>
      </c>
      <c r="H2752">
        <v>-87.650052000000002</v>
      </c>
      <c r="I2752" t="s">
        <v>108</v>
      </c>
      <c r="J2752" t="s">
        <v>28</v>
      </c>
      <c r="K2752" t="s">
        <v>56</v>
      </c>
      <c r="L2752" t="s">
        <v>33</v>
      </c>
      <c r="M2752">
        <v>0</v>
      </c>
      <c r="N2752">
        <v>2.3324999999999999E-2</v>
      </c>
      <c r="O2752">
        <v>0.48237600000000003</v>
      </c>
      <c r="P2752">
        <v>253.28</v>
      </c>
      <c r="Q2752">
        <v>0.60151299999999996</v>
      </c>
      <c r="R2752">
        <v>0</v>
      </c>
      <c r="S2752">
        <v>1</v>
      </c>
      <c r="T2752">
        <v>5.1721999999999997E-2</v>
      </c>
      <c r="U2752">
        <v>-6.8079999999999998</v>
      </c>
      <c r="V2752">
        <v>1</v>
      </c>
      <c r="W2752">
        <v>2.7789000000000001E-2</v>
      </c>
      <c r="X2752">
        <v>77.099999999999994</v>
      </c>
      <c r="Y2752">
        <v>0.36976700000000001</v>
      </c>
    </row>
    <row r="2753" spans="1:25" hidden="1" x14ac:dyDescent="0.25">
      <c r="A2753">
        <v>2751</v>
      </c>
      <c r="B2753">
        <v>51</v>
      </c>
      <c r="C2753" t="s">
        <v>4651</v>
      </c>
      <c r="D2753" t="s">
        <v>3021</v>
      </c>
      <c r="E2753">
        <v>1987</v>
      </c>
      <c r="F2753" t="s">
        <v>3021</v>
      </c>
      <c r="G2753">
        <v>51.507264800000002</v>
      </c>
      <c r="H2753">
        <v>-0.1278328</v>
      </c>
      <c r="I2753" t="s">
        <v>909</v>
      </c>
      <c r="J2753" t="s">
        <v>28</v>
      </c>
      <c r="K2753" t="s">
        <v>56</v>
      </c>
      <c r="L2753" t="s">
        <v>33</v>
      </c>
      <c r="M2753">
        <v>0</v>
      </c>
      <c r="N2753">
        <v>0.16298000000000001</v>
      </c>
      <c r="O2753">
        <v>0.64761599999999997</v>
      </c>
      <c r="P2753">
        <v>219.17332999999999</v>
      </c>
      <c r="Q2753">
        <v>0.66602600000000001</v>
      </c>
      <c r="R2753">
        <v>1.6200000000000001E-4</v>
      </c>
      <c r="S2753">
        <v>2</v>
      </c>
      <c r="T2753">
        <v>5.9015999999999999E-2</v>
      </c>
      <c r="U2753">
        <v>-9.7149999999999999</v>
      </c>
      <c r="V2753">
        <v>1</v>
      </c>
      <c r="W2753">
        <v>2.5939E-2</v>
      </c>
      <c r="X2753">
        <v>124.76</v>
      </c>
      <c r="Y2753">
        <v>0.87525900000000001</v>
      </c>
    </row>
    <row r="2754" spans="1:25" hidden="1" x14ac:dyDescent="0.25">
      <c r="A2754">
        <v>2752</v>
      </c>
      <c r="B2754">
        <v>52</v>
      </c>
      <c r="C2754" t="s">
        <v>4652</v>
      </c>
      <c r="D2754" t="s">
        <v>4653</v>
      </c>
      <c r="E2754">
        <v>1987</v>
      </c>
      <c r="F2754" t="s">
        <v>4653</v>
      </c>
      <c r="G2754">
        <v>40.714599999999997</v>
      </c>
      <c r="H2754">
        <v>-74.007099999999994</v>
      </c>
      <c r="I2754" t="s">
        <v>195</v>
      </c>
      <c r="J2754" t="s">
        <v>28</v>
      </c>
      <c r="K2754" t="s">
        <v>33</v>
      </c>
      <c r="M2754">
        <v>0</v>
      </c>
      <c r="N2754">
        <v>0.85670599999999997</v>
      </c>
      <c r="O2754">
        <v>0.75703200000000004</v>
      </c>
      <c r="P2754">
        <v>193.19002</v>
      </c>
      <c r="Q2754">
        <v>0.220135</v>
      </c>
      <c r="R2754" s="1">
        <v>1.9999999999999999E-6</v>
      </c>
      <c r="S2754">
        <v>6</v>
      </c>
      <c r="T2754">
        <v>0.107956</v>
      </c>
      <c r="U2754">
        <v>-10.413</v>
      </c>
      <c r="V2754">
        <v>1</v>
      </c>
      <c r="W2754">
        <v>4.0480000000000002E-2</v>
      </c>
      <c r="X2754">
        <v>124.673</v>
      </c>
      <c r="Y2754">
        <v>0.72683399999999998</v>
      </c>
    </row>
    <row r="2755" spans="1:25" hidden="1" x14ac:dyDescent="0.25">
      <c r="A2755">
        <v>2753</v>
      </c>
      <c r="B2755">
        <v>53</v>
      </c>
      <c r="C2755" t="s">
        <v>4654</v>
      </c>
      <c r="D2755" t="s">
        <v>4237</v>
      </c>
      <c r="E2755">
        <v>1987</v>
      </c>
      <c r="F2755" t="s">
        <v>4237</v>
      </c>
      <c r="G2755">
        <v>51.507264800000002</v>
      </c>
      <c r="H2755">
        <v>-0.1278328</v>
      </c>
      <c r="I2755" t="s">
        <v>909</v>
      </c>
      <c r="J2755" t="s">
        <v>28</v>
      </c>
      <c r="K2755" t="s">
        <v>33</v>
      </c>
      <c r="M2755">
        <v>0</v>
      </c>
      <c r="N2755">
        <v>0.60366399999999998</v>
      </c>
      <c r="O2755">
        <v>0.74888600000000005</v>
      </c>
      <c r="P2755">
        <v>196.38667000000001</v>
      </c>
      <c r="Q2755">
        <v>0.56506500000000004</v>
      </c>
      <c r="R2755">
        <v>0.37461100000000003</v>
      </c>
      <c r="S2755">
        <v>7</v>
      </c>
      <c r="T2755">
        <v>0.221666</v>
      </c>
      <c r="U2755">
        <v>-11.702999999999999</v>
      </c>
      <c r="V2755">
        <v>1</v>
      </c>
      <c r="W2755">
        <v>3.0689000000000001E-2</v>
      </c>
      <c r="X2755">
        <v>106.14</v>
      </c>
      <c r="Y2755">
        <v>0.840669</v>
      </c>
    </row>
    <row r="2756" spans="1:25" hidden="1" x14ac:dyDescent="0.25">
      <c r="A2756">
        <v>2754</v>
      </c>
      <c r="B2756">
        <v>54</v>
      </c>
      <c r="C2756" t="s">
        <v>4655</v>
      </c>
      <c r="D2756" t="s">
        <v>4656</v>
      </c>
      <c r="E2756">
        <v>1987</v>
      </c>
      <c r="F2756" t="s">
        <v>4656</v>
      </c>
      <c r="G2756">
        <v>41.8842</v>
      </c>
      <c r="H2756">
        <v>-87.632400000000004</v>
      </c>
      <c r="I2756" t="s">
        <v>386</v>
      </c>
      <c r="J2756" t="s">
        <v>28</v>
      </c>
      <c r="K2756" t="s">
        <v>56</v>
      </c>
      <c r="L2756" t="s">
        <v>33</v>
      </c>
      <c r="M2756">
        <v>0</v>
      </c>
      <c r="N2756">
        <v>4.9991000000000001E-2</v>
      </c>
      <c r="O2756">
        <v>0.672072</v>
      </c>
      <c r="P2756">
        <v>282.13333</v>
      </c>
      <c r="Q2756">
        <v>0.85981399999999997</v>
      </c>
      <c r="R2756" s="1">
        <v>2.6999999999999999E-5</v>
      </c>
      <c r="S2756">
        <v>5</v>
      </c>
      <c r="T2756">
        <v>0.140426</v>
      </c>
      <c r="U2756">
        <v>-7.5289999999999999</v>
      </c>
      <c r="V2756">
        <v>1</v>
      </c>
      <c r="W2756">
        <v>2.554E-2</v>
      </c>
      <c r="X2756">
        <v>98.248000000000005</v>
      </c>
      <c r="Y2756">
        <v>0.80377799999999999</v>
      </c>
    </row>
    <row r="2757" spans="1:25" hidden="1" x14ac:dyDescent="0.25">
      <c r="A2757">
        <v>2755</v>
      </c>
      <c r="B2757">
        <v>55</v>
      </c>
      <c r="C2757" t="s">
        <v>4657</v>
      </c>
      <c r="D2757" t="s">
        <v>4658</v>
      </c>
      <c r="E2757">
        <v>1987</v>
      </c>
      <c r="F2757" t="s">
        <v>4658</v>
      </c>
      <c r="G2757">
        <v>47.6036</v>
      </c>
      <c r="H2757">
        <v>-122.32899999999999</v>
      </c>
      <c r="I2757" t="s">
        <v>65</v>
      </c>
      <c r="J2757" t="s">
        <v>28</v>
      </c>
      <c r="K2757" t="s">
        <v>56</v>
      </c>
      <c r="M2757">
        <v>0</v>
      </c>
      <c r="N2757">
        <v>3.8470999999999998E-2</v>
      </c>
      <c r="O2757">
        <v>0.43099999999999999</v>
      </c>
      <c r="P2757">
        <v>248.06358</v>
      </c>
      <c r="Q2757">
        <v>0.378442</v>
      </c>
      <c r="R2757">
        <v>0.87075999999999998</v>
      </c>
      <c r="S2757">
        <v>7</v>
      </c>
      <c r="T2757">
        <v>0.36877399999999999</v>
      </c>
      <c r="U2757">
        <v>-13.029</v>
      </c>
      <c r="V2757">
        <v>1</v>
      </c>
      <c r="W2757">
        <v>3.4146000000000003E-2</v>
      </c>
      <c r="X2757">
        <v>135.26400000000001</v>
      </c>
      <c r="Y2757">
        <v>0.10345</v>
      </c>
    </row>
    <row r="2758" spans="1:25" hidden="1" x14ac:dyDescent="0.25">
      <c r="A2758">
        <v>2756</v>
      </c>
      <c r="B2758">
        <v>56</v>
      </c>
      <c r="C2758" t="s">
        <v>4659</v>
      </c>
      <c r="D2758" t="s">
        <v>4660</v>
      </c>
      <c r="E2758">
        <v>1987</v>
      </c>
      <c r="F2758" t="s">
        <v>4660</v>
      </c>
      <c r="G2758">
        <v>59.514299999999999</v>
      </c>
      <c r="H2758">
        <v>17.927700000000002</v>
      </c>
      <c r="I2758" t="s">
        <v>4661</v>
      </c>
      <c r="J2758" t="s">
        <v>28</v>
      </c>
      <c r="K2758" t="s">
        <v>56</v>
      </c>
      <c r="L2758" t="s">
        <v>33</v>
      </c>
      <c r="M2758">
        <v>0</v>
      </c>
      <c r="N2758">
        <v>0.22522600000000001</v>
      </c>
      <c r="O2758">
        <v>0.419595</v>
      </c>
      <c r="P2758">
        <v>269.62666999999999</v>
      </c>
      <c r="Q2758">
        <v>0.57957499999999995</v>
      </c>
      <c r="R2758">
        <v>0</v>
      </c>
      <c r="S2758">
        <v>7</v>
      </c>
      <c r="T2758">
        <v>0.27226400000000001</v>
      </c>
      <c r="U2758">
        <v>-4.1619999999999999</v>
      </c>
      <c r="V2758">
        <v>1</v>
      </c>
      <c r="W2758">
        <v>3.0630999999999999E-2</v>
      </c>
      <c r="X2758">
        <v>136.548</v>
      </c>
      <c r="Y2758">
        <v>0.13720199999999999</v>
      </c>
    </row>
    <row r="2759" spans="1:25" hidden="1" x14ac:dyDescent="0.25">
      <c r="A2759">
        <v>2757</v>
      </c>
      <c r="B2759">
        <v>57</v>
      </c>
      <c r="C2759" t="s">
        <v>4662</v>
      </c>
      <c r="D2759" t="s">
        <v>4663</v>
      </c>
      <c r="E2759">
        <v>1987</v>
      </c>
      <c r="F2759" t="s">
        <v>4663</v>
      </c>
      <c r="G2759">
        <v>6.4727899999999998</v>
      </c>
      <c r="H2759">
        <v>-66.588999999999999</v>
      </c>
      <c r="I2759" t="s">
        <v>4664</v>
      </c>
      <c r="J2759" t="s">
        <v>28</v>
      </c>
      <c r="K2759" t="s">
        <v>56</v>
      </c>
      <c r="L2759" t="s">
        <v>33</v>
      </c>
      <c r="M2759">
        <v>0</v>
      </c>
      <c r="N2759">
        <v>0.29092499999999999</v>
      </c>
      <c r="O2759">
        <v>0.55638799999999999</v>
      </c>
      <c r="P2759">
        <v>318.66730000000001</v>
      </c>
      <c r="Q2759">
        <v>0.53415999999999997</v>
      </c>
      <c r="R2759" s="1">
        <v>1.7E-5</v>
      </c>
      <c r="S2759">
        <v>11</v>
      </c>
      <c r="T2759">
        <v>0.10321900000000001</v>
      </c>
      <c r="U2759">
        <v>-19.271000000000001</v>
      </c>
      <c r="V2759">
        <v>0</v>
      </c>
      <c r="W2759">
        <v>3.6943999999999998E-2</v>
      </c>
      <c r="X2759">
        <v>78.840999999999994</v>
      </c>
      <c r="Y2759">
        <v>0.93580200000000002</v>
      </c>
    </row>
    <row r="2760" spans="1:25" hidden="1" x14ac:dyDescent="0.25">
      <c r="A2760">
        <v>2758</v>
      </c>
      <c r="B2760">
        <v>58</v>
      </c>
      <c r="C2760" t="s">
        <v>4665</v>
      </c>
      <c r="D2760" t="s">
        <v>4181</v>
      </c>
      <c r="E2760">
        <v>1987</v>
      </c>
      <c r="F2760" t="s">
        <v>4181</v>
      </c>
      <c r="G2760">
        <v>40.702897999999998</v>
      </c>
      <c r="H2760">
        <v>-74.010240999999994</v>
      </c>
      <c r="I2760" t="s">
        <v>767</v>
      </c>
      <c r="J2760" t="s">
        <v>28</v>
      </c>
      <c r="K2760" t="s">
        <v>56</v>
      </c>
      <c r="L2760" t="s">
        <v>33</v>
      </c>
      <c r="M2760">
        <v>0</v>
      </c>
      <c r="N2760">
        <v>0.39193</v>
      </c>
      <c r="O2760">
        <v>0.70750800000000003</v>
      </c>
      <c r="P2760">
        <v>242.94667000000001</v>
      </c>
      <c r="Q2760">
        <v>0.83186499999999997</v>
      </c>
      <c r="R2760" s="1">
        <v>9.9999999999999995E-7</v>
      </c>
      <c r="S2760">
        <v>1</v>
      </c>
      <c r="T2760">
        <v>5.6072999999999998E-2</v>
      </c>
      <c r="U2760">
        <v>-4.7359999999999998</v>
      </c>
      <c r="V2760">
        <v>0</v>
      </c>
      <c r="W2760">
        <v>3.6234000000000002E-2</v>
      </c>
      <c r="X2760">
        <v>99.953000000000003</v>
      </c>
      <c r="Y2760">
        <v>0.96789099999999995</v>
      </c>
    </row>
    <row r="2761" spans="1:25" hidden="1" x14ac:dyDescent="0.25">
      <c r="A2761">
        <v>2759</v>
      </c>
      <c r="B2761">
        <v>59</v>
      </c>
      <c r="C2761" t="s">
        <v>4666</v>
      </c>
      <c r="D2761" t="s">
        <v>2298</v>
      </c>
      <c r="E2761">
        <v>1987</v>
      </c>
      <c r="F2761" t="s">
        <v>2298</v>
      </c>
      <c r="G2761">
        <v>41.590685999999998</v>
      </c>
      <c r="H2761">
        <v>-87.319936999999996</v>
      </c>
      <c r="I2761" t="s">
        <v>1914</v>
      </c>
      <c r="J2761" t="s">
        <v>28</v>
      </c>
      <c r="K2761" t="s">
        <v>56</v>
      </c>
      <c r="L2761" t="s">
        <v>33</v>
      </c>
      <c r="M2761">
        <v>0</v>
      </c>
      <c r="N2761">
        <v>0.303948</v>
      </c>
      <c r="O2761">
        <v>0.70204299999999997</v>
      </c>
      <c r="P2761">
        <v>259.79955000000001</v>
      </c>
      <c r="Q2761">
        <v>0.87831099999999995</v>
      </c>
      <c r="R2761">
        <v>1.9040000000000001E-3</v>
      </c>
      <c r="S2761">
        <v>4</v>
      </c>
      <c r="T2761">
        <v>0.15009600000000001</v>
      </c>
      <c r="U2761">
        <v>-9.7210000000000001</v>
      </c>
      <c r="V2761">
        <v>0</v>
      </c>
      <c r="W2761">
        <v>6.4618999999999996E-2</v>
      </c>
      <c r="X2761">
        <v>112.825</v>
      </c>
      <c r="Y2761">
        <v>0.65745900000000002</v>
      </c>
    </row>
    <row r="2762" spans="1:25" hidden="1" x14ac:dyDescent="0.25">
      <c r="A2762">
        <v>2760</v>
      </c>
      <c r="B2762">
        <v>60</v>
      </c>
      <c r="C2762" t="s">
        <v>4667</v>
      </c>
      <c r="D2762" t="s">
        <v>3691</v>
      </c>
      <c r="E2762">
        <v>1987</v>
      </c>
      <c r="F2762" t="s">
        <v>3691</v>
      </c>
      <c r="G2762">
        <v>44.978999999999999</v>
      </c>
      <c r="H2762">
        <v>-93.264899999999997</v>
      </c>
      <c r="I2762" t="s">
        <v>3568</v>
      </c>
      <c r="J2762" t="s">
        <v>28</v>
      </c>
      <c r="K2762" t="s">
        <v>56</v>
      </c>
      <c r="L2762" t="s">
        <v>33</v>
      </c>
      <c r="M2762">
        <v>0</v>
      </c>
      <c r="N2762">
        <v>8.4320000000000003E-3</v>
      </c>
      <c r="O2762">
        <v>0.70108700000000002</v>
      </c>
      <c r="P2762">
        <v>302.76</v>
      </c>
      <c r="Q2762">
        <v>0.51488599999999995</v>
      </c>
      <c r="R2762">
        <v>2.5026E-2</v>
      </c>
      <c r="S2762">
        <v>10</v>
      </c>
      <c r="T2762">
        <v>7.7192999999999998E-2</v>
      </c>
      <c r="U2762">
        <v>-6.5510000000000002</v>
      </c>
      <c r="V2762">
        <v>1</v>
      </c>
      <c r="W2762">
        <v>9.8797999999999997E-2</v>
      </c>
      <c r="X2762">
        <v>197.768</v>
      </c>
      <c r="Y2762">
        <v>0.55262</v>
      </c>
    </row>
    <row r="2763" spans="1:25" hidden="1" x14ac:dyDescent="0.25">
      <c r="A2763">
        <v>2761</v>
      </c>
      <c r="B2763">
        <v>61</v>
      </c>
      <c r="C2763" t="s">
        <v>4668</v>
      </c>
      <c r="D2763" t="s">
        <v>4146</v>
      </c>
      <c r="E2763">
        <v>1987</v>
      </c>
      <c r="F2763" t="s">
        <v>4146</v>
      </c>
      <c r="G2763">
        <v>40.714269000000002</v>
      </c>
      <c r="H2763">
        <v>-74.005972999999997</v>
      </c>
      <c r="I2763" t="s">
        <v>113</v>
      </c>
      <c r="J2763" t="s">
        <v>28</v>
      </c>
      <c r="K2763" t="s">
        <v>56</v>
      </c>
      <c r="L2763" t="s">
        <v>33</v>
      </c>
      <c r="M2763">
        <v>0</v>
      </c>
      <c r="N2763">
        <v>0.31679099999999999</v>
      </c>
      <c r="O2763">
        <v>0.68637800000000004</v>
      </c>
      <c r="P2763">
        <v>263.22667000000001</v>
      </c>
      <c r="Q2763">
        <v>0.718275</v>
      </c>
      <c r="R2763" s="1">
        <v>2.6999999999999999E-5</v>
      </c>
      <c r="S2763">
        <v>5</v>
      </c>
      <c r="T2763">
        <v>6.2745999999999996E-2</v>
      </c>
      <c r="U2763">
        <v>-11.439</v>
      </c>
      <c r="V2763">
        <v>0</v>
      </c>
      <c r="W2763">
        <v>6.6604999999999998E-2</v>
      </c>
      <c r="X2763">
        <v>119.759</v>
      </c>
      <c r="Y2763">
        <v>0.48274800000000001</v>
      </c>
    </row>
    <row r="2764" spans="1:25" hidden="1" x14ac:dyDescent="0.25">
      <c r="A2764">
        <v>2762</v>
      </c>
      <c r="B2764">
        <v>62</v>
      </c>
      <c r="C2764" t="s">
        <v>4669</v>
      </c>
      <c r="D2764" t="s">
        <v>4670</v>
      </c>
      <c r="E2764">
        <v>1987</v>
      </c>
      <c r="F2764" t="s">
        <v>4670</v>
      </c>
      <c r="G2764">
        <v>34.0535</v>
      </c>
      <c r="H2764">
        <v>-118.245</v>
      </c>
      <c r="I2764" t="s">
        <v>74</v>
      </c>
      <c r="J2764" t="s">
        <v>28</v>
      </c>
      <c r="K2764" t="s">
        <v>56</v>
      </c>
      <c r="L2764" t="s">
        <v>33</v>
      </c>
      <c r="M2764">
        <v>0</v>
      </c>
      <c r="N2764">
        <v>9.8549999999999992E-3</v>
      </c>
      <c r="O2764">
        <v>0.46888200000000002</v>
      </c>
      <c r="P2764">
        <v>257.33332999999999</v>
      </c>
      <c r="Q2764">
        <v>0.89617800000000003</v>
      </c>
      <c r="R2764">
        <v>5.2110000000000004E-3</v>
      </c>
      <c r="S2764">
        <v>7</v>
      </c>
      <c r="T2764">
        <v>8.4697999999999996E-2</v>
      </c>
      <c r="U2764">
        <v>-4.6779999999999999</v>
      </c>
      <c r="V2764">
        <v>1</v>
      </c>
      <c r="W2764">
        <v>4.9970000000000001E-2</v>
      </c>
      <c r="X2764">
        <v>120.16800000000001</v>
      </c>
      <c r="Y2764">
        <v>0.79230299999999998</v>
      </c>
    </row>
    <row r="2765" spans="1:25" hidden="1" x14ac:dyDescent="0.25">
      <c r="A2765">
        <v>2763</v>
      </c>
      <c r="B2765">
        <v>63</v>
      </c>
      <c r="C2765" t="s">
        <v>4671</v>
      </c>
      <c r="D2765" t="s">
        <v>4672</v>
      </c>
      <c r="E2765">
        <v>1987</v>
      </c>
      <c r="F2765" t="s">
        <v>3309</v>
      </c>
      <c r="G2765">
        <v>43.648600000000002</v>
      </c>
      <c r="H2765">
        <v>-79.385300000000001</v>
      </c>
      <c r="I2765" t="s">
        <v>26</v>
      </c>
      <c r="J2765" t="s">
        <v>28</v>
      </c>
      <c r="K2765" t="s">
        <v>33</v>
      </c>
      <c r="M2765">
        <v>0</v>
      </c>
      <c r="N2765">
        <v>0.457146</v>
      </c>
      <c r="O2765">
        <v>0.62083699999999997</v>
      </c>
      <c r="P2765">
        <v>237.2</v>
      </c>
      <c r="Q2765">
        <v>0.44087500000000002</v>
      </c>
      <c r="R2765">
        <v>0</v>
      </c>
      <c r="S2765">
        <v>9</v>
      </c>
      <c r="T2765">
        <v>0.17075399999999999</v>
      </c>
      <c r="U2765">
        <v>-8.9629999999999992</v>
      </c>
      <c r="V2765">
        <v>0</v>
      </c>
      <c r="W2765">
        <v>2.8917000000000002E-2</v>
      </c>
      <c r="X2765">
        <v>119.023</v>
      </c>
      <c r="Y2765">
        <v>0.29962100000000003</v>
      </c>
    </row>
    <row r="2766" spans="1:25" hidden="1" x14ac:dyDescent="0.25">
      <c r="A2766">
        <v>2764</v>
      </c>
      <c r="B2766">
        <v>64</v>
      </c>
      <c r="C2766" t="s">
        <v>4673</v>
      </c>
      <c r="D2766" t="s">
        <v>3963</v>
      </c>
      <c r="E2766">
        <v>1987</v>
      </c>
      <c r="F2766" t="s">
        <v>3963</v>
      </c>
      <c r="G2766">
        <v>51.556100000000001</v>
      </c>
      <c r="H2766">
        <v>-0.25968999999999998</v>
      </c>
      <c r="I2766" t="s">
        <v>4185</v>
      </c>
      <c r="J2766" t="s">
        <v>28</v>
      </c>
      <c r="M2766">
        <v>0</v>
      </c>
      <c r="N2766">
        <v>0.67758099999999999</v>
      </c>
      <c r="O2766">
        <v>0.54402499999999998</v>
      </c>
      <c r="P2766">
        <v>220.18566999999999</v>
      </c>
      <c r="Q2766">
        <v>0.42320000000000002</v>
      </c>
      <c r="R2766">
        <v>0.83795399999999998</v>
      </c>
      <c r="S2766">
        <v>5</v>
      </c>
      <c r="T2766">
        <v>0.258212</v>
      </c>
      <c r="U2766">
        <v>-19.492999999999999</v>
      </c>
      <c r="V2766">
        <v>1</v>
      </c>
      <c r="W2766">
        <v>4.5321E-2</v>
      </c>
      <c r="X2766">
        <v>184.03700000000001</v>
      </c>
      <c r="Y2766">
        <v>0.62699199999999999</v>
      </c>
    </row>
    <row r="2767" spans="1:25" hidden="1" x14ac:dyDescent="0.25">
      <c r="A2767">
        <v>2765</v>
      </c>
      <c r="B2767">
        <v>65</v>
      </c>
      <c r="C2767" t="s">
        <v>4674</v>
      </c>
      <c r="D2767" t="s">
        <v>4583</v>
      </c>
      <c r="E2767">
        <v>1987</v>
      </c>
      <c r="F2767" t="s">
        <v>4584</v>
      </c>
      <c r="G2767">
        <v>37.310451</v>
      </c>
      <c r="H2767">
        <v>-76.746769</v>
      </c>
      <c r="I2767" t="s">
        <v>4585</v>
      </c>
      <c r="J2767" t="s">
        <v>246</v>
      </c>
      <c r="K2767" t="s">
        <v>33</v>
      </c>
      <c r="M2767">
        <v>1.28371211186E-3</v>
      </c>
      <c r="N2767">
        <v>0.66108599999999995</v>
      </c>
      <c r="O2767">
        <v>0.36949599999999999</v>
      </c>
      <c r="P2767">
        <v>371.26621</v>
      </c>
      <c r="Q2767">
        <v>0.51011799999999996</v>
      </c>
      <c r="R2767" s="1">
        <v>8.5000000000000006E-5</v>
      </c>
      <c r="S2767">
        <v>7</v>
      </c>
      <c r="T2767">
        <v>0.97845599999999999</v>
      </c>
      <c r="U2767">
        <v>-8.7609999999999992</v>
      </c>
      <c r="V2767">
        <v>1</v>
      </c>
      <c r="W2767">
        <v>4.1588E-2</v>
      </c>
      <c r="X2767">
        <v>135.68199999999999</v>
      </c>
      <c r="Y2767">
        <v>0.42898799999999998</v>
      </c>
    </row>
    <row r="2768" spans="1:25" hidden="1" x14ac:dyDescent="0.25">
      <c r="A2768">
        <v>2766</v>
      </c>
      <c r="B2768">
        <v>66</v>
      </c>
      <c r="C2768" t="s">
        <v>4675</v>
      </c>
      <c r="D2768" t="s">
        <v>4676</v>
      </c>
      <c r="E2768">
        <v>1987</v>
      </c>
      <c r="F2768" t="s">
        <v>4676</v>
      </c>
      <c r="G2768">
        <v>53.5</v>
      </c>
      <c r="H2768">
        <v>-2.2166670000000002</v>
      </c>
      <c r="I2768" t="s">
        <v>4677</v>
      </c>
      <c r="J2768" t="s">
        <v>28</v>
      </c>
      <c r="K2768" t="s">
        <v>56</v>
      </c>
      <c r="L2768" t="s">
        <v>33</v>
      </c>
      <c r="M2768">
        <v>0</v>
      </c>
      <c r="N2768">
        <v>0.16986100000000001</v>
      </c>
      <c r="O2768">
        <v>0.69000700000000004</v>
      </c>
      <c r="P2768">
        <v>199.38667000000001</v>
      </c>
      <c r="Q2768">
        <v>0.61167899999999997</v>
      </c>
      <c r="R2768">
        <v>3.0179999999999998E-3</v>
      </c>
      <c r="S2768">
        <v>9</v>
      </c>
      <c r="T2768">
        <v>8.3159999999999998E-2</v>
      </c>
      <c r="U2768">
        <v>-10.401</v>
      </c>
      <c r="V2768">
        <v>1</v>
      </c>
      <c r="W2768">
        <v>3.1468000000000003E-2</v>
      </c>
      <c r="X2768">
        <v>113.157</v>
      </c>
      <c r="Y2768">
        <v>0.80981499999999995</v>
      </c>
    </row>
    <row r="2769" spans="1:25" hidden="1" x14ac:dyDescent="0.25">
      <c r="A2769">
        <v>2767</v>
      </c>
      <c r="B2769">
        <v>67</v>
      </c>
      <c r="C2769" t="s">
        <v>398</v>
      </c>
      <c r="D2769" t="s">
        <v>399</v>
      </c>
      <c r="E2769">
        <v>1987</v>
      </c>
      <c r="F2769" t="s">
        <v>399</v>
      </c>
      <c r="G2769">
        <v>36.329900000000002</v>
      </c>
      <c r="H2769">
        <v>-78.398700000000005</v>
      </c>
      <c r="I2769" t="s">
        <v>400</v>
      </c>
      <c r="J2769" t="s">
        <v>28</v>
      </c>
      <c r="K2769" t="s">
        <v>56</v>
      </c>
      <c r="L2769" t="s">
        <v>33</v>
      </c>
      <c r="M2769">
        <v>0</v>
      </c>
      <c r="N2769">
        <v>0.223495</v>
      </c>
      <c r="O2769">
        <v>0.63817400000000002</v>
      </c>
      <c r="P2769">
        <v>177.41560000000001</v>
      </c>
      <c r="Q2769">
        <v>0.416796</v>
      </c>
      <c r="R2769">
        <v>8.2899999999999998E-4</v>
      </c>
      <c r="S2769">
        <v>9</v>
      </c>
      <c r="T2769">
        <v>0.107181</v>
      </c>
      <c r="U2769">
        <v>-4.516</v>
      </c>
      <c r="V2769">
        <v>1</v>
      </c>
      <c r="W2769">
        <v>3.8498999999999999E-2</v>
      </c>
      <c r="X2769">
        <v>119.11799999999999</v>
      </c>
      <c r="Y2769">
        <v>0.63973000000000002</v>
      </c>
    </row>
    <row r="2770" spans="1:25" hidden="1" x14ac:dyDescent="0.25">
      <c r="A2770">
        <v>2768</v>
      </c>
      <c r="B2770">
        <v>68</v>
      </c>
      <c r="C2770" t="s">
        <v>4678</v>
      </c>
      <c r="D2770" t="s">
        <v>3661</v>
      </c>
      <c r="E2770">
        <v>1987</v>
      </c>
      <c r="F2770" t="s">
        <v>3661</v>
      </c>
      <c r="G2770">
        <v>51.185789200000002</v>
      </c>
      <c r="H2770">
        <v>-0.61490739999999999</v>
      </c>
      <c r="I2770" t="s">
        <v>3662</v>
      </c>
      <c r="J2770" t="s">
        <v>28</v>
      </c>
      <c r="K2770" t="s">
        <v>56</v>
      </c>
      <c r="L2770" t="s">
        <v>33</v>
      </c>
      <c r="M2770">
        <v>0</v>
      </c>
      <c r="N2770">
        <v>0.26814399999999999</v>
      </c>
      <c r="O2770">
        <v>0.56416299999999997</v>
      </c>
      <c r="P2770">
        <v>227.44771</v>
      </c>
      <c r="Q2770">
        <v>0.420487</v>
      </c>
      <c r="R2770">
        <v>0.102506</v>
      </c>
      <c r="S2770">
        <v>5</v>
      </c>
      <c r="T2770">
        <v>0.22206600000000001</v>
      </c>
      <c r="U2770">
        <v>-18.995999999999999</v>
      </c>
      <c r="V2770">
        <v>1</v>
      </c>
      <c r="W2770">
        <v>3.0553E-2</v>
      </c>
      <c r="X2770">
        <v>97.998999999999995</v>
      </c>
      <c r="Y2770">
        <v>0.33571099999999998</v>
      </c>
    </row>
    <row r="2771" spans="1:25" hidden="1" x14ac:dyDescent="0.25">
      <c r="A2771">
        <v>2769</v>
      </c>
      <c r="B2771">
        <v>69</v>
      </c>
      <c r="C2771" t="s">
        <v>4679</v>
      </c>
      <c r="D2771" t="s">
        <v>4473</v>
      </c>
      <c r="E2771">
        <v>1987</v>
      </c>
      <c r="F2771" t="s">
        <v>4473</v>
      </c>
      <c r="G2771">
        <v>44.040199999999999</v>
      </c>
      <c r="H2771">
        <v>-79.458600000000004</v>
      </c>
      <c r="I2771" t="s">
        <v>4474</v>
      </c>
      <c r="J2771" t="s">
        <v>28</v>
      </c>
      <c r="K2771" t="s">
        <v>56</v>
      </c>
      <c r="L2771" t="s">
        <v>33</v>
      </c>
      <c r="M2771">
        <v>0</v>
      </c>
      <c r="N2771">
        <v>0.31694099999999997</v>
      </c>
      <c r="O2771">
        <v>0.58642000000000005</v>
      </c>
      <c r="P2771">
        <v>215.26354000000001</v>
      </c>
      <c r="Q2771">
        <v>0.47816199999999998</v>
      </c>
      <c r="R2771">
        <v>0</v>
      </c>
      <c r="S2771">
        <v>2</v>
      </c>
      <c r="T2771">
        <v>9.1560000000000002E-2</v>
      </c>
      <c r="U2771">
        <v>-18.289000000000001</v>
      </c>
      <c r="V2771">
        <v>1</v>
      </c>
      <c r="W2771">
        <v>2.8400000000000002E-2</v>
      </c>
      <c r="X2771">
        <v>100.26900000000001</v>
      </c>
      <c r="Y2771">
        <v>0.71248999999999996</v>
      </c>
    </row>
    <row r="2772" spans="1:25" hidden="1" x14ac:dyDescent="0.25">
      <c r="A2772">
        <v>2770</v>
      </c>
      <c r="B2772">
        <v>70</v>
      </c>
      <c r="C2772" t="s">
        <v>4680</v>
      </c>
      <c r="D2772" t="s">
        <v>1927</v>
      </c>
      <c r="E2772">
        <v>1987</v>
      </c>
      <c r="F2772" t="s">
        <v>1927</v>
      </c>
      <c r="G2772">
        <v>53.383099999999999</v>
      </c>
      <c r="H2772">
        <v>-1.46454</v>
      </c>
      <c r="I2772" t="s">
        <v>2851</v>
      </c>
      <c r="J2772" t="s">
        <v>246</v>
      </c>
      <c r="K2772" t="s">
        <v>56</v>
      </c>
      <c r="L2772" t="s">
        <v>33</v>
      </c>
      <c r="M2772">
        <v>0</v>
      </c>
      <c r="N2772">
        <v>0.31714399999999998</v>
      </c>
      <c r="O2772">
        <v>0.61601499999999998</v>
      </c>
      <c r="P2772">
        <v>259.70621</v>
      </c>
      <c r="Q2772">
        <v>0.87122900000000003</v>
      </c>
      <c r="R2772">
        <v>1.3370000000000001E-3</v>
      </c>
      <c r="S2772">
        <v>5</v>
      </c>
      <c r="T2772">
        <v>0.942048</v>
      </c>
      <c r="U2772">
        <v>-9.1259999999999994</v>
      </c>
      <c r="V2772">
        <v>1</v>
      </c>
      <c r="W2772">
        <v>4.2202000000000003E-2</v>
      </c>
      <c r="X2772">
        <v>126.986</v>
      </c>
      <c r="Y2772">
        <v>0.672794</v>
      </c>
    </row>
    <row r="2773" spans="1:25" hidden="1" x14ac:dyDescent="0.25">
      <c r="A2773">
        <v>2771</v>
      </c>
      <c r="B2773">
        <v>71</v>
      </c>
      <c r="C2773" t="s">
        <v>4681</v>
      </c>
      <c r="D2773" t="s">
        <v>4682</v>
      </c>
      <c r="E2773">
        <v>1987</v>
      </c>
      <c r="F2773" t="s">
        <v>4682</v>
      </c>
      <c r="G2773">
        <v>41.5047</v>
      </c>
      <c r="H2773">
        <v>-81.690700000000007</v>
      </c>
      <c r="I2773" t="s">
        <v>955</v>
      </c>
      <c r="J2773" t="s">
        <v>28</v>
      </c>
      <c r="K2773" t="s">
        <v>56</v>
      </c>
      <c r="L2773" t="s">
        <v>33</v>
      </c>
      <c r="M2773">
        <v>0</v>
      </c>
      <c r="N2773">
        <v>0.111733</v>
      </c>
      <c r="O2773">
        <v>0.59775299999999998</v>
      </c>
      <c r="P2773">
        <v>372.41332999999997</v>
      </c>
      <c r="Q2773">
        <v>0.75134400000000001</v>
      </c>
      <c r="R2773" s="1">
        <v>1.1E-5</v>
      </c>
      <c r="S2773">
        <v>4</v>
      </c>
      <c r="T2773">
        <v>6.5284999999999996E-2</v>
      </c>
      <c r="U2773">
        <v>-8.4369999999999994</v>
      </c>
      <c r="V2773">
        <v>0</v>
      </c>
      <c r="W2773">
        <v>7.1432999999999996E-2</v>
      </c>
      <c r="X2773">
        <v>189.16900000000001</v>
      </c>
      <c r="Y2773">
        <v>0.82340400000000002</v>
      </c>
    </row>
    <row r="2774" spans="1:25" hidden="1" x14ac:dyDescent="0.25">
      <c r="A2774">
        <v>2772</v>
      </c>
      <c r="B2774">
        <v>72</v>
      </c>
      <c r="C2774" t="s">
        <v>4683</v>
      </c>
      <c r="D2774" t="s">
        <v>4684</v>
      </c>
      <c r="E2774">
        <v>1987</v>
      </c>
      <c r="F2774" t="s">
        <v>4685</v>
      </c>
      <c r="G2774">
        <v>25.728999999999999</v>
      </c>
      <c r="H2774">
        <v>-80.237399999999994</v>
      </c>
      <c r="I2774" t="s">
        <v>1448</v>
      </c>
      <c r="J2774" t="s">
        <v>28</v>
      </c>
      <c r="K2774" t="s">
        <v>56</v>
      </c>
      <c r="L2774" t="s">
        <v>33</v>
      </c>
      <c r="M2774">
        <v>0</v>
      </c>
      <c r="N2774">
        <v>0.37829299999999999</v>
      </c>
      <c r="O2774">
        <v>0.75575300000000001</v>
      </c>
      <c r="P2774">
        <v>239.39196999999999</v>
      </c>
      <c r="Q2774">
        <v>0.83301899999999995</v>
      </c>
      <c r="R2774">
        <v>1.2871E-2</v>
      </c>
      <c r="S2774">
        <v>4</v>
      </c>
      <c r="T2774">
        <v>0.30609900000000001</v>
      </c>
      <c r="U2774">
        <v>-11.98</v>
      </c>
      <c r="V2774">
        <v>0</v>
      </c>
      <c r="W2774">
        <v>4.1729000000000002E-2</v>
      </c>
      <c r="X2774">
        <v>124.47</v>
      </c>
      <c r="Y2774">
        <v>0.83549099999999998</v>
      </c>
    </row>
    <row r="2775" spans="1:25" hidden="1" x14ac:dyDescent="0.25">
      <c r="A2775">
        <v>2773</v>
      </c>
      <c r="B2775">
        <v>73</v>
      </c>
      <c r="C2775" t="s">
        <v>4686</v>
      </c>
      <c r="D2775" t="s">
        <v>4687</v>
      </c>
      <c r="E2775">
        <v>1987</v>
      </c>
      <c r="F2775" t="s">
        <v>4687</v>
      </c>
      <c r="G2775">
        <v>33.973951</v>
      </c>
      <c r="H2775">
        <v>-118.24840500000001</v>
      </c>
      <c r="I2775" t="s">
        <v>605</v>
      </c>
      <c r="J2775" t="s">
        <v>28</v>
      </c>
      <c r="K2775" t="s">
        <v>56</v>
      </c>
      <c r="L2775" t="s">
        <v>33</v>
      </c>
      <c r="M2775">
        <v>0</v>
      </c>
      <c r="N2775">
        <v>6.012E-3</v>
      </c>
      <c r="O2775">
        <v>0.87026300000000001</v>
      </c>
      <c r="P2775">
        <v>314.68517000000003</v>
      </c>
      <c r="Q2775">
        <v>0.64871900000000005</v>
      </c>
      <c r="R2775" s="1">
        <v>1.1E-5</v>
      </c>
      <c r="S2775">
        <v>6</v>
      </c>
      <c r="T2775">
        <v>8.7843000000000004E-2</v>
      </c>
      <c r="U2775">
        <v>-11.492000000000001</v>
      </c>
      <c r="V2775">
        <v>1</v>
      </c>
      <c r="W2775">
        <v>5.4268999999999998E-2</v>
      </c>
      <c r="X2775">
        <v>115.333</v>
      </c>
      <c r="Y2775">
        <v>0.90573099999999995</v>
      </c>
    </row>
    <row r="2776" spans="1:25" hidden="1" x14ac:dyDescent="0.25">
      <c r="A2776">
        <v>2774</v>
      </c>
      <c r="B2776">
        <v>74</v>
      </c>
      <c r="C2776" t="s">
        <v>4688</v>
      </c>
      <c r="D2776" t="s">
        <v>4466</v>
      </c>
      <c r="E2776">
        <v>1987</v>
      </c>
      <c r="F2776" t="s">
        <v>4466</v>
      </c>
      <c r="G2776">
        <v>40.430005999999999</v>
      </c>
      <c r="H2776">
        <v>-74.417344</v>
      </c>
      <c r="I2776" t="s">
        <v>4467</v>
      </c>
      <c r="J2776" t="s">
        <v>246</v>
      </c>
      <c r="K2776" t="s">
        <v>56</v>
      </c>
      <c r="L2776" t="s">
        <v>33</v>
      </c>
      <c r="M2776">
        <v>0</v>
      </c>
      <c r="N2776">
        <v>0.32396599999999998</v>
      </c>
      <c r="O2776">
        <v>0.25902900000000001</v>
      </c>
      <c r="P2776">
        <v>541.23065999999994</v>
      </c>
      <c r="Q2776">
        <v>0.68233600000000005</v>
      </c>
      <c r="R2776">
        <v>3.8939999999999999E-3</v>
      </c>
      <c r="S2776">
        <v>6</v>
      </c>
      <c r="T2776">
        <v>0.98561799999999999</v>
      </c>
      <c r="U2776">
        <v>-12.779</v>
      </c>
      <c r="V2776">
        <v>1</v>
      </c>
      <c r="W2776">
        <v>7.6738000000000001E-2</v>
      </c>
      <c r="X2776">
        <v>144.93799999999999</v>
      </c>
      <c r="Y2776">
        <v>0.29067700000000002</v>
      </c>
    </row>
    <row r="2777" spans="1:25" hidden="1" x14ac:dyDescent="0.25">
      <c r="A2777">
        <v>2775</v>
      </c>
      <c r="B2777">
        <v>75</v>
      </c>
      <c r="C2777" t="s">
        <v>4689</v>
      </c>
      <c r="D2777" t="s">
        <v>4454</v>
      </c>
      <c r="E2777">
        <v>1987</v>
      </c>
      <c r="F2777" t="s">
        <v>4454</v>
      </c>
      <c r="G2777">
        <v>51.346521500000001</v>
      </c>
      <c r="H2777">
        <v>-0.60206389999999999</v>
      </c>
      <c r="I2777" t="s">
        <v>4455</v>
      </c>
      <c r="J2777" t="s">
        <v>28</v>
      </c>
      <c r="K2777" t="s">
        <v>56</v>
      </c>
      <c r="L2777" t="s">
        <v>33</v>
      </c>
      <c r="M2777">
        <v>0</v>
      </c>
      <c r="N2777">
        <v>0.17727599999999999</v>
      </c>
      <c r="O2777">
        <v>0.71683200000000002</v>
      </c>
      <c r="P2777">
        <v>268.16000000000003</v>
      </c>
      <c r="Q2777">
        <v>0.85909999999999997</v>
      </c>
      <c r="R2777">
        <v>5.1800000000000001E-4</v>
      </c>
      <c r="S2777">
        <v>6</v>
      </c>
      <c r="T2777">
        <v>5.7278000000000003E-2</v>
      </c>
      <c r="U2777">
        <v>-7.3179999999999996</v>
      </c>
      <c r="V2777">
        <v>1</v>
      </c>
      <c r="W2777">
        <v>4.7751000000000002E-2</v>
      </c>
      <c r="X2777">
        <v>116.059</v>
      </c>
      <c r="Y2777">
        <v>0.96210099999999998</v>
      </c>
    </row>
    <row r="2778" spans="1:25" hidden="1" x14ac:dyDescent="0.25">
      <c r="A2778">
        <v>2776</v>
      </c>
      <c r="B2778">
        <v>76</v>
      </c>
      <c r="C2778" t="s">
        <v>4690</v>
      </c>
      <c r="D2778" t="s">
        <v>3789</v>
      </c>
      <c r="E2778">
        <v>1987</v>
      </c>
      <c r="F2778" t="s">
        <v>3789</v>
      </c>
      <c r="G2778">
        <v>53.372900000000001</v>
      </c>
      <c r="H2778">
        <v>-1.37904</v>
      </c>
      <c r="I2778" t="s">
        <v>3790</v>
      </c>
      <c r="J2778" t="s">
        <v>28</v>
      </c>
      <c r="K2778" t="s">
        <v>56</v>
      </c>
      <c r="L2778" t="s">
        <v>33</v>
      </c>
      <c r="M2778">
        <v>0</v>
      </c>
      <c r="N2778">
        <v>0.146843</v>
      </c>
      <c r="O2778">
        <v>0.79504799999999998</v>
      </c>
      <c r="P2778">
        <v>349.66667000000001</v>
      </c>
      <c r="Q2778">
        <v>0.48574899999999999</v>
      </c>
      <c r="R2778">
        <v>8.4208000000000005E-2</v>
      </c>
      <c r="S2778">
        <v>5</v>
      </c>
      <c r="T2778">
        <v>5.9020000000000003E-2</v>
      </c>
      <c r="U2778">
        <v>-14.526999999999999</v>
      </c>
      <c r="V2778">
        <v>1</v>
      </c>
      <c r="W2778">
        <v>4.2390999999999998E-2</v>
      </c>
      <c r="X2778">
        <v>125.461</v>
      </c>
      <c r="Y2778">
        <v>0.73329200000000005</v>
      </c>
    </row>
    <row r="2779" spans="1:25" hidden="1" x14ac:dyDescent="0.25">
      <c r="A2779">
        <v>2777</v>
      </c>
      <c r="B2779">
        <v>77</v>
      </c>
      <c r="C2779" t="s">
        <v>4691</v>
      </c>
      <c r="D2779" t="s">
        <v>4670</v>
      </c>
      <c r="E2779">
        <v>1987</v>
      </c>
      <c r="F2779" t="s">
        <v>4670</v>
      </c>
      <c r="G2779">
        <v>25.668202999999998</v>
      </c>
      <c r="H2779">
        <v>-80.29701</v>
      </c>
      <c r="I2779" t="s">
        <v>4692</v>
      </c>
      <c r="J2779" t="s">
        <v>28</v>
      </c>
      <c r="K2779" t="s">
        <v>56</v>
      </c>
      <c r="L2779" t="s">
        <v>33</v>
      </c>
      <c r="M2779">
        <v>0</v>
      </c>
      <c r="N2779">
        <v>0.197685</v>
      </c>
      <c r="O2779">
        <v>0.67602099999999998</v>
      </c>
      <c r="P2779">
        <v>239.59201999999999</v>
      </c>
      <c r="Q2779">
        <v>0.44749100000000003</v>
      </c>
      <c r="R2779">
        <v>7.5449999999999996E-3</v>
      </c>
      <c r="S2779">
        <v>1</v>
      </c>
      <c r="T2779">
        <v>0.31557800000000003</v>
      </c>
      <c r="U2779">
        <v>-19.803999999999998</v>
      </c>
      <c r="V2779">
        <v>1</v>
      </c>
      <c r="W2779">
        <v>4.2195999999999997E-2</v>
      </c>
      <c r="X2779">
        <v>104.46</v>
      </c>
      <c r="Y2779">
        <v>0.91644400000000004</v>
      </c>
    </row>
    <row r="2780" spans="1:25" hidden="1" x14ac:dyDescent="0.25">
      <c r="A2780">
        <v>2778</v>
      </c>
      <c r="B2780">
        <v>78</v>
      </c>
      <c r="C2780" t="s">
        <v>4693</v>
      </c>
      <c r="D2780" t="s">
        <v>3829</v>
      </c>
      <c r="E2780">
        <v>1987</v>
      </c>
      <c r="F2780" t="s">
        <v>3829</v>
      </c>
      <c r="G2780">
        <v>41.8842</v>
      </c>
      <c r="H2780">
        <v>-87.632400000000004</v>
      </c>
      <c r="I2780" t="s">
        <v>386</v>
      </c>
      <c r="J2780" t="s">
        <v>28</v>
      </c>
      <c r="K2780" t="s">
        <v>33</v>
      </c>
      <c r="M2780">
        <v>0</v>
      </c>
      <c r="N2780">
        <v>0.57801899999999995</v>
      </c>
      <c r="O2780">
        <v>0.680199</v>
      </c>
      <c r="P2780">
        <v>224.21333000000001</v>
      </c>
      <c r="Q2780">
        <v>0.78980300000000003</v>
      </c>
      <c r="R2780">
        <v>0</v>
      </c>
      <c r="S2780">
        <v>3</v>
      </c>
      <c r="T2780">
        <v>4.3414000000000001E-2</v>
      </c>
      <c r="U2780">
        <v>-7.93</v>
      </c>
      <c r="V2780">
        <v>1</v>
      </c>
      <c r="W2780">
        <v>3.2856000000000003E-2</v>
      </c>
      <c r="X2780">
        <v>117.458</v>
      </c>
      <c r="Y2780">
        <v>0.79513400000000001</v>
      </c>
    </row>
    <row r="2781" spans="1:25" hidden="1" x14ac:dyDescent="0.25">
      <c r="A2781">
        <v>2779</v>
      </c>
      <c r="B2781">
        <v>79</v>
      </c>
      <c r="C2781" t="s">
        <v>4694</v>
      </c>
      <c r="D2781" t="s">
        <v>1410</v>
      </c>
      <c r="E2781">
        <v>1987</v>
      </c>
      <c r="F2781" t="s">
        <v>1410</v>
      </c>
      <c r="G2781">
        <v>34.0535</v>
      </c>
      <c r="H2781">
        <v>-118.245</v>
      </c>
      <c r="I2781" t="s">
        <v>74</v>
      </c>
      <c r="J2781" t="s">
        <v>28</v>
      </c>
      <c r="K2781" t="s">
        <v>56</v>
      </c>
      <c r="L2781" t="s">
        <v>33</v>
      </c>
      <c r="M2781">
        <v>0</v>
      </c>
      <c r="N2781">
        <v>7.3859999999999995E-2</v>
      </c>
      <c r="O2781">
        <v>0.88496399999999997</v>
      </c>
      <c r="P2781">
        <v>293.86667</v>
      </c>
      <c r="Q2781">
        <v>0.76599300000000003</v>
      </c>
      <c r="R2781">
        <v>7.3499999999999998E-4</v>
      </c>
      <c r="S2781">
        <v>4</v>
      </c>
      <c r="T2781">
        <v>0.28566200000000003</v>
      </c>
      <c r="U2781">
        <v>-10.997</v>
      </c>
      <c r="V2781">
        <v>1</v>
      </c>
      <c r="W2781">
        <v>4.4880999999999997E-2</v>
      </c>
      <c r="X2781">
        <v>111.413</v>
      </c>
      <c r="Y2781">
        <v>0.76617299999999999</v>
      </c>
    </row>
    <row r="2782" spans="1:25" hidden="1" x14ac:dyDescent="0.25">
      <c r="A2782">
        <v>2780</v>
      </c>
      <c r="B2782">
        <v>80</v>
      </c>
      <c r="C2782" t="s">
        <v>4695</v>
      </c>
      <c r="D2782" t="s">
        <v>4670</v>
      </c>
      <c r="E2782">
        <v>1987</v>
      </c>
      <c r="F2782" t="s">
        <v>4670</v>
      </c>
      <c r="G2782">
        <v>25.668202999999998</v>
      </c>
      <c r="H2782">
        <v>-80.29701</v>
      </c>
      <c r="I2782" t="s">
        <v>4692</v>
      </c>
      <c r="J2782" t="s">
        <v>930</v>
      </c>
      <c r="K2782" t="s">
        <v>28</v>
      </c>
      <c r="L2782" t="s">
        <v>56</v>
      </c>
      <c r="M2782">
        <v>0</v>
      </c>
      <c r="N2782">
        <v>1.8078E-2</v>
      </c>
      <c r="O2782">
        <v>0.643675</v>
      </c>
      <c r="P2782">
        <v>305.78667000000002</v>
      </c>
      <c r="Q2782">
        <v>0.84316100000000005</v>
      </c>
      <c r="R2782">
        <v>0.82778600000000002</v>
      </c>
      <c r="S2782">
        <v>7</v>
      </c>
      <c r="T2782">
        <v>0.15224399999999999</v>
      </c>
      <c r="U2782">
        <v>-11.653</v>
      </c>
      <c r="V2782">
        <v>1</v>
      </c>
      <c r="W2782">
        <v>4.2910999999999998E-2</v>
      </c>
      <c r="X2782">
        <v>125.015</v>
      </c>
      <c r="Y2782">
        <v>0.65512700000000001</v>
      </c>
    </row>
    <row r="2783" spans="1:25" hidden="1" x14ac:dyDescent="0.25">
      <c r="A2783">
        <v>2781</v>
      </c>
      <c r="B2783">
        <v>81</v>
      </c>
      <c r="C2783" t="s">
        <v>4696</v>
      </c>
      <c r="D2783" t="s">
        <v>3021</v>
      </c>
      <c r="E2783">
        <v>1987</v>
      </c>
      <c r="F2783" t="s">
        <v>3021</v>
      </c>
      <c r="G2783">
        <v>51.507264800000002</v>
      </c>
      <c r="H2783">
        <v>-0.1278328</v>
      </c>
      <c r="I2783" t="s">
        <v>909</v>
      </c>
      <c r="J2783" t="s">
        <v>28</v>
      </c>
      <c r="K2783" t="s">
        <v>56</v>
      </c>
      <c r="L2783" t="s">
        <v>33</v>
      </c>
      <c r="M2783">
        <v>0</v>
      </c>
      <c r="N2783">
        <v>5.3930000000000002E-3</v>
      </c>
      <c r="O2783">
        <v>0.62504899999999997</v>
      </c>
      <c r="P2783">
        <v>219.52108999999999</v>
      </c>
      <c r="Q2783">
        <v>0.95038</v>
      </c>
      <c r="R2783">
        <v>3.9630000000000004E-3</v>
      </c>
      <c r="S2783">
        <v>10</v>
      </c>
      <c r="T2783">
        <v>0.18085000000000001</v>
      </c>
      <c r="U2783">
        <v>-5.4080000000000004</v>
      </c>
      <c r="V2783">
        <v>0</v>
      </c>
      <c r="W2783">
        <v>0.120312</v>
      </c>
      <c r="X2783">
        <v>125.22</v>
      </c>
      <c r="Y2783">
        <v>0.46666099999999999</v>
      </c>
    </row>
    <row r="2784" spans="1:25" hidden="1" x14ac:dyDescent="0.25">
      <c r="A2784">
        <v>2782</v>
      </c>
      <c r="B2784">
        <v>82</v>
      </c>
      <c r="C2784" t="s">
        <v>2844</v>
      </c>
      <c r="D2784" t="s">
        <v>4697</v>
      </c>
      <c r="E2784">
        <v>1987</v>
      </c>
      <c r="F2784" t="s">
        <v>4697</v>
      </c>
      <c r="G2784">
        <v>43.155500000000004</v>
      </c>
      <c r="H2784">
        <v>-77.616</v>
      </c>
      <c r="I2784" t="s">
        <v>4698</v>
      </c>
      <c r="J2784" t="s">
        <v>28</v>
      </c>
      <c r="K2784" t="s">
        <v>33</v>
      </c>
      <c r="M2784">
        <v>0</v>
      </c>
      <c r="N2784">
        <v>0.42408000000000001</v>
      </c>
      <c r="O2784">
        <v>0.68227899999999997</v>
      </c>
      <c r="P2784">
        <v>213.55056999999999</v>
      </c>
      <c r="Q2784">
        <v>0.44845800000000002</v>
      </c>
      <c r="R2784">
        <v>0.223051</v>
      </c>
      <c r="S2784">
        <v>0</v>
      </c>
      <c r="T2784">
        <v>0.19255800000000001</v>
      </c>
      <c r="U2784">
        <v>-17.059000000000001</v>
      </c>
      <c r="V2784">
        <v>1</v>
      </c>
      <c r="W2784">
        <v>2.9346000000000001E-2</v>
      </c>
      <c r="X2784">
        <v>113.78100000000001</v>
      </c>
      <c r="Y2784">
        <v>0.81145299999999998</v>
      </c>
    </row>
    <row r="2785" spans="1:25" hidden="1" x14ac:dyDescent="0.25">
      <c r="A2785">
        <v>2783</v>
      </c>
      <c r="B2785">
        <v>83</v>
      </c>
      <c r="C2785" t="s">
        <v>4699</v>
      </c>
      <c r="D2785" t="s">
        <v>4592</v>
      </c>
      <c r="E2785">
        <v>1987</v>
      </c>
      <c r="F2785" t="s">
        <v>4592</v>
      </c>
      <c r="G2785">
        <v>-37.817500000000003</v>
      </c>
      <c r="H2785">
        <v>144.96700000000001</v>
      </c>
      <c r="I2785" t="s">
        <v>1095</v>
      </c>
      <c r="J2785" t="s">
        <v>28</v>
      </c>
      <c r="K2785" t="s">
        <v>56</v>
      </c>
      <c r="L2785" t="s">
        <v>33</v>
      </c>
      <c r="M2785">
        <v>0</v>
      </c>
      <c r="N2785">
        <v>0.31701600000000002</v>
      </c>
      <c r="O2785">
        <v>0.51365300000000003</v>
      </c>
      <c r="P2785">
        <v>192.76757000000001</v>
      </c>
      <c r="Q2785">
        <v>0.53982699999999995</v>
      </c>
      <c r="R2785">
        <v>1.106E-3</v>
      </c>
      <c r="S2785">
        <v>7</v>
      </c>
      <c r="T2785">
        <v>0.206678</v>
      </c>
      <c r="U2785">
        <v>-19.102</v>
      </c>
      <c r="V2785">
        <v>1</v>
      </c>
      <c r="W2785">
        <v>5.2419E-2</v>
      </c>
      <c r="X2785">
        <v>119.854</v>
      </c>
      <c r="Y2785">
        <v>0.40259499999999998</v>
      </c>
    </row>
    <row r="2786" spans="1:25" hidden="1" x14ac:dyDescent="0.25">
      <c r="A2786">
        <v>2784</v>
      </c>
      <c r="B2786">
        <v>84</v>
      </c>
      <c r="C2786" t="s">
        <v>4700</v>
      </c>
      <c r="D2786" t="s">
        <v>4084</v>
      </c>
      <c r="E2786">
        <v>1987</v>
      </c>
      <c r="F2786" t="s">
        <v>4084</v>
      </c>
      <c r="G2786">
        <v>44.233333000000002</v>
      </c>
      <c r="H2786">
        <v>-76.483333000000002</v>
      </c>
      <c r="I2786" t="s">
        <v>4085</v>
      </c>
      <c r="J2786" t="s">
        <v>28</v>
      </c>
      <c r="K2786" t="s">
        <v>56</v>
      </c>
      <c r="L2786" t="s">
        <v>33</v>
      </c>
      <c r="M2786">
        <v>0</v>
      </c>
      <c r="N2786">
        <v>0.15656700000000001</v>
      </c>
      <c r="O2786">
        <v>0.47896899999999998</v>
      </c>
      <c r="P2786">
        <v>306.94666999999998</v>
      </c>
      <c r="Q2786">
        <v>0.96998200000000001</v>
      </c>
      <c r="R2786" s="1">
        <v>5.7000000000000003E-5</v>
      </c>
      <c r="S2786">
        <v>4</v>
      </c>
      <c r="T2786">
        <v>0.194498</v>
      </c>
      <c r="U2786">
        <v>-3.5779999999999998</v>
      </c>
      <c r="V2786">
        <v>0</v>
      </c>
      <c r="W2786">
        <v>3.9128000000000003E-2</v>
      </c>
      <c r="X2786">
        <v>174.03100000000001</v>
      </c>
      <c r="Y2786">
        <v>0.64811600000000003</v>
      </c>
    </row>
    <row r="2787" spans="1:25" hidden="1" x14ac:dyDescent="0.25">
      <c r="A2787">
        <v>2785</v>
      </c>
      <c r="B2787">
        <v>85</v>
      </c>
      <c r="C2787" t="s">
        <v>4701</v>
      </c>
      <c r="D2787" t="s">
        <v>4702</v>
      </c>
      <c r="E2787">
        <v>1987</v>
      </c>
      <c r="F2787" t="s">
        <v>4702</v>
      </c>
      <c r="G2787">
        <v>21.3048</v>
      </c>
      <c r="H2787">
        <v>-157.858</v>
      </c>
      <c r="I2787" t="s">
        <v>4703</v>
      </c>
      <c r="J2787" t="s">
        <v>28</v>
      </c>
      <c r="K2787" t="s">
        <v>33</v>
      </c>
      <c r="M2787">
        <v>0</v>
      </c>
      <c r="N2787">
        <v>0.58503899999999998</v>
      </c>
      <c r="O2787">
        <v>0.44291399999999997</v>
      </c>
      <c r="P2787">
        <v>228.54667000000001</v>
      </c>
      <c r="Q2787">
        <v>0.56009500000000001</v>
      </c>
      <c r="R2787">
        <v>0</v>
      </c>
      <c r="S2787">
        <v>1</v>
      </c>
      <c r="T2787">
        <v>6.8168999999999993E-2</v>
      </c>
      <c r="U2787">
        <v>-8.0739999999999998</v>
      </c>
      <c r="V2787">
        <v>1</v>
      </c>
      <c r="W2787">
        <v>3.5142E-2</v>
      </c>
      <c r="X2787">
        <v>141.94300000000001</v>
      </c>
      <c r="Y2787">
        <v>0.41789500000000002</v>
      </c>
    </row>
    <row r="2788" spans="1:25" hidden="1" x14ac:dyDescent="0.25">
      <c r="A2788">
        <v>2786</v>
      </c>
      <c r="B2788">
        <v>86</v>
      </c>
      <c r="C2788" t="s">
        <v>4704</v>
      </c>
      <c r="D2788" t="s">
        <v>3758</v>
      </c>
      <c r="E2788">
        <v>1987</v>
      </c>
      <c r="F2788" t="s">
        <v>3758</v>
      </c>
      <c r="G2788">
        <v>40.234499999999997</v>
      </c>
      <c r="H2788">
        <v>-74.295000000000002</v>
      </c>
      <c r="I2788" t="s">
        <v>3759</v>
      </c>
      <c r="J2788" t="s">
        <v>28</v>
      </c>
      <c r="K2788" t="s">
        <v>56</v>
      </c>
      <c r="L2788" t="s">
        <v>33</v>
      </c>
      <c r="M2788">
        <v>0</v>
      </c>
      <c r="N2788">
        <v>0.26028099999999998</v>
      </c>
      <c r="O2788">
        <v>0.66648700000000005</v>
      </c>
      <c r="P2788">
        <v>254.42403999999999</v>
      </c>
      <c r="Q2788">
        <v>0.64540900000000001</v>
      </c>
      <c r="R2788" s="1">
        <v>3.4999999999999997E-5</v>
      </c>
      <c r="S2788">
        <v>9</v>
      </c>
      <c r="T2788">
        <v>7.5297000000000003E-2</v>
      </c>
      <c r="U2788">
        <v>-12.489000000000001</v>
      </c>
      <c r="V2788">
        <v>1</v>
      </c>
      <c r="W2788">
        <v>3.4020000000000002E-2</v>
      </c>
      <c r="X2788">
        <v>126.19</v>
      </c>
      <c r="Y2788">
        <v>0.88841499999999995</v>
      </c>
    </row>
    <row r="2789" spans="1:25" hidden="1" x14ac:dyDescent="0.25">
      <c r="A2789">
        <v>2787</v>
      </c>
      <c r="B2789">
        <v>87</v>
      </c>
      <c r="C2789" t="s">
        <v>4705</v>
      </c>
      <c r="D2789" t="s">
        <v>3578</v>
      </c>
      <c r="E2789">
        <v>1987</v>
      </c>
      <c r="F2789" t="s">
        <v>3578</v>
      </c>
      <c r="G2789">
        <v>33.973951</v>
      </c>
      <c r="H2789">
        <v>-118.24840500000001</v>
      </c>
      <c r="I2789" t="s">
        <v>605</v>
      </c>
      <c r="J2789" t="s">
        <v>28</v>
      </c>
      <c r="K2789" t="s">
        <v>56</v>
      </c>
      <c r="L2789" t="s">
        <v>33</v>
      </c>
      <c r="M2789">
        <v>0</v>
      </c>
      <c r="N2789">
        <v>0.147787</v>
      </c>
      <c r="O2789">
        <v>0.81178799999999995</v>
      </c>
      <c r="P2789">
        <v>244.84</v>
      </c>
      <c r="Q2789">
        <v>0.52703599999999995</v>
      </c>
      <c r="R2789">
        <v>0</v>
      </c>
      <c r="S2789">
        <v>0</v>
      </c>
      <c r="T2789">
        <v>7.5498999999999997E-2</v>
      </c>
      <c r="U2789">
        <v>-10.253</v>
      </c>
      <c r="V2789">
        <v>1</v>
      </c>
      <c r="W2789">
        <v>3.6082999999999997E-2</v>
      </c>
      <c r="X2789">
        <v>109.122</v>
      </c>
      <c r="Y2789">
        <v>0.92251099999999997</v>
      </c>
    </row>
    <row r="2790" spans="1:25" hidden="1" x14ac:dyDescent="0.25">
      <c r="A2790">
        <v>2788</v>
      </c>
      <c r="B2790">
        <v>88</v>
      </c>
      <c r="C2790" t="s">
        <v>4706</v>
      </c>
      <c r="D2790" t="s">
        <v>3180</v>
      </c>
      <c r="E2790">
        <v>1987</v>
      </c>
      <c r="F2790" t="s">
        <v>3180</v>
      </c>
      <c r="G2790">
        <v>47.6036</v>
      </c>
      <c r="H2790">
        <v>-122.32899999999999</v>
      </c>
      <c r="I2790" t="s">
        <v>65</v>
      </c>
      <c r="J2790" t="s">
        <v>28</v>
      </c>
      <c r="K2790" t="s">
        <v>56</v>
      </c>
      <c r="L2790" t="s">
        <v>33</v>
      </c>
      <c r="M2790">
        <v>0</v>
      </c>
      <c r="N2790">
        <v>0.32430700000000001</v>
      </c>
      <c r="O2790">
        <v>0.56920499999999996</v>
      </c>
      <c r="P2790">
        <v>256.79955000000001</v>
      </c>
      <c r="Q2790">
        <v>0.48873800000000001</v>
      </c>
      <c r="R2790" s="1">
        <v>6.3999999999999997E-5</v>
      </c>
      <c r="S2790">
        <v>2</v>
      </c>
      <c r="T2790">
        <v>0.225332</v>
      </c>
      <c r="U2790">
        <v>-18.995000000000001</v>
      </c>
      <c r="V2790">
        <v>1</v>
      </c>
      <c r="W2790">
        <v>3.4696999999999999E-2</v>
      </c>
      <c r="X2790">
        <v>116.154</v>
      </c>
      <c r="Y2790">
        <v>0.63477399999999995</v>
      </c>
    </row>
    <row r="2791" spans="1:25" hidden="1" x14ac:dyDescent="0.25">
      <c r="A2791">
        <v>2789</v>
      </c>
      <c r="B2791">
        <v>89</v>
      </c>
      <c r="C2791" t="s">
        <v>4707</v>
      </c>
      <c r="D2791" t="s">
        <v>4708</v>
      </c>
      <c r="E2791">
        <v>1987</v>
      </c>
      <c r="F2791" t="s">
        <v>4708</v>
      </c>
      <c r="G2791">
        <v>51.090800000000002</v>
      </c>
      <c r="H2791">
        <v>9.8531399999999998</v>
      </c>
      <c r="I2791" t="s">
        <v>4709</v>
      </c>
      <c r="J2791" t="s">
        <v>28</v>
      </c>
      <c r="K2791" t="s">
        <v>56</v>
      </c>
      <c r="L2791" t="s">
        <v>33</v>
      </c>
      <c r="M2791">
        <v>0</v>
      </c>
      <c r="N2791">
        <v>0.10118099999999999</v>
      </c>
      <c r="O2791">
        <v>0.72585</v>
      </c>
      <c r="P2791">
        <v>231.10667000000001</v>
      </c>
      <c r="Q2791">
        <v>0.76028200000000001</v>
      </c>
      <c r="R2791" s="1">
        <v>9.5000000000000005E-5</v>
      </c>
      <c r="S2791">
        <v>7</v>
      </c>
      <c r="T2791">
        <v>0.38464700000000002</v>
      </c>
      <c r="U2791">
        <v>-7.18</v>
      </c>
      <c r="V2791">
        <v>0</v>
      </c>
      <c r="W2791">
        <v>3.8948000000000003E-2</v>
      </c>
      <c r="X2791">
        <v>118.657</v>
      </c>
      <c r="Y2791">
        <v>0.54533500000000001</v>
      </c>
    </row>
    <row r="2792" spans="1:25" hidden="1" x14ac:dyDescent="0.25">
      <c r="A2792">
        <v>2790</v>
      </c>
      <c r="B2792">
        <v>90</v>
      </c>
      <c r="C2792" t="s">
        <v>4710</v>
      </c>
      <c r="D2792" t="s">
        <v>4500</v>
      </c>
      <c r="E2792">
        <v>1987</v>
      </c>
      <c r="F2792" t="s">
        <v>4500</v>
      </c>
      <c r="G2792">
        <v>45.096587</v>
      </c>
      <c r="H2792">
        <v>-93.254518000000004</v>
      </c>
      <c r="I2792" t="s">
        <v>1009</v>
      </c>
      <c r="J2792" t="s">
        <v>28</v>
      </c>
      <c r="K2792" t="s">
        <v>56</v>
      </c>
      <c r="L2792" t="s">
        <v>33</v>
      </c>
      <c r="M2792">
        <v>0</v>
      </c>
      <c r="N2792">
        <v>0.14976300000000001</v>
      </c>
      <c r="O2792">
        <v>0.85777700000000001</v>
      </c>
      <c r="P2792">
        <v>246.08508</v>
      </c>
      <c r="Q2792">
        <v>0.67860600000000004</v>
      </c>
      <c r="R2792" s="1">
        <v>9.9999999999999995E-7</v>
      </c>
      <c r="S2792">
        <v>9</v>
      </c>
      <c r="T2792">
        <v>3.2965000000000001E-2</v>
      </c>
      <c r="U2792">
        <v>-7.2460000000000004</v>
      </c>
      <c r="V2792">
        <v>0</v>
      </c>
      <c r="W2792">
        <v>3.9153E-2</v>
      </c>
      <c r="X2792">
        <v>117.681</v>
      </c>
      <c r="Y2792">
        <v>0.96455999999999997</v>
      </c>
    </row>
    <row r="2793" spans="1:25" hidden="1" x14ac:dyDescent="0.25">
      <c r="A2793">
        <v>2791</v>
      </c>
      <c r="B2793">
        <v>91</v>
      </c>
      <c r="C2793" t="s">
        <v>4711</v>
      </c>
      <c r="D2793" t="s">
        <v>2620</v>
      </c>
      <c r="E2793">
        <v>1987</v>
      </c>
      <c r="F2793" t="s">
        <v>2620</v>
      </c>
      <c r="G2793">
        <v>40.732759999999999</v>
      </c>
      <c r="H2793">
        <v>-74.075485</v>
      </c>
      <c r="I2793" t="s">
        <v>2621</v>
      </c>
      <c r="J2793" t="s">
        <v>28</v>
      </c>
      <c r="K2793" t="s">
        <v>56</v>
      </c>
      <c r="L2793" t="s">
        <v>33</v>
      </c>
      <c r="M2793">
        <v>0</v>
      </c>
      <c r="N2793">
        <v>0.216256</v>
      </c>
      <c r="O2793">
        <v>0.638046</v>
      </c>
      <c r="P2793">
        <v>299.49306000000001</v>
      </c>
      <c r="Q2793">
        <v>0.76501799999999998</v>
      </c>
      <c r="R2793" s="1">
        <v>1.9000000000000001E-5</v>
      </c>
      <c r="S2793">
        <v>10</v>
      </c>
      <c r="T2793">
        <v>0.33144200000000001</v>
      </c>
      <c r="U2793">
        <v>-10.608000000000001</v>
      </c>
      <c r="V2793">
        <v>0</v>
      </c>
      <c r="W2793">
        <v>8.9078000000000004E-2</v>
      </c>
      <c r="X2793">
        <v>123.407</v>
      </c>
      <c r="Y2793">
        <v>0.77827599999999997</v>
      </c>
    </row>
    <row r="2794" spans="1:25" hidden="1" x14ac:dyDescent="0.25">
      <c r="A2794">
        <v>2792</v>
      </c>
      <c r="B2794">
        <v>92</v>
      </c>
      <c r="C2794" t="s">
        <v>4712</v>
      </c>
      <c r="D2794" t="s">
        <v>3616</v>
      </c>
      <c r="E2794">
        <v>1987</v>
      </c>
      <c r="F2794" t="s">
        <v>3616</v>
      </c>
      <c r="G2794">
        <v>51.507264800000002</v>
      </c>
      <c r="H2794">
        <v>-0.1278328</v>
      </c>
      <c r="I2794" t="s">
        <v>4018</v>
      </c>
      <c r="J2794" t="s">
        <v>28</v>
      </c>
      <c r="K2794" t="s">
        <v>56</v>
      </c>
      <c r="L2794" t="s">
        <v>33</v>
      </c>
      <c r="M2794">
        <v>1.09183002793E-2</v>
      </c>
      <c r="N2794">
        <v>1.1299999999999999E-3</v>
      </c>
      <c r="O2794">
        <v>0.54515000000000002</v>
      </c>
      <c r="P2794">
        <v>253.90666999999999</v>
      </c>
      <c r="Q2794">
        <v>0.95711199999999996</v>
      </c>
      <c r="R2794">
        <v>4.1454999999999999E-2</v>
      </c>
      <c r="S2794">
        <v>0</v>
      </c>
      <c r="T2794">
        <v>0.47318500000000002</v>
      </c>
      <c r="U2794">
        <v>-7.3460000000000001</v>
      </c>
      <c r="V2794">
        <v>1</v>
      </c>
      <c r="W2794">
        <v>6.9287000000000001E-2</v>
      </c>
      <c r="X2794">
        <v>105.836</v>
      </c>
      <c r="Y2794">
        <v>0.32236100000000001</v>
      </c>
    </row>
    <row r="2795" spans="1:25" hidden="1" x14ac:dyDescent="0.25">
      <c r="A2795">
        <v>2793</v>
      </c>
      <c r="B2795">
        <v>93</v>
      </c>
      <c r="C2795" t="s">
        <v>4713</v>
      </c>
      <c r="D2795" t="s">
        <v>3913</v>
      </c>
      <c r="E2795">
        <v>1987</v>
      </c>
      <c r="F2795" t="s">
        <v>3914</v>
      </c>
      <c r="G2795">
        <v>37.784827</v>
      </c>
      <c r="H2795">
        <v>-122.727802</v>
      </c>
      <c r="I2795" t="s">
        <v>1475</v>
      </c>
      <c r="J2795" t="s">
        <v>28</v>
      </c>
      <c r="K2795" t="s">
        <v>56</v>
      </c>
      <c r="L2795" t="s">
        <v>33</v>
      </c>
      <c r="M2795">
        <v>0</v>
      </c>
      <c r="N2795">
        <v>0.26364599999999999</v>
      </c>
      <c r="O2795">
        <v>0.621363</v>
      </c>
      <c r="P2795">
        <v>208.24771000000001</v>
      </c>
      <c r="Q2795">
        <v>0.45041799999999999</v>
      </c>
      <c r="R2795">
        <v>8.4099999999999995E-4</v>
      </c>
      <c r="S2795">
        <v>9</v>
      </c>
      <c r="T2795">
        <v>0.43994499999999997</v>
      </c>
      <c r="U2795">
        <v>-17.969000000000001</v>
      </c>
      <c r="V2795">
        <v>0</v>
      </c>
      <c r="W2795">
        <v>3.1675000000000002E-2</v>
      </c>
      <c r="X2795">
        <v>91.661000000000001</v>
      </c>
      <c r="Y2795">
        <v>0.80541600000000002</v>
      </c>
    </row>
    <row r="2796" spans="1:25" hidden="1" x14ac:dyDescent="0.25">
      <c r="A2796">
        <v>2794</v>
      </c>
      <c r="B2796">
        <v>94</v>
      </c>
      <c r="C2796" t="s">
        <v>4714</v>
      </c>
      <c r="D2796" t="s">
        <v>4715</v>
      </c>
      <c r="E2796">
        <v>1987</v>
      </c>
      <c r="F2796" t="s">
        <v>4715</v>
      </c>
      <c r="G2796">
        <v>40.714599999999997</v>
      </c>
      <c r="H2796">
        <v>-74.007099999999994</v>
      </c>
      <c r="I2796" t="s">
        <v>195</v>
      </c>
      <c r="J2796" t="s">
        <v>28</v>
      </c>
      <c r="K2796" t="s">
        <v>33</v>
      </c>
      <c r="M2796">
        <v>0</v>
      </c>
      <c r="N2796">
        <v>0.48490100000000003</v>
      </c>
      <c r="O2796">
        <v>0.796018</v>
      </c>
      <c r="P2796">
        <v>269.87056999999999</v>
      </c>
      <c r="Q2796">
        <v>0.55333699999999997</v>
      </c>
      <c r="R2796">
        <v>0.12596099999999999</v>
      </c>
      <c r="S2796">
        <v>1</v>
      </c>
      <c r="T2796">
        <v>4.258E-2</v>
      </c>
      <c r="U2796">
        <v>-18.334</v>
      </c>
      <c r="V2796">
        <v>0</v>
      </c>
      <c r="W2796">
        <v>3.2120999999999997E-2</v>
      </c>
      <c r="X2796">
        <v>117.083</v>
      </c>
      <c r="Y2796">
        <v>0.928203</v>
      </c>
    </row>
    <row r="2797" spans="1:25" hidden="1" x14ac:dyDescent="0.25">
      <c r="A2797">
        <v>2795</v>
      </c>
      <c r="B2797">
        <v>95</v>
      </c>
      <c r="C2797" t="s">
        <v>4716</v>
      </c>
      <c r="D2797" t="s">
        <v>4023</v>
      </c>
      <c r="E2797">
        <v>1987</v>
      </c>
      <c r="F2797" t="s">
        <v>4023</v>
      </c>
      <c r="G2797">
        <v>32.372143999999999</v>
      </c>
      <c r="H2797">
        <v>-85.666709999999995</v>
      </c>
      <c r="I2797" t="s">
        <v>4024</v>
      </c>
      <c r="J2797" t="s">
        <v>28</v>
      </c>
      <c r="K2797" t="s">
        <v>33</v>
      </c>
      <c r="M2797">
        <v>0</v>
      </c>
      <c r="N2797">
        <v>0.82157000000000002</v>
      </c>
      <c r="O2797">
        <v>0.62965700000000002</v>
      </c>
      <c r="P2797">
        <v>215.15946</v>
      </c>
      <c r="Q2797">
        <v>0.37352299999999999</v>
      </c>
      <c r="R2797" s="1">
        <v>9.9999999999999995E-7</v>
      </c>
      <c r="S2797">
        <v>0</v>
      </c>
      <c r="T2797">
        <v>8.3885000000000001E-2</v>
      </c>
      <c r="U2797">
        <v>-9.5820000000000007</v>
      </c>
      <c r="V2797">
        <v>1</v>
      </c>
      <c r="W2797">
        <v>2.4646999999999999E-2</v>
      </c>
      <c r="X2797">
        <v>100.624</v>
      </c>
      <c r="Y2797">
        <v>0.27513799999999999</v>
      </c>
    </row>
    <row r="2798" spans="1:25" hidden="1" x14ac:dyDescent="0.25">
      <c r="A2798">
        <v>2796</v>
      </c>
      <c r="B2798">
        <v>96</v>
      </c>
      <c r="C2798" t="s">
        <v>4717</v>
      </c>
      <c r="D2798" t="s">
        <v>3596</v>
      </c>
      <c r="E2798">
        <v>1987</v>
      </c>
      <c r="F2798" t="s">
        <v>3596</v>
      </c>
      <c r="G2798">
        <v>47.9791667</v>
      </c>
      <c r="H2798">
        <v>-122.2008333</v>
      </c>
      <c r="I2798" t="s">
        <v>4087</v>
      </c>
      <c r="J2798" t="s">
        <v>28</v>
      </c>
      <c r="K2798" t="s">
        <v>56</v>
      </c>
      <c r="L2798" t="s">
        <v>33</v>
      </c>
      <c r="M2798">
        <v>0</v>
      </c>
      <c r="N2798">
        <v>0.12225900000000001</v>
      </c>
      <c r="O2798">
        <v>0.61516499999999996</v>
      </c>
      <c r="P2798">
        <v>220.6</v>
      </c>
      <c r="Q2798">
        <v>0.58867000000000003</v>
      </c>
      <c r="R2798">
        <v>0</v>
      </c>
      <c r="S2798">
        <v>4</v>
      </c>
      <c r="T2798">
        <v>0.21430399999999999</v>
      </c>
      <c r="U2798">
        <v>-6.8019999999999996</v>
      </c>
      <c r="V2798">
        <v>1</v>
      </c>
      <c r="W2798">
        <v>2.5350999999999999E-2</v>
      </c>
      <c r="X2798">
        <v>117.348</v>
      </c>
      <c r="Y2798">
        <v>0.31645800000000002</v>
      </c>
    </row>
    <row r="2799" spans="1:25" hidden="1" x14ac:dyDescent="0.25">
      <c r="A2799">
        <v>2797</v>
      </c>
      <c r="B2799">
        <v>97</v>
      </c>
      <c r="C2799" t="s">
        <v>4718</v>
      </c>
      <c r="D2799" t="s">
        <v>4625</v>
      </c>
      <c r="E2799">
        <v>1987</v>
      </c>
      <c r="F2799" t="s">
        <v>4625</v>
      </c>
      <c r="G2799">
        <v>51.507264800000002</v>
      </c>
      <c r="H2799">
        <v>-0.1278328</v>
      </c>
      <c r="I2799" t="s">
        <v>4626</v>
      </c>
      <c r="J2799" t="s">
        <v>28</v>
      </c>
      <c r="K2799" t="s">
        <v>56</v>
      </c>
      <c r="L2799" t="s">
        <v>33</v>
      </c>
      <c r="M2799">
        <v>0</v>
      </c>
      <c r="N2799">
        <v>5.6214E-2</v>
      </c>
      <c r="O2799">
        <v>0.48928199999999999</v>
      </c>
      <c r="P2799">
        <v>308.13333</v>
      </c>
      <c r="Q2799">
        <v>0.56781800000000004</v>
      </c>
      <c r="R2799">
        <v>1.0683E-2</v>
      </c>
      <c r="S2799">
        <v>2</v>
      </c>
      <c r="T2799">
        <v>0.209534</v>
      </c>
      <c r="U2799">
        <v>-13.329000000000001</v>
      </c>
      <c r="V2799">
        <v>1</v>
      </c>
      <c r="W2799">
        <v>2.8069E-2</v>
      </c>
      <c r="X2799">
        <v>146.00899999999999</v>
      </c>
      <c r="Y2799">
        <v>0.85880599999999996</v>
      </c>
    </row>
    <row r="2800" spans="1:25" hidden="1" x14ac:dyDescent="0.25">
      <c r="A2800">
        <v>2798</v>
      </c>
      <c r="B2800">
        <v>98</v>
      </c>
      <c r="C2800" t="s">
        <v>4719</v>
      </c>
      <c r="D2800" t="s">
        <v>4720</v>
      </c>
      <c r="E2800">
        <v>1987</v>
      </c>
      <c r="F2800" t="s">
        <v>4720</v>
      </c>
      <c r="G2800">
        <v>40.714269000000002</v>
      </c>
      <c r="H2800">
        <v>-74.005972999999997</v>
      </c>
      <c r="I2800" t="s">
        <v>4721</v>
      </c>
      <c r="J2800" t="s">
        <v>28</v>
      </c>
      <c r="K2800" t="s">
        <v>56</v>
      </c>
      <c r="L2800" t="s">
        <v>33</v>
      </c>
      <c r="M2800">
        <v>0</v>
      </c>
      <c r="N2800">
        <v>6.2333E-2</v>
      </c>
      <c r="O2800">
        <v>0.546655</v>
      </c>
      <c r="P2800">
        <v>199.69456</v>
      </c>
      <c r="Q2800">
        <v>0.85346100000000003</v>
      </c>
      <c r="R2800">
        <v>4.0150999999999999E-2</v>
      </c>
      <c r="S2800">
        <v>8</v>
      </c>
      <c r="T2800">
        <v>0.15653300000000001</v>
      </c>
      <c r="U2800">
        <v>-3.3119999999999998</v>
      </c>
      <c r="V2800">
        <v>1</v>
      </c>
      <c r="W2800">
        <v>5.5938000000000002E-2</v>
      </c>
      <c r="X2800">
        <v>133.709</v>
      </c>
      <c r="Y2800">
        <v>0.60808899999999999</v>
      </c>
    </row>
    <row r="2801" spans="1:25" hidden="1" x14ac:dyDescent="0.25">
      <c r="A2801">
        <v>2799</v>
      </c>
      <c r="B2801">
        <v>99</v>
      </c>
      <c r="C2801" t="s">
        <v>3566</v>
      </c>
      <c r="D2801" t="s">
        <v>4722</v>
      </c>
      <c r="E2801">
        <v>1987</v>
      </c>
      <c r="F2801" t="s">
        <v>4722</v>
      </c>
      <c r="G2801">
        <v>-37.817500000000003</v>
      </c>
      <c r="H2801">
        <v>144.96700000000001</v>
      </c>
      <c r="I2801" t="s">
        <v>1095</v>
      </c>
      <c r="J2801" t="s">
        <v>56</v>
      </c>
      <c r="K2801" t="s">
        <v>33</v>
      </c>
      <c r="M2801">
        <v>0</v>
      </c>
      <c r="N2801">
        <v>0.125694</v>
      </c>
      <c r="O2801">
        <v>0.65451000000000004</v>
      </c>
      <c r="P2801">
        <v>206.69288</v>
      </c>
      <c r="Q2801">
        <v>0.68000499999999997</v>
      </c>
      <c r="R2801">
        <v>5.13E-4</v>
      </c>
      <c r="S2801">
        <v>9</v>
      </c>
      <c r="T2801">
        <v>0.80251700000000004</v>
      </c>
      <c r="U2801">
        <v>-8.8849999999999998</v>
      </c>
      <c r="V2801">
        <v>1</v>
      </c>
      <c r="W2801">
        <v>3.5818999999999997E-2</v>
      </c>
      <c r="X2801">
        <v>127.892</v>
      </c>
      <c r="Y2801">
        <v>0.866533</v>
      </c>
    </row>
    <row r="2802" spans="1:25" hidden="1" x14ac:dyDescent="0.25">
      <c r="A2802">
        <v>2800</v>
      </c>
      <c r="B2802">
        <v>100</v>
      </c>
      <c r="C2802" t="s">
        <v>4723</v>
      </c>
      <c r="D2802" t="s">
        <v>4328</v>
      </c>
      <c r="E2802">
        <v>1987</v>
      </c>
      <c r="F2802" t="s">
        <v>4328</v>
      </c>
      <c r="G2802">
        <v>42.965926000000003</v>
      </c>
      <c r="H2802">
        <v>-83.780834999999996</v>
      </c>
      <c r="I2802" t="s">
        <v>4329</v>
      </c>
      <c r="J2802" t="s">
        <v>28</v>
      </c>
      <c r="K2802" t="s">
        <v>56</v>
      </c>
      <c r="L2802" t="s">
        <v>33</v>
      </c>
      <c r="M2802">
        <v>0</v>
      </c>
      <c r="N2802">
        <v>0.179314</v>
      </c>
      <c r="O2802">
        <v>0.72372099999999995</v>
      </c>
      <c r="P2802">
        <v>385.04444000000001</v>
      </c>
      <c r="Q2802">
        <v>0.21884700000000001</v>
      </c>
      <c r="R2802">
        <v>1.5969999999999999E-3</v>
      </c>
      <c r="S2802">
        <v>7</v>
      </c>
      <c r="T2802">
        <v>7.9325999999999994E-2</v>
      </c>
      <c r="U2802">
        <v>-17.879000000000001</v>
      </c>
      <c r="V2802">
        <v>1</v>
      </c>
      <c r="W2802">
        <v>5.5377999999999997E-2</v>
      </c>
      <c r="X2802">
        <v>129.41300000000001</v>
      </c>
      <c r="Y2802">
        <v>0.38281199999999999</v>
      </c>
    </row>
    <row r="2803" spans="1:25" hidden="1" x14ac:dyDescent="0.25">
      <c r="A2803">
        <v>2801</v>
      </c>
      <c r="B2803">
        <v>1</v>
      </c>
      <c r="C2803" t="s">
        <v>4724</v>
      </c>
      <c r="D2803" t="s">
        <v>4568</v>
      </c>
      <c r="E2803">
        <v>1988</v>
      </c>
      <c r="F2803" t="s">
        <v>4568</v>
      </c>
      <c r="G2803">
        <v>51.588999999999999</v>
      </c>
      <c r="H2803">
        <v>-0.16400000000000001</v>
      </c>
      <c r="I2803" t="s">
        <v>4569</v>
      </c>
      <c r="J2803" t="s">
        <v>28</v>
      </c>
      <c r="K2803" t="s">
        <v>56</v>
      </c>
      <c r="L2803" t="s">
        <v>33</v>
      </c>
      <c r="M2803">
        <v>0</v>
      </c>
      <c r="N2803">
        <v>2.5628000000000001E-2</v>
      </c>
      <c r="O2803">
        <v>0.82048399999999999</v>
      </c>
      <c r="P2803">
        <v>213.33542</v>
      </c>
      <c r="Q2803">
        <v>0.40588000000000002</v>
      </c>
      <c r="R2803" s="1">
        <v>9.9999999999999995E-7</v>
      </c>
      <c r="S2803">
        <v>11</v>
      </c>
      <c r="T2803">
        <v>0.31736399999999998</v>
      </c>
      <c r="U2803">
        <v>-14.772</v>
      </c>
      <c r="V2803">
        <v>1</v>
      </c>
      <c r="W2803">
        <v>0.15654100000000001</v>
      </c>
      <c r="X2803">
        <v>95.784000000000006</v>
      </c>
      <c r="Y2803">
        <v>0.55143200000000003</v>
      </c>
    </row>
    <row r="2804" spans="1:25" hidden="1" x14ac:dyDescent="0.25">
      <c r="A2804">
        <v>2802</v>
      </c>
      <c r="B2804">
        <v>2</v>
      </c>
      <c r="C2804" t="s">
        <v>4725</v>
      </c>
      <c r="D2804" t="s">
        <v>4507</v>
      </c>
      <c r="E2804">
        <v>1988</v>
      </c>
      <c r="F2804" t="s">
        <v>4507</v>
      </c>
      <c r="G2804">
        <v>-33.869599999999998</v>
      </c>
      <c r="H2804">
        <v>151.20699999999999</v>
      </c>
      <c r="I2804" t="s">
        <v>1525</v>
      </c>
      <c r="J2804" t="s">
        <v>28</v>
      </c>
      <c r="K2804" t="s">
        <v>56</v>
      </c>
      <c r="M2804">
        <v>0</v>
      </c>
      <c r="N2804">
        <v>9.1310000000000002E-2</v>
      </c>
      <c r="O2804">
        <v>0.79231200000000002</v>
      </c>
      <c r="P2804">
        <v>334.41914000000003</v>
      </c>
      <c r="Q2804">
        <v>0.240647</v>
      </c>
      <c r="R2804">
        <v>0.81456700000000004</v>
      </c>
      <c r="S2804">
        <v>1</v>
      </c>
      <c r="T2804">
        <v>9.4099000000000002E-2</v>
      </c>
      <c r="U2804">
        <v>-18.503</v>
      </c>
      <c r="V2804">
        <v>1</v>
      </c>
      <c r="W2804">
        <v>7.3758000000000004E-2</v>
      </c>
      <c r="X2804">
        <v>108.866</v>
      </c>
      <c r="Y2804">
        <v>0.38356299999999999</v>
      </c>
    </row>
    <row r="2805" spans="1:25" hidden="1" x14ac:dyDescent="0.25">
      <c r="A2805">
        <v>2803</v>
      </c>
      <c r="B2805">
        <v>3</v>
      </c>
      <c r="C2805" t="s">
        <v>4726</v>
      </c>
      <c r="D2805" t="s">
        <v>2136</v>
      </c>
      <c r="E2805">
        <v>1988</v>
      </c>
      <c r="F2805" t="s">
        <v>2136</v>
      </c>
      <c r="G2805">
        <v>53.409799999999997</v>
      </c>
      <c r="H2805">
        <v>-2.9784799999999998</v>
      </c>
      <c r="I2805" t="s">
        <v>865</v>
      </c>
      <c r="J2805" t="s">
        <v>28</v>
      </c>
      <c r="K2805" t="s">
        <v>56</v>
      </c>
      <c r="L2805" t="s">
        <v>33</v>
      </c>
      <c r="M2805">
        <v>0</v>
      </c>
      <c r="N2805">
        <v>0.17158100000000001</v>
      </c>
      <c r="O2805">
        <v>0.64322800000000002</v>
      </c>
      <c r="P2805">
        <v>274.59872999999999</v>
      </c>
      <c r="Q2805">
        <v>0.66994699999999996</v>
      </c>
      <c r="R2805" s="1">
        <v>9.9999999999999995E-7</v>
      </c>
      <c r="S2805">
        <v>4</v>
      </c>
      <c r="T2805">
        <v>0.62878000000000001</v>
      </c>
      <c r="U2805">
        <v>-10.214</v>
      </c>
      <c r="V2805">
        <v>1</v>
      </c>
      <c r="W2805">
        <v>4.7919999999999997E-2</v>
      </c>
      <c r="X2805">
        <v>157.10900000000001</v>
      </c>
      <c r="Y2805">
        <v>0.95141699999999996</v>
      </c>
    </row>
    <row r="2806" spans="1:25" hidden="1" x14ac:dyDescent="0.25">
      <c r="A2806">
        <v>2804</v>
      </c>
      <c r="B2806">
        <v>4</v>
      </c>
      <c r="C2806" t="s">
        <v>4727</v>
      </c>
      <c r="D2806" t="s">
        <v>4728</v>
      </c>
      <c r="E2806">
        <v>1988</v>
      </c>
      <c r="F2806" t="s">
        <v>4728</v>
      </c>
      <c r="G2806">
        <v>53.456400000000002</v>
      </c>
      <c r="H2806">
        <v>-2.6326499999999999</v>
      </c>
      <c r="I2806" t="s">
        <v>4729</v>
      </c>
      <c r="J2806" t="s">
        <v>28</v>
      </c>
      <c r="K2806" t="s">
        <v>56</v>
      </c>
      <c r="M2806">
        <v>0</v>
      </c>
      <c r="N2806">
        <v>5.5010999999999997E-2</v>
      </c>
      <c r="O2806">
        <v>0.67778499999999997</v>
      </c>
      <c r="P2806">
        <v>384.33913999999999</v>
      </c>
      <c r="Q2806">
        <v>0.94191499999999995</v>
      </c>
      <c r="R2806">
        <v>0.783439</v>
      </c>
      <c r="S2806">
        <v>10</v>
      </c>
      <c r="T2806">
        <v>0.129741</v>
      </c>
      <c r="U2806">
        <v>-6.8230000000000004</v>
      </c>
      <c r="V2806">
        <v>0</v>
      </c>
      <c r="W2806">
        <v>7.6175999999999994E-2</v>
      </c>
      <c r="X2806">
        <v>226.66800000000001</v>
      </c>
      <c r="Y2806">
        <v>0.94497399999999998</v>
      </c>
    </row>
    <row r="2807" spans="1:25" hidden="1" x14ac:dyDescent="0.25">
      <c r="A2807">
        <v>2805</v>
      </c>
      <c r="B2807">
        <v>5</v>
      </c>
      <c r="C2807" t="s">
        <v>4730</v>
      </c>
      <c r="D2807" t="s">
        <v>4731</v>
      </c>
      <c r="E2807">
        <v>1988</v>
      </c>
      <c r="F2807" t="s">
        <v>4731</v>
      </c>
      <c r="G2807">
        <v>33.973951</v>
      </c>
      <c r="H2807">
        <v>-118.24840500000001</v>
      </c>
      <c r="I2807" t="s">
        <v>605</v>
      </c>
      <c r="J2807" t="s">
        <v>28</v>
      </c>
      <c r="M2807">
        <v>0</v>
      </c>
      <c r="N2807">
        <v>0.47572300000000001</v>
      </c>
      <c r="O2807">
        <v>0.70325899999999997</v>
      </c>
      <c r="P2807">
        <v>231.66667000000001</v>
      </c>
      <c r="Q2807">
        <v>0.63448800000000005</v>
      </c>
      <c r="R2807">
        <v>0.85749699999999995</v>
      </c>
      <c r="S2807">
        <v>10</v>
      </c>
      <c r="T2807">
        <v>0.113619</v>
      </c>
      <c r="U2807">
        <v>-8.5739999999999998</v>
      </c>
      <c r="V2807">
        <v>1</v>
      </c>
      <c r="W2807">
        <v>5.7838000000000001E-2</v>
      </c>
      <c r="X2807">
        <v>134.74</v>
      </c>
      <c r="Y2807">
        <v>0.75467700000000004</v>
      </c>
    </row>
    <row r="2808" spans="1:25" hidden="1" x14ac:dyDescent="0.25">
      <c r="A2808">
        <v>2806</v>
      </c>
      <c r="B2808">
        <v>6</v>
      </c>
      <c r="C2808" t="s">
        <v>4732</v>
      </c>
      <c r="D2808" t="s">
        <v>4315</v>
      </c>
      <c r="E2808">
        <v>1988</v>
      </c>
      <c r="F2808" t="s">
        <v>4315</v>
      </c>
      <c r="G2808">
        <v>40.736100999999998</v>
      </c>
      <c r="H2808">
        <v>-74.225089999999994</v>
      </c>
      <c r="I2808" t="s">
        <v>59</v>
      </c>
      <c r="J2808" t="s">
        <v>28</v>
      </c>
      <c r="K2808" t="s">
        <v>56</v>
      </c>
      <c r="L2808" t="s">
        <v>33</v>
      </c>
      <c r="M2808">
        <v>0</v>
      </c>
      <c r="N2808">
        <v>0.26330900000000002</v>
      </c>
      <c r="O2808">
        <v>0.67963899999999999</v>
      </c>
      <c r="P2808">
        <v>246.30354</v>
      </c>
      <c r="Q2808">
        <v>0.78277099999999999</v>
      </c>
      <c r="R2808">
        <v>1.191E-3</v>
      </c>
      <c r="S2808">
        <v>2</v>
      </c>
      <c r="T2808">
        <v>0.68717300000000003</v>
      </c>
      <c r="U2808">
        <v>-10.97</v>
      </c>
      <c r="V2808">
        <v>1</v>
      </c>
      <c r="W2808">
        <v>7.2772000000000003E-2</v>
      </c>
      <c r="X2808">
        <v>119.697</v>
      </c>
      <c r="Y2808">
        <v>0.76532</v>
      </c>
    </row>
    <row r="2809" spans="1:25" hidden="1" x14ac:dyDescent="0.25">
      <c r="A2809">
        <v>2807</v>
      </c>
      <c r="B2809">
        <v>7</v>
      </c>
      <c r="C2809" t="s">
        <v>4733</v>
      </c>
      <c r="D2809" t="s">
        <v>4477</v>
      </c>
      <c r="E2809">
        <v>1988</v>
      </c>
      <c r="F2809" t="s">
        <v>4477</v>
      </c>
      <c r="G2809">
        <v>34.101599999999998</v>
      </c>
      <c r="H2809">
        <v>-118.337</v>
      </c>
      <c r="I2809" t="s">
        <v>323</v>
      </c>
      <c r="J2809" t="s">
        <v>28</v>
      </c>
      <c r="K2809" t="s">
        <v>56</v>
      </c>
      <c r="L2809" t="s">
        <v>33</v>
      </c>
      <c r="M2809">
        <v>0</v>
      </c>
      <c r="N2809">
        <v>1.7390000000000001E-3</v>
      </c>
      <c r="O2809">
        <v>0.64193599999999995</v>
      </c>
      <c r="P2809">
        <v>244.33287999999999</v>
      </c>
      <c r="Q2809">
        <v>0.844163</v>
      </c>
      <c r="R2809">
        <v>2.04E-4</v>
      </c>
      <c r="S2809">
        <v>9</v>
      </c>
      <c r="T2809">
        <v>0.123611</v>
      </c>
      <c r="U2809">
        <v>-6.7919999999999998</v>
      </c>
      <c r="V2809">
        <v>1</v>
      </c>
      <c r="W2809">
        <v>3.2586999999999998E-2</v>
      </c>
      <c r="X2809">
        <v>122.878</v>
      </c>
      <c r="Y2809">
        <v>0.78238099999999999</v>
      </c>
    </row>
    <row r="2810" spans="1:25" hidden="1" x14ac:dyDescent="0.25">
      <c r="A2810">
        <v>2808</v>
      </c>
      <c r="B2810">
        <v>8</v>
      </c>
      <c r="C2810" t="s">
        <v>4734</v>
      </c>
      <c r="D2810" t="s">
        <v>4600</v>
      </c>
      <c r="E2810">
        <v>1988</v>
      </c>
      <c r="F2810" t="s">
        <v>4600</v>
      </c>
      <c r="G2810">
        <v>33.906762999999998</v>
      </c>
      <c r="H2810">
        <v>-118.076549</v>
      </c>
      <c r="I2810" t="s">
        <v>4601</v>
      </c>
      <c r="J2810" t="s">
        <v>28</v>
      </c>
      <c r="K2810" t="s">
        <v>33</v>
      </c>
      <c r="M2810">
        <v>0</v>
      </c>
      <c r="N2810">
        <v>0.57737000000000005</v>
      </c>
      <c r="O2810">
        <v>0.29023500000000002</v>
      </c>
      <c r="P2810">
        <v>212.69333</v>
      </c>
      <c r="Q2810">
        <v>0.23546300000000001</v>
      </c>
      <c r="R2810" s="1">
        <v>9.9999999999999995E-7</v>
      </c>
      <c r="S2810">
        <v>1</v>
      </c>
      <c r="T2810">
        <v>0.1115</v>
      </c>
      <c r="U2810">
        <v>-15.496</v>
      </c>
      <c r="V2810">
        <v>1</v>
      </c>
      <c r="W2810">
        <v>3.1071999999999999E-2</v>
      </c>
      <c r="X2810">
        <v>99.090999999999994</v>
      </c>
      <c r="Y2810">
        <v>0.141043</v>
      </c>
    </row>
    <row r="2811" spans="1:25" hidden="1" x14ac:dyDescent="0.25">
      <c r="A2811">
        <v>2809</v>
      </c>
      <c r="B2811">
        <v>9</v>
      </c>
      <c r="C2811" t="s">
        <v>4735</v>
      </c>
      <c r="D2811" t="s">
        <v>4736</v>
      </c>
      <c r="E2811">
        <v>1988</v>
      </c>
      <c r="F2811" t="s">
        <v>4736</v>
      </c>
      <c r="G2811">
        <v>51.506300000000003</v>
      </c>
      <c r="H2811">
        <v>-0.12714</v>
      </c>
      <c r="I2811" t="s">
        <v>893</v>
      </c>
      <c r="J2811" t="s">
        <v>28</v>
      </c>
      <c r="K2811" t="s">
        <v>56</v>
      </c>
      <c r="L2811" t="s">
        <v>33</v>
      </c>
      <c r="M2811">
        <v>0</v>
      </c>
      <c r="N2811">
        <v>0.29560399999999998</v>
      </c>
      <c r="O2811">
        <v>0.46041799999999999</v>
      </c>
      <c r="P2811">
        <v>290.11156</v>
      </c>
      <c r="Q2811">
        <v>0.32109700000000002</v>
      </c>
      <c r="R2811" s="1">
        <v>3.9999999999999998E-6</v>
      </c>
      <c r="S2811">
        <v>8</v>
      </c>
      <c r="T2811">
        <v>0.44722800000000001</v>
      </c>
      <c r="U2811">
        <v>-17.933</v>
      </c>
      <c r="V2811">
        <v>1</v>
      </c>
      <c r="W2811">
        <v>3.1064000000000001E-2</v>
      </c>
      <c r="X2811">
        <v>86</v>
      </c>
      <c r="Y2811">
        <v>0.34251399999999999</v>
      </c>
    </row>
    <row r="2812" spans="1:25" hidden="1" x14ac:dyDescent="0.25">
      <c r="A2812">
        <v>2810</v>
      </c>
      <c r="B2812">
        <v>10</v>
      </c>
      <c r="C2812" t="s">
        <v>4737</v>
      </c>
      <c r="D2812" t="s">
        <v>3789</v>
      </c>
      <c r="E2812">
        <v>1988</v>
      </c>
      <c r="F2812" t="s">
        <v>3789</v>
      </c>
      <c r="G2812">
        <v>53.372900000000001</v>
      </c>
      <c r="H2812">
        <v>-1.37904</v>
      </c>
      <c r="I2812" t="s">
        <v>3790</v>
      </c>
      <c r="J2812" t="s">
        <v>28</v>
      </c>
      <c r="K2812" t="s">
        <v>56</v>
      </c>
      <c r="L2812" t="s">
        <v>33</v>
      </c>
      <c r="M2812">
        <v>0</v>
      </c>
      <c r="N2812">
        <v>4.6579000000000002E-2</v>
      </c>
      <c r="O2812">
        <v>0.73949200000000004</v>
      </c>
      <c r="P2812">
        <v>318.38666999999998</v>
      </c>
      <c r="Q2812">
        <v>0.86295299999999997</v>
      </c>
      <c r="R2812">
        <v>1.6028000000000001E-2</v>
      </c>
      <c r="S2812">
        <v>0</v>
      </c>
      <c r="T2812">
        <v>0.15207100000000001</v>
      </c>
      <c r="U2812">
        <v>-6.7939999999999996</v>
      </c>
      <c r="V2812">
        <v>1</v>
      </c>
      <c r="W2812">
        <v>2.6705E-2</v>
      </c>
      <c r="X2812">
        <v>117.254</v>
      </c>
      <c r="Y2812">
        <v>0.95050900000000005</v>
      </c>
    </row>
    <row r="2813" spans="1:25" hidden="1" x14ac:dyDescent="0.25">
      <c r="A2813">
        <v>2811</v>
      </c>
      <c r="B2813">
        <v>11</v>
      </c>
      <c r="C2813" t="s">
        <v>4738</v>
      </c>
      <c r="D2813" t="s">
        <v>4568</v>
      </c>
      <c r="E2813">
        <v>1988</v>
      </c>
      <c r="F2813" t="s">
        <v>4568</v>
      </c>
      <c r="G2813">
        <v>51.588999999999999</v>
      </c>
      <c r="H2813">
        <v>-0.16400000000000001</v>
      </c>
      <c r="I2813" t="s">
        <v>4569</v>
      </c>
      <c r="J2813" t="s">
        <v>246</v>
      </c>
      <c r="K2813" t="s">
        <v>33</v>
      </c>
      <c r="M2813">
        <v>0</v>
      </c>
      <c r="N2813">
        <v>0.81598800000000005</v>
      </c>
      <c r="O2813">
        <v>0.421072</v>
      </c>
      <c r="P2813">
        <v>314.69619</v>
      </c>
      <c r="Q2813">
        <v>0.45704099999999998</v>
      </c>
      <c r="R2813">
        <v>0</v>
      </c>
      <c r="S2813">
        <v>1</v>
      </c>
      <c r="T2813">
        <v>0.94393099999999996</v>
      </c>
      <c r="U2813">
        <v>-9.8840000000000003</v>
      </c>
      <c r="V2813">
        <v>1</v>
      </c>
      <c r="W2813">
        <v>3.2378999999999998E-2</v>
      </c>
      <c r="X2813">
        <v>123.71299999999999</v>
      </c>
      <c r="Y2813">
        <v>0.30866399999999999</v>
      </c>
    </row>
    <row r="2814" spans="1:25" hidden="1" x14ac:dyDescent="0.25">
      <c r="A2814">
        <v>2812</v>
      </c>
      <c r="B2814">
        <v>12</v>
      </c>
      <c r="C2814" t="s">
        <v>4739</v>
      </c>
      <c r="D2814" t="s">
        <v>4740</v>
      </c>
      <c r="E2814">
        <v>1988</v>
      </c>
      <c r="F2814" t="s">
        <v>4740</v>
      </c>
      <c r="G2814">
        <v>40.714599999999997</v>
      </c>
      <c r="H2814">
        <v>-74.007099999999994</v>
      </c>
      <c r="I2814" t="s">
        <v>195</v>
      </c>
      <c r="J2814" t="s">
        <v>28</v>
      </c>
      <c r="K2814" t="s">
        <v>56</v>
      </c>
      <c r="L2814" t="s">
        <v>33</v>
      </c>
      <c r="M2814">
        <v>0</v>
      </c>
      <c r="N2814">
        <v>7.1787000000000004E-2</v>
      </c>
      <c r="O2814">
        <v>0.83131600000000005</v>
      </c>
      <c r="P2814">
        <v>212.44</v>
      </c>
      <c r="Q2814">
        <v>0.57644600000000001</v>
      </c>
      <c r="R2814" s="1">
        <v>2.1999999999999999E-5</v>
      </c>
      <c r="S2814">
        <v>10</v>
      </c>
      <c r="T2814">
        <v>7.4734999999999996E-2</v>
      </c>
      <c r="U2814">
        <v>-8.0969999999999995</v>
      </c>
      <c r="V2814">
        <v>0</v>
      </c>
      <c r="W2814">
        <v>4.6172999999999999E-2</v>
      </c>
      <c r="X2814">
        <v>104.96299999999999</v>
      </c>
      <c r="Y2814">
        <v>0.710978</v>
      </c>
    </row>
    <row r="2815" spans="1:25" hidden="1" x14ac:dyDescent="0.25">
      <c r="A2815">
        <v>2813</v>
      </c>
      <c r="B2815">
        <v>13</v>
      </c>
      <c r="C2815" t="s">
        <v>4741</v>
      </c>
      <c r="D2815" t="s">
        <v>4684</v>
      </c>
      <c r="E2815">
        <v>1988</v>
      </c>
      <c r="F2815" t="s">
        <v>4685</v>
      </c>
      <c r="G2815">
        <v>25.728999999999999</v>
      </c>
      <c r="H2815">
        <v>-80.237399999999994</v>
      </c>
      <c r="I2815" t="s">
        <v>1448</v>
      </c>
      <c r="J2815" t="s">
        <v>28</v>
      </c>
      <c r="K2815" t="s">
        <v>33</v>
      </c>
      <c r="M2815">
        <v>0</v>
      </c>
      <c r="N2815">
        <v>0.52340399999999998</v>
      </c>
      <c r="O2815">
        <v>0.569492</v>
      </c>
      <c r="P2815">
        <v>243.86667</v>
      </c>
      <c r="Q2815">
        <v>0.43190200000000001</v>
      </c>
      <c r="R2815" s="1">
        <v>9.9999999999999995E-7</v>
      </c>
      <c r="S2815">
        <v>6</v>
      </c>
      <c r="T2815">
        <v>5.2545000000000001E-2</v>
      </c>
      <c r="U2815">
        <v>-13.769</v>
      </c>
      <c r="V2815">
        <v>1</v>
      </c>
      <c r="W2815">
        <v>4.1635999999999999E-2</v>
      </c>
      <c r="X2815">
        <v>143.85900000000001</v>
      </c>
      <c r="Y2815">
        <v>0.211559</v>
      </c>
    </row>
    <row r="2816" spans="1:25" hidden="1" x14ac:dyDescent="0.25">
      <c r="A2816">
        <v>2814</v>
      </c>
      <c r="B2816">
        <v>14</v>
      </c>
      <c r="C2816" t="s">
        <v>4742</v>
      </c>
      <c r="D2816" t="s">
        <v>3458</v>
      </c>
      <c r="E2816">
        <v>1988</v>
      </c>
      <c r="F2816" t="s">
        <v>3458</v>
      </c>
      <c r="G2816">
        <v>42.2669</v>
      </c>
      <c r="H2816">
        <v>-89.078299999999999</v>
      </c>
      <c r="I2816" t="s">
        <v>3459</v>
      </c>
      <c r="J2816" t="s">
        <v>28</v>
      </c>
      <c r="K2816" t="s">
        <v>56</v>
      </c>
      <c r="L2816" t="s">
        <v>33</v>
      </c>
      <c r="M2816">
        <v>0</v>
      </c>
      <c r="N2816">
        <v>0.30732199999999998</v>
      </c>
      <c r="O2816">
        <v>0.62611600000000001</v>
      </c>
      <c r="P2816">
        <v>222.65333000000001</v>
      </c>
      <c r="Q2816">
        <v>0.67515199999999997</v>
      </c>
      <c r="R2816">
        <v>0</v>
      </c>
      <c r="S2816">
        <v>4</v>
      </c>
      <c r="T2816">
        <v>8.6952000000000002E-2</v>
      </c>
      <c r="U2816">
        <v>-6.4539999999999997</v>
      </c>
      <c r="V2816">
        <v>1</v>
      </c>
      <c r="W2816">
        <v>2.6981999999999999E-2</v>
      </c>
      <c r="X2816">
        <v>97.082999999999998</v>
      </c>
      <c r="Y2816">
        <v>0.27178400000000003</v>
      </c>
    </row>
    <row r="2817" spans="1:25" hidden="1" x14ac:dyDescent="0.25">
      <c r="A2817">
        <v>2815</v>
      </c>
      <c r="B2817">
        <v>15</v>
      </c>
      <c r="C2817" t="s">
        <v>4743</v>
      </c>
      <c r="D2817" t="s">
        <v>4206</v>
      </c>
      <c r="E2817">
        <v>1988</v>
      </c>
      <c r="F2817" t="s">
        <v>4206</v>
      </c>
      <c r="G2817">
        <v>51.507264800000002</v>
      </c>
      <c r="H2817">
        <v>-0.1278328</v>
      </c>
      <c r="I2817" t="s">
        <v>439</v>
      </c>
      <c r="J2817" t="s">
        <v>930</v>
      </c>
      <c r="K2817" t="s">
        <v>28</v>
      </c>
      <c r="L2817" t="s">
        <v>56</v>
      </c>
      <c r="M2817">
        <v>0</v>
      </c>
      <c r="N2817">
        <v>5.2655E-2</v>
      </c>
      <c r="O2817">
        <v>0.73736699999999999</v>
      </c>
      <c r="P2817">
        <v>540.79954999999995</v>
      </c>
      <c r="Q2817">
        <v>0.90321200000000001</v>
      </c>
      <c r="R2817">
        <v>2.3303000000000001E-2</v>
      </c>
      <c r="S2817">
        <v>0</v>
      </c>
      <c r="T2817">
        <v>6.5949999999999995E-2</v>
      </c>
      <c r="U2817">
        <v>-10.689</v>
      </c>
      <c r="V2817">
        <v>1</v>
      </c>
      <c r="W2817">
        <v>4.8221E-2</v>
      </c>
      <c r="X2817">
        <v>116.94799999999999</v>
      </c>
      <c r="Y2817">
        <v>0.89942599999999995</v>
      </c>
    </row>
    <row r="2818" spans="1:25" hidden="1" x14ac:dyDescent="0.25">
      <c r="A2818">
        <v>2816</v>
      </c>
      <c r="B2818">
        <v>16</v>
      </c>
      <c r="C2818" t="s">
        <v>4744</v>
      </c>
      <c r="D2818" t="s">
        <v>4670</v>
      </c>
      <c r="E2818">
        <v>1988</v>
      </c>
      <c r="F2818" t="s">
        <v>4670</v>
      </c>
      <c r="G2818">
        <v>25.668202999999998</v>
      </c>
      <c r="H2818">
        <v>-80.29701</v>
      </c>
      <c r="I2818" t="s">
        <v>4692</v>
      </c>
      <c r="J2818" t="s">
        <v>28</v>
      </c>
      <c r="K2818" t="s">
        <v>56</v>
      </c>
      <c r="L2818" t="s">
        <v>33</v>
      </c>
      <c r="M2818">
        <v>0</v>
      </c>
      <c r="N2818">
        <v>0.22828899999999999</v>
      </c>
      <c r="O2818">
        <v>0.56981499999999996</v>
      </c>
      <c r="P2818">
        <v>293.13333</v>
      </c>
      <c r="Q2818">
        <v>0.55136600000000002</v>
      </c>
      <c r="R2818">
        <v>4.7199999999999998E-4</v>
      </c>
      <c r="S2818">
        <v>9</v>
      </c>
      <c r="T2818">
        <v>0.31886500000000001</v>
      </c>
      <c r="U2818">
        <v>-10.929</v>
      </c>
      <c r="V2818">
        <v>0</v>
      </c>
      <c r="W2818">
        <v>2.8646000000000001E-2</v>
      </c>
      <c r="X2818">
        <v>174.226</v>
      </c>
      <c r="Y2818">
        <v>0.61184099999999997</v>
      </c>
    </row>
    <row r="2819" spans="1:25" hidden="1" x14ac:dyDescent="0.25">
      <c r="A2819">
        <v>2817</v>
      </c>
      <c r="B2819">
        <v>17</v>
      </c>
      <c r="C2819" t="s">
        <v>4693</v>
      </c>
      <c r="D2819" t="s">
        <v>4581</v>
      </c>
      <c r="E2819">
        <v>1988</v>
      </c>
      <c r="F2819" t="s">
        <v>4581</v>
      </c>
      <c r="G2819">
        <v>54.573099999999997</v>
      </c>
      <c r="H2819">
        <v>-1.23763</v>
      </c>
      <c r="I2819" t="s">
        <v>3388</v>
      </c>
      <c r="J2819" t="s">
        <v>33</v>
      </c>
      <c r="M2819">
        <v>0</v>
      </c>
      <c r="N2819">
        <v>0.60339299999999996</v>
      </c>
      <c r="O2819">
        <v>0.41314800000000002</v>
      </c>
      <c r="P2819">
        <v>190.26667</v>
      </c>
      <c r="Q2819">
        <v>0.341335</v>
      </c>
      <c r="R2819">
        <v>0</v>
      </c>
      <c r="S2819">
        <v>11</v>
      </c>
      <c r="T2819">
        <v>0.74124599999999996</v>
      </c>
      <c r="U2819">
        <v>-12.173</v>
      </c>
      <c r="V2819">
        <v>1</v>
      </c>
      <c r="W2819">
        <v>0.346383</v>
      </c>
      <c r="X2819">
        <v>174.31</v>
      </c>
      <c r="Y2819">
        <v>0.45448300000000003</v>
      </c>
    </row>
    <row r="2820" spans="1:25" hidden="1" x14ac:dyDescent="0.25">
      <c r="A2820">
        <v>2818</v>
      </c>
      <c r="B2820">
        <v>18</v>
      </c>
      <c r="C2820" t="s">
        <v>4745</v>
      </c>
      <c r="D2820" t="s">
        <v>4746</v>
      </c>
      <c r="E2820">
        <v>1988</v>
      </c>
      <c r="F2820" t="s">
        <v>4746</v>
      </c>
      <c r="G2820">
        <v>-32.831000000000003</v>
      </c>
      <c r="H2820">
        <v>147.31899999999999</v>
      </c>
      <c r="I2820" t="s">
        <v>4747</v>
      </c>
      <c r="J2820" t="s">
        <v>28</v>
      </c>
      <c r="K2820" t="s">
        <v>56</v>
      </c>
      <c r="L2820" t="s">
        <v>33</v>
      </c>
      <c r="M2820">
        <v>1.0161085841000001E-3</v>
      </c>
      <c r="N2820">
        <v>6.9339999999999999E-2</v>
      </c>
      <c r="O2820">
        <v>0.780524</v>
      </c>
      <c r="P2820">
        <v>342.84</v>
      </c>
      <c r="Q2820">
        <v>0.81375200000000003</v>
      </c>
      <c r="R2820">
        <v>0</v>
      </c>
      <c r="S2820">
        <v>11</v>
      </c>
      <c r="T2820">
        <v>0.20033500000000001</v>
      </c>
      <c r="U2820">
        <v>-6.4749999999999996</v>
      </c>
      <c r="V2820">
        <v>0</v>
      </c>
      <c r="W2820">
        <v>7.8474000000000002E-2</v>
      </c>
      <c r="X2820">
        <v>139.173</v>
      </c>
      <c r="Y2820">
        <v>0.94102200000000003</v>
      </c>
    </row>
    <row r="2821" spans="1:25" hidden="1" x14ac:dyDescent="0.25">
      <c r="A2821">
        <v>2819</v>
      </c>
      <c r="B2821">
        <v>19</v>
      </c>
      <c r="C2821" t="s">
        <v>4748</v>
      </c>
      <c r="D2821" t="s">
        <v>4111</v>
      </c>
      <c r="E2821">
        <v>1988</v>
      </c>
      <c r="F2821" t="s">
        <v>4111</v>
      </c>
      <c r="G2821">
        <v>53.383099999999999</v>
      </c>
      <c r="H2821">
        <v>-1.46454</v>
      </c>
      <c r="I2821" t="s">
        <v>2851</v>
      </c>
      <c r="J2821" t="s">
        <v>28</v>
      </c>
      <c r="K2821" t="s">
        <v>56</v>
      </c>
      <c r="L2821" t="s">
        <v>33</v>
      </c>
      <c r="M2821">
        <v>0</v>
      </c>
      <c r="N2821">
        <v>2.1819999999999999E-3</v>
      </c>
      <c r="O2821">
        <v>0.50124800000000003</v>
      </c>
      <c r="P2821">
        <v>293.26666999999998</v>
      </c>
      <c r="Q2821">
        <v>0.89458899999999997</v>
      </c>
      <c r="R2821" s="1">
        <v>9.9999999999999995E-7</v>
      </c>
      <c r="S2821">
        <v>1</v>
      </c>
      <c r="T2821">
        <v>6.1039999999999997E-2</v>
      </c>
      <c r="U2821">
        <v>-5.8319999999999999</v>
      </c>
      <c r="V2821">
        <v>0</v>
      </c>
      <c r="W2821">
        <v>6.5281000000000006E-2</v>
      </c>
      <c r="X2821">
        <v>169.95599999999999</v>
      </c>
      <c r="Y2821">
        <v>0.56186499999999995</v>
      </c>
    </row>
    <row r="2822" spans="1:25" hidden="1" x14ac:dyDescent="0.25">
      <c r="A2822">
        <v>2820</v>
      </c>
      <c r="B2822">
        <v>20</v>
      </c>
      <c r="C2822" t="s">
        <v>4749</v>
      </c>
      <c r="D2822" t="s">
        <v>4750</v>
      </c>
      <c r="E2822">
        <v>1988</v>
      </c>
      <c r="F2822" t="s">
        <v>4750</v>
      </c>
      <c r="G2822">
        <v>40.654626</v>
      </c>
      <c r="H2822">
        <v>-73.608971999999994</v>
      </c>
      <c r="I2822" t="s">
        <v>4751</v>
      </c>
      <c r="J2822" t="s">
        <v>28</v>
      </c>
      <c r="K2822" t="s">
        <v>33</v>
      </c>
      <c r="M2822">
        <v>0</v>
      </c>
      <c r="N2822">
        <v>0.52096200000000004</v>
      </c>
      <c r="O2822">
        <v>0.63052399999999997</v>
      </c>
      <c r="P2822">
        <v>260.71156000000002</v>
      </c>
      <c r="Q2822">
        <v>0.37921300000000002</v>
      </c>
      <c r="R2822" s="1">
        <v>2.5999999999999998E-5</v>
      </c>
      <c r="S2822">
        <v>0</v>
      </c>
      <c r="T2822">
        <v>7.8340999999999994E-2</v>
      </c>
      <c r="U2822">
        <v>-10.821</v>
      </c>
      <c r="V2822">
        <v>1</v>
      </c>
      <c r="W2822">
        <v>2.3335999999999999E-2</v>
      </c>
      <c r="X2822">
        <v>85.111000000000004</v>
      </c>
      <c r="Y2822">
        <v>0.48497000000000001</v>
      </c>
    </row>
    <row r="2823" spans="1:25" hidden="1" x14ac:dyDescent="0.25">
      <c r="A2823">
        <v>2821</v>
      </c>
      <c r="B2823">
        <v>21</v>
      </c>
      <c r="C2823" t="s">
        <v>4752</v>
      </c>
      <c r="D2823" t="s">
        <v>2298</v>
      </c>
      <c r="E2823">
        <v>1988</v>
      </c>
      <c r="F2823" t="s">
        <v>2298</v>
      </c>
      <c r="G2823">
        <v>41.590685999999998</v>
      </c>
      <c r="H2823">
        <v>-87.319936999999996</v>
      </c>
      <c r="I2823" t="s">
        <v>1914</v>
      </c>
      <c r="J2823" t="s">
        <v>28</v>
      </c>
      <c r="K2823" t="s">
        <v>56</v>
      </c>
      <c r="L2823" t="s">
        <v>33</v>
      </c>
      <c r="M2823">
        <v>0</v>
      </c>
      <c r="N2823">
        <v>0.38037199999999999</v>
      </c>
      <c r="O2823">
        <v>0.80455900000000002</v>
      </c>
      <c r="P2823">
        <v>319.36</v>
      </c>
      <c r="Q2823">
        <v>0.76886200000000005</v>
      </c>
      <c r="R2823" s="1">
        <v>1.7E-5</v>
      </c>
      <c r="S2823">
        <v>8</v>
      </c>
      <c r="T2823">
        <v>0.10296</v>
      </c>
      <c r="U2823">
        <v>-5.851</v>
      </c>
      <c r="V2823">
        <v>1</v>
      </c>
      <c r="W2823">
        <v>3.5839000000000003E-2</v>
      </c>
      <c r="X2823">
        <v>100.322</v>
      </c>
      <c r="Y2823">
        <v>0.24541299999999999</v>
      </c>
    </row>
    <row r="2824" spans="1:25" hidden="1" x14ac:dyDescent="0.25">
      <c r="A2824">
        <v>2822</v>
      </c>
      <c r="B2824">
        <v>22</v>
      </c>
      <c r="C2824" t="s">
        <v>4753</v>
      </c>
      <c r="D2824" t="s">
        <v>4614</v>
      </c>
      <c r="E2824">
        <v>1988</v>
      </c>
      <c r="F2824" t="s">
        <v>4614</v>
      </c>
      <c r="G2824">
        <v>40.655099999999997</v>
      </c>
      <c r="H2824">
        <v>-73.948899999999995</v>
      </c>
      <c r="I2824" t="s">
        <v>89</v>
      </c>
      <c r="J2824" t="s">
        <v>27</v>
      </c>
      <c r="K2824" t="s">
        <v>28</v>
      </c>
      <c r="L2824" t="s">
        <v>56</v>
      </c>
      <c r="M2824">
        <v>0</v>
      </c>
      <c r="N2824">
        <v>0.14502200000000001</v>
      </c>
      <c r="O2824">
        <v>0.29541699999999999</v>
      </c>
      <c r="P2824">
        <v>218.00599</v>
      </c>
      <c r="Q2824">
        <v>0.95962000000000003</v>
      </c>
      <c r="R2824">
        <v>0.97355999999999998</v>
      </c>
      <c r="S2824">
        <v>2</v>
      </c>
      <c r="T2824">
        <v>0.24083099999999999</v>
      </c>
      <c r="U2824">
        <v>-8.9809999999999999</v>
      </c>
      <c r="V2824">
        <v>1</v>
      </c>
      <c r="W2824">
        <v>8.8017999999999999E-2</v>
      </c>
      <c r="X2824">
        <v>160.81</v>
      </c>
      <c r="Y2824">
        <v>4.2007999999999997E-2</v>
      </c>
    </row>
    <row r="2825" spans="1:25" hidden="1" x14ac:dyDescent="0.25">
      <c r="A2825">
        <v>2823</v>
      </c>
      <c r="B2825">
        <v>23</v>
      </c>
      <c r="C2825" t="s">
        <v>4754</v>
      </c>
      <c r="D2825" t="s">
        <v>3366</v>
      </c>
      <c r="E2825">
        <v>1988</v>
      </c>
      <c r="F2825" t="s">
        <v>3366</v>
      </c>
      <c r="G2825">
        <v>53.730899999999998</v>
      </c>
      <c r="H2825">
        <v>-1.65466</v>
      </c>
      <c r="I2825" t="s">
        <v>3367</v>
      </c>
      <c r="J2825" t="s">
        <v>28</v>
      </c>
      <c r="K2825" t="s">
        <v>56</v>
      </c>
      <c r="L2825" t="s">
        <v>33</v>
      </c>
      <c r="M2825">
        <v>0</v>
      </c>
      <c r="N2825">
        <v>0.13550200000000001</v>
      </c>
      <c r="O2825">
        <v>0.69396100000000005</v>
      </c>
      <c r="P2825">
        <v>256.24</v>
      </c>
      <c r="Q2825">
        <v>0.93668300000000004</v>
      </c>
      <c r="R2825" s="1">
        <v>2.4000000000000001E-5</v>
      </c>
      <c r="S2825">
        <v>11</v>
      </c>
      <c r="T2825">
        <v>2.9325E-2</v>
      </c>
      <c r="U2825">
        <v>-7.2359999999999998</v>
      </c>
      <c r="V2825">
        <v>0</v>
      </c>
      <c r="W2825">
        <v>4.8535000000000002E-2</v>
      </c>
      <c r="X2825">
        <v>142.59899999999999</v>
      </c>
      <c r="Y2825">
        <v>0.656667</v>
      </c>
    </row>
    <row r="2826" spans="1:25" hidden="1" x14ac:dyDescent="0.25">
      <c r="A2826">
        <v>2824</v>
      </c>
      <c r="B2826">
        <v>24</v>
      </c>
      <c r="C2826" t="s">
        <v>4755</v>
      </c>
      <c r="D2826" t="s">
        <v>4656</v>
      </c>
      <c r="E2826">
        <v>1988</v>
      </c>
      <c r="F2826" t="s">
        <v>4656</v>
      </c>
      <c r="G2826">
        <v>41.8842</v>
      </c>
      <c r="H2826">
        <v>-87.632400000000004</v>
      </c>
      <c r="I2826" t="s">
        <v>386</v>
      </c>
      <c r="J2826" t="s">
        <v>28</v>
      </c>
      <c r="K2826" t="s">
        <v>33</v>
      </c>
      <c r="M2826">
        <v>0</v>
      </c>
      <c r="N2826">
        <v>0.56711900000000004</v>
      </c>
      <c r="O2826">
        <v>0.33086300000000002</v>
      </c>
      <c r="P2826">
        <v>312.18666999999999</v>
      </c>
      <c r="Q2826">
        <v>0.32328600000000002</v>
      </c>
      <c r="R2826">
        <v>0</v>
      </c>
      <c r="S2826">
        <v>0</v>
      </c>
      <c r="T2826">
        <v>0.17363200000000001</v>
      </c>
      <c r="U2826">
        <v>-8.6989999999999998</v>
      </c>
      <c r="V2826">
        <v>0</v>
      </c>
      <c r="W2826">
        <v>2.9186E-2</v>
      </c>
      <c r="X2826">
        <v>143.37100000000001</v>
      </c>
      <c r="Y2826">
        <v>0.13158300000000001</v>
      </c>
    </row>
    <row r="2827" spans="1:25" hidden="1" x14ac:dyDescent="0.25">
      <c r="A2827">
        <v>2825</v>
      </c>
      <c r="B2827">
        <v>25</v>
      </c>
      <c r="C2827" t="s">
        <v>4756</v>
      </c>
      <c r="D2827" t="s">
        <v>2999</v>
      </c>
      <c r="E2827">
        <v>1988</v>
      </c>
      <c r="F2827" t="s">
        <v>2999</v>
      </c>
      <c r="G2827">
        <v>41.5199</v>
      </c>
      <c r="H2827">
        <v>-81.488399999999999</v>
      </c>
      <c r="I2827" t="s">
        <v>3000</v>
      </c>
      <c r="J2827" t="s">
        <v>28</v>
      </c>
      <c r="K2827" t="s">
        <v>56</v>
      </c>
      <c r="L2827" t="s">
        <v>33</v>
      </c>
      <c r="M2827">
        <v>0</v>
      </c>
      <c r="N2827">
        <v>2.0065E-2</v>
      </c>
      <c r="O2827">
        <v>0.72170699999999999</v>
      </c>
      <c r="P2827">
        <v>247.46666999999999</v>
      </c>
      <c r="Q2827">
        <v>0.63943000000000005</v>
      </c>
      <c r="R2827">
        <v>0</v>
      </c>
      <c r="S2827">
        <v>5</v>
      </c>
      <c r="T2827">
        <v>0.10631</v>
      </c>
      <c r="U2827">
        <v>-7.117</v>
      </c>
      <c r="V2827">
        <v>1</v>
      </c>
      <c r="W2827">
        <v>2.5642000000000002E-2</v>
      </c>
      <c r="X2827">
        <v>110.6</v>
      </c>
      <c r="Y2827">
        <v>0.59445499999999996</v>
      </c>
    </row>
    <row r="2828" spans="1:25" hidden="1" x14ac:dyDescent="0.25">
      <c r="A2828">
        <v>2826</v>
      </c>
      <c r="B2828">
        <v>26</v>
      </c>
      <c r="C2828" t="s">
        <v>4757</v>
      </c>
      <c r="D2828" t="s">
        <v>4758</v>
      </c>
      <c r="E2828">
        <v>1988</v>
      </c>
      <c r="F2828" t="s">
        <v>4758</v>
      </c>
      <c r="G2828">
        <v>51.507264800000002</v>
      </c>
      <c r="H2828">
        <v>-0.1278328</v>
      </c>
      <c r="I2828" t="s">
        <v>909</v>
      </c>
      <c r="J2828" t="s">
        <v>28</v>
      </c>
      <c r="K2828" t="s">
        <v>56</v>
      </c>
      <c r="L2828" t="s">
        <v>33</v>
      </c>
      <c r="M2828">
        <v>0</v>
      </c>
      <c r="N2828">
        <v>2.8972999999999999E-2</v>
      </c>
      <c r="O2828">
        <v>0.61159799999999997</v>
      </c>
      <c r="P2828">
        <v>205.66354000000001</v>
      </c>
      <c r="Q2828">
        <v>0.55696699999999999</v>
      </c>
      <c r="R2828" s="1">
        <v>6.3999999999999997E-5</v>
      </c>
      <c r="S2828">
        <v>3</v>
      </c>
      <c r="T2828">
        <v>0.27800999999999998</v>
      </c>
      <c r="U2828">
        <v>-16.594999999999999</v>
      </c>
      <c r="V2828">
        <v>1</v>
      </c>
      <c r="W2828">
        <v>3.2877999999999998E-2</v>
      </c>
      <c r="X2828">
        <v>120.893</v>
      </c>
      <c r="Y2828">
        <v>0.766648</v>
      </c>
    </row>
    <row r="2829" spans="1:25" hidden="1" x14ac:dyDescent="0.25">
      <c r="A2829">
        <v>2827</v>
      </c>
      <c r="B2829">
        <v>27</v>
      </c>
      <c r="C2829" t="s">
        <v>4759</v>
      </c>
      <c r="D2829" t="s">
        <v>4568</v>
      </c>
      <c r="E2829">
        <v>1988</v>
      </c>
      <c r="F2829" t="s">
        <v>4568</v>
      </c>
      <c r="G2829">
        <v>51.588999999999999</v>
      </c>
      <c r="H2829">
        <v>-0.16400000000000001</v>
      </c>
      <c r="I2829" t="s">
        <v>4569</v>
      </c>
      <c r="J2829" t="s">
        <v>28</v>
      </c>
      <c r="K2829" t="s">
        <v>33</v>
      </c>
      <c r="M2829">
        <v>0</v>
      </c>
      <c r="N2829">
        <v>0.50046599999999997</v>
      </c>
      <c r="O2829">
        <v>0.68720899999999996</v>
      </c>
      <c r="P2829">
        <v>248.68526</v>
      </c>
      <c r="Q2829">
        <v>0.218446</v>
      </c>
      <c r="R2829">
        <v>2.2179999999999999E-3</v>
      </c>
      <c r="S2829">
        <v>3</v>
      </c>
      <c r="T2829">
        <v>0.114352</v>
      </c>
      <c r="U2829">
        <v>-18.780999999999999</v>
      </c>
      <c r="V2829">
        <v>1</v>
      </c>
      <c r="W2829">
        <v>2.7836E-2</v>
      </c>
      <c r="X2829">
        <v>101.944</v>
      </c>
      <c r="Y2829">
        <v>0.26668700000000001</v>
      </c>
    </row>
    <row r="2830" spans="1:25" hidden="1" x14ac:dyDescent="0.25">
      <c r="A2830">
        <v>2828</v>
      </c>
      <c r="B2830">
        <v>28</v>
      </c>
      <c r="C2830" t="s">
        <v>4760</v>
      </c>
      <c r="D2830" t="s">
        <v>4643</v>
      </c>
      <c r="E2830">
        <v>1988</v>
      </c>
      <c r="F2830" t="s">
        <v>4643</v>
      </c>
      <c r="G2830">
        <v>51.506300000000003</v>
      </c>
      <c r="H2830">
        <v>-0.12714</v>
      </c>
      <c r="I2830" t="s">
        <v>893</v>
      </c>
      <c r="J2830" t="s">
        <v>28</v>
      </c>
      <c r="K2830" t="s">
        <v>56</v>
      </c>
      <c r="L2830" t="s">
        <v>33</v>
      </c>
      <c r="M2830">
        <v>0</v>
      </c>
      <c r="N2830">
        <v>5.3359999999999998E-2</v>
      </c>
      <c r="O2830">
        <v>0.74065999999999999</v>
      </c>
      <c r="P2830">
        <v>202.97333</v>
      </c>
      <c r="Q2830">
        <v>0.86339399999999999</v>
      </c>
      <c r="R2830">
        <v>7.894E-3</v>
      </c>
      <c r="S2830">
        <v>10</v>
      </c>
      <c r="T2830">
        <v>0.33366200000000001</v>
      </c>
      <c r="U2830">
        <v>-5.9749999999999996</v>
      </c>
      <c r="V2830">
        <v>0</v>
      </c>
      <c r="W2830">
        <v>9.8912E-2</v>
      </c>
      <c r="X2830">
        <v>112.712</v>
      </c>
      <c r="Y2830">
        <v>0.88090800000000002</v>
      </c>
    </row>
    <row r="2831" spans="1:25" hidden="1" x14ac:dyDescent="0.25">
      <c r="A2831">
        <v>2829</v>
      </c>
      <c r="B2831">
        <v>29</v>
      </c>
      <c r="C2831" t="s">
        <v>1296</v>
      </c>
      <c r="D2831" t="s">
        <v>4037</v>
      </c>
      <c r="E2831">
        <v>1988</v>
      </c>
      <c r="F2831" t="s">
        <v>4037</v>
      </c>
      <c r="G2831">
        <v>51.507264800000002</v>
      </c>
      <c r="H2831">
        <v>-0.1278328</v>
      </c>
      <c r="I2831" t="s">
        <v>439</v>
      </c>
      <c r="J2831" t="s">
        <v>28</v>
      </c>
      <c r="K2831" t="s">
        <v>56</v>
      </c>
      <c r="L2831" t="s">
        <v>33</v>
      </c>
      <c r="M2831">
        <v>0</v>
      </c>
      <c r="N2831">
        <v>0.293684</v>
      </c>
      <c r="O2831">
        <v>0.46380399999999999</v>
      </c>
      <c r="P2831">
        <v>209.33332999999999</v>
      </c>
      <c r="Q2831">
        <v>0.18501899999999999</v>
      </c>
      <c r="R2831" s="1">
        <v>3.6000000000000001E-5</v>
      </c>
      <c r="S2831">
        <v>2</v>
      </c>
      <c r="T2831">
        <v>0.10347000000000001</v>
      </c>
      <c r="U2831">
        <v>-14.706</v>
      </c>
      <c r="V2831">
        <v>1</v>
      </c>
      <c r="W2831">
        <v>3.0256000000000002E-2</v>
      </c>
      <c r="X2831">
        <v>144.11500000000001</v>
      </c>
      <c r="Y2831">
        <v>0.186393</v>
      </c>
    </row>
    <row r="2832" spans="1:25" hidden="1" x14ac:dyDescent="0.25">
      <c r="A2832">
        <v>2830</v>
      </c>
      <c r="B2832">
        <v>30</v>
      </c>
      <c r="C2832" t="s">
        <v>4761</v>
      </c>
      <c r="D2832" t="s">
        <v>4111</v>
      </c>
      <c r="E2832">
        <v>1988</v>
      </c>
      <c r="F2832" t="s">
        <v>4111</v>
      </c>
      <c r="G2832">
        <v>53.383099999999999</v>
      </c>
      <c r="H2832">
        <v>-1.46454</v>
      </c>
      <c r="I2832" t="s">
        <v>2851</v>
      </c>
      <c r="J2832" t="s">
        <v>28</v>
      </c>
      <c r="K2832" t="s">
        <v>56</v>
      </c>
      <c r="L2832" t="s">
        <v>33</v>
      </c>
      <c r="M2832">
        <v>0</v>
      </c>
      <c r="N2832">
        <v>4.7437E-2</v>
      </c>
      <c r="O2832">
        <v>0.60576200000000002</v>
      </c>
      <c r="P2832">
        <v>346.76</v>
      </c>
      <c r="Q2832">
        <v>0.70804199999999995</v>
      </c>
      <c r="R2832">
        <v>1.4580000000000001E-3</v>
      </c>
      <c r="S2832">
        <v>0</v>
      </c>
      <c r="T2832">
        <v>8.1018999999999994E-2</v>
      </c>
      <c r="U2832">
        <v>-7.7610000000000001</v>
      </c>
      <c r="V2832">
        <v>0</v>
      </c>
      <c r="W2832">
        <v>3.0110999999999999E-2</v>
      </c>
      <c r="X2832">
        <v>129.875</v>
      </c>
      <c r="Y2832">
        <v>0.48785499999999998</v>
      </c>
    </row>
    <row r="2833" spans="1:25" hidden="1" x14ac:dyDescent="0.25">
      <c r="A2833">
        <v>2831</v>
      </c>
      <c r="B2833">
        <v>31</v>
      </c>
      <c r="C2833" t="s">
        <v>4762</v>
      </c>
      <c r="D2833" t="s">
        <v>4656</v>
      </c>
      <c r="E2833">
        <v>1988</v>
      </c>
      <c r="F2833" t="s">
        <v>4656</v>
      </c>
      <c r="G2833">
        <v>41.8842</v>
      </c>
      <c r="H2833">
        <v>-87.632400000000004</v>
      </c>
      <c r="I2833" t="s">
        <v>386</v>
      </c>
      <c r="J2833" t="s">
        <v>246</v>
      </c>
      <c r="K2833" t="s">
        <v>33</v>
      </c>
      <c r="M2833">
        <v>0</v>
      </c>
      <c r="N2833">
        <v>0.54038699999999995</v>
      </c>
      <c r="O2833">
        <v>0.42676700000000001</v>
      </c>
      <c r="P2833">
        <v>235.30268000000001</v>
      </c>
      <c r="Q2833">
        <v>0.50351500000000005</v>
      </c>
      <c r="R2833">
        <v>0</v>
      </c>
      <c r="S2833">
        <v>6</v>
      </c>
      <c r="T2833">
        <v>0.97928199999999999</v>
      </c>
      <c r="U2833">
        <v>-7.5090000000000003</v>
      </c>
      <c r="V2833">
        <v>1</v>
      </c>
      <c r="W2833">
        <v>3.1459000000000001E-2</v>
      </c>
      <c r="X2833">
        <v>83.69</v>
      </c>
      <c r="Y2833">
        <v>0.54909399999999997</v>
      </c>
    </row>
    <row r="2834" spans="1:25" hidden="1" x14ac:dyDescent="0.25">
      <c r="A2834">
        <v>2832</v>
      </c>
      <c r="B2834">
        <v>32</v>
      </c>
      <c r="C2834" t="s">
        <v>4763</v>
      </c>
      <c r="D2834" t="s">
        <v>4614</v>
      </c>
      <c r="E2834">
        <v>1988</v>
      </c>
      <c r="F2834" t="s">
        <v>4614</v>
      </c>
      <c r="G2834">
        <v>40.655099999999997</v>
      </c>
      <c r="H2834">
        <v>-73.948899999999995</v>
      </c>
      <c r="I2834" t="s">
        <v>89</v>
      </c>
      <c r="J2834" t="s">
        <v>28</v>
      </c>
      <c r="M2834">
        <v>0</v>
      </c>
      <c r="N2834">
        <v>0.68224200000000002</v>
      </c>
      <c r="O2834">
        <v>0.58563900000000002</v>
      </c>
      <c r="P2834">
        <v>156.21179000000001</v>
      </c>
      <c r="Q2834">
        <v>0.383492</v>
      </c>
      <c r="R2834">
        <v>0.46887200000000001</v>
      </c>
      <c r="S2834">
        <v>10</v>
      </c>
      <c r="T2834">
        <v>8.8673000000000002E-2</v>
      </c>
      <c r="U2834">
        <v>-11.539</v>
      </c>
      <c r="V2834">
        <v>0</v>
      </c>
      <c r="W2834">
        <v>2.4632000000000001E-2</v>
      </c>
      <c r="X2834">
        <v>156.54499999999999</v>
      </c>
      <c r="Y2834">
        <v>0.261737</v>
      </c>
    </row>
    <row r="2835" spans="1:25" hidden="1" x14ac:dyDescent="0.25">
      <c r="A2835">
        <v>2833</v>
      </c>
      <c r="B2835">
        <v>33</v>
      </c>
      <c r="C2835" t="s">
        <v>4764</v>
      </c>
      <c r="D2835" t="s">
        <v>4315</v>
      </c>
      <c r="E2835">
        <v>1988</v>
      </c>
      <c r="F2835" t="s">
        <v>4315</v>
      </c>
      <c r="G2835">
        <v>40.736100999999998</v>
      </c>
      <c r="H2835">
        <v>-74.225089999999994</v>
      </c>
      <c r="I2835" t="s">
        <v>59</v>
      </c>
      <c r="J2835" t="s">
        <v>28</v>
      </c>
      <c r="K2835" t="s">
        <v>33</v>
      </c>
      <c r="M2835">
        <v>0</v>
      </c>
      <c r="N2835">
        <v>0.58192500000000003</v>
      </c>
      <c r="O2835">
        <v>0.55624600000000002</v>
      </c>
      <c r="P2835">
        <v>274.77332999999999</v>
      </c>
      <c r="Q2835">
        <v>0.50700400000000001</v>
      </c>
      <c r="R2835">
        <v>0</v>
      </c>
      <c r="S2835">
        <v>2</v>
      </c>
      <c r="T2835">
        <v>8.4754999999999997E-2</v>
      </c>
      <c r="U2835">
        <v>-7.327</v>
      </c>
      <c r="V2835">
        <v>1</v>
      </c>
      <c r="W2835">
        <v>2.7328999999999999E-2</v>
      </c>
      <c r="X2835">
        <v>123.74299999999999</v>
      </c>
      <c r="Y2835">
        <v>0.26647199999999999</v>
      </c>
    </row>
    <row r="2836" spans="1:25" hidden="1" x14ac:dyDescent="0.25">
      <c r="A2836">
        <v>2834</v>
      </c>
      <c r="B2836">
        <v>34</v>
      </c>
      <c r="C2836" t="s">
        <v>4396</v>
      </c>
      <c r="D2836" t="s">
        <v>3018</v>
      </c>
      <c r="E2836">
        <v>1988</v>
      </c>
      <c r="F2836" t="s">
        <v>3018</v>
      </c>
      <c r="G2836">
        <v>42.358600000000003</v>
      </c>
      <c r="H2836">
        <v>-71.056700000000006</v>
      </c>
      <c r="I2836" t="s">
        <v>1497</v>
      </c>
      <c r="J2836" t="s">
        <v>28</v>
      </c>
      <c r="K2836" t="s">
        <v>56</v>
      </c>
      <c r="L2836" t="s">
        <v>33</v>
      </c>
      <c r="M2836">
        <v>0</v>
      </c>
      <c r="N2836">
        <v>0.31165500000000002</v>
      </c>
      <c r="O2836">
        <v>0.25134499999999999</v>
      </c>
      <c r="P2836">
        <v>306.83999999999997</v>
      </c>
      <c r="Q2836">
        <v>0.78961899999999996</v>
      </c>
      <c r="R2836">
        <v>0</v>
      </c>
      <c r="S2836">
        <v>3</v>
      </c>
      <c r="T2836">
        <v>8.9832999999999996E-2</v>
      </c>
      <c r="U2836">
        <v>-4.71</v>
      </c>
      <c r="V2836">
        <v>1</v>
      </c>
      <c r="W2836">
        <v>3.95E-2</v>
      </c>
      <c r="X2836">
        <v>171.464</v>
      </c>
      <c r="Y2836">
        <v>0.39374300000000001</v>
      </c>
    </row>
    <row r="2837" spans="1:25" x14ac:dyDescent="0.25">
      <c r="A2837">
        <v>2835</v>
      </c>
      <c r="B2837">
        <v>35</v>
      </c>
      <c r="C2837" t="s">
        <v>4765</v>
      </c>
      <c r="D2837" t="s">
        <v>4493</v>
      </c>
      <c r="E2837">
        <v>1988</v>
      </c>
      <c r="F2837" t="s">
        <v>4493</v>
      </c>
      <c r="G2837" t="str">
        <f>IFERROR(VLOOKUP(Table1[[#This Row],[Title]],$C$5507:$Y$5579,5, FALSE ),"")</f>
        <v/>
      </c>
      <c r="H2837" t="str">
        <f>IFERROR(VLOOKUP(Table1[[#This Row],[Title]],$C$5507:$Y$5579,6, FALSE ),"")</f>
        <v/>
      </c>
      <c r="I2837" t="str">
        <f>IFERROR(VLOOKUP(Table1[[#This Row],[Title]],$C$5507:$Y$5579,7, FALSE ),"")</f>
        <v/>
      </c>
      <c r="J2837" t="str">
        <f>IFERROR(VLOOKUP(Table1[[#This Row],[Title]],$C$5507:$Y$5579,8, FALSE ),"")</f>
        <v/>
      </c>
      <c r="K2837" t="str">
        <f>IFERROR(VLOOKUP(Table1[[#This Row],[Title]],$C$5507:$Y$5579,9, FALSE ),"")</f>
        <v/>
      </c>
      <c r="L2837" t="str">
        <f>IFERROR(VLOOKUP(Table1[[#This Row],[Title]],$C$5507:$Y$5579,10, FALSE ),"")</f>
        <v/>
      </c>
      <c r="M2837" t="str">
        <f>IFERROR(VLOOKUP(Table1[[#This Row],[Title]],$C$5507:$Y$5579,11, FALSE ),"")</f>
        <v/>
      </c>
      <c r="N2837" t="str">
        <f>IFERROR(VLOOKUP(Table1[[#This Row],[Title]],$C$5507:$Y$5579,12, FALSE ),"")</f>
        <v/>
      </c>
      <c r="O2837" t="str">
        <f>IFERROR(VLOOKUP(Table1[[#This Row],[Title]],$C$5507:$Y$5579,13, FALSE ),"")</f>
        <v/>
      </c>
      <c r="P2837" t="str">
        <f>IFERROR(VLOOKUP(Table1[[#This Row],[Title]],$C$5507:$Y$5579,14, FALSE ),"")</f>
        <v/>
      </c>
      <c r="Q2837" t="str">
        <f>IFERROR(VLOOKUP(Table1[[#This Row],[Title]],$C$5507:$Y$5579,15, FALSE ),"")</f>
        <v/>
      </c>
      <c r="R2837" t="str">
        <f>IFERROR(VLOOKUP(Table1[[#This Row],[Title]],$C$5507:$Y$5579,16, FALSE ),"")</f>
        <v/>
      </c>
      <c r="S2837" t="str">
        <f>IFERROR(VLOOKUP(Table1[[#This Row],[Title]],$C$5507:$Y$5579,17, FALSE ),"")</f>
        <v/>
      </c>
      <c r="T2837" t="str">
        <f>IFERROR(VLOOKUP(Table1[[#This Row],[Title]],$C$5507:$Y$5579,18, FALSE ),"")</f>
        <v/>
      </c>
      <c r="U2837" t="str">
        <f>IFERROR(VLOOKUP(Table1[[#This Row],[Title]],$C$5507:$Y$5579,19, FALSE ),"")</f>
        <v/>
      </c>
      <c r="V2837" t="str">
        <f>IFERROR(VLOOKUP(Table1[[#This Row],[Title]],$C$5507:$Y$5579,20, FALSE ),"")</f>
        <v/>
      </c>
      <c r="W2837" t="str">
        <f>IFERROR(VLOOKUP(Table1[[#This Row],[Title]],$C$5507:$Y$5579,21, FALSE ),"")</f>
        <v/>
      </c>
      <c r="X2837" t="str">
        <f>IFERROR(VLOOKUP(Table1[[#This Row],[Title]],$C$5507:$Y$5579,22, FALSE ),"")</f>
        <v/>
      </c>
      <c r="Y2837" t="str">
        <f>IFERROR(VLOOKUP(Table1[[#This Row],[Title]],$C$5507:$Y$5579,23, FALSE ),"")</f>
        <v/>
      </c>
    </row>
    <row r="2838" spans="1:25" hidden="1" x14ac:dyDescent="0.25">
      <c r="A2838">
        <v>2836</v>
      </c>
      <c r="B2838">
        <v>36</v>
      </c>
      <c r="C2838" t="s">
        <v>4766</v>
      </c>
      <c r="D2838" t="s">
        <v>2298</v>
      </c>
      <c r="E2838">
        <v>1988</v>
      </c>
      <c r="F2838" t="s">
        <v>2298</v>
      </c>
      <c r="G2838">
        <v>41.590685999999998</v>
      </c>
      <c r="H2838">
        <v>-87.319936999999996</v>
      </c>
      <c r="I2838" t="s">
        <v>1914</v>
      </c>
      <c r="J2838" t="s">
        <v>28</v>
      </c>
      <c r="K2838" t="s">
        <v>56</v>
      </c>
      <c r="L2838" t="s">
        <v>33</v>
      </c>
      <c r="M2838">
        <v>0</v>
      </c>
      <c r="N2838">
        <v>3.9378000000000003E-2</v>
      </c>
      <c r="O2838">
        <v>0.54286999999999996</v>
      </c>
      <c r="P2838">
        <v>297.29333000000003</v>
      </c>
      <c r="Q2838">
        <v>0.81635500000000005</v>
      </c>
      <c r="R2838">
        <v>2.0699999999999999E-4</v>
      </c>
      <c r="S2838">
        <v>1</v>
      </c>
      <c r="T2838">
        <v>0.21385899999999999</v>
      </c>
      <c r="U2838">
        <v>-5.74</v>
      </c>
      <c r="V2838">
        <v>1</v>
      </c>
      <c r="W2838">
        <v>0.16792599999999999</v>
      </c>
      <c r="X2838">
        <v>171.78399999999999</v>
      </c>
      <c r="Y2838">
        <v>0.48072799999999999</v>
      </c>
    </row>
    <row r="2839" spans="1:25" hidden="1" x14ac:dyDescent="0.25">
      <c r="A2839">
        <v>2837</v>
      </c>
      <c r="B2839">
        <v>37</v>
      </c>
      <c r="C2839" t="s">
        <v>4767</v>
      </c>
      <c r="D2839" t="s">
        <v>4768</v>
      </c>
      <c r="E2839">
        <v>1988</v>
      </c>
      <c r="F2839" t="s">
        <v>4768</v>
      </c>
      <c r="G2839">
        <v>40.790900000000001</v>
      </c>
      <c r="H2839">
        <v>-73.966399999999993</v>
      </c>
      <c r="I2839" t="s">
        <v>4769</v>
      </c>
      <c r="J2839" t="s">
        <v>28</v>
      </c>
      <c r="K2839" t="s">
        <v>33</v>
      </c>
      <c r="M2839">
        <v>0</v>
      </c>
      <c r="N2839">
        <v>0.89299899999999999</v>
      </c>
      <c r="O2839">
        <v>0.68645699999999998</v>
      </c>
      <c r="P2839">
        <v>259.64</v>
      </c>
      <c r="Q2839">
        <v>0.26547300000000001</v>
      </c>
      <c r="R2839">
        <v>3.8499999999999998E-4</v>
      </c>
      <c r="S2839">
        <v>11</v>
      </c>
      <c r="T2839">
        <v>0.112417</v>
      </c>
      <c r="U2839">
        <v>-17.23</v>
      </c>
      <c r="V2839">
        <v>1</v>
      </c>
      <c r="W2839">
        <v>0.182866</v>
      </c>
      <c r="X2839">
        <v>69.218000000000004</v>
      </c>
      <c r="Y2839">
        <v>0.74764299999999995</v>
      </c>
    </row>
    <row r="2840" spans="1:25" hidden="1" x14ac:dyDescent="0.25">
      <c r="A2840">
        <v>2838</v>
      </c>
      <c r="B2840">
        <v>38</v>
      </c>
      <c r="C2840" t="s">
        <v>4770</v>
      </c>
      <c r="D2840" t="s">
        <v>2999</v>
      </c>
      <c r="E2840">
        <v>1988</v>
      </c>
      <c r="F2840" t="s">
        <v>2999</v>
      </c>
      <c r="G2840">
        <v>41.5199</v>
      </c>
      <c r="H2840">
        <v>-81.488399999999999</v>
      </c>
      <c r="I2840" t="s">
        <v>3000</v>
      </c>
      <c r="J2840" t="s">
        <v>246</v>
      </c>
      <c r="K2840" t="s">
        <v>56</v>
      </c>
      <c r="L2840" t="s">
        <v>33</v>
      </c>
      <c r="M2840">
        <v>0</v>
      </c>
      <c r="N2840">
        <v>0.12671499999999999</v>
      </c>
      <c r="O2840">
        <v>0.40918599999999999</v>
      </c>
      <c r="P2840">
        <v>362.48</v>
      </c>
      <c r="Q2840">
        <v>0.87516499999999997</v>
      </c>
      <c r="R2840">
        <v>0</v>
      </c>
      <c r="S2840">
        <v>4</v>
      </c>
      <c r="T2840">
        <v>0.98844100000000001</v>
      </c>
      <c r="U2840">
        <v>-7.7069999999999999</v>
      </c>
      <c r="V2840">
        <v>1</v>
      </c>
      <c r="W2840">
        <v>7.7958E-2</v>
      </c>
      <c r="X2840">
        <v>112.821</v>
      </c>
      <c r="Y2840">
        <v>0.408918</v>
      </c>
    </row>
    <row r="2841" spans="1:25" hidden="1" x14ac:dyDescent="0.25">
      <c r="A2841">
        <v>2839</v>
      </c>
      <c r="B2841">
        <v>39</v>
      </c>
      <c r="C2841" t="s">
        <v>4771</v>
      </c>
      <c r="D2841" t="s">
        <v>4772</v>
      </c>
      <c r="E2841">
        <v>1988</v>
      </c>
      <c r="F2841" t="s">
        <v>4772</v>
      </c>
      <c r="G2841">
        <v>52.481367800000001</v>
      </c>
      <c r="H2841">
        <v>-1.8980725000000001</v>
      </c>
      <c r="I2841" t="s">
        <v>4773</v>
      </c>
      <c r="J2841" t="s">
        <v>28</v>
      </c>
      <c r="K2841" t="s">
        <v>56</v>
      </c>
      <c r="M2841">
        <v>0</v>
      </c>
      <c r="N2841">
        <v>1.0455000000000001E-2</v>
      </c>
      <c r="O2841">
        <v>0.60312900000000003</v>
      </c>
      <c r="P2841">
        <v>323.39546000000001</v>
      </c>
      <c r="Q2841">
        <v>0.21815699999999999</v>
      </c>
      <c r="R2841">
        <v>0.88426000000000005</v>
      </c>
      <c r="S2841">
        <v>10</v>
      </c>
      <c r="T2841">
        <v>0.41511300000000001</v>
      </c>
      <c r="U2841">
        <v>-18.998999999999999</v>
      </c>
      <c r="V2841">
        <v>0</v>
      </c>
      <c r="W2841">
        <v>5.6918999999999997E-2</v>
      </c>
      <c r="X2841">
        <v>178.447</v>
      </c>
      <c r="Y2841">
        <v>0.50774699999999995</v>
      </c>
    </row>
    <row r="2842" spans="1:25" hidden="1" x14ac:dyDescent="0.25">
      <c r="A2842">
        <v>2840</v>
      </c>
      <c r="B2842">
        <v>40</v>
      </c>
      <c r="C2842" t="s">
        <v>4774</v>
      </c>
      <c r="D2842" t="s">
        <v>4775</v>
      </c>
      <c r="E2842">
        <v>1988</v>
      </c>
      <c r="F2842" t="s">
        <v>4776</v>
      </c>
      <c r="G2842">
        <v>29.7605</v>
      </c>
      <c r="H2842">
        <v>-95.369799999999998</v>
      </c>
      <c r="I2842" t="s">
        <v>1078</v>
      </c>
      <c r="J2842" t="s">
        <v>28</v>
      </c>
      <c r="K2842" t="s">
        <v>56</v>
      </c>
      <c r="L2842" t="s">
        <v>33</v>
      </c>
      <c r="M2842">
        <v>4.1443999918399999E-3</v>
      </c>
      <c r="N2842">
        <v>0.33893499999999999</v>
      </c>
      <c r="O2842">
        <v>0.56642199999999998</v>
      </c>
      <c r="P2842">
        <v>231.93333000000001</v>
      </c>
      <c r="Q2842">
        <v>0.55006999999999995</v>
      </c>
      <c r="R2842" s="1">
        <v>3.4999999999999997E-5</v>
      </c>
      <c r="S2842">
        <v>4</v>
      </c>
      <c r="T2842">
        <v>0.10033300000000001</v>
      </c>
      <c r="U2842">
        <v>-6.2389999999999999</v>
      </c>
      <c r="V2842">
        <v>0</v>
      </c>
      <c r="W2842">
        <v>2.6738999999999999E-2</v>
      </c>
      <c r="X2842">
        <v>125</v>
      </c>
      <c r="Y2842">
        <v>0.21801100000000001</v>
      </c>
    </row>
    <row r="2843" spans="1:25" hidden="1" x14ac:dyDescent="0.25">
      <c r="A2843">
        <v>2841</v>
      </c>
      <c r="B2843">
        <v>41</v>
      </c>
      <c r="C2843" t="s">
        <v>4777</v>
      </c>
      <c r="D2843" t="s">
        <v>4466</v>
      </c>
      <c r="E2843">
        <v>1988</v>
      </c>
      <c r="F2843" t="s">
        <v>4466</v>
      </c>
      <c r="G2843">
        <v>40.430005999999999</v>
      </c>
      <c r="H2843">
        <v>-74.417344</v>
      </c>
      <c r="I2843" t="s">
        <v>4467</v>
      </c>
      <c r="J2843" t="s">
        <v>28</v>
      </c>
      <c r="K2843" t="s">
        <v>56</v>
      </c>
      <c r="L2843" t="s">
        <v>33</v>
      </c>
      <c r="M2843">
        <v>0</v>
      </c>
      <c r="N2843">
        <v>1.9515000000000001E-2</v>
      </c>
      <c r="O2843">
        <v>0.53103699999999998</v>
      </c>
      <c r="P2843">
        <v>316.78667000000002</v>
      </c>
      <c r="Q2843">
        <v>0.98364099999999999</v>
      </c>
      <c r="R2843">
        <v>0</v>
      </c>
      <c r="S2843">
        <v>9</v>
      </c>
      <c r="T2843">
        <v>7.8598000000000001E-2</v>
      </c>
      <c r="U2843">
        <v>-2.1459999999999999</v>
      </c>
      <c r="V2843">
        <v>1</v>
      </c>
      <c r="W2843">
        <v>3.6377E-2</v>
      </c>
      <c r="X2843">
        <v>118.696</v>
      </c>
      <c r="Y2843">
        <v>0.83483600000000002</v>
      </c>
    </row>
    <row r="2844" spans="1:25" hidden="1" x14ac:dyDescent="0.25">
      <c r="A2844">
        <v>2842</v>
      </c>
      <c r="B2844">
        <v>42</v>
      </c>
      <c r="C2844" t="s">
        <v>362</v>
      </c>
      <c r="D2844" t="s">
        <v>667</v>
      </c>
      <c r="E2844">
        <v>1988</v>
      </c>
      <c r="F2844" t="s">
        <v>667</v>
      </c>
      <c r="G2844">
        <v>33.918199999999999</v>
      </c>
      <c r="H2844">
        <v>-118.354</v>
      </c>
      <c r="I2844" t="s">
        <v>668</v>
      </c>
      <c r="J2844" t="s">
        <v>28</v>
      </c>
      <c r="K2844" t="s">
        <v>56</v>
      </c>
      <c r="L2844" t="s">
        <v>33</v>
      </c>
      <c r="M2844">
        <v>0</v>
      </c>
      <c r="N2844">
        <v>2.0879000000000002E-2</v>
      </c>
      <c r="O2844">
        <v>0.70047199999999998</v>
      </c>
      <c r="P2844">
        <v>216.09333000000001</v>
      </c>
      <c r="Q2844">
        <v>0.75940200000000002</v>
      </c>
      <c r="R2844">
        <v>0</v>
      </c>
      <c r="S2844">
        <v>0</v>
      </c>
      <c r="T2844">
        <v>9.0233999999999995E-2</v>
      </c>
      <c r="U2844">
        <v>-6.7469999999999999</v>
      </c>
      <c r="V2844">
        <v>1</v>
      </c>
      <c r="W2844">
        <v>2.8594000000000001E-2</v>
      </c>
      <c r="X2844">
        <v>115.586</v>
      </c>
      <c r="Y2844">
        <v>0.92426699999999995</v>
      </c>
    </row>
    <row r="2845" spans="1:25" hidden="1" x14ac:dyDescent="0.25">
      <c r="A2845">
        <v>2843</v>
      </c>
      <c r="B2845">
        <v>43</v>
      </c>
      <c r="C2845" t="s">
        <v>4778</v>
      </c>
      <c r="D2845" t="s">
        <v>2337</v>
      </c>
      <c r="E2845">
        <v>1988</v>
      </c>
      <c r="F2845" t="s">
        <v>2337</v>
      </c>
      <c r="G2845">
        <v>51.596871200000002</v>
      </c>
      <c r="H2845">
        <v>-0.37701420000000002</v>
      </c>
      <c r="I2845" t="s">
        <v>2338</v>
      </c>
      <c r="J2845" t="s">
        <v>28</v>
      </c>
      <c r="K2845" t="s">
        <v>56</v>
      </c>
      <c r="L2845" t="s">
        <v>33</v>
      </c>
      <c r="M2845">
        <v>0</v>
      </c>
      <c r="N2845">
        <v>1.8100000000000001E-4</v>
      </c>
      <c r="O2845">
        <v>0.67905899999999997</v>
      </c>
      <c r="P2845">
        <v>441.39954999999998</v>
      </c>
      <c r="Q2845">
        <v>0.76583800000000002</v>
      </c>
      <c r="R2845">
        <v>0.18935099999999999</v>
      </c>
      <c r="S2845">
        <v>7</v>
      </c>
      <c r="T2845">
        <v>7.3487999999999998E-2</v>
      </c>
      <c r="U2845">
        <v>-8.6280000000000001</v>
      </c>
      <c r="V2845">
        <v>1</v>
      </c>
      <c r="W2845">
        <v>3.8137999999999998E-2</v>
      </c>
      <c r="X2845">
        <v>135.41399999999999</v>
      </c>
      <c r="Y2845">
        <v>0.62180999999999997</v>
      </c>
    </row>
    <row r="2846" spans="1:25" hidden="1" x14ac:dyDescent="0.25">
      <c r="A2846">
        <v>2844</v>
      </c>
      <c r="B2846">
        <v>44</v>
      </c>
      <c r="C2846" t="s">
        <v>4779</v>
      </c>
      <c r="D2846" t="s">
        <v>4728</v>
      </c>
      <c r="E2846">
        <v>1988</v>
      </c>
      <c r="F2846" t="s">
        <v>4728</v>
      </c>
      <c r="G2846">
        <v>53.456400000000002</v>
      </c>
      <c r="H2846">
        <v>-2.6326499999999999</v>
      </c>
      <c r="I2846" t="s">
        <v>4729</v>
      </c>
      <c r="J2846" t="s">
        <v>28</v>
      </c>
      <c r="K2846" t="s">
        <v>56</v>
      </c>
      <c r="L2846" t="s">
        <v>33</v>
      </c>
      <c r="M2846">
        <v>0</v>
      </c>
      <c r="N2846">
        <v>6.3664999999999999E-2</v>
      </c>
      <c r="O2846">
        <v>0.65129800000000004</v>
      </c>
      <c r="P2846">
        <v>205.57333</v>
      </c>
      <c r="Q2846">
        <v>0.98021100000000005</v>
      </c>
      <c r="R2846" s="1">
        <v>6.0000000000000002E-6</v>
      </c>
      <c r="S2846">
        <v>2</v>
      </c>
      <c r="T2846">
        <v>0.24557599999999999</v>
      </c>
      <c r="U2846">
        <v>-5.508</v>
      </c>
      <c r="V2846">
        <v>1</v>
      </c>
      <c r="W2846">
        <v>0.12748300000000001</v>
      </c>
      <c r="X2846">
        <v>115.11199999999999</v>
      </c>
      <c r="Y2846">
        <v>0.72672000000000003</v>
      </c>
    </row>
    <row r="2847" spans="1:25" hidden="1" x14ac:dyDescent="0.25">
      <c r="A2847">
        <v>2845</v>
      </c>
      <c r="B2847">
        <v>45</v>
      </c>
      <c r="C2847" t="s">
        <v>4780</v>
      </c>
      <c r="D2847" t="s">
        <v>4568</v>
      </c>
      <c r="E2847">
        <v>1988</v>
      </c>
      <c r="F2847" t="s">
        <v>4568</v>
      </c>
      <c r="G2847">
        <v>51.588999999999999</v>
      </c>
      <c r="H2847">
        <v>-0.16400000000000001</v>
      </c>
      <c r="I2847" t="s">
        <v>4569</v>
      </c>
      <c r="J2847" t="s">
        <v>28</v>
      </c>
      <c r="K2847" t="s">
        <v>56</v>
      </c>
      <c r="L2847" t="s">
        <v>33</v>
      </c>
      <c r="M2847">
        <v>0</v>
      </c>
      <c r="N2847">
        <v>2.8493000000000001E-2</v>
      </c>
      <c r="O2847">
        <v>0.54866999999999999</v>
      </c>
      <c r="P2847">
        <v>287.90667000000002</v>
      </c>
      <c r="Q2847">
        <v>0.88811099999999998</v>
      </c>
      <c r="R2847">
        <v>3.4655999999999999E-2</v>
      </c>
      <c r="S2847">
        <v>1</v>
      </c>
      <c r="T2847">
        <v>0.33223999999999998</v>
      </c>
      <c r="U2847">
        <v>-11.098000000000001</v>
      </c>
      <c r="V2847">
        <v>0</v>
      </c>
      <c r="W2847">
        <v>6.4138000000000001E-2</v>
      </c>
      <c r="X2847">
        <v>196.84800000000001</v>
      </c>
      <c r="Y2847">
        <v>0.81350299999999998</v>
      </c>
    </row>
    <row r="2848" spans="1:25" hidden="1" x14ac:dyDescent="0.25">
      <c r="A2848">
        <v>2846</v>
      </c>
      <c r="B2848">
        <v>46</v>
      </c>
      <c r="C2848" t="s">
        <v>4781</v>
      </c>
      <c r="D2848" t="s">
        <v>4507</v>
      </c>
      <c r="E2848">
        <v>1988</v>
      </c>
      <c r="F2848" t="s">
        <v>4507</v>
      </c>
      <c r="G2848">
        <v>-33.869599999999998</v>
      </c>
      <c r="H2848">
        <v>151.20699999999999</v>
      </c>
      <c r="I2848" t="s">
        <v>1525</v>
      </c>
      <c r="J2848" t="s">
        <v>28</v>
      </c>
      <c r="K2848" t="s">
        <v>56</v>
      </c>
      <c r="L2848" t="s">
        <v>33</v>
      </c>
      <c r="M2848">
        <v>0</v>
      </c>
      <c r="N2848">
        <v>3.2131E-2</v>
      </c>
      <c r="O2848">
        <v>0.59359899999999999</v>
      </c>
      <c r="P2848">
        <v>309.64756999999997</v>
      </c>
      <c r="Q2848">
        <v>0.291653</v>
      </c>
      <c r="R2848">
        <v>0.33709800000000001</v>
      </c>
      <c r="S2848">
        <v>0</v>
      </c>
      <c r="T2848">
        <v>0.10884099999999999</v>
      </c>
      <c r="U2848">
        <v>-20.004999999999999</v>
      </c>
      <c r="V2848">
        <v>1</v>
      </c>
      <c r="W2848">
        <v>4.4048999999999998E-2</v>
      </c>
      <c r="X2848">
        <v>150.684</v>
      </c>
      <c r="Y2848">
        <v>0.46184199999999997</v>
      </c>
    </row>
    <row r="2849" spans="1:25" hidden="1" x14ac:dyDescent="0.25">
      <c r="A2849">
        <v>2847</v>
      </c>
      <c r="B2849">
        <v>47</v>
      </c>
      <c r="C2849" t="s">
        <v>4782</v>
      </c>
      <c r="D2849" t="s">
        <v>4656</v>
      </c>
      <c r="E2849">
        <v>1988</v>
      </c>
      <c r="F2849" t="s">
        <v>4656</v>
      </c>
      <c r="G2849">
        <v>41.8842</v>
      </c>
      <c r="H2849">
        <v>-87.632400000000004</v>
      </c>
      <c r="I2849" t="s">
        <v>386</v>
      </c>
      <c r="J2849" t="s">
        <v>28</v>
      </c>
      <c r="K2849" t="s">
        <v>56</v>
      </c>
      <c r="L2849" t="s">
        <v>33</v>
      </c>
      <c r="M2849">
        <v>0</v>
      </c>
      <c r="N2849">
        <v>5.7681999999999997E-2</v>
      </c>
      <c r="O2849">
        <v>0.58981899999999998</v>
      </c>
      <c r="P2849">
        <v>210.75546</v>
      </c>
      <c r="Q2849">
        <v>0.58877599999999997</v>
      </c>
      <c r="R2849">
        <v>2.807E-3</v>
      </c>
      <c r="S2849">
        <v>10</v>
      </c>
      <c r="T2849">
        <v>0.110663</v>
      </c>
      <c r="U2849">
        <v>-17.393000000000001</v>
      </c>
      <c r="V2849">
        <v>0</v>
      </c>
      <c r="W2849">
        <v>4.1578999999999998E-2</v>
      </c>
      <c r="X2849">
        <v>84.649000000000001</v>
      </c>
      <c r="Y2849">
        <v>0.69292699999999996</v>
      </c>
    </row>
    <row r="2850" spans="1:25" hidden="1" x14ac:dyDescent="0.25">
      <c r="A2850">
        <v>2848</v>
      </c>
      <c r="B2850">
        <v>48</v>
      </c>
      <c r="C2850" t="s">
        <v>4783</v>
      </c>
      <c r="D2850" t="s">
        <v>2006</v>
      </c>
      <c r="E2850">
        <v>1988</v>
      </c>
      <c r="F2850" t="s">
        <v>2006</v>
      </c>
      <c r="G2850">
        <v>41.850033000000003</v>
      </c>
      <c r="H2850">
        <v>-87.650052000000002</v>
      </c>
      <c r="I2850" t="s">
        <v>108</v>
      </c>
      <c r="J2850" t="s">
        <v>28</v>
      </c>
      <c r="K2850" t="s">
        <v>56</v>
      </c>
      <c r="L2850" t="s">
        <v>33</v>
      </c>
      <c r="M2850">
        <v>0</v>
      </c>
      <c r="N2850">
        <v>9.8676E-2</v>
      </c>
      <c r="O2850">
        <v>0.43250699999999997</v>
      </c>
      <c r="P2850">
        <v>234.07946000000001</v>
      </c>
      <c r="Q2850">
        <v>0.59694800000000003</v>
      </c>
      <c r="R2850" s="1">
        <v>3.1999999999999999E-5</v>
      </c>
      <c r="S2850">
        <v>0</v>
      </c>
      <c r="T2850">
        <v>7.6894000000000004E-2</v>
      </c>
      <c r="U2850">
        <v>-8.3339999999999996</v>
      </c>
      <c r="V2850">
        <v>1</v>
      </c>
      <c r="W2850">
        <v>3.7062999999999999E-2</v>
      </c>
      <c r="X2850">
        <v>145.61000000000001</v>
      </c>
      <c r="Y2850">
        <v>0.201214</v>
      </c>
    </row>
    <row r="2851" spans="1:25" hidden="1" x14ac:dyDescent="0.25">
      <c r="A2851">
        <v>2849</v>
      </c>
      <c r="B2851">
        <v>49</v>
      </c>
      <c r="C2851" t="s">
        <v>479</v>
      </c>
      <c r="D2851" t="s">
        <v>4784</v>
      </c>
      <c r="E2851">
        <v>1988</v>
      </c>
      <c r="F2851" t="s">
        <v>4784</v>
      </c>
      <c r="G2851">
        <v>-37.816667000000002</v>
      </c>
      <c r="H2851">
        <v>144.966667</v>
      </c>
      <c r="I2851" t="s">
        <v>2216</v>
      </c>
      <c r="J2851" t="s">
        <v>28</v>
      </c>
      <c r="K2851" t="s">
        <v>56</v>
      </c>
      <c r="L2851" t="s">
        <v>33</v>
      </c>
      <c r="M2851">
        <v>0</v>
      </c>
      <c r="N2851">
        <v>0.15733800000000001</v>
      </c>
      <c r="O2851">
        <v>0.71924699999999997</v>
      </c>
      <c r="P2851">
        <v>355.43819000000002</v>
      </c>
      <c r="Q2851">
        <v>0.98347099999999998</v>
      </c>
      <c r="R2851">
        <v>0.20732200000000001</v>
      </c>
      <c r="S2851">
        <v>3</v>
      </c>
      <c r="T2851">
        <v>8.2852999999999996E-2</v>
      </c>
      <c r="U2851">
        <v>-7.3479999999999999</v>
      </c>
      <c r="V2851">
        <v>1</v>
      </c>
      <c r="W2851">
        <v>3.6932E-2</v>
      </c>
      <c r="X2851">
        <v>128.73500000000001</v>
      </c>
      <c r="Y2851">
        <v>0.96961200000000003</v>
      </c>
    </row>
    <row r="2852" spans="1:25" x14ac:dyDescent="0.25">
      <c r="A2852">
        <v>2850</v>
      </c>
      <c r="B2852">
        <v>50</v>
      </c>
      <c r="C2852" t="s">
        <v>4785</v>
      </c>
      <c r="D2852" t="s">
        <v>4786</v>
      </c>
      <c r="E2852">
        <v>1988</v>
      </c>
      <c r="F2852" t="s">
        <v>4786</v>
      </c>
      <c r="G2852" t="str">
        <f>IFERROR(VLOOKUP(Table1[[#This Row],[Title]],$C$5507:$Y$5579,5, FALSE ),"")</f>
        <v/>
      </c>
      <c r="H2852" t="str">
        <f>IFERROR(VLOOKUP(Table1[[#This Row],[Title]],$C$5507:$Y$5579,6, FALSE ),"")</f>
        <v/>
      </c>
      <c r="I2852" t="str">
        <f>IFERROR(VLOOKUP(Table1[[#This Row],[Title]],$C$5507:$Y$5579,7, FALSE ),"")</f>
        <v/>
      </c>
      <c r="J2852" t="str">
        <f>IFERROR(VLOOKUP(Table1[[#This Row],[Title]],$C$5507:$Y$5579,8, FALSE ),"")</f>
        <v/>
      </c>
      <c r="K2852" t="str">
        <f>IFERROR(VLOOKUP(Table1[[#This Row],[Title]],$C$5507:$Y$5579,9, FALSE ),"")</f>
        <v/>
      </c>
      <c r="L2852" t="str">
        <f>IFERROR(VLOOKUP(Table1[[#This Row],[Title]],$C$5507:$Y$5579,10, FALSE ),"")</f>
        <v/>
      </c>
      <c r="M2852" t="str">
        <f>IFERROR(VLOOKUP(Table1[[#This Row],[Title]],$C$5507:$Y$5579,11, FALSE ),"")</f>
        <v/>
      </c>
      <c r="N2852" t="str">
        <f>IFERROR(VLOOKUP(Table1[[#This Row],[Title]],$C$5507:$Y$5579,12, FALSE ),"")</f>
        <v/>
      </c>
      <c r="O2852" t="str">
        <f>IFERROR(VLOOKUP(Table1[[#This Row],[Title]],$C$5507:$Y$5579,13, FALSE ),"")</f>
        <v/>
      </c>
      <c r="P2852" t="str">
        <f>IFERROR(VLOOKUP(Table1[[#This Row],[Title]],$C$5507:$Y$5579,14, FALSE ),"")</f>
        <v/>
      </c>
      <c r="Q2852" t="str">
        <f>IFERROR(VLOOKUP(Table1[[#This Row],[Title]],$C$5507:$Y$5579,15, FALSE ),"")</f>
        <v/>
      </c>
      <c r="R2852" t="str">
        <f>IFERROR(VLOOKUP(Table1[[#This Row],[Title]],$C$5507:$Y$5579,16, FALSE ),"")</f>
        <v/>
      </c>
      <c r="S2852" t="str">
        <f>IFERROR(VLOOKUP(Table1[[#This Row],[Title]],$C$5507:$Y$5579,17, FALSE ),"")</f>
        <v/>
      </c>
      <c r="T2852" t="str">
        <f>IFERROR(VLOOKUP(Table1[[#This Row],[Title]],$C$5507:$Y$5579,18, FALSE ),"")</f>
        <v/>
      </c>
      <c r="U2852" t="str">
        <f>IFERROR(VLOOKUP(Table1[[#This Row],[Title]],$C$5507:$Y$5579,19, FALSE ),"")</f>
        <v/>
      </c>
      <c r="V2852" t="str">
        <f>IFERROR(VLOOKUP(Table1[[#This Row],[Title]],$C$5507:$Y$5579,20, FALSE ),"")</f>
        <v/>
      </c>
      <c r="W2852" t="str">
        <f>IFERROR(VLOOKUP(Table1[[#This Row],[Title]],$C$5507:$Y$5579,21, FALSE ),"")</f>
        <v/>
      </c>
      <c r="X2852" t="str">
        <f>IFERROR(VLOOKUP(Table1[[#This Row],[Title]],$C$5507:$Y$5579,22, FALSE ),"")</f>
        <v/>
      </c>
      <c r="Y2852" t="str">
        <f>IFERROR(VLOOKUP(Table1[[#This Row],[Title]],$C$5507:$Y$5579,23, FALSE ),"")</f>
        <v/>
      </c>
    </row>
    <row r="2853" spans="1:25" hidden="1" x14ac:dyDescent="0.25">
      <c r="A2853">
        <v>2851</v>
      </c>
      <c r="B2853">
        <v>51</v>
      </c>
      <c r="C2853" t="s">
        <v>4787</v>
      </c>
      <c r="D2853" t="s">
        <v>4500</v>
      </c>
      <c r="E2853">
        <v>1988</v>
      </c>
      <c r="F2853" t="s">
        <v>4500</v>
      </c>
      <c r="G2853">
        <v>45.096587</v>
      </c>
      <c r="H2853">
        <v>-93.254518000000004</v>
      </c>
      <c r="I2853" t="s">
        <v>1009</v>
      </c>
      <c r="J2853" t="s">
        <v>28</v>
      </c>
      <c r="K2853" t="s">
        <v>56</v>
      </c>
      <c r="L2853" t="s">
        <v>33</v>
      </c>
      <c r="M2853">
        <v>0</v>
      </c>
      <c r="N2853">
        <v>0.31724000000000002</v>
      </c>
      <c r="O2853">
        <v>0.72031999999999996</v>
      </c>
      <c r="P2853">
        <v>266.30354</v>
      </c>
      <c r="Q2853">
        <v>0.14379800000000001</v>
      </c>
      <c r="R2853" s="1">
        <v>4.1E-5</v>
      </c>
      <c r="S2853">
        <v>9</v>
      </c>
      <c r="T2853">
        <v>8.4762000000000004E-2</v>
      </c>
      <c r="U2853">
        <v>-19.411999999999999</v>
      </c>
      <c r="V2853">
        <v>1</v>
      </c>
      <c r="W2853">
        <v>4.3281E-2</v>
      </c>
      <c r="X2853">
        <v>80.248999999999995</v>
      </c>
      <c r="Y2853">
        <v>0.70342800000000005</v>
      </c>
    </row>
    <row r="2854" spans="1:25" hidden="1" x14ac:dyDescent="0.25">
      <c r="A2854">
        <v>2852</v>
      </c>
      <c r="B2854">
        <v>52</v>
      </c>
      <c r="C2854" t="s">
        <v>4788</v>
      </c>
      <c r="D2854" t="s">
        <v>4789</v>
      </c>
      <c r="E2854">
        <v>1988</v>
      </c>
      <c r="F2854" t="s">
        <v>4789</v>
      </c>
      <c r="G2854">
        <v>44.978999999999999</v>
      </c>
      <c r="H2854">
        <v>-93.264899999999997</v>
      </c>
      <c r="I2854" t="s">
        <v>3568</v>
      </c>
      <c r="J2854" t="s">
        <v>930</v>
      </c>
      <c r="K2854" t="s">
        <v>28</v>
      </c>
      <c r="L2854" t="s">
        <v>56</v>
      </c>
      <c r="M2854">
        <v>0</v>
      </c>
      <c r="N2854">
        <v>1.6086E-2</v>
      </c>
      <c r="O2854">
        <v>0.78803699999999999</v>
      </c>
      <c r="P2854">
        <v>273.76281</v>
      </c>
      <c r="Q2854">
        <v>0.67619600000000002</v>
      </c>
      <c r="R2854">
        <v>0.79473400000000005</v>
      </c>
      <c r="S2854">
        <v>9</v>
      </c>
      <c r="T2854">
        <v>0.22270899999999999</v>
      </c>
      <c r="U2854">
        <v>-14.362</v>
      </c>
      <c r="V2854">
        <v>0</v>
      </c>
      <c r="W2854">
        <v>6.7946999999999994E-2</v>
      </c>
      <c r="X2854">
        <v>118.48099999999999</v>
      </c>
      <c r="Y2854">
        <v>0.81249700000000002</v>
      </c>
    </row>
    <row r="2855" spans="1:25" hidden="1" x14ac:dyDescent="0.25">
      <c r="A2855">
        <v>2853</v>
      </c>
      <c r="B2855">
        <v>53</v>
      </c>
      <c r="C2855" t="s">
        <v>4790</v>
      </c>
      <c r="D2855" t="s">
        <v>4750</v>
      </c>
      <c r="E2855">
        <v>1988</v>
      </c>
      <c r="F2855" t="s">
        <v>4750</v>
      </c>
      <c r="G2855">
        <v>40.654626</v>
      </c>
      <c r="H2855">
        <v>-73.608971999999994</v>
      </c>
      <c r="I2855" t="s">
        <v>4751</v>
      </c>
      <c r="J2855" t="s">
        <v>28</v>
      </c>
      <c r="K2855" t="s">
        <v>56</v>
      </c>
      <c r="M2855">
        <v>0</v>
      </c>
      <c r="N2855" s="1">
        <v>3.9999999999999998E-6</v>
      </c>
      <c r="O2855">
        <v>0.685724</v>
      </c>
      <c r="P2855">
        <v>306.54667000000001</v>
      </c>
      <c r="Q2855">
        <v>0.66065300000000005</v>
      </c>
      <c r="R2855">
        <v>0.42368499999999998</v>
      </c>
      <c r="S2855">
        <v>1</v>
      </c>
      <c r="T2855">
        <v>0.111744</v>
      </c>
      <c r="U2855">
        <v>-9.9849999999999994</v>
      </c>
      <c r="V2855">
        <v>1</v>
      </c>
      <c r="W2855">
        <v>0.10414900000000001</v>
      </c>
      <c r="X2855">
        <v>119.961</v>
      </c>
      <c r="Y2855">
        <v>0.66768000000000005</v>
      </c>
    </row>
    <row r="2856" spans="1:25" hidden="1" x14ac:dyDescent="0.25">
      <c r="A2856">
        <v>2854</v>
      </c>
      <c r="B2856">
        <v>54</v>
      </c>
      <c r="C2856" t="s">
        <v>4791</v>
      </c>
      <c r="D2856" t="s">
        <v>4614</v>
      </c>
      <c r="E2856">
        <v>1988</v>
      </c>
      <c r="F2856" t="s">
        <v>4614</v>
      </c>
      <c r="G2856">
        <v>40.655099999999997</v>
      </c>
      <c r="H2856">
        <v>-73.948899999999995</v>
      </c>
      <c r="I2856" t="s">
        <v>89</v>
      </c>
      <c r="J2856" t="s">
        <v>28</v>
      </c>
      <c r="K2856" t="s">
        <v>56</v>
      </c>
      <c r="L2856" t="s">
        <v>33</v>
      </c>
      <c r="M2856">
        <v>0</v>
      </c>
      <c r="N2856">
        <v>0.15634100000000001</v>
      </c>
      <c r="O2856">
        <v>0.68043500000000001</v>
      </c>
      <c r="P2856">
        <v>106.08280999999999</v>
      </c>
      <c r="Q2856">
        <v>0.60577199999999998</v>
      </c>
      <c r="R2856">
        <v>2.8184000000000001E-2</v>
      </c>
      <c r="S2856">
        <v>5</v>
      </c>
      <c r="T2856">
        <v>0.231963</v>
      </c>
      <c r="U2856">
        <v>-10.26</v>
      </c>
      <c r="V2856">
        <v>1</v>
      </c>
      <c r="W2856">
        <v>3.2684999999999999E-2</v>
      </c>
      <c r="X2856">
        <v>125.467</v>
      </c>
      <c r="Y2856">
        <v>0.66292600000000002</v>
      </c>
    </row>
    <row r="2857" spans="1:25" hidden="1" x14ac:dyDescent="0.25">
      <c r="A2857">
        <v>2855</v>
      </c>
      <c r="B2857">
        <v>55</v>
      </c>
      <c r="C2857" t="s">
        <v>3839</v>
      </c>
      <c r="D2857" t="s">
        <v>4598</v>
      </c>
      <c r="E2857">
        <v>1988</v>
      </c>
      <c r="F2857" t="s">
        <v>4598</v>
      </c>
      <c r="G2857">
        <v>41.8842</v>
      </c>
      <c r="H2857">
        <v>-87.632400000000004</v>
      </c>
      <c r="I2857" t="s">
        <v>386</v>
      </c>
      <c r="J2857" t="s">
        <v>28</v>
      </c>
      <c r="K2857" t="s">
        <v>56</v>
      </c>
      <c r="L2857" t="s">
        <v>33</v>
      </c>
      <c r="M2857">
        <v>0</v>
      </c>
      <c r="N2857">
        <v>6.0539999999999997E-2</v>
      </c>
      <c r="O2857">
        <v>0.74735399999999996</v>
      </c>
      <c r="P2857">
        <v>259.70893000000001</v>
      </c>
      <c r="Q2857">
        <v>0.58784599999999998</v>
      </c>
      <c r="R2857">
        <v>1.6570000000000001E-2</v>
      </c>
      <c r="S2857">
        <v>0</v>
      </c>
      <c r="T2857">
        <v>0.209067</v>
      </c>
      <c r="U2857">
        <v>-15.118</v>
      </c>
      <c r="V2857">
        <v>1</v>
      </c>
      <c r="W2857">
        <v>3.9558000000000003E-2</v>
      </c>
      <c r="X2857">
        <v>111.599</v>
      </c>
      <c r="Y2857">
        <v>0.905609</v>
      </c>
    </row>
    <row r="2858" spans="1:25" hidden="1" x14ac:dyDescent="0.25">
      <c r="A2858">
        <v>2856</v>
      </c>
      <c r="B2858">
        <v>56</v>
      </c>
      <c r="C2858" t="s">
        <v>3640</v>
      </c>
      <c r="D2858" t="s">
        <v>4595</v>
      </c>
      <c r="E2858">
        <v>1988</v>
      </c>
      <c r="F2858" t="s">
        <v>4595</v>
      </c>
      <c r="G2858">
        <v>53.333055600000002</v>
      </c>
      <c r="H2858">
        <v>-6.2488888999999999</v>
      </c>
      <c r="I2858" t="s">
        <v>4596</v>
      </c>
      <c r="J2858" t="s">
        <v>28</v>
      </c>
      <c r="K2858" t="s">
        <v>56</v>
      </c>
      <c r="L2858" t="s">
        <v>33</v>
      </c>
      <c r="M2858">
        <v>0</v>
      </c>
      <c r="N2858">
        <v>2.1599999999999999E-4</v>
      </c>
      <c r="O2858">
        <v>0.49752999999999997</v>
      </c>
      <c r="P2858">
        <v>179.36</v>
      </c>
      <c r="Q2858">
        <v>0.82602799999999998</v>
      </c>
      <c r="R2858">
        <v>2.738E-3</v>
      </c>
      <c r="S2858">
        <v>8</v>
      </c>
      <c r="T2858">
        <v>0.10956</v>
      </c>
      <c r="U2858">
        <v>-9.4559999999999995</v>
      </c>
      <c r="V2858">
        <v>1</v>
      </c>
      <c r="W2858">
        <v>4.6235999999999999E-2</v>
      </c>
      <c r="X2858">
        <v>108.536</v>
      </c>
      <c r="Y2858">
        <v>0.62425399999999998</v>
      </c>
    </row>
    <row r="2859" spans="1:25" hidden="1" x14ac:dyDescent="0.25">
      <c r="A2859">
        <v>2857</v>
      </c>
      <c r="B2859">
        <v>57</v>
      </c>
      <c r="C2859" t="s">
        <v>4792</v>
      </c>
      <c r="D2859" t="s">
        <v>4477</v>
      </c>
      <c r="E2859">
        <v>1988</v>
      </c>
      <c r="F2859" t="s">
        <v>4477</v>
      </c>
      <c r="G2859">
        <v>34.101599999999998</v>
      </c>
      <c r="H2859">
        <v>-118.337</v>
      </c>
      <c r="I2859" t="s">
        <v>323</v>
      </c>
      <c r="J2859" t="s">
        <v>28</v>
      </c>
      <c r="K2859" t="s">
        <v>56</v>
      </c>
      <c r="L2859" t="s">
        <v>33</v>
      </c>
      <c r="M2859">
        <v>0</v>
      </c>
      <c r="N2859">
        <v>0.359404</v>
      </c>
      <c r="O2859">
        <v>0.57590200000000003</v>
      </c>
      <c r="P2859">
        <v>291.57333</v>
      </c>
      <c r="Q2859">
        <v>0.88635399999999998</v>
      </c>
      <c r="R2859" s="1">
        <v>9.9999999999999995E-7</v>
      </c>
      <c r="S2859">
        <v>10</v>
      </c>
      <c r="T2859">
        <v>8.7592000000000003E-2</v>
      </c>
      <c r="U2859">
        <v>-4.556</v>
      </c>
      <c r="V2859">
        <v>1</v>
      </c>
      <c r="W2859">
        <v>3.0786999999999998E-2</v>
      </c>
      <c r="X2859">
        <v>103.376</v>
      </c>
      <c r="Y2859">
        <v>0.34814699999999998</v>
      </c>
    </row>
    <row r="2860" spans="1:25" hidden="1" x14ac:dyDescent="0.25">
      <c r="A2860">
        <v>2858</v>
      </c>
      <c r="B2860">
        <v>58</v>
      </c>
      <c r="C2860" t="s">
        <v>4793</v>
      </c>
      <c r="D2860" t="s">
        <v>4740</v>
      </c>
      <c r="E2860">
        <v>1988</v>
      </c>
      <c r="F2860" t="s">
        <v>4740</v>
      </c>
      <c r="G2860">
        <v>40.714599999999997</v>
      </c>
      <c r="H2860">
        <v>-74.007099999999994</v>
      </c>
      <c r="I2860" t="s">
        <v>195</v>
      </c>
      <c r="J2860" t="s">
        <v>28</v>
      </c>
      <c r="K2860" t="s">
        <v>56</v>
      </c>
      <c r="L2860" t="s">
        <v>33</v>
      </c>
      <c r="M2860">
        <v>0</v>
      </c>
      <c r="N2860">
        <v>0.17343700000000001</v>
      </c>
      <c r="O2860">
        <v>0.88172099999999998</v>
      </c>
      <c r="P2860">
        <v>257.12281000000002</v>
      </c>
      <c r="Q2860">
        <v>0.564419</v>
      </c>
      <c r="R2860" s="1">
        <v>3.0000000000000001E-6</v>
      </c>
      <c r="S2860">
        <v>6</v>
      </c>
      <c r="T2860">
        <v>0.12948399999999999</v>
      </c>
      <c r="U2860">
        <v>-6.0910000000000002</v>
      </c>
      <c r="V2860">
        <v>0</v>
      </c>
      <c r="W2860">
        <v>3.9498999999999999E-2</v>
      </c>
      <c r="X2860">
        <v>109.151</v>
      </c>
      <c r="Y2860">
        <v>0.86428000000000005</v>
      </c>
    </row>
    <row r="2861" spans="1:25" x14ac:dyDescent="0.25">
      <c r="A2861">
        <v>2859</v>
      </c>
      <c r="B2861">
        <v>59</v>
      </c>
      <c r="C2861" t="s">
        <v>4794</v>
      </c>
      <c r="D2861" t="s">
        <v>4795</v>
      </c>
      <c r="E2861">
        <v>1988</v>
      </c>
      <c r="F2861" t="s">
        <v>4795</v>
      </c>
      <c r="G2861" t="str">
        <f>IFERROR(VLOOKUP(Table1[[#This Row],[Title]],$C$5507:$Y$5579,5, FALSE ),"")</f>
        <v/>
      </c>
      <c r="H2861" t="str">
        <f>IFERROR(VLOOKUP(Table1[[#This Row],[Title]],$C$5507:$Y$5579,6, FALSE ),"")</f>
        <v/>
      </c>
      <c r="I2861" t="str">
        <f>IFERROR(VLOOKUP(Table1[[#This Row],[Title]],$C$5507:$Y$5579,7, FALSE ),"")</f>
        <v/>
      </c>
      <c r="J2861" t="str">
        <f>IFERROR(VLOOKUP(Table1[[#This Row],[Title]],$C$5507:$Y$5579,8, FALSE ),"")</f>
        <v/>
      </c>
      <c r="K2861" t="str">
        <f>IFERROR(VLOOKUP(Table1[[#This Row],[Title]],$C$5507:$Y$5579,9, FALSE ),"")</f>
        <v/>
      </c>
      <c r="L2861" t="str">
        <f>IFERROR(VLOOKUP(Table1[[#This Row],[Title]],$C$5507:$Y$5579,10, FALSE ),"")</f>
        <v/>
      </c>
      <c r="M2861" t="str">
        <f>IFERROR(VLOOKUP(Table1[[#This Row],[Title]],$C$5507:$Y$5579,11, FALSE ),"")</f>
        <v/>
      </c>
      <c r="N2861" t="str">
        <f>IFERROR(VLOOKUP(Table1[[#This Row],[Title]],$C$5507:$Y$5579,12, FALSE ),"")</f>
        <v/>
      </c>
      <c r="O2861" t="str">
        <f>IFERROR(VLOOKUP(Table1[[#This Row],[Title]],$C$5507:$Y$5579,13, FALSE ),"")</f>
        <v/>
      </c>
      <c r="P2861" t="str">
        <f>IFERROR(VLOOKUP(Table1[[#This Row],[Title]],$C$5507:$Y$5579,14, FALSE ),"")</f>
        <v/>
      </c>
      <c r="Q2861" t="str">
        <f>IFERROR(VLOOKUP(Table1[[#This Row],[Title]],$C$5507:$Y$5579,15, FALSE ),"")</f>
        <v/>
      </c>
      <c r="R2861" t="str">
        <f>IFERROR(VLOOKUP(Table1[[#This Row],[Title]],$C$5507:$Y$5579,16, FALSE ),"")</f>
        <v/>
      </c>
      <c r="S2861" t="str">
        <f>IFERROR(VLOOKUP(Table1[[#This Row],[Title]],$C$5507:$Y$5579,17, FALSE ),"")</f>
        <v/>
      </c>
      <c r="T2861" t="str">
        <f>IFERROR(VLOOKUP(Table1[[#This Row],[Title]],$C$5507:$Y$5579,18, FALSE ),"")</f>
        <v/>
      </c>
      <c r="U2861" t="str">
        <f>IFERROR(VLOOKUP(Table1[[#This Row],[Title]],$C$5507:$Y$5579,19, FALSE ),"")</f>
        <v/>
      </c>
      <c r="V2861" t="str">
        <f>IFERROR(VLOOKUP(Table1[[#This Row],[Title]],$C$5507:$Y$5579,20, FALSE ),"")</f>
        <v/>
      </c>
      <c r="W2861" t="str">
        <f>IFERROR(VLOOKUP(Table1[[#This Row],[Title]],$C$5507:$Y$5579,21, FALSE ),"")</f>
        <v/>
      </c>
      <c r="X2861" t="str">
        <f>IFERROR(VLOOKUP(Table1[[#This Row],[Title]],$C$5507:$Y$5579,22, FALSE ),"")</f>
        <v/>
      </c>
      <c r="Y2861" t="str">
        <f>IFERROR(VLOOKUP(Table1[[#This Row],[Title]],$C$5507:$Y$5579,23, FALSE ),"")</f>
        <v/>
      </c>
    </row>
    <row r="2862" spans="1:25" hidden="1" x14ac:dyDescent="0.25">
      <c r="A2862">
        <v>2860</v>
      </c>
      <c r="B2862">
        <v>60</v>
      </c>
      <c r="C2862" t="s">
        <v>4796</v>
      </c>
      <c r="D2862" t="s">
        <v>4797</v>
      </c>
      <c r="E2862">
        <v>1988</v>
      </c>
      <c r="F2862" t="s">
        <v>4797</v>
      </c>
      <c r="G2862">
        <v>37.786026999999997</v>
      </c>
      <c r="H2862">
        <v>-122.22377899999999</v>
      </c>
      <c r="I2862" t="s">
        <v>4798</v>
      </c>
      <c r="J2862" t="s">
        <v>28</v>
      </c>
      <c r="K2862" t="s">
        <v>56</v>
      </c>
      <c r="L2862" t="s">
        <v>33</v>
      </c>
      <c r="M2862">
        <v>0</v>
      </c>
      <c r="N2862">
        <v>0.15715899999999999</v>
      </c>
      <c r="O2862">
        <v>0.82335999999999998</v>
      </c>
      <c r="P2862">
        <v>344.30621000000002</v>
      </c>
      <c r="Q2862">
        <v>0.75602100000000005</v>
      </c>
      <c r="R2862">
        <v>0.34224900000000003</v>
      </c>
      <c r="S2862">
        <v>0</v>
      </c>
      <c r="T2862">
        <v>0.18748000000000001</v>
      </c>
      <c r="U2862">
        <v>-9.3719999999999999</v>
      </c>
      <c r="V2862">
        <v>1</v>
      </c>
      <c r="W2862">
        <v>5.0415000000000001E-2</v>
      </c>
      <c r="X2862">
        <v>119.06699999999999</v>
      </c>
      <c r="Y2862">
        <v>0.94670799999999999</v>
      </c>
    </row>
    <row r="2863" spans="1:25" hidden="1" x14ac:dyDescent="0.25">
      <c r="A2863">
        <v>2861</v>
      </c>
      <c r="B2863">
        <v>61</v>
      </c>
      <c r="C2863" t="s">
        <v>4799</v>
      </c>
      <c r="D2863" t="s">
        <v>2298</v>
      </c>
      <c r="E2863">
        <v>1988</v>
      </c>
      <c r="F2863" t="s">
        <v>2298</v>
      </c>
      <c r="G2863">
        <v>41.590685999999998</v>
      </c>
      <c r="H2863">
        <v>-87.319936999999996</v>
      </c>
      <c r="I2863" t="s">
        <v>1914</v>
      </c>
      <c r="J2863" t="s">
        <v>28</v>
      </c>
      <c r="K2863" t="s">
        <v>56</v>
      </c>
      <c r="L2863" t="s">
        <v>33</v>
      </c>
      <c r="M2863">
        <v>0</v>
      </c>
      <c r="N2863">
        <v>0.31329899999999999</v>
      </c>
      <c r="O2863">
        <v>0.74277000000000004</v>
      </c>
      <c r="P2863">
        <v>280.94666999999998</v>
      </c>
      <c r="Q2863">
        <v>0.84431100000000003</v>
      </c>
      <c r="R2863">
        <v>4.1300000000000001E-4</v>
      </c>
      <c r="S2863">
        <v>3</v>
      </c>
      <c r="T2863">
        <v>0.388017</v>
      </c>
      <c r="U2863">
        <v>-3.56</v>
      </c>
      <c r="V2863">
        <v>1</v>
      </c>
      <c r="W2863">
        <v>5.3548999999999999E-2</v>
      </c>
      <c r="X2863">
        <v>131.37700000000001</v>
      </c>
      <c r="Y2863">
        <v>0.431446</v>
      </c>
    </row>
    <row r="2864" spans="1:25" hidden="1" x14ac:dyDescent="0.25">
      <c r="A2864">
        <v>2862</v>
      </c>
      <c r="B2864">
        <v>62</v>
      </c>
      <c r="C2864" s="2">
        <v>37653</v>
      </c>
      <c r="D2864" t="s">
        <v>4684</v>
      </c>
      <c r="E2864">
        <v>1988</v>
      </c>
      <c r="F2864" t="s">
        <v>4685</v>
      </c>
      <c r="G2864">
        <v>25.728999999999999</v>
      </c>
      <c r="H2864">
        <v>-80.237399999999994</v>
      </c>
      <c r="I2864" t="s">
        <v>1448</v>
      </c>
      <c r="J2864" t="s">
        <v>28</v>
      </c>
      <c r="K2864" t="s">
        <v>56</v>
      </c>
      <c r="L2864" t="s">
        <v>33</v>
      </c>
      <c r="M2864">
        <v>0</v>
      </c>
      <c r="N2864">
        <v>0.21764600000000001</v>
      </c>
      <c r="O2864">
        <v>0.71016599999999996</v>
      </c>
      <c r="P2864">
        <v>208.26667</v>
      </c>
      <c r="Q2864">
        <v>0.78793800000000003</v>
      </c>
      <c r="R2864" s="1">
        <v>5.8999999999999998E-5</v>
      </c>
      <c r="S2864">
        <v>7</v>
      </c>
      <c r="T2864">
        <v>0.35728399999999999</v>
      </c>
      <c r="U2864">
        <v>-9.7829999999999995</v>
      </c>
      <c r="V2864">
        <v>1</v>
      </c>
      <c r="W2864">
        <v>3.7569999999999999E-2</v>
      </c>
      <c r="X2864">
        <v>125.008</v>
      </c>
      <c r="Y2864">
        <v>0.83671600000000002</v>
      </c>
    </row>
    <row r="2865" spans="1:25" hidden="1" x14ac:dyDescent="0.25">
      <c r="A2865">
        <v>2863</v>
      </c>
      <c r="B2865">
        <v>63</v>
      </c>
      <c r="C2865" t="s">
        <v>4800</v>
      </c>
      <c r="D2865" t="s">
        <v>4797</v>
      </c>
      <c r="E2865">
        <v>1988</v>
      </c>
      <c r="F2865" t="s">
        <v>4797</v>
      </c>
      <c r="G2865">
        <v>37.786026999999997</v>
      </c>
      <c r="H2865">
        <v>-122.22377899999999</v>
      </c>
      <c r="I2865" t="s">
        <v>4798</v>
      </c>
      <c r="J2865" t="s">
        <v>28</v>
      </c>
      <c r="K2865" t="s">
        <v>56</v>
      </c>
      <c r="L2865" t="s">
        <v>33</v>
      </c>
      <c r="M2865">
        <v>0</v>
      </c>
      <c r="N2865">
        <v>5.2621000000000001E-2</v>
      </c>
      <c r="O2865">
        <v>0.80236300000000005</v>
      </c>
      <c r="P2865">
        <v>285.90974999999997</v>
      </c>
      <c r="Q2865">
        <v>0.48233199999999998</v>
      </c>
      <c r="R2865">
        <v>4.4804999999999998E-2</v>
      </c>
      <c r="S2865">
        <v>10</v>
      </c>
      <c r="T2865">
        <v>4.7812E-2</v>
      </c>
      <c r="U2865">
        <v>-9.1270000000000007</v>
      </c>
      <c r="V2865">
        <v>0</v>
      </c>
      <c r="W2865">
        <v>6.6361000000000003E-2</v>
      </c>
      <c r="X2865">
        <v>114.76300000000001</v>
      </c>
      <c r="Y2865">
        <v>0.96553199999999995</v>
      </c>
    </row>
    <row r="2866" spans="1:25" hidden="1" x14ac:dyDescent="0.25">
      <c r="A2866">
        <v>2864</v>
      </c>
      <c r="B2866">
        <v>64</v>
      </c>
      <c r="C2866" t="s">
        <v>4801</v>
      </c>
      <c r="D2866" t="s">
        <v>3913</v>
      </c>
      <c r="E2866">
        <v>1988</v>
      </c>
      <c r="F2866" t="s">
        <v>3914</v>
      </c>
      <c r="G2866">
        <v>37.784827</v>
      </c>
      <c r="H2866">
        <v>-122.727802</v>
      </c>
      <c r="I2866" t="s">
        <v>1475</v>
      </c>
      <c r="J2866" t="s">
        <v>28</v>
      </c>
      <c r="K2866" t="s">
        <v>56</v>
      </c>
      <c r="L2866" t="s">
        <v>33</v>
      </c>
      <c r="M2866">
        <v>0</v>
      </c>
      <c r="N2866">
        <v>0.174592</v>
      </c>
      <c r="O2866">
        <v>0.76747100000000001</v>
      </c>
      <c r="P2866">
        <v>235.44118</v>
      </c>
      <c r="Q2866">
        <v>0.449847</v>
      </c>
      <c r="R2866" s="1">
        <v>1.9999999999999999E-6</v>
      </c>
      <c r="S2866">
        <v>0</v>
      </c>
      <c r="T2866">
        <v>0.111489</v>
      </c>
      <c r="U2866">
        <v>-17.623999999999999</v>
      </c>
      <c r="V2866">
        <v>1</v>
      </c>
      <c r="W2866">
        <v>3.2253999999999998E-2</v>
      </c>
      <c r="X2866">
        <v>110.746</v>
      </c>
      <c r="Y2866">
        <v>0.92349099999999995</v>
      </c>
    </row>
    <row r="2867" spans="1:25" hidden="1" x14ac:dyDescent="0.25">
      <c r="A2867">
        <v>2865</v>
      </c>
      <c r="B2867">
        <v>65</v>
      </c>
      <c r="C2867" t="s">
        <v>4802</v>
      </c>
      <c r="D2867" t="s">
        <v>4507</v>
      </c>
      <c r="E2867">
        <v>1988</v>
      </c>
      <c r="F2867" t="s">
        <v>4507</v>
      </c>
      <c r="G2867">
        <v>-33.869599999999998</v>
      </c>
      <c r="H2867">
        <v>151.20699999999999</v>
      </c>
      <c r="I2867" t="s">
        <v>1525</v>
      </c>
      <c r="J2867" t="s">
        <v>28</v>
      </c>
      <c r="K2867" t="s">
        <v>56</v>
      </c>
      <c r="L2867" t="s">
        <v>33</v>
      </c>
      <c r="M2867">
        <v>0</v>
      </c>
      <c r="N2867">
        <v>9.1999999999999998E-2</v>
      </c>
      <c r="O2867">
        <v>0.65412499999999996</v>
      </c>
      <c r="P2867">
        <v>246.52757</v>
      </c>
      <c r="Q2867">
        <v>0.73754500000000001</v>
      </c>
      <c r="R2867" s="1">
        <v>9.9999999999999995E-7</v>
      </c>
      <c r="S2867">
        <v>9</v>
      </c>
      <c r="T2867">
        <v>7.1742E-2</v>
      </c>
      <c r="U2867">
        <v>-15.56</v>
      </c>
      <c r="V2867">
        <v>1</v>
      </c>
      <c r="W2867">
        <v>4.8231999999999997E-2</v>
      </c>
      <c r="X2867">
        <v>115.422</v>
      </c>
      <c r="Y2867">
        <v>0.68541700000000005</v>
      </c>
    </row>
    <row r="2868" spans="1:25" hidden="1" x14ac:dyDescent="0.25">
      <c r="A2868">
        <v>2866</v>
      </c>
      <c r="B2868">
        <v>66</v>
      </c>
      <c r="C2868" t="s">
        <v>4803</v>
      </c>
      <c r="D2868" t="s">
        <v>4804</v>
      </c>
      <c r="E2868">
        <v>1988</v>
      </c>
      <c r="F2868" t="s">
        <v>4804</v>
      </c>
      <c r="G2868">
        <v>39.952300000000001</v>
      </c>
      <c r="H2868">
        <v>-75.162400000000005</v>
      </c>
      <c r="I2868" t="s">
        <v>62</v>
      </c>
      <c r="J2868" t="s">
        <v>28</v>
      </c>
      <c r="K2868" t="s">
        <v>56</v>
      </c>
      <c r="L2868" t="s">
        <v>33</v>
      </c>
      <c r="M2868">
        <v>0</v>
      </c>
      <c r="N2868">
        <v>3.4420000000000002E-3</v>
      </c>
      <c r="O2868">
        <v>0.739564</v>
      </c>
      <c r="P2868">
        <v>295.27999999999997</v>
      </c>
      <c r="Q2868">
        <v>0.91944199999999998</v>
      </c>
      <c r="R2868">
        <v>2.7640999999999999E-2</v>
      </c>
      <c r="S2868">
        <v>9</v>
      </c>
      <c r="T2868">
        <v>7.3921000000000001E-2</v>
      </c>
      <c r="U2868">
        <v>-4.6529999999999996</v>
      </c>
      <c r="V2868">
        <v>1</v>
      </c>
      <c r="W2868">
        <v>3.9140000000000001E-2</v>
      </c>
      <c r="X2868">
        <v>118.592</v>
      </c>
      <c r="Y2868">
        <v>0.85381700000000005</v>
      </c>
    </row>
    <row r="2869" spans="1:25" hidden="1" x14ac:dyDescent="0.25">
      <c r="A2869">
        <v>2867</v>
      </c>
      <c r="B2869">
        <v>67</v>
      </c>
      <c r="C2869" t="s">
        <v>4805</v>
      </c>
      <c r="D2869" t="s">
        <v>4319</v>
      </c>
      <c r="E2869">
        <v>1988</v>
      </c>
      <c r="F2869" t="s">
        <v>4319</v>
      </c>
      <c r="G2869">
        <v>42.358600000000003</v>
      </c>
      <c r="H2869">
        <v>-71.056700000000006</v>
      </c>
      <c r="I2869" t="s">
        <v>1497</v>
      </c>
      <c r="J2869" t="s">
        <v>28</v>
      </c>
      <c r="K2869" t="s">
        <v>56</v>
      </c>
      <c r="L2869" t="s">
        <v>33</v>
      </c>
      <c r="M2869">
        <v>0</v>
      </c>
      <c r="N2869">
        <v>7.0870000000000002E-2</v>
      </c>
      <c r="O2869">
        <v>0.59122799999999998</v>
      </c>
      <c r="P2869">
        <v>235.83302</v>
      </c>
      <c r="Q2869">
        <v>0.89483900000000005</v>
      </c>
      <c r="R2869" s="1">
        <v>1.0000000000000001E-5</v>
      </c>
      <c r="S2869">
        <v>5</v>
      </c>
      <c r="T2869">
        <v>0.32541599999999998</v>
      </c>
      <c r="U2869">
        <v>-10.952</v>
      </c>
      <c r="V2869">
        <v>0</v>
      </c>
      <c r="W2869">
        <v>4.3711E-2</v>
      </c>
      <c r="X2869">
        <v>97.959000000000003</v>
      </c>
      <c r="Y2869">
        <v>0.81664800000000004</v>
      </c>
    </row>
    <row r="2870" spans="1:25" hidden="1" x14ac:dyDescent="0.25">
      <c r="A2870">
        <v>2868</v>
      </c>
      <c r="B2870">
        <v>68</v>
      </c>
      <c r="C2870" t="s">
        <v>4806</v>
      </c>
      <c r="D2870" t="s">
        <v>4500</v>
      </c>
      <c r="E2870">
        <v>1988</v>
      </c>
      <c r="F2870" t="s">
        <v>4500</v>
      </c>
      <c r="G2870">
        <v>45.096587</v>
      </c>
      <c r="H2870">
        <v>-93.254518000000004</v>
      </c>
      <c r="I2870" t="s">
        <v>1009</v>
      </c>
      <c r="J2870" t="s">
        <v>28</v>
      </c>
      <c r="K2870" t="s">
        <v>56</v>
      </c>
      <c r="M2870">
        <v>0</v>
      </c>
      <c r="N2870">
        <v>3.3661999999999997E-2</v>
      </c>
      <c r="O2870">
        <v>0.80705300000000002</v>
      </c>
      <c r="P2870">
        <v>351.30667</v>
      </c>
      <c r="Q2870">
        <v>0.83343599999999995</v>
      </c>
      <c r="R2870">
        <v>0.82636600000000004</v>
      </c>
      <c r="S2870">
        <v>1</v>
      </c>
      <c r="T2870">
        <v>7.2246000000000005E-2</v>
      </c>
      <c r="U2870">
        <v>-9.6430000000000007</v>
      </c>
      <c r="V2870">
        <v>0</v>
      </c>
      <c r="W2870">
        <v>4.7334000000000001E-2</v>
      </c>
      <c r="X2870">
        <v>120.03</v>
      </c>
      <c r="Y2870">
        <v>0.69673600000000002</v>
      </c>
    </row>
    <row r="2871" spans="1:25" hidden="1" x14ac:dyDescent="0.25">
      <c r="A2871">
        <v>2869</v>
      </c>
      <c r="B2871">
        <v>69</v>
      </c>
      <c r="C2871" t="s">
        <v>4807</v>
      </c>
      <c r="D2871" t="s">
        <v>4443</v>
      </c>
      <c r="E2871">
        <v>1988</v>
      </c>
      <c r="F2871" t="s">
        <v>4443</v>
      </c>
      <c r="G2871">
        <v>41.8842</v>
      </c>
      <c r="H2871">
        <v>-87.632400000000004</v>
      </c>
      <c r="I2871" t="s">
        <v>386</v>
      </c>
      <c r="J2871" t="s">
        <v>33</v>
      </c>
      <c r="M2871">
        <v>0</v>
      </c>
      <c r="N2871">
        <v>0.76995899999999995</v>
      </c>
      <c r="O2871">
        <v>0.58661399999999997</v>
      </c>
      <c r="P2871">
        <v>254.56</v>
      </c>
      <c r="Q2871">
        <v>0.438226</v>
      </c>
      <c r="R2871">
        <v>1.2999999999999999E-4</v>
      </c>
      <c r="S2871">
        <v>1</v>
      </c>
      <c r="T2871">
        <v>0.87074799999999997</v>
      </c>
      <c r="U2871">
        <v>-9.3680000000000003</v>
      </c>
      <c r="V2871">
        <v>0</v>
      </c>
      <c r="W2871">
        <v>2.7465E-2</v>
      </c>
      <c r="X2871">
        <v>126.736</v>
      </c>
      <c r="Y2871">
        <v>0.44925300000000001</v>
      </c>
    </row>
    <row r="2872" spans="1:25" hidden="1" x14ac:dyDescent="0.25">
      <c r="A2872">
        <v>2870</v>
      </c>
      <c r="B2872">
        <v>70</v>
      </c>
      <c r="C2872" t="s">
        <v>4808</v>
      </c>
      <c r="D2872" t="s">
        <v>3458</v>
      </c>
      <c r="E2872">
        <v>1988</v>
      </c>
      <c r="F2872" t="s">
        <v>3458</v>
      </c>
      <c r="G2872">
        <v>42.2669</v>
      </c>
      <c r="H2872">
        <v>-89.078299999999999</v>
      </c>
      <c r="I2872" t="s">
        <v>3459</v>
      </c>
      <c r="J2872" t="s">
        <v>246</v>
      </c>
      <c r="K2872" t="s">
        <v>56</v>
      </c>
      <c r="L2872" t="s">
        <v>33</v>
      </c>
      <c r="M2872">
        <v>0</v>
      </c>
      <c r="N2872">
        <v>2.7751999999999999E-2</v>
      </c>
      <c r="O2872">
        <v>0.52329300000000001</v>
      </c>
      <c r="P2872">
        <v>206.61555999999999</v>
      </c>
      <c r="Q2872">
        <v>0.75378199999999995</v>
      </c>
      <c r="R2872" s="1">
        <v>1.5999999999999999E-5</v>
      </c>
      <c r="S2872">
        <v>2</v>
      </c>
      <c r="T2872">
        <v>0.97582800000000003</v>
      </c>
      <c r="U2872">
        <v>-10.269</v>
      </c>
      <c r="V2872">
        <v>1</v>
      </c>
      <c r="W2872">
        <v>5.7334000000000003E-2</v>
      </c>
      <c r="X2872">
        <v>167.864</v>
      </c>
      <c r="Y2872">
        <v>0.73255300000000001</v>
      </c>
    </row>
    <row r="2873" spans="1:25" hidden="1" x14ac:dyDescent="0.25">
      <c r="A2873">
        <v>2871</v>
      </c>
      <c r="B2873">
        <v>71</v>
      </c>
      <c r="C2873" t="s">
        <v>4809</v>
      </c>
      <c r="D2873" t="s">
        <v>2337</v>
      </c>
      <c r="E2873">
        <v>1988</v>
      </c>
      <c r="F2873" t="s">
        <v>2337</v>
      </c>
      <c r="G2873">
        <v>51.596871200000002</v>
      </c>
      <c r="H2873">
        <v>-0.37701420000000002</v>
      </c>
      <c r="I2873" t="s">
        <v>2338</v>
      </c>
      <c r="J2873" t="s">
        <v>32</v>
      </c>
      <c r="M2873">
        <v>0</v>
      </c>
      <c r="N2873">
        <v>0.99100299999999997</v>
      </c>
      <c r="O2873">
        <v>0.36879299999999998</v>
      </c>
      <c r="P2873">
        <v>140.70776000000001</v>
      </c>
      <c r="Q2873">
        <v>0.42454199999999997</v>
      </c>
      <c r="R2873">
        <v>0.86560300000000001</v>
      </c>
      <c r="S2873">
        <v>5</v>
      </c>
      <c r="T2873">
        <v>0.70823400000000003</v>
      </c>
      <c r="U2873">
        <v>-8.8249999999999993</v>
      </c>
      <c r="V2873">
        <v>1</v>
      </c>
      <c r="W2873">
        <v>3.3514000000000002E-2</v>
      </c>
      <c r="X2873">
        <v>137.982</v>
      </c>
      <c r="Y2873">
        <v>0.42881000000000002</v>
      </c>
    </row>
    <row r="2874" spans="1:25" x14ac:dyDescent="0.25">
      <c r="A2874">
        <v>2872</v>
      </c>
      <c r="B2874">
        <v>72</v>
      </c>
      <c r="C2874" t="s">
        <v>4810</v>
      </c>
      <c r="D2874" t="s">
        <v>3855</v>
      </c>
      <c r="E2874">
        <v>1988</v>
      </c>
      <c r="F2874" t="s">
        <v>3855</v>
      </c>
      <c r="G2874" t="str">
        <f>IFERROR(VLOOKUP(Table1[[#This Row],[Title]],$C$5507:$Y$5579,5, FALSE ),"")</f>
        <v/>
      </c>
      <c r="H2874" t="str">
        <f>IFERROR(VLOOKUP(Table1[[#This Row],[Title]],$C$5507:$Y$5579,6, FALSE ),"")</f>
        <v/>
      </c>
      <c r="I2874" t="str">
        <f>IFERROR(VLOOKUP(Table1[[#This Row],[Title]],$C$5507:$Y$5579,7, FALSE ),"")</f>
        <v/>
      </c>
      <c r="J2874" t="str">
        <f>IFERROR(VLOOKUP(Table1[[#This Row],[Title]],$C$5507:$Y$5579,8, FALSE ),"")</f>
        <v/>
      </c>
      <c r="K2874" t="str">
        <f>IFERROR(VLOOKUP(Table1[[#This Row],[Title]],$C$5507:$Y$5579,9, FALSE ),"")</f>
        <v/>
      </c>
      <c r="L2874" t="str">
        <f>IFERROR(VLOOKUP(Table1[[#This Row],[Title]],$C$5507:$Y$5579,10, FALSE ),"")</f>
        <v/>
      </c>
      <c r="M2874" t="str">
        <f>IFERROR(VLOOKUP(Table1[[#This Row],[Title]],$C$5507:$Y$5579,11, FALSE ),"")</f>
        <v/>
      </c>
      <c r="N2874" t="str">
        <f>IFERROR(VLOOKUP(Table1[[#This Row],[Title]],$C$5507:$Y$5579,12, FALSE ),"")</f>
        <v/>
      </c>
      <c r="O2874" t="str">
        <f>IFERROR(VLOOKUP(Table1[[#This Row],[Title]],$C$5507:$Y$5579,13, FALSE ),"")</f>
        <v/>
      </c>
      <c r="P2874" t="str">
        <f>IFERROR(VLOOKUP(Table1[[#This Row],[Title]],$C$5507:$Y$5579,14, FALSE ),"")</f>
        <v/>
      </c>
      <c r="Q2874" t="str">
        <f>IFERROR(VLOOKUP(Table1[[#This Row],[Title]],$C$5507:$Y$5579,15, FALSE ),"")</f>
        <v/>
      </c>
      <c r="R2874" t="str">
        <f>IFERROR(VLOOKUP(Table1[[#This Row],[Title]],$C$5507:$Y$5579,16, FALSE ),"")</f>
        <v/>
      </c>
      <c r="S2874" t="str">
        <f>IFERROR(VLOOKUP(Table1[[#This Row],[Title]],$C$5507:$Y$5579,17, FALSE ),"")</f>
        <v/>
      </c>
      <c r="T2874" t="str">
        <f>IFERROR(VLOOKUP(Table1[[#This Row],[Title]],$C$5507:$Y$5579,18, FALSE ),"")</f>
        <v/>
      </c>
      <c r="U2874" t="str">
        <f>IFERROR(VLOOKUP(Table1[[#This Row],[Title]],$C$5507:$Y$5579,19, FALSE ),"")</f>
        <v/>
      </c>
      <c r="V2874" t="str">
        <f>IFERROR(VLOOKUP(Table1[[#This Row],[Title]],$C$5507:$Y$5579,20, FALSE ),"")</f>
        <v/>
      </c>
      <c r="W2874" t="str">
        <f>IFERROR(VLOOKUP(Table1[[#This Row],[Title]],$C$5507:$Y$5579,21, FALSE ),"")</f>
        <v/>
      </c>
      <c r="X2874" t="str">
        <f>IFERROR(VLOOKUP(Table1[[#This Row],[Title]],$C$5507:$Y$5579,22, FALSE ),"")</f>
        <v/>
      </c>
      <c r="Y2874" t="str">
        <f>IFERROR(VLOOKUP(Table1[[#This Row],[Title]],$C$5507:$Y$5579,23, FALSE ),"")</f>
        <v/>
      </c>
    </row>
    <row r="2875" spans="1:25" hidden="1" x14ac:dyDescent="0.25">
      <c r="A2875">
        <v>2873</v>
      </c>
      <c r="B2875">
        <v>73</v>
      </c>
      <c r="C2875" t="s">
        <v>4811</v>
      </c>
      <c r="D2875" t="s">
        <v>3143</v>
      </c>
      <c r="E2875">
        <v>1988</v>
      </c>
      <c r="F2875" t="s">
        <v>3143</v>
      </c>
      <c r="G2875">
        <v>40.714269000000002</v>
      </c>
      <c r="H2875">
        <v>-74.005972999999997</v>
      </c>
      <c r="I2875" t="s">
        <v>113</v>
      </c>
      <c r="J2875" t="s">
        <v>246</v>
      </c>
      <c r="K2875" t="s">
        <v>33</v>
      </c>
      <c r="M2875">
        <v>0</v>
      </c>
      <c r="N2875">
        <v>0.70620700000000003</v>
      </c>
      <c r="O2875">
        <v>0.52230100000000002</v>
      </c>
      <c r="P2875">
        <v>257.70666999999997</v>
      </c>
      <c r="Q2875">
        <v>0.73153900000000005</v>
      </c>
      <c r="R2875">
        <v>0</v>
      </c>
      <c r="S2875">
        <v>1</v>
      </c>
      <c r="T2875">
        <v>0.97878100000000001</v>
      </c>
      <c r="U2875">
        <v>-3.49</v>
      </c>
      <c r="V2875">
        <v>0</v>
      </c>
      <c r="W2875">
        <v>4.7461000000000003E-2</v>
      </c>
      <c r="X2875">
        <v>125.98399999999999</v>
      </c>
      <c r="Y2875">
        <v>0.35190700000000003</v>
      </c>
    </row>
    <row r="2876" spans="1:25" hidden="1" x14ac:dyDescent="0.25">
      <c r="A2876">
        <v>2874</v>
      </c>
      <c r="B2876">
        <v>74</v>
      </c>
      <c r="C2876" t="s">
        <v>4812</v>
      </c>
      <c r="D2876" t="s">
        <v>4813</v>
      </c>
      <c r="E2876">
        <v>1988</v>
      </c>
      <c r="F2876" t="s">
        <v>4813</v>
      </c>
      <c r="G2876">
        <v>40.807777799999997</v>
      </c>
      <c r="H2876">
        <v>-73.945833300000004</v>
      </c>
      <c r="I2876" t="s">
        <v>2996</v>
      </c>
      <c r="J2876" t="s">
        <v>28</v>
      </c>
      <c r="K2876" t="s">
        <v>56</v>
      </c>
      <c r="L2876" t="s">
        <v>33</v>
      </c>
      <c r="M2876">
        <v>0</v>
      </c>
      <c r="N2876">
        <v>3.0639999999999999E-3</v>
      </c>
      <c r="O2876">
        <v>0.72919800000000001</v>
      </c>
      <c r="P2876">
        <v>359.18666999999999</v>
      </c>
      <c r="Q2876">
        <v>0.50869399999999998</v>
      </c>
      <c r="R2876">
        <v>2.2699999999999999E-4</v>
      </c>
      <c r="S2876">
        <v>0</v>
      </c>
      <c r="T2876">
        <v>9.7262000000000001E-2</v>
      </c>
      <c r="U2876">
        <v>-11.385999999999999</v>
      </c>
      <c r="V2876">
        <v>1</v>
      </c>
      <c r="W2876">
        <v>4.3255000000000002E-2</v>
      </c>
      <c r="X2876">
        <v>112.21</v>
      </c>
      <c r="Y2876">
        <v>0.899949</v>
      </c>
    </row>
    <row r="2877" spans="1:25" hidden="1" x14ac:dyDescent="0.25">
      <c r="A2877">
        <v>2875</v>
      </c>
      <c r="B2877">
        <v>75</v>
      </c>
      <c r="C2877" t="s">
        <v>4814</v>
      </c>
      <c r="D2877" t="s">
        <v>3152</v>
      </c>
      <c r="E2877">
        <v>1988</v>
      </c>
      <c r="F2877" t="s">
        <v>3152</v>
      </c>
      <c r="G2877">
        <v>34.0535</v>
      </c>
      <c r="H2877">
        <v>-118.245</v>
      </c>
      <c r="I2877" t="s">
        <v>74</v>
      </c>
      <c r="J2877" t="s">
        <v>28</v>
      </c>
      <c r="K2877" t="s">
        <v>33</v>
      </c>
      <c r="M2877">
        <v>0</v>
      </c>
      <c r="N2877">
        <v>0.410468</v>
      </c>
      <c r="O2877">
        <v>0.90113299999999996</v>
      </c>
      <c r="P2877">
        <v>268.66667000000001</v>
      </c>
      <c r="Q2877">
        <v>0.57635599999999998</v>
      </c>
      <c r="R2877" s="1">
        <v>9.7E-5</v>
      </c>
      <c r="S2877">
        <v>5</v>
      </c>
      <c r="T2877">
        <v>4.4711000000000001E-2</v>
      </c>
      <c r="U2877">
        <v>-10.314</v>
      </c>
      <c r="V2877">
        <v>0</v>
      </c>
      <c r="W2877">
        <v>5.6557999999999997E-2</v>
      </c>
      <c r="X2877">
        <v>124.995</v>
      </c>
      <c r="Y2877">
        <v>0.96089000000000002</v>
      </c>
    </row>
    <row r="2878" spans="1:25" hidden="1" x14ac:dyDescent="0.25">
      <c r="A2878">
        <v>2876</v>
      </c>
      <c r="B2878">
        <v>76</v>
      </c>
      <c r="C2878" t="s">
        <v>4815</v>
      </c>
      <c r="D2878" t="s">
        <v>4816</v>
      </c>
      <c r="E2878">
        <v>1988</v>
      </c>
      <c r="F2878" t="s">
        <v>4816</v>
      </c>
      <c r="G2878">
        <v>41.489381000000002</v>
      </c>
      <c r="H2878">
        <v>-81.667485999999997</v>
      </c>
      <c r="I2878" t="s">
        <v>588</v>
      </c>
      <c r="J2878" t="s">
        <v>28</v>
      </c>
      <c r="K2878" t="s">
        <v>33</v>
      </c>
      <c r="M2878">
        <v>0</v>
      </c>
      <c r="N2878">
        <v>0.55191199999999996</v>
      </c>
      <c r="O2878">
        <v>0.68937700000000002</v>
      </c>
      <c r="P2878">
        <v>265.89994999999999</v>
      </c>
      <c r="Q2878">
        <v>0.19666500000000001</v>
      </c>
      <c r="R2878" s="1">
        <v>9.0000000000000002E-6</v>
      </c>
      <c r="S2878">
        <v>4</v>
      </c>
      <c r="T2878">
        <v>0.102602</v>
      </c>
      <c r="U2878">
        <v>-17.821999999999999</v>
      </c>
      <c r="V2878">
        <v>0</v>
      </c>
      <c r="W2878">
        <v>5.2655E-2</v>
      </c>
      <c r="X2878">
        <v>103.547</v>
      </c>
      <c r="Y2878">
        <v>0.37447399999999997</v>
      </c>
    </row>
    <row r="2879" spans="1:25" hidden="1" x14ac:dyDescent="0.25">
      <c r="A2879">
        <v>2877</v>
      </c>
      <c r="B2879">
        <v>77</v>
      </c>
      <c r="C2879" t="s">
        <v>4817</v>
      </c>
      <c r="D2879" t="s">
        <v>4818</v>
      </c>
      <c r="E2879">
        <v>1988</v>
      </c>
      <c r="F2879" t="s">
        <v>4818</v>
      </c>
      <c r="G2879">
        <v>-33.869599999999998</v>
      </c>
      <c r="H2879">
        <v>151.20699999999999</v>
      </c>
      <c r="I2879" t="s">
        <v>1525</v>
      </c>
      <c r="J2879" t="s">
        <v>28</v>
      </c>
      <c r="K2879" t="s">
        <v>56</v>
      </c>
      <c r="L2879" t="s">
        <v>33</v>
      </c>
      <c r="M2879">
        <v>0</v>
      </c>
      <c r="N2879">
        <v>3.5928000000000002E-2</v>
      </c>
      <c r="O2879">
        <v>0.68126200000000003</v>
      </c>
      <c r="P2879">
        <v>249.45332999999999</v>
      </c>
      <c r="Q2879">
        <v>0.93789</v>
      </c>
      <c r="R2879">
        <v>9.1760000000000001E-3</v>
      </c>
      <c r="S2879">
        <v>0</v>
      </c>
      <c r="T2879">
        <v>4.9084999999999997E-2</v>
      </c>
      <c r="U2879">
        <v>-7.0060000000000002</v>
      </c>
      <c r="V2879">
        <v>1</v>
      </c>
      <c r="W2879">
        <v>3.1925000000000002E-2</v>
      </c>
      <c r="X2879">
        <v>133.99799999999999</v>
      </c>
      <c r="Y2879">
        <v>0.75126999999999999</v>
      </c>
    </row>
    <row r="2880" spans="1:25" hidden="1" x14ac:dyDescent="0.25">
      <c r="A2880">
        <v>2878</v>
      </c>
      <c r="B2880">
        <v>78</v>
      </c>
      <c r="C2880" t="s">
        <v>4819</v>
      </c>
      <c r="D2880" t="s">
        <v>4583</v>
      </c>
      <c r="E2880">
        <v>1988</v>
      </c>
      <c r="F2880" t="s">
        <v>4584</v>
      </c>
      <c r="G2880">
        <v>37.310451</v>
      </c>
      <c r="H2880">
        <v>-76.746769</v>
      </c>
      <c r="I2880" t="s">
        <v>4585</v>
      </c>
      <c r="J2880" t="s">
        <v>28</v>
      </c>
      <c r="K2880" t="s">
        <v>56</v>
      </c>
      <c r="L2880" t="s">
        <v>33</v>
      </c>
      <c r="M2880">
        <v>3.7849822648800002E-4</v>
      </c>
      <c r="N2880">
        <v>0.16747699999999999</v>
      </c>
      <c r="O2880">
        <v>0.35469600000000001</v>
      </c>
      <c r="P2880">
        <v>305.45332999999999</v>
      </c>
      <c r="Q2880">
        <v>0.86432399999999998</v>
      </c>
      <c r="R2880" s="1">
        <v>9.9999999999999995E-7</v>
      </c>
      <c r="S2880">
        <v>7</v>
      </c>
      <c r="T2880">
        <v>0.45223600000000003</v>
      </c>
      <c r="U2880">
        <v>-4.3819999999999997</v>
      </c>
      <c r="V2880">
        <v>1</v>
      </c>
      <c r="W2880">
        <v>4.8140000000000002E-2</v>
      </c>
      <c r="X2880">
        <v>156.66800000000001</v>
      </c>
      <c r="Y2880">
        <v>0.50829100000000005</v>
      </c>
    </row>
    <row r="2881" spans="1:25" hidden="1" x14ac:dyDescent="0.25">
      <c r="A2881">
        <v>2879</v>
      </c>
      <c r="B2881">
        <v>79</v>
      </c>
      <c r="C2881" t="s">
        <v>4808</v>
      </c>
      <c r="D2881" t="s">
        <v>4820</v>
      </c>
      <c r="E2881">
        <v>1988</v>
      </c>
      <c r="F2881" t="s">
        <v>4820</v>
      </c>
      <c r="G2881">
        <v>42.330199999999998</v>
      </c>
      <c r="H2881">
        <v>-71.091399999999993</v>
      </c>
      <c r="I2881" t="s">
        <v>4821</v>
      </c>
      <c r="J2881" t="s">
        <v>28</v>
      </c>
      <c r="K2881" t="s">
        <v>56</v>
      </c>
      <c r="L2881" t="s">
        <v>33</v>
      </c>
      <c r="M2881">
        <v>0</v>
      </c>
      <c r="N2881">
        <v>1.9900000000000001E-4</v>
      </c>
      <c r="O2881">
        <v>0.77125900000000003</v>
      </c>
      <c r="P2881">
        <v>445.57333</v>
      </c>
      <c r="Q2881">
        <v>0.66248799999999997</v>
      </c>
      <c r="R2881" s="1">
        <v>1.2E-5</v>
      </c>
      <c r="S2881">
        <v>1</v>
      </c>
      <c r="T2881">
        <v>0.27945700000000001</v>
      </c>
      <c r="U2881">
        <v>-13.227</v>
      </c>
      <c r="V2881">
        <v>1</v>
      </c>
      <c r="W2881">
        <v>5.5995000000000003E-2</v>
      </c>
      <c r="X2881">
        <v>102.824</v>
      </c>
      <c r="Y2881">
        <v>0.51387700000000003</v>
      </c>
    </row>
    <row r="2882" spans="1:25" hidden="1" x14ac:dyDescent="0.25">
      <c r="A2882">
        <v>2880</v>
      </c>
      <c r="B2882">
        <v>80</v>
      </c>
      <c r="C2882" t="s">
        <v>3866</v>
      </c>
      <c r="D2882" t="s">
        <v>4445</v>
      </c>
      <c r="E2882">
        <v>1988</v>
      </c>
      <c r="F2882" t="s">
        <v>4445</v>
      </c>
      <c r="G2882">
        <v>51.506300000000003</v>
      </c>
      <c r="H2882">
        <v>-0.12714</v>
      </c>
      <c r="I2882" t="s">
        <v>893</v>
      </c>
      <c r="J2882" t="s">
        <v>28</v>
      </c>
      <c r="K2882" t="s">
        <v>56</v>
      </c>
      <c r="L2882" t="s">
        <v>33</v>
      </c>
      <c r="M2882">
        <v>0</v>
      </c>
      <c r="N2882">
        <v>1.755E-2</v>
      </c>
      <c r="O2882">
        <v>0.53209600000000001</v>
      </c>
      <c r="P2882">
        <v>219.13333</v>
      </c>
      <c r="Q2882">
        <v>0.8468</v>
      </c>
      <c r="R2882">
        <v>6.3080999999999998E-2</v>
      </c>
      <c r="S2882">
        <v>7</v>
      </c>
      <c r="T2882">
        <v>0.25845200000000002</v>
      </c>
      <c r="U2882">
        <v>-9.3010000000000002</v>
      </c>
      <c r="V2882">
        <v>1</v>
      </c>
      <c r="W2882">
        <v>3.9694E-2</v>
      </c>
      <c r="X2882">
        <v>124.845</v>
      </c>
      <c r="Y2882">
        <v>0.74430399999999997</v>
      </c>
    </row>
    <row r="2883" spans="1:25" hidden="1" x14ac:dyDescent="0.25">
      <c r="A2883">
        <v>2881</v>
      </c>
      <c r="B2883">
        <v>81</v>
      </c>
      <c r="C2883" t="s">
        <v>4822</v>
      </c>
      <c r="D2883" t="s">
        <v>4823</v>
      </c>
      <c r="E2883">
        <v>1988</v>
      </c>
      <c r="F2883" t="s">
        <v>4824</v>
      </c>
      <c r="G2883">
        <v>40.655099999999997</v>
      </c>
      <c r="H2883">
        <v>-73.948899999999995</v>
      </c>
      <c r="I2883" t="s">
        <v>89</v>
      </c>
      <c r="J2883" t="s">
        <v>28</v>
      </c>
      <c r="K2883" t="s">
        <v>56</v>
      </c>
      <c r="L2883" t="s">
        <v>33</v>
      </c>
      <c r="M2883">
        <v>0</v>
      </c>
      <c r="N2883">
        <v>0.260353</v>
      </c>
      <c r="O2883">
        <v>0.763185</v>
      </c>
      <c r="P2883">
        <v>258.09332999999998</v>
      </c>
      <c r="Q2883">
        <v>0.52981500000000004</v>
      </c>
      <c r="R2883" s="1">
        <v>7.6000000000000004E-5</v>
      </c>
      <c r="S2883">
        <v>5</v>
      </c>
      <c r="T2883">
        <v>0.100538</v>
      </c>
      <c r="U2883">
        <v>-8.5030000000000001</v>
      </c>
      <c r="V2883">
        <v>0</v>
      </c>
      <c r="W2883">
        <v>2.3313E-2</v>
      </c>
      <c r="X2883">
        <v>99.924000000000007</v>
      </c>
      <c r="Y2883">
        <v>0.49812899999999999</v>
      </c>
    </row>
    <row r="2884" spans="1:25" hidden="1" x14ac:dyDescent="0.25">
      <c r="A2884">
        <v>2882</v>
      </c>
      <c r="B2884">
        <v>82</v>
      </c>
      <c r="C2884" t="s">
        <v>4825</v>
      </c>
      <c r="D2884" t="s">
        <v>3552</v>
      </c>
      <c r="E2884">
        <v>1988</v>
      </c>
      <c r="F2884" t="s">
        <v>3552</v>
      </c>
      <c r="G2884">
        <v>33.786594000000001</v>
      </c>
      <c r="H2884">
        <v>-118.29866199999999</v>
      </c>
      <c r="I2884" t="s">
        <v>3553</v>
      </c>
      <c r="J2884" t="s">
        <v>28</v>
      </c>
      <c r="K2884" t="s">
        <v>56</v>
      </c>
      <c r="L2884" t="s">
        <v>33</v>
      </c>
      <c r="M2884">
        <v>0</v>
      </c>
      <c r="N2884">
        <v>9.7258999999999998E-2</v>
      </c>
      <c r="O2884">
        <v>0.55501699999999998</v>
      </c>
      <c r="P2884">
        <v>338.93333000000001</v>
      </c>
      <c r="Q2884">
        <v>0.81653100000000001</v>
      </c>
      <c r="R2884" s="1">
        <v>2.0000000000000002E-5</v>
      </c>
      <c r="S2884">
        <v>2</v>
      </c>
      <c r="T2884">
        <v>0.104989</v>
      </c>
      <c r="U2884">
        <v>-6.2640000000000002</v>
      </c>
      <c r="V2884">
        <v>1</v>
      </c>
      <c r="W2884">
        <v>2.6055999999999999E-2</v>
      </c>
      <c r="X2884">
        <v>99.34</v>
      </c>
      <c r="Y2884">
        <v>0.397011</v>
      </c>
    </row>
    <row r="2885" spans="1:25" hidden="1" x14ac:dyDescent="0.25">
      <c r="A2885">
        <v>2883</v>
      </c>
      <c r="B2885">
        <v>83</v>
      </c>
      <c r="C2885" t="s">
        <v>4826</v>
      </c>
      <c r="D2885" t="s">
        <v>4827</v>
      </c>
      <c r="E2885">
        <v>1988</v>
      </c>
      <c r="F2885" t="s">
        <v>4827</v>
      </c>
      <c r="G2885">
        <v>53.385672900000003</v>
      </c>
      <c r="H2885">
        <v>-1.4528791000000001</v>
      </c>
      <c r="I2885" t="s">
        <v>4828</v>
      </c>
      <c r="J2885" t="s">
        <v>28</v>
      </c>
      <c r="K2885" t="s">
        <v>56</v>
      </c>
      <c r="L2885" t="s">
        <v>33</v>
      </c>
      <c r="M2885">
        <v>0</v>
      </c>
      <c r="N2885">
        <v>5.8182999999999999E-2</v>
      </c>
      <c r="O2885">
        <v>0.63375400000000004</v>
      </c>
      <c r="P2885">
        <v>223.01288</v>
      </c>
      <c r="Q2885">
        <v>0.70586300000000002</v>
      </c>
      <c r="R2885" s="1">
        <v>7.2999999999999999E-5</v>
      </c>
      <c r="S2885">
        <v>11</v>
      </c>
      <c r="T2885">
        <v>6.3525999999999999E-2</v>
      </c>
      <c r="U2885">
        <v>-7.6790000000000003</v>
      </c>
      <c r="V2885">
        <v>0</v>
      </c>
      <c r="W2885">
        <v>3.1400999999999998E-2</v>
      </c>
      <c r="X2885">
        <v>110.093</v>
      </c>
      <c r="Y2885">
        <v>0.772316</v>
      </c>
    </row>
    <row r="2886" spans="1:25" hidden="1" x14ac:dyDescent="0.25">
      <c r="A2886">
        <v>2884</v>
      </c>
      <c r="B2886">
        <v>84</v>
      </c>
      <c r="C2886" t="s">
        <v>4829</v>
      </c>
      <c r="D2886" t="s">
        <v>4358</v>
      </c>
      <c r="E2886">
        <v>1988</v>
      </c>
      <c r="F2886" t="s">
        <v>4358</v>
      </c>
      <c r="G2886">
        <v>54.991191200000003</v>
      </c>
      <c r="H2886">
        <v>-1.5342042</v>
      </c>
      <c r="I2886" t="s">
        <v>4359</v>
      </c>
      <c r="J2886" t="s">
        <v>28</v>
      </c>
      <c r="K2886" t="s">
        <v>56</v>
      </c>
      <c r="L2886" t="s">
        <v>33</v>
      </c>
      <c r="M2886">
        <v>0</v>
      </c>
      <c r="N2886">
        <v>5.8779999999999999E-2</v>
      </c>
      <c r="O2886">
        <v>0.63197300000000001</v>
      </c>
      <c r="P2886">
        <v>233.33287999999999</v>
      </c>
      <c r="Q2886">
        <v>0.91937599999999997</v>
      </c>
      <c r="R2886" s="1">
        <v>9.9999999999999995E-7</v>
      </c>
      <c r="S2886">
        <v>11</v>
      </c>
      <c r="T2886">
        <v>0.13256399999999999</v>
      </c>
      <c r="U2886">
        <v>-3.952</v>
      </c>
      <c r="V2886">
        <v>1</v>
      </c>
      <c r="W2886">
        <v>3.4937000000000003E-2</v>
      </c>
      <c r="X2886">
        <v>108.05</v>
      </c>
      <c r="Y2886">
        <v>0.90799200000000002</v>
      </c>
    </row>
    <row r="2887" spans="1:25" hidden="1" x14ac:dyDescent="0.25">
      <c r="A2887">
        <v>2885</v>
      </c>
      <c r="B2887">
        <v>85</v>
      </c>
      <c r="C2887" t="s">
        <v>4830</v>
      </c>
      <c r="D2887" t="s">
        <v>3831</v>
      </c>
      <c r="E2887">
        <v>1988</v>
      </c>
      <c r="F2887" t="s">
        <v>3832</v>
      </c>
      <c r="G2887">
        <v>40.002890000000001</v>
      </c>
      <c r="H2887">
        <v>-75.270740000000004</v>
      </c>
      <c r="I2887" t="s">
        <v>3833</v>
      </c>
      <c r="J2887" t="s">
        <v>246</v>
      </c>
      <c r="K2887" t="s">
        <v>56</v>
      </c>
      <c r="L2887" t="s">
        <v>33</v>
      </c>
      <c r="M2887">
        <v>1.8690900637200001E-2</v>
      </c>
      <c r="N2887">
        <v>0.32543699999999998</v>
      </c>
      <c r="O2887">
        <v>0.57909699999999997</v>
      </c>
      <c r="P2887">
        <v>257.30358000000001</v>
      </c>
      <c r="Q2887">
        <v>0.94247700000000001</v>
      </c>
      <c r="R2887" s="1">
        <v>1.9999999999999999E-6</v>
      </c>
      <c r="S2887">
        <v>9</v>
      </c>
      <c r="T2887">
        <v>0.98175199999999996</v>
      </c>
      <c r="U2887">
        <v>-9.2569999999999997</v>
      </c>
      <c r="V2887">
        <v>1</v>
      </c>
      <c r="W2887">
        <v>8.8184999999999999E-2</v>
      </c>
      <c r="X2887">
        <v>117.864</v>
      </c>
      <c r="Y2887">
        <v>0.38062600000000002</v>
      </c>
    </row>
    <row r="2888" spans="1:25" hidden="1" x14ac:dyDescent="0.25">
      <c r="A2888">
        <v>2886</v>
      </c>
      <c r="B2888">
        <v>86</v>
      </c>
      <c r="C2888" t="s">
        <v>4831</v>
      </c>
      <c r="D2888" t="s">
        <v>3143</v>
      </c>
      <c r="E2888">
        <v>1988</v>
      </c>
      <c r="F2888" t="s">
        <v>3143</v>
      </c>
      <c r="G2888">
        <v>40.714269000000002</v>
      </c>
      <c r="H2888">
        <v>-74.005972999999997</v>
      </c>
      <c r="I2888" t="s">
        <v>113</v>
      </c>
      <c r="J2888" t="s">
        <v>28</v>
      </c>
      <c r="K2888" t="s">
        <v>33</v>
      </c>
      <c r="M2888">
        <v>0</v>
      </c>
      <c r="N2888">
        <v>0.79784900000000003</v>
      </c>
      <c r="O2888">
        <v>0.63816600000000001</v>
      </c>
      <c r="P2888">
        <v>250.85342</v>
      </c>
      <c r="Q2888">
        <v>0.24532999999999999</v>
      </c>
      <c r="R2888">
        <v>0.15482399999999999</v>
      </c>
      <c r="S2888">
        <v>11</v>
      </c>
      <c r="T2888">
        <v>0.101173</v>
      </c>
      <c r="U2888">
        <v>-18.838000000000001</v>
      </c>
      <c r="V2888">
        <v>1</v>
      </c>
      <c r="W2888">
        <v>3.0512000000000001E-2</v>
      </c>
      <c r="X2888">
        <v>100.03100000000001</v>
      </c>
      <c r="Y2888">
        <v>0.14876</v>
      </c>
    </row>
    <row r="2889" spans="1:25" hidden="1" x14ac:dyDescent="0.25">
      <c r="A2889">
        <v>2887</v>
      </c>
      <c r="B2889">
        <v>87</v>
      </c>
      <c r="C2889" t="s">
        <v>4832</v>
      </c>
      <c r="D2889" t="s">
        <v>4833</v>
      </c>
      <c r="E2889">
        <v>1988</v>
      </c>
      <c r="F2889" t="s">
        <v>4833</v>
      </c>
      <c r="G2889">
        <v>34.0535</v>
      </c>
      <c r="H2889">
        <v>-118.245</v>
      </c>
      <c r="I2889" t="s">
        <v>74</v>
      </c>
      <c r="J2889" t="s">
        <v>28</v>
      </c>
      <c r="K2889" t="s">
        <v>56</v>
      </c>
      <c r="L2889" t="s">
        <v>33</v>
      </c>
      <c r="M2889">
        <v>0</v>
      </c>
      <c r="N2889">
        <v>2.9041999999999998E-2</v>
      </c>
      <c r="O2889">
        <v>0.65491100000000002</v>
      </c>
      <c r="P2889">
        <v>238.01333</v>
      </c>
      <c r="Q2889">
        <v>0.47704000000000002</v>
      </c>
      <c r="R2889">
        <v>2.2100000000000001E-4</v>
      </c>
      <c r="S2889">
        <v>1</v>
      </c>
      <c r="T2889">
        <v>5.1816000000000001E-2</v>
      </c>
      <c r="U2889">
        <v>-9.6159999999999997</v>
      </c>
      <c r="V2889">
        <v>0</v>
      </c>
      <c r="W2889">
        <v>4.2090000000000002E-2</v>
      </c>
      <c r="X2889">
        <v>92.096999999999994</v>
      </c>
      <c r="Y2889">
        <v>0.64918200000000004</v>
      </c>
    </row>
    <row r="2890" spans="1:25" hidden="1" x14ac:dyDescent="0.25">
      <c r="A2890">
        <v>2888</v>
      </c>
      <c r="B2890">
        <v>88</v>
      </c>
      <c r="C2890" t="s">
        <v>4834</v>
      </c>
      <c r="D2890" t="s">
        <v>3789</v>
      </c>
      <c r="E2890">
        <v>1988</v>
      </c>
      <c r="F2890" t="s">
        <v>3789</v>
      </c>
      <c r="G2890">
        <v>53.372900000000001</v>
      </c>
      <c r="H2890">
        <v>-1.37904</v>
      </c>
      <c r="I2890" t="s">
        <v>3790</v>
      </c>
      <c r="J2890" t="s">
        <v>28</v>
      </c>
      <c r="K2890" t="s">
        <v>56</v>
      </c>
      <c r="L2890" t="s">
        <v>33</v>
      </c>
      <c r="M2890">
        <v>0</v>
      </c>
      <c r="N2890">
        <v>0.22336600000000001</v>
      </c>
      <c r="O2890">
        <v>0.59690699999999997</v>
      </c>
      <c r="P2890">
        <v>415.33332999999999</v>
      </c>
      <c r="Q2890">
        <v>0.38069199999999997</v>
      </c>
      <c r="R2890">
        <v>1.0809999999999999E-3</v>
      </c>
      <c r="S2890">
        <v>0</v>
      </c>
      <c r="T2890">
        <v>6.2350000000000003E-2</v>
      </c>
      <c r="U2890">
        <v>-17.251000000000001</v>
      </c>
      <c r="V2890">
        <v>1</v>
      </c>
      <c r="W2890">
        <v>3.5500999999999998E-2</v>
      </c>
      <c r="X2890">
        <v>171.983</v>
      </c>
      <c r="Y2890">
        <v>0.55807899999999999</v>
      </c>
    </row>
    <row r="2891" spans="1:25" hidden="1" x14ac:dyDescent="0.25">
      <c r="A2891">
        <v>2889</v>
      </c>
      <c r="B2891">
        <v>89</v>
      </c>
      <c r="C2891" t="s">
        <v>4835</v>
      </c>
      <c r="D2891" t="s">
        <v>4315</v>
      </c>
      <c r="E2891">
        <v>1988</v>
      </c>
      <c r="F2891" t="s">
        <v>4315</v>
      </c>
      <c r="G2891">
        <v>40.736100999999998</v>
      </c>
      <c r="H2891">
        <v>-74.225089999999994</v>
      </c>
      <c r="I2891" t="s">
        <v>59</v>
      </c>
      <c r="J2891" t="s">
        <v>28</v>
      </c>
      <c r="K2891" t="s">
        <v>33</v>
      </c>
      <c r="M2891">
        <v>0</v>
      </c>
      <c r="N2891">
        <v>0.44784499999999999</v>
      </c>
      <c r="O2891">
        <v>0.31456299999999998</v>
      </c>
      <c r="P2891">
        <v>302.90667000000002</v>
      </c>
      <c r="Q2891">
        <v>0.57760299999999998</v>
      </c>
      <c r="R2891">
        <v>0</v>
      </c>
      <c r="S2891">
        <v>0</v>
      </c>
      <c r="T2891">
        <v>0.152286</v>
      </c>
      <c r="U2891">
        <v>-5.9580000000000002</v>
      </c>
      <c r="V2891">
        <v>1</v>
      </c>
      <c r="X2891">
        <v>78.090999999999994</v>
      </c>
      <c r="Y2891">
        <v>0.274177</v>
      </c>
    </row>
    <row r="2892" spans="1:25" hidden="1" x14ac:dyDescent="0.25">
      <c r="A2892">
        <v>2890</v>
      </c>
      <c r="B2892">
        <v>90</v>
      </c>
      <c r="C2892" t="s">
        <v>4836</v>
      </c>
      <c r="D2892" t="s">
        <v>4684</v>
      </c>
      <c r="E2892">
        <v>1988</v>
      </c>
      <c r="F2892" t="s">
        <v>4685</v>
      </c>
      <c r="G2892">
        <v>25.728999999999999</v>
      </c>
      <c r="H2892">
        <v>-80.237399999999994</v>
      </c>
      <c r="I2892" t="s">
        <v>1448</v>
      </c>
      <c r="J2892" t="s">
        <v>28</v>
      </c>
      <c r="K2892" t="s">
        <v>33</v>
      </c>
      <c r="M2892">
        <v>0</v>
      </c>
      <c r="N2892">
        <v>0.42589700000000003</v>
      </c>
      <c r="O2892">
        <v>0.58977100000000005</v>
      </c>
      <c r="P2892">
        <v>238.56</v>
      </c>
      <c r="Q2892">
        <v>0.424398</v>
      </c>
      <c r="R2892" s="1">
        <v>5.8999999999999998E-5</v>
      </c>
      <c r="S2892">
        <v>2</v>
      </c>
      <c r="T2892">
        <v>6.0554999999999998E-2</v>
      </c>
      <c r="U2892">
        <v>-10.593999999999999</v>
      </c>
      <c r="V2892">
        <v>1</v>
      </c>
      <c r="W2892">
        <v>3.7928999999999997E-2</v>
      </c>
      <c r="X2892">
        <v>155.773</v>
      </c>
      <c r="Y2892">
        <v>0.56425099999999995</v>
      </c>
    </row>
    <row r="2893" spans="1:25" hidden="1" x14ac:dyDescent="0.25">
      <c r="A2893">
        <v>2891</v>
      </c>
      <c r="B2893">
        <v>91</v>
      </c>
      <c r="C2893" t="s">
        <v>4837</v>
      </c>
      <c r="D2893" t="s">
        <v>4568</v>
      </c>
      <c r="E2893">
        <v>1988</v>
      </c>
      <c r="F2893" t="s">
        <v>4568</v>
      </c>
      <c r="G2893">
        <v>51.588999999999999</v>
      </c>
      <c r="H2893">
        <v>-0.16400000000000001</v>
      </c>
      <c r="I2893" t="s">
        <v>4569</v>
      </c>
      <c r="J2893" t="s">
        <v>28</v>
      </c>
      <c r="K2893" t="s">
        <v>56</v>
      </c>
      <c r="L2893" t="s">
        <v>33</v>
      </c>
      <c r="M2893">
        <v>0</v>
      </c>
      <c r="N2893">
        <v>0.113581</v>
      </c>
      <c r="O2893">
        <v>0.27976600000000001</v>
      </c>
      <c r="P2893">
        <v>280.72000000000003</v>
      </c>
      <c r="Q2893">
        <v>0.38360899999999998</v>
      </c>
      <c r="R2893" s="1">
        <v>9.9999999999999995E-7</v>
      </c>
      <c r="S2893">
        <v>2</v>
      </c>
      <c r="T2893">
        <v>8.3140000000000006E-2</v>
      </c>
      <c r="U2893">
        <v>-9.8450000000000006</v>
      </c>
      <c r="V2893">
        <v>0</v>
      </c>
      <c r="W2893">
        <v>3.1036000000000001E-2</v>
      </c>
      <c r="X2893">
        <v>77.948999999999998</v>
      </c>
      <c r="Y2893">
        <v>0.13984099999999999</v>
      </c>
    </row>
    <row r="2894" spans="1:25" x14ac:dyDescent="0.25">
      <c r="A2894">
        <v>2892</v>
      </c>
      <c r="B2894">
        <v>92</v>
      </c>
      <c r="C2894" t="s">
        <v>4838</v>
      </c>
      <c r="D2894" t="s">
        <v>4254</v>
      </c>
      <c r="E2894">
        <v>1988</v>
      </c>
      <c r="F2894" t="s">
        <v>4254</v>
      </c>
      <c r="G2894" t="str">
        <f>IFERROR(VLOOKUP(Table1[[#This Row],[Title]],$C$5507:$Y$5579,5, FALSE ),"")</f>
        <v/>
      </c>
      <c r="H2894" t="str">
        <f>IFERROR(VLOOKUP(Table1[[#This Row],[Title]],$C$5507:$Y$5579,6, FALSE ),"")</f>
        <v/>
      </c>
      <c r="I2894" t="str">
        <f>IFERROR(VLOOKUP(Table1[[#This Row],[Title]],$C$5507:$Y$5579,7, FALSE ),"")</f>
        <v/>
      </c>
      <c r="J2894" t="str">
        <f>IFERROR(VLOOKUP(Table1[[#This Row],[Title]],$C$5507:$Y$5579,8, FALSE ),"")</f>
        <v/>
      </c>
      <c r="K2894" t="str">
        <f>IFERROR(VLOOKUP(Table1[[#This Row],[Title]],$C$5507:$Y$5579,9, FALSE ),"")</f>
        <v/>
      </c>
      <c r="L2894" t="str">
        <f>IFERROR(VLOOKUP(Table1[[#This Row],[Title]],$C$5507:$Y$5579,10, FALSE ),"")</f>
        <v/>
      </c>
      <c r="M2894" t="str">
        <f>IFERROR(VLOOKUP(Table1[[#This Row],[Title]],$C$5507:$Y$5579,11, FALSE ),"")</f>
        <v/>
      </c>
      <c r="N2894" t="str">
        <f>IFERROR(VLOOKUP(Table1[[#This Row],[Title]],$C$5507:$Y$5579,12, FALSE ),"")</f>
        <v/>
      </c>
      <c r="O2894" t="str">
        <f>IFERROR(VLOOKUP(Table1[[#This Row],[Title]],$C$5507:$Y$5579,13, FALSE ),"")</f>
        <v/>
      </c>
      <c r="P2894" t="str">
        <f>IFERROR(VLOOKUP(Table1[[#This Row],[Title]],$C$5507:$Y$5579,14, FALSE ),"")</f>
        <v/>
      </c>
      <c r="Q2894" t="str">
        <f>IFERROR(VLOOKUP(Table1[[#This Row],[Title]],$C$5507:$Y$5579,15, FALSE ),"")</f>
        <v/>
      </c>
      <c r="R2894" t="str">
        <f>IFERROR(VLOOKUP(Table1[[#This Row],[Title]],$C$5507:$Y$5579,16, FALSE ),"")</f>
        <v/>
      </c>
      <c r="S2894" t="str">
        <f>IFERROR(VLOOKUP(Table1[[#This Row],[Title]],$C$5507:$Y$5579,17, FALSE ),"")</f>
        <v/>
      </c>
      <c r="T2894" t="str">
        <f>IFERROR(VLOOKUP(Table1[[#This Row],[Title]],$C$5507:$Y$5579,18, FALSE ),"")</f>
        <v/>
      </c>
      <c r="U2894" t="str">
        <f>IFERROR(VLOOKUP(Table1[[#This Row],[Title]],$C$5507:$Y$5579,19, FALSE ),"")</f>
        <v/>
      </c>
      <c r="V2894" t="str">
        <f>IFERROR(VLOOKUP(Table1[[#This Row],[Title]],$C$5507:$Y$5579,20, FALSE ),"")</f>
        <v/>
      </c>
      <c r="W2894" t="str">
        <f>IFERROR(VLOOKUP(Table1[[#This Row],[Title]],$C$5507:$Y$5579,21, FALSE ),"")</f>
        <v/>
      </c>
      <c r="X2894" t="str">
        <f>IFERROR(VLOOKUP(Table1[[#This Row],[Title]],$C$5507:$Y$5579,22, FALSE ),"")</f>
        <v/>
      </c>
      <c r="Y2894" t="str">
        <f>IFERROR(VLOOKUP(Table1[[#This Row],[Title]],$C$5507:$Y$5579,23, FALSE ),"")</f>
        <v/>
      </c>
    </row>
    <row r="2895" spans="1:25" hidden="1" x14ac:dyDescent="0.25">
      <c r="A2895">
        <v>2893</v>
      </c>
      <c r="B2895">
        <v>93</v>
      </c>
      <c r="C2895" t="s">
        <v>4839</v>
      </c>
      <c r="D2895" t="s">
        <v>4840</v>
      </c>
      <c r="E2895">
        <v>1988</v>
      </c>
      <c r="F2895" t="s">
        <v>4840</v>
      </c>
      <c r="G2895">
        <v>40.714599999999997</v>
      </c>
      <c r="H2895">
        <v>-74.007099999999994</v>
      </c>
      <c r="I2895" t="s">
        <v>195</v>
      </c>
      <c r="J2895" t="s">
        <v>28</v>
      </c>
      <c r="K2895" t="s">
        <v>56</v>
      </c>
      <c r="L2895" t="s">
        <v>33</v>
      </c>
      <c r="M2895">
        <v>0</v>
      </c>
      <c r="N2895">
        <v>0.27875899999999998</v>
      </c>
      <c r="O2895">
        <v>0.54612700000000003</v>
      </c>
      <c r="P2895">
        <v>229.24</v>
      </c>
      <c r="Q2895">
        <v>0.56251600000000002</v>
      </c>
      <c r="R2895">
        <v>0</v>
      </c>
      <c r="S2895">
        <v>7</v>
      </c>
      <c r="T2895">
        <v>0.10173599999999999</v>
      </c>
      <c r="U2895">
        <v>-8.7780000000000005</v>
      </c>
      <c r="V2895">
        <v>1</v>
      </c>
      <c r="W2895">
        <v>2.8268000000000001E-2</v>
      </c>
      <c r="X2895">
        <v>58.996000000000002</v>
      </c>
      <c r="Y2895">
        <v>0.36775600000000003</v>
      </c>
    </row>
    <row r="2896" spans="1:25" hidden="1" x14ac:dyDescent="0.25">
      <c r="A2896">
        <v>2894</v>
      </c>
      <c r="B2896">
        <v>94</v>
      </c>
      <c r="C2896" t="s">
        <v>4841</v>
      </c>
      <c r="D2896" t="s">
        <v>1211</v>
      </c>
      <c r="E2896">
        <v>1988</v>
      </c>
      <c r="F2896" t="s">
        <v>1211</v>
      </c>
      <c r="G2896">
        <v>33.973951</v>
      </c>
      <c r="H2896">
        <v>-118.24840500000001</v>
      </c>
      <c r="I2896" t="s">
        <v>605</v>
      </c>
      <c r="J2896" t="s">
        <v>28</v>
      </c>
      <c r="K2896" t="s">
        <v>33</v>
      </c>
      <c r="M2896">
        <v>0</v>
      </c>
      <c r="N2896">
        <v>0.55452800000000002</v>
      </c>
      <c r="O2896">
        <v>0.53867799999999999</v>
      </c>
      <c r="P2896">
        <v>224.54667000000001</v>
      </c>
      <c r="Q2896">
        <v>0.68492600000000003</v>
      </c>
      <c r="R2896" s="1">
        <v>5.3000000000000001E-5</v>
      </c>
      <c r="S2896">
        <v>2</v>
      </c>
      <c r="T2896">
        <v>0.30341099999999999</v>
      </c>
      <c r="U2896">
        <v>-9.2650000000000006</v>
      </c>
      <c r="V2896">
        <v>0</v>
      </c>
      <c r="W2896">
        <v>2.7702000000000001E-2</v>
      </c>
      <c r="X2896">
        <v>102.848</v>
      </c>
      <c r="Y2896">
        <v>0.48964999999999997</v>
      </c>
    </row>
    <row r="2897" spans="1:25" hidden="1" x14ac:dyDescent="0.25">
      <c r="A2897">
        <v>2895</v>
      </c>
      <c r="B2897">
        <v>95</v>
      </c>
      <c r="C2897" t="s">
        <v>4842</v>
      </c>
      <c r="D2897" t="s">
        <v>4507</v>
      </c>
      <c r="E2897">
        <v>1988</v>
      </c>
      <c r="F2897" t="s">
        <v>4507</v>
      </c>
      <c r="G2897">
        <v>-33.869599999999998</v>
      </c>
      <c r="H2897">
        <v>151.20699999999999</v>
      </c>
      <c r="I2897" t="s">
        <v>1525</v>
      </c>
      <c r="J2897" t="s">
        <v>28</v>
      </c>
      <c r="K2897" t="s">
        <v>56</v>
      </c>
      <c r="L2897" t="s">
        <v>33</v>
      </c>
      <c r="M2897">
        <v>0</v>
      </c>
      <c r="N2897">
        <v>2.9354999999999999E-2</v>
      </c>
      <c r="O2897">
        <v>0.38654899999999998</v>
      </c>
      <c r="P2897">
        <v>240.24</v>
      </c>
      <c r="Q2897">
        <v>0.79590899999999998</v>
      </c>
      <c r="R2897" s="1">
        <v>3.0000000000000001E-6</v>
      </c>
      <c r="S2897">
        <v>0</v>
      </c>
      <c r="T2897">
        <v>0.114272</v>
      </c>
      <c r="U2897">
        <v>-3.4630000000000001</v>
      </c>
      <c r="V2897">
        <v>1</v>
      </c>
      <c r="W2897">
        <v>3.5617999999999997E-2</v>
      </c>
      <c r="X2897">
        <v>95.867000000000004</v>
      </c>
      <c r="Y2897">
        <v>0.334449</v>
      </c>
    </row>
    <row r="2898" spans="1:25" hidden="1" x14ac:dyDescent="0.25">
      <c r="A2898">
        <v>2896</v>
      </c>
      <c r="B2898">
        <v>96</v>
      </c>
      <c r="C2898" t="s">
        <v>4843</v>
      </c>
      <c r="D2898" t="s">
        <v>3789</v>
      </c>
      <c r="E2898">
        <v>1988</v>
      </c>
      <c r="F2898" t="s">
        <v>3789</v>
      </c>
      <c r="G2898">
        <v>53.372900000000001</v>
      </c>
      <c r="H2898">
        <v>-1.37904</v>
      </c>
      <c r="I2898" t="s">
        <v>3790</v>
      </c>
      <c r="J2898" t="s">
        <v>28</v>
      </c>
      <c r="K2898" t="s">
        <v>33</v>
      </c>
      <c r="M2898">
        <v>0</v>
      </c>
      <c r="N2898">
        <v>0.41651300000000002</v>
      </c>
      <c r="O2898">
        <v>0.73437699999999995</v>
      </c>
      <c r="P2898">
        <v>247.12</v>
      </c>
      <c r="Q2898">
        <v>0.66613599999999995</v>
      </c>
      <c r="R2898">
        <v>5.7710000000000001E-3</v>
      </c>
      <c r="S2898">
        <v>9</v>
      </c>
      <c r="T2898">
        <v>8.3072999999999994E-2</v>
      </c>
      <c r="U2898">
        <v>-6.3570000000000002</v>
      </c>
      <c r="V2898">
        <v>1</v>
      </c>
      <c r="W2898">
        <v>2.9984E-2</v>
      </c>
      <c r="X2898">
        <v>115.75700000000001</v>
      </c>
      <c r="Y2898">
        <v>0.68403400000000003</v>
      </c>
    </row>
    <row r="2899" spans="1:25" hidden="1" x14ac:dyDescent="0.25">
      <c r="A2899">
        <v>2897</v>
      </c>
      <c r="B2899">
        <v>97</v>
      </c>
      <c r="C2899" t="s">
        <v>4844</v>
      </c>
      <c r="D2899" t="s">
        <v>4402</v>
      </c>
      <c r="E2899">
        <v>1988</v>
      </c>
      <c r="F2899" t="s">
        <v>4402</v>
      </c>
      <c r="G2899">
        <v>33.973951</v>
      </c>
      <c r="H2899">
        <v>-118.24840500000001</v>
      </c>
      <c r="I2899" t="s">
        <v>605</v>
      </c>
      <c r="J2899" t="s">
        <v>28</v>
      </c>
      <c r="K2899" t="s">
        <v>56</v>
      </c>
      <c r="L2899" t="s">
        <v>33</v>
      </c>
      <c r="M2899">
        <v>0</v>
      </c>
      <c r="N2899">
        <v>2.1876E-2</v>
      </c>
      <c r="O2899">
        <v>0.61098799999999998</v>
      </c>
      <c r="P2899">
        <v>243.28</v>
      </c>
      <c r="Q2899">
        <v>0.85335099999999997</v>
      </c>
      <c r="R2899" s="1">
        <v>9.9999999999999995E-7</v>
      </c>
      <c r="S2899">
        <v>2</v>
      </c>
      <c r="T2899">
        <v>0.67080899999999999</v>
      </c>
      <c r="U2899">
        <v>-4.9829999999999997</v>
      </c>
      <c r="V2899">
        <v>1</v>
      </c>
      <c r="W2899">
        <v>3.3967999999999998E-2</v>
      </c>
      <c r="X2899">
        <v>135.55799999999999</v>
      </c>
      <c r="Y2899">
        <v>0.38378099999999998</v>
      </c>
    </row>
    <row r="2900" spans="1:25" hidden="1" x14ac:dyDescent="0.25">
      <c r="A2900">
        <v>2898</v>
      </c>
      <c r="B2900">
        <v>98</v>
      </c>
      <c r="C2900" t="s">
        <v>4845</v>
      </c>
      <c r="D2900" t="s">
        <v>4846</v>
      </c>
      <c r="E2900">
        <v>1988</v>
      </c>
      <c r="F2900" t="s">
        <v>4846</v>
      </c>
      <c r="G2900">
        <v>40.247992000000004</v>
      </c>
      <c r="H2900">
        <v>-77.026578000000001</v>
      </c>
      <c r="I2900" t="s">
        <v>4847</v>
      </c>
      <c r="J2900" t="s">
        <v>28</v>
      </c>
      <c r="K2900" t="s">
        <v>56</v>
      </c>
      <c r="L2900" t="s">
        <v>33</v>
      </c>
      <c r="M2900">
        <v>0</v>
      </c>
      <c r="N2900">
        <v>1.3403E-2</v>
      </c>
      <c r="O2900">
        <v>0.57511699999999999</v>
      </c>
      <c r="P2900">
        <v>226.16</v>
      </c>
      <c r="Q2900">
        <v>0.971472</v>
      </c>
      <c r="R2900">
        <v>0</v>
      </c>
      <c r="S2900">
        <v>1</v>
      </c>
      <c r="T2900">
        <v>0.32285199999999997</v>
      </c>
      <c r="U2900">
        <v>-2.7679999999999998</v>
      </c>
      <c r="V2900">
        <v>1</v>
      </c>
      <c r="W2900">
        <v>7.0975999999999997E-2</v>
      </c>
      <c r="X2900">
        <v>129.05500000000001</v>
      </c>
      <c r="Y2900">
        <v>0.55196800000000001</v>
      </c>
    </row>
    <row r="2901" spans="1:25" hidden="1" x14ac:dyDescent="0.25">
      <c r="A2901">
        <v>2899</v>
      </c>
      <c r="B2901">
        <v>99</v>
      </c>
      <c r="C2901" t="s">
        <v>4848</v>
      </c>
      <c r="D2901" t="s">
        <v>4849</v>
      </c>
      <c r="E2901">
        <v>1988</v>
      </c>
      <c r="F2901" t="s">
        <v>4849</v>
      </c>
      <c r="G2901">
        <v>55.6666667</v>
      </c>
      <c r="H2901">
        <v>12.5833333</v>
      </c>
      <c r="I2901" t="s">
        <v>4850</v>
      </c>
      <c r="J2901" t="s">
        <v>28</v>
      </c>
      <c r="K2901" t="s">
        <v>56</v>
      </c>
      <c r="L2901" t="s">
        <v>33</v>
      </c>
      <c r="M2901">
        <v>0</v>
      </c>
      <c r="N2901">
        <v>3.1670000000000001E-3</v>
      </c>
      <c r="O2901">
        <v>0.31450400000000001</v>
      </c>
      <c r="P2901">
        <v>450.55955</v>
      </c>
      <c r="Q2901">
        <v>0.63664900000000002</v>
      </c>
      <c r="R2901">
        <v>5.6244000000000002E-2</v>
      </c>
      <c r="S2901">
        <v>1</v>
      </c>
      <c r="T2901">
        <v>7.0086999999999997E-2</v>
      </c>
      <c r="U2901">
        <v>-5.5149999999999997</v>
      </c>
      <c r="V2901">
        <v>1</v>
      </c>
      <c r="W2901">
        <v>4.1852E-2</v>
      </c>
      <c r="X2901">
        <v>112.62</v>
      </c>
      <c r="Y2901">
        <v>7.5140999999999999E-2</v>
      </c>
    </row>
    <row r="2902" spans="1:25" hidden="1" x14ac:dyDescent="0.25">
      <c r="A2902">
        <v>2900</v>
      </c>
      <c r="B2902">
        <v>100</v>
      </c>
      <c r="C2902" t="s">
        <v>4851</v>
      </c>
      <c r="D2902" t="s">
        <v>4750</v>
      </c>
      <c r="E2902">
        <v>1988</v>
      </c>
      <c r="F2902" t="s">
        <v>4750</v>
      </c>
      <c r="G2902">
        <v>40.654626</v>
      </c>
      <c r="H2902">
        <v>-73.608971999999994</v>
      </c>
      <c r="I2902" t="s">
        <v>4751</v>
      </c>
      <c r="J2902" t="s">
        <v>28</v>
      </c>
      <c r="K2902" t="s">
        <v>56</v>
      </c>
      <c r="L2902" t="s">
        <v>33</v>
      </c>
      <c r="M2902">
        <v>0</v>
      </c>
      <c r="N2902">
        <v>4.5899999999999999E-4</v>
      </c>
      <c r="O2902">
        <v>0.52251999999999998</v>
      </c>
      <c r="P2902">
        <v>208.86667</v>
      </c>
      <c r="Q2902">
        <v>0.93109500000000001</v>
      </c>
      <c r="R2902">
        <v>3.6250000000000002E-3</v>
      </c>
      <c r="S2902">
        <v>9</v>
      </c>
      <c r="T2902">
        <v>0.1239</v>
      </c>
      <c r="U2902">
        <v>-3.758</v>
      </c>
      <c r="V2902">
        <v>1</v>
      </c>
      <c r="W2902">
        <v>0.17379800000000001</v>
      </c>
      <c r="X2902">
        <v>121.559</v>
      </c>
      <c r="Y2902">
        <v>0.51953199999999999</v>
      </c>
    </row>
    <row r="2903" spans="1:25" hidden="1" x14ac:dyDescent="0.25">
      <c r="A2903">
        <v>2901</v>
      </c>
      <c r="B2903">
        <v>1</v>
      </c>
      <c r="C2903" t="s">
        <v>4852</v>
      </c>
      <c r="D2903" t="s">
        <v>2006</v>
      </c>
      <c r="E2903">
        <v>1989</v>
      </c>
      <c r="F2903" t="s">
        <v>2006</v>
      </c>
      <c r="G2903">
        <v>41.850033000000003</v>
      </c>
      <c r="H2903">
        <v>-87.650052000000002</v>
      </c>
      <c r="I2903" t="s">
        <v>108</v>
      </c>
      <c r="J2903" t="s">
        <v>28</v>
      </c>
      <c r="K2903" t="s">
        <v>56</v>
      </c>
      <c r="L2903" t="s">
        <v>33</v>
      </c>
      <c r="M2903">
        <v>0</v>
      </c>
      <c r="N2903">
        <v>0.36350399999999999</v>
      </c>
      <c r="O2903">
        <v>0.406557</v>
      </c>
      <c r="P2903">
        <v>239.73333</v>
      </c>
      <c r="Q2903">
        <v>0.54232199999999997</v>
      </c>
      <c r="R2903" s="1">
        <v>6.0000000000000002E-6</v>
      </c>
      <c r="S2903">
        <v>9</v>
      </c>
      <c r="T2903">
        <v>0.122188</v>
      </c>
      <c r="U2903">
        <v>-7.6109999999999998</v>
      </c>
      <c r="V2903">
        <v>1</v>
      </c>
      <c r="W2903">
        <v>3.0733E-2</v>
      </c>
      <c r="X2903">
        <v>173.00200000000001</v>
      </c>
      <c r="Y2903">
        <v>0.20236299999999999</v>
      </c>
    </row>
    <row r="2904" spans="1:25" hidden="1" x14ac:dyDescent="0.25">
      <c r="A2904">
        <v>2902</v>
      </c>
      <c r="B2904">
        <v>2</v>
      </c>
      <c r="C2904" t="s">
        <v>4853</v>
      </c>
      <c r="D2904" t="s">
        <v>4820</v>
      </c>
      <c r="E2904">
        <v>1989</v>
      </c>
      <c r="F2904" t="s">
        <v>4820</v>
      </c>
      <c r="G2904">
        <v>42.330199999999998</v>
      </c>
      <c r="H2904">
        <v>-71.091399999999993</v>
      </c>
      <c r="I2904" t="s">
        <v>4821</v>
      </c>
      <c r="J2904" t="s">
        <v>56</v>
      </c>
      <c r="K2904" t="s">
        <v>33</v>
      </c>
      <c r="M2904">
        <v>0</v>
      </c>
      <c r="N2904">
        <v>1.8637999999999998E-2</v>
      </c>
      <c r="O2904">
        <v>0.65227100000000005</v>
      </c>
      <c r="P2904">
        <v>295.71156000000002</v>
      </c>
      <c r="Q2904">
        <v>0.68406</v>
      </c>
      <c r="R2904" s="1">
        <v>3.9999999999999998E-6</v>
      </c>
      <c r="S2904">
        <v>9</v>
      </c>
      <c r="T2904">
        <v>0.85832699999999995</v>
      </c>
      <c r="U2904">
        <v>-16.295999999999999</v>
      </c>
      <c r="V2904">
        <v>1</v>
      </c>
      <c r="W2904">
        <v>4.5692000000000003E-2</v>
      </c>
      <c r="X2904">
        <v>109.996</v>
      </c>
      <c r="Y2904">
        <v>0.42330000000000001</v>
      </c>
    </row>
    <row r="2905" spans="1:25" hidden="1" x14ac:dyDescent="0.25">
      <c r="A2905">
        <v>2903</v>
      </c>
      <c r="B2905">
        <v>3</v>
      </c>
      <c r="C2905" t="s">
        <v>4854</v>
      </c>
      <c r="D2905" t="s">
        <v>4846</v>
      </c>
      <c r="E2905">
        <v>1989</v>
      </c>
      <c r="F2905" t="s">
        <v>4846</v>
      </c>
      <c r="G2905">
        <v>40.247992000000004</v>
      </c>
      <c r="H2905">
        <v>-77.026578000000001</v>
      </c>
      <c r="I2905" t="s">
        <v>4847</v>
      </c>
      <c r="J2905" t="s">
        <v>28</v>
      </c>
      <c r="K2905" t="s">
        <v>56</v>
      </c>
      <c r="L2905" t="s">
        <v>33</v>
      </c>
      <c r="M2905">
        <v>0</v>
      </c>
      <c r="N2905">
        <v>0.26618000000000003</v>
      </c>
      <c r="O2905">
        <v>0.47933900000000002</v>
      </c>
      <c r="P2905">
        <v>257.92</v>
      </c>
      <c r="Q2905">
        <v>0.69786899999999996</v>
      </c>
      <c r="R2905" s="1">
        <v>1.7E-5</v>
      </c>
      <c r="S2905">
        <v>6</v>
      </c>
      <c r="T2905">
        <v>0.36952099999999999</v>
      </c>
      <c r="U2905">
        <v>-4.4829999999999997</v>
      </c>
      <c r="V2905">
        <v>1</v>
      </c>
      <c r="W2905">
        <v>3.1260000000000003E-2</v>
      </c>
      <c r="X2905">
        <v>140.387</v>
      </c>
      <c r="Y2905">
        <v>0.29622799999999999</v>
      </c>
    </row>
    <row r="2906" spans="1:25" hidden="1" x14ac:dyDescent="0.25">
      <c r="A2906">
        <v>2904</v>
      </c>
      <c r="B2906">
        <v>4</v>
      </c>
      <c r="C2906" t="s">
        <v>4855</v>
      </c>
      <c r="D2906" t="s">
        <v>4856</v>
      </c>
      <c r="E2906">
        <v>1989</v>
      </c>
      <c r="F2906" t="s">
        <v>4856</v>
      </c>
      <c r="G2906">
        <v>34.286689000000003</v>
      </c>
      <c r="H2906">
        <v>-118.435078</v>
      </c>
      <c r="I2906" t="s">
        <v>4857</v>
      </c>
      <c r="J2906" t="s">
        <v>28</v>
      </c>
      <c r="K2906" t="s">
        <v>33</v>
      </c>
      <c r="M2906">
        <v>0</v>
      </c>
      <c r="N2906">
        <v>0.52321099999999998</v>
      </c>
      <c r="O2906">
        <v>0.74586600000000003</v>
      </c>
      <c r="P2906">
        <v>222.21333000000001</v>
      </c>
      <c r="Q2906">
        <v>0.95017799999999997</v>
      </c>
      <c r="R2906">
        <v>5.3300000000000005E-4</v>
      </c>
      <c r="S2906">
        <v>2</v>
      </c>
      <c r="T2906">
        <v>0.147282</v>
      </c>
      <c r="U2906">
        <v>-3.7109999999999999</v>
      </c>
      <c r="V2906">
        <v>0</v>
      </c>
      <c r="W2906">
        <v>0.240283</v>
      </c>
      <c r="X2906">
        <v>95.897000000000006</v>
      </c>
      <c r="Y2906">
        <v>0.74680999999999997</v>
      </c>
    </row>
    <row r="2907" spans="1:25" hidden="1" x14ac:dyDescent="0.25">
      <c r="A2907">
        <v>2905</v>
      </c>
      <c r="B2907">
        <v>5</v>
      </c>
      <c r="C2907" t="s">
        <v>4858</v>
      </c>
      <c r="D2907" t="s">
        <v>4470</v>
      </c>
      <c r="E2907">
        <v>1989</v>
      </c>
      <c r="F2907" t="s">
        <v>4470</v>
      </c>
      <c r="G2907">
        <v>41.590685999999998</v>
      </c>
      <c r="H2907">
        <v>-87.319936999999996</v>
      </c>
      <c r="I2907" t="s">
        <v>1914</v>
      </c>
      <c r="J2907" t="s">
        <v>28</v>
      </c>
      <c r="K2907" t="s">
        <v>56</v>
      </c>
      <c r="L2907" t="s">
        <v>33</v>
      </c>
      <c r="M2907">
        <v>0</v>
      </c>
      <c r="N2907">
        <v>0.128251</v>
      </c>
      <c r="O2907">
        <v>0.75335300000000005</v>
      </c>
      <c r="P2907">
        <v>260.25556</v>
      </c>
      <c r="Q2907">
        <v>0.720808</v>
      </c>
      <c r="R2907">
        <v>0</v>
      </c>
      <c r="S2907">
        <v>11</v>
      </c>
      <c r="T2907">
        <v>0.14912500000000001</v>
      </c>
      <c r="U2907">
        <v>-16.885999999999999</v>
      </c>
      <c r="V2907">
        <v>0</v>
      </c>
      <c r="W2907">
        <v>4.6369E-2</v>
      </c>
      <c r="X2907">
        <v>114.96</v>
      </c>
      <c r="Y2907">
        <v>0.60524699999999998</v>
      </c>
    </row>
    <row r="2908" spans="1:25" hidden="1" x14ac:dyDescent="0.25">
      <c r="A2908">
        <v>2906</v>
      </c>
      <c r="B2908">
        <v>6</v>
      </c>
      <c r="C2908" t="s">
        <v>4859</v>
      </c>
      <c r="D2908" t="s">
        <v>4856</v>
      </c>
      <c r="E2908">
        <v>1989</v>
      </c>
      <c r="F2908" t="s">
        <v>4856</v>
      </c>
      <c r="G2908">
        <v>34.286689000000003</v>
      </c>
      <c r="H2908">
        <v>-118.435078</v>
      </c>
      <c r="I2908" t="s">
        <v>4857</v>
      </c>
      <c r="J2908" t="s">
        <v>28</v>
      </c>
      <c r="K2908" t="s">
        <v>56</v>
      </c>
      <c r="L2908" t="s">
        <v>33</v>
      </c>
      <c r="M2908">
        <v>0</v>
      </c>
      <c r="N2908">
        <v>0.14871999999999999</v>
      </c>
      <c r="O2908">
        <v>0.87894099999999997</v>
      </c>
      <c r="P2908">
        <v>230.85279</v>
      </c>
      <c r="Q2908">
        <v>0.67879</v>
      </c>
      <c r="R2908">
        <v>8.7069999999999995E-3</v>
      </c>
      <c r="S2908">
        <v>7</v>
      </c>
      <c r="T2908">
        <v>7.8663999999999998E-2</v>
      </c>
      <c r="U2908">
        <v>-8.59</v>
      </c>
      <c r="V2908">
        <v>0</v>
      </c>
      <c r="W2908">
        <v>4.2124000000000002E-2</v>
      </c>
      <c r="X2908">
        <v>122.38</v>
      </c>
      <c r="Y2908">
        <v>0.720252</v>
      </c>
    </row>
    <row r="2909" spans="1:25" hidden="1" x14ac:dyDescent="0.25">
      <c r="A2909">
        <v>2907</v>
      </c>
      <c r="B2909">
        <v>7</v>
      </c>
      <c r="C2909" t="s">
        <v>4860</v>
      </c>
      <c r="D2909" t="s">
        <v>2560</v>
      </c>
      <c r="E2909">
        <v>1989</v>
      </c>
      <c r="F2909" t="s">
        <v>2560</v>
      </c>
      <c r="G2909">
        <v>24.859832000000001</v>
      </c>
      <c r="H2909">
        <v>-168.021815</v>
      </c>
      <c r="I2909" t="s">
        <v>2561</v>
      </c>
      <c r="J2909" t="s">
        <v>28</v>
      </c>
      <c r="K2909" t="s">
        <v>33</v>
      </c>
      <c r="M2909">
        <v>0</v>
      </c>
      <c r="N2909">
        <v>0.55072699999999997</v>
      </c>
      <c r="O2909">
        <v>0.50954100000000002</v>
      </c>
      <c r="P2909">
        <v>293.85306000000003</v>
      </c>
      <c r="Q2909">
        <v>0.457868</v>
      </c>
      <c r="R2909">
        <v>0</v>
      </c>
      <c r="S2909">
        <v>10</v>
      </c>
      <c r="T2909">
        <v>8.5258E-2</v>
      </c>
      <c r="U2909">
        <v>-7.5659999999999998</v>
      </c>
      <c r="V2909">
        <v>1</v>
      </c>
      <c r="W2909">
        <v>2.8903000000000002E-2</v>
      </c>
      <c r="X2909">
        <v>123.694</v>
      </c>
      <c r="Y2909">
        <v>0.17335500000000001</v>
      </c>
    </row>
    <row r="2910" spans="1:25" hidden="1" x14ac:dyDescent="0.25">
      <c r="A2910">
        <v>2908</v>
      </c>
      <c r="B2910">
        <v>8</v>
      </c>
      <c r="C2910" t="s">
        <v>4861</v>
      </c>
      <c r="D2910" t="s">
        <v>4862</v>
      </c>
      <c r="E2910">
        <v>1989</v>
      </c>
      <c r="F2910" t="s">
        <v>4862</v>
      </c>
      <c r="G2910">
        <v>48.136400000000002</v>
      </c>
      <c r="H2910">
        <v>11.577500000000001</v>
      </c>
      <c r="I2910" t="s">
        <v>2950</v>
      </c>
      <c r="J2910" t="s">
        <v>28</v>
      </c>
      <c r="K2910" t="s">
        <v>56</v>
      </c>
      <c r="L2910" t="s">
        <v>33</v>
      </c>
      <c r="M2910">
        <v>0</v>
      </c>
      <c r="N2910">
        <v>1.1927E-2</v>
      </c>
      <c r="O2910">
        <v>0.76972499999999999</v>
      </c>
      <c r="P2910">
        <v>253.04</v>
      </c>
      <c r="Q2910">
        <v>0.84411400000000003</v>
      </c>
      <c r="R2910">
        <v>4.1399999999999998E-4</v>
      </c>
      <c r="S2910">
        <v>10</v>
      </c>
      <c r="T2910">
        <v>0.51807199999999998</v>
      </c>
      <c r="U2910">
        <v>-6.0410000000000004</v>
      </c>
      <c r="V2910">
        <v>0</v>
      </c>
      <c r="W2910">
        <v>0.13548199999999999</v>
      </c>
      <c r="X2910">
        <v>97.738</v>
      </c>
      <c r="Y2910">
        <v>0.63508600000000004</v>
      </c>
    </row>
    <row r="2911" spans="1:25" x14ac:dyDescent="0.25">
      <c r="A2911">
        <v>2909</v>
      </c>
      <c r="B2911">
        <v>9</v>
      </c>
      <c r="C2911" t="s">
        <v>4863</v>
      </c>
      <c r="D2911" t="s">
        <v>4864</v>
      </c>
      <c r="E2911">
        <v>1989</v>
      </c>
      <c r="F2911" t="s">
        <v>4864</v>
      </c>
      <c r="G2911" t="str">
        <f>IFERROR(VLOOKUP(Table1[[#This Row],[Title]],$C$5507:$Y$5579,5, FALSE ),"")</f>
        <v/>
      </c>
      <c r="H2911" t="str">
        <f>IFERROR(VLOOKUP(Table1[[#This Row],[Title]],$C$5507:$Y$5579,6, FALSE ),"")</f>
        <v/>
      </c>
      <c r="I2911" t="str">
        <f>IFERROR(VLOOKUP(Table1[[#This Row],[Title]],$C$5507:$Y$5579,7, FALSE ),"")</f>
        <v/>
      </c>
      <c r="J2911" t="str">
        <f>IFERROR(VLOOKUP(Table1[[#This Row],[Title]],$C$5507:$Y$5579,8, FALSE ),"")</f>
        <v/>
      </c>
      <c r="K2911" t="str">
        <f>IFERROR(VLOOKUP(Table1[[#This Row],[Title]],$C$5507:$Y$5579,9, FALSE ),"")</f>
        <v/>
      </c>
      <c r="L2911" t="str">
        <f>IFERROR(VLOOKUP(Table1[[#This Row],[Title]],$C$5507:$Y$5579,10, FALSE ),"")</f>
        <v/>
      </c>
      <c r="M2911" t="str">
        <f>IFERROR(VLOOKUP(Table1[[#This Row],[Title]],$C$5507:$Y$5579,11, FALSE ),"")</f>
        <v/>
      </c>
      <c r="N2911" t="str">
        <f>IFERROR(VLOOKUP(Table1[[#This Row],[Title]],$C$5507:$Y$5579,12, FALSE ),"")</f>
        <v/>
      </c>
      <c r="O2911" t="str">
        <f>IFERROR(VLOOKUP(Table1[[#This Row],[Title]],$C$5507:$Y$5579,13, FALSE ),"")</f>
        <v/>
      </c>
      <c r="P2911" t="str">
        <f>IFERROR(VLOOKUP(Table1[[#This Row],[Title]],$C$5507:$Y$5579,14, FALSE ),"")</f>
        <v/>
      </c>
      <c r="Q2911" t="str">
        <f>IFERROR(VLOOKUP(Table1[[#This Row],[Title]],$C$5507:$Y$5579,15, FALSE ),"")</f>
        <v/>
      </c>
      <c r="R2911" t="str">
        <f>IFERROR(VLOOKUP(Table1[[#This Row],[Title]],$C$5507:$Y$5579,16, FALSE ),"")</f>
        <v/>
      </c>
      <c r="S2911" t="str">
        <f>IFERROR(VLOOKUP(Table1[[#This Row],[Title]],$C$5507:$Y$5579,17, FALSE ),"")</f>
        <v/>
      </c>
      <c r="T2911" t="str">
        <f>IFERROR(VLOOKUP(Table1[[#This Row],[Title]],$C$5507:$Y$5579,18, FALSE ),"")</f>
        <v/>
      </c>
      <c r="U2911" t="str">
        <f>IFERROR(VLOOKUP(Table1[[#This Row],[Title]],$C$5507:$Y$5579,19, FALSE ),"")</f>
        <v/>
      </c>
      <c r="V2911" t="str">
        <f>IFERROR(VLOOKUP(Table1[[#This Row],[Title]],$C$5507:$Y$5579,20, FALSE ),"")</f>
        <v/>
      </c>
      <c r="W2911" t="str">
        <f>IFERROR(VLOOKUP(Table1[[#This Row],[Title]],$C$5507:$Y$5579,21, FALSE ),"")</f>
        <v/>
      </c>
      <c r="X2911" t="str">
        <f>IFERROR(VLOOKUP(Table1[[#This Row],[Title]],$C$5507:$Y$5579,22, FALSE ),"")</f>
        <v/>
      </c>
      <c r="Y2911" t="str">
        <f>IFERROR(VLOOKUP(Table1[[#This Row],[Title]],$C$5507:$Y$5579,23, FALSE ),"")</f>
        <v/>
      </c>
    </row>
    <row r="2912" spans="1:25" hidden="1" x14ac:dyDescent="0.25">
      <c r="A2912">
        <v>2910</v>
      </c>
      <c r="B2912">
        <v>10</v>
      </c>
      <c r="C2912" t="s">
        <v>4865</v>
      </c>
      <c r="D2912" t="s">
        <v>4554</v>
      </c>
      <c r="E2912">
        <v>1989</v>
      </c>
      <c r="F2912" t="s">
        <v>4554</v>
      </c>
      <c r="G2912">
        <v>42.331699999999998</v>
      </c>
      <c r="H2912">
        <v>-83.047899999999998</v>
      </c>
      <c r="I2912" t="s">
        <v>145</v>
      </c>
      <c r="J2912" t="s">
        <v>32</v>
      </c>
      <c r="K2912" t="s">
        <v>28</v>
      </c>
      <c r="L2912" t="s">
        <v>33</v>
      </c>
      <c r="M2912">
        <v>0</v>
      </c>
      <c r="N2912">
        <v>0.96935800000000005</v>
      </c>
      <c r="O2912">
        <v>0.54057699999999997</v>
      </c>
      <c r="P2912">
        <v>251.97668999999999</v>
      </c>
      <c r="Q2912">
        <v>0.150863</v>
      </c>
      <c r="R2912">
        <v>6.8159999999999998E-2</v>
      </c>
      <c r="S2912">
        <v>9</v>
      </c>
      <c r="T2912">
        <v>7.2369000000000003E-2</v>
      </c>
      <c r="U2912">
        <v>-22.695</v>
      </c>
      <c r="V2912">
        <v>1</v>
      </c>
      <c r="W2912">
        <v>5.9970000000000002E-2</v>
      </c>
      <c r="X2912">
        <v>105.161</v>
      </c>
      <c r="Y2912">
        <v>0.41464499999999999</v>
      </c>
    </row>
    <row r="2913" spans="1:25" hidden="1" x14ac:dyDescent="0.25">
      <c r="A2913">
        <v>2911</v>
      </c>
      <c r="B2913">
        <v>11</v>
      </c>
      <c r="C2913" t="s">
        <v>4866</v>
      </c>
      <c r="D2913" t="s">
        <v>4656</v>
      </c>
      <c r="E2913">
        <v>1989</v>
      </c>
      <c r="F2913" t="s">
        <v>4656</v>
      </c>
      <c r="G2913">
        <v>41.8842</v>
      </c>
      <c r="H2913">
        <v>-87.632400000000004</v>
      </c>
      <c r="I2913" t="s">
        <v>386</v>
      </c>
      <c r="J2913" t="s">
        <v>28</v>
      </c>
      <c r="K2913" t="s">
        <v>56</v>
      </c>
      <c r="L2913" t="s">
        <v>33</v>
      </c>
      <c r="M2913">
        <v>0</v>
      </c>
      <c r="N2913">
        <v>0.51613799999999999</v>
      </c>
      <c r="O2913">
        <v>0.51349199999999995</v>
      </c>
      <c r="P2913">
        <v>264.92</v>
      </c>
      <c r="Q2913">
        <v>0.372699</v>
      </c>
      <c r="R2913">
        <v>0</v>
      </c>
      <c r="S2913">
        <v>0</v>
      </c>
      <c r="T2913">
        <v>0.13167200000000001</v>
      </c>
      <c r="U2913">
        <v>-8</v>
      </c>
      <c r="V2913">
        <v>1</v>
      </c>
      <c r="W2913">
        <v>2.4582E-2</v>
      </c>
      <c r="X2913">
        <v>89.105999999999995</v>
      </c>
      <c r="Y2913">
        <v>8.8979000000000003E-2</v>
      </c>
    </row>
    <row r="2914" spans="1:25" hidden="1" x14ac:dyDescent="0.25">
      <c r="A2914">
        <v>2912</v>
      </c>
      <c r="B2914">
        <v>12</v>
      </c>
      <c r="C2914" t="s">
        <v>4867</v>
      </c>
      <c r="D2914" t="s">
        <v>4868</v>
      </c>
      <c r="E2914">
        <v>1989</v>
      </c>
      <c r="F2914" t="s">
        <v>4868</v>
      </c>
      <c r="G2914">
        <v>47.6036</v>
      </c>
      <c r="H2914">
        <v>-122.32899999999999</v>
      </c>
      <c r="I2914" t="s">
        <v>65</v>
      </c>
      <c r="J2914" t="s">
        <v>28</v>
      </c>
      <c r="M2914">
        <v>0</v>
      </c>
      <c r="N2914">
        <v>0.62578</v>
      </c>
      <c r="O2914">
        <v>0.61602100000000004</v>
      </c>
      <c r="P2914">
        <v>253.67465000000001</v>
      </c>
      <c r="Q2914">
        <v>0.91781299999999999</v>
      </c>
      <c r="R2914">
        <v>0.53713599999999995</v>
      </c>
      <c r="S2914">
        <v>8</v>
      </c>
      <c r="T2914">
        <v>0.65661599999999998</v>
      </c>
      <c r="U2914">
        <v>-3.6</v>
      </c>
      <c r="V2914">
        <v>1</v>
      </c>
      <c r="W2914">
        <v>3.7482000000000001E-2</v>
      </c>
      <c r="X2914">
        <v>116.331</v>
      </c>
      <c r="Y2914">
        <v>0.62425699999999995</v>
      </c>
    </row>
    <row r="2915" spans="1:25" hidden="1" x14ac:dyDescent="0.25">
      <c r="A2915">
        <v>2913</v>
      </c>
      <c r="B2915">
        <v>13</v>
      </c>
      <c r="C2915" t="s">
        <v>4869</v>
      </c>
      <c r="D2915" t="s">
        <v>4614</v>
      </c>
      <c r="E2915">
        <v>1989</v>
      </c>
      <c r="F2915" t="s">
        <v>4614</v>
      </c>
      <c r="G2915">
        <v>40.655099999999997</v>
      </c>
      <c r="H2915">
        <v>-73.948899999999995</v>
      </c>
      <c r="I2915" t="s">
        <v>89</v>
      </c>
      <c r="J2915" t="s">
        <v>28</v>
      </c>
      <c r="K2915" t="s">
        <v>33</v>
      </c>
      <c r="M2915">
        <v>0</v>
      </c>
      <c r="N2915">
        <v>0.45984999999999998</v>
      </c>
      <c r="O2915">
        <v>0.48238999999999999</v>
      </c>
      <c r="P2915">
        <v>213</v>
      </c>
      <c r="Q2915">
        <v>0.61311400000000005</v>
      </c>
      <c r="R2915">
        <v>8.5599999999999999E-4</v>
      </c>
      <c r="S2915">
        <v>7</v>
      </c>
      <c r="T2915">
        <v>0.12945499999999999</v>
      </c>
      <c r="U2915">
        <v>-7.4619999999999997</v>
      </c>
      <c r="V2915">
        <v>1</v>
      </c>
      <c r="W2915">
        <v>2.9513999999999999E-2</v>
      </c>
      <c r="X2915">
        <v>144.46</v>
      </c>
      <c r="Y2915">
        <v>0.22825100000000001</v>
      </c>
    </row>
    <row r="2916" spans="1:25" hidden="1" x14ac:dyDescent="0.25">
      <c r="A2916">
        <v>2914</v>
      </c>
      <c r="B2916">
        <v>14</v>
      </c>
      <c r="C2916" t="s">
        <v>4870</v>
      </c>
      <c r="D2916" t="s">
        <v>4685</v>
      </c>
      <c r="E2916">
        <v>1989</v>
      </c>
      <c r="F2916" t="s">
        <v>4685</v>
      </c>
      <c r="G2916">
        <v>25.728999999999999</v>
      </c>
      <c r="H2916">
        <v>-80.237399999999994</v>
      </c>
      <c r="I2916" t="s">
        <v>1448</v>
      </c>
      <c r="J2916" t="s">
        <v>28</v>
      </c>
      <c r="K2916" t="s">
        <v>33</v>
      </c>
      <c r="M2916">
        <v>0</v>
      </c>
      <c r="N2916">
        <v>0.40726600000000002</v>
      </c>
      <c r="O2916">
        <v>0.55050900000000003</v>
      </c>
      <c r="P2916">
        <v>247.77332999999999</v>
      </c>
      <c r="Q2916">
        <v>0.50587899999999997</v>
      </c>
      <c r="R2916" s="1">
        <v>1.9999999999999999E-6</v>
      </c>
      <c r="S2916">
        <v>5</v>
      </c>
      <c r="T2916">
        <v>0.16295699999999999</v>
      </c>
      <c r="U2916">
        <v>-8.2140000000000004</v>
      </c>
      <c r="V2916">
        <v>1</v>
      </c>
      <c r="W2916">
        <v>2.3795E-2</v>
      </c>
      <c r="X2916">
        <v>82.210999999999999</v>
      </c>
      <c r="Y2916">
        <v>0.44587700000000002</v>
      </c>
    </row>
    <row r="2917" spans="1:25" hidden="1" x14ac:dyDescent="0.25">
      <c r="A2917">
        <v>2915</v>
      </c>
      <c r="B2917">
        <v>15</v>
      </c>
      <c r="C2917" t="s">
        <v>4316</v>
      </c>
      <c r="D2917" t="s">
        <v>4871</v>
      </c>
      <c r="E2917">
        <v>1989</v>
      </c>
      <c r="F2917" t="s">
        <v>4871</v>
      </c>
      <c r="G2917">
        <v>34.098343</v>
      </c>
      <c r="H2917">
        <v>-118.32674299999999</v>
      </c>
      <c r="I2917" t="s">
        <v>3464</v>
      </c>
      <c r="J2917" t="s">
        <v>28</v>
      </c>
      <c r="K2917" t="s">
        <v>56</v>
      </c>
      <c r="L2917" t="s">
        <v>33</v>
      </c>
      <c r="M2917">
        <v>0</v>
      </c>
      <c r="N2917">
        <v>0.19051000000000001</v>
      </c>
      <c r="O2917">
        <v>0.458285</v>
      </c>
      <c r="P2917">
        <v>247.96803</v>
      </c>
      <c r="Q2917">
        <v>0.43978200000000001</v>
      </c>
      <c r="R2917">
        <v>0</v>
      </c>
      <c r="S2917">
        <v>6</v>
      </c>
      <c r="T2917">
        <v>0.12235799999999999</v>
      </c>
      <c r="U2917">
        <v>-13.429</v>
      </c>
      <c r="V2917">
        <v>1</v>
      </c>
      <c r="W2917">
        <v>2.5182E-2</v>
      </c>
      <c r="X2917">
        <v>71.822999999999993</v>
      </c>
      <c r="Y2917">
        <v>0.360157</v>
      </c>
    </row>
    <row r="2918" spans="1:25" hidden="1" x14ac:dyDescent="0.25">
      <c r="A2918">
        <v>2916</v>
      </c>
      <c r="B2918">
        <v>16</v>
      </c>
      <c r="C2918" t="s">
        <v>4872</v>
      </c>
      <c r="D2918" t="s">
        <v>4862</v>
      </c>
      <c r="E2918">
        <v>1989</v>
      </c>
      <c r="F2918" t="s">
        <v>4862</v>
      </c>
      <c r="G2918">
        <v>48.136400000000002</v>
      </c>
      <c r="H2918">
        <v>11.577500000000001</v>
      </c>
      <c r="I2918" t="s">
        <v>2950</v>
      </c>
      <c r="J2918" t="s">
        <v>28</v>
      </c>
      <c r="K2918" t="s">
        <v>56</v>
      </c>
      <c r="L2918" t="s">
        <v>33</v>
      </c>
      <c r="M2918">
        <v>0</v>
      </c>
      <c r="N2918">
        <v>9.2151999999999998E-2</v>
      </c>
      <c r="O2918">
        <v>0.71247000000000005</v>
      </c>
      <c r="P2918">
        <v>225.26667</v>
      </c>
      <c r="Q2918">
        <v>0.462843</v>
      </c>
      <c r="R2918">
        <v>2.111E-3</v>
      </c>
      <c r="S2918">
        <v>9</v>
      </c>
      <c r="T2918">
        <v>0.108846</v>
      </c>
      <c r="U2918">
        <v>-10.763999999999999</v>
      </c>
      <c r="V2918">
        <v>1</v>
      </c>
      <c r="W2918">
        <v>5.33E-2</v>
      </c>
      <c r="X2918">
        <v>75.700999999999993</v>
      </c>
      <c r="Y2918">
        <v>0.78057500000000002</v>
      </c>
    </row>
    <row r="2919" spans="1:25" hidden="1" x14ac:dyDescent="0.25">
      <c r="A2919">
        <v>2917</v>
      </c>
      <c r="B2919">
        <v>17</v>
      </c>
      <c r="C2919" t="s">
        <v>4873</v>
      </c>
      <c r="D2919" t="s">
        <v>4874</v>
      </c>
      <c r="E2919">
        <v>1989</v>
      </c>
      <c r="F2919" t="s">
        <v>4874</v>
      </c>
      <c r="G2919">
        <v>56.672199999999997</v>
      </c>
      <c r="H2919">
        <v>12.8575</v>
      </c>
      <c r="I2919" t="s">
        <v>4875</v>
      </c>
      <c r="J2919" t="s">
        <v>28</v>
      </c>
      <c r="K2919" t="s">
        <v>56</v>
      </c>
      <c r="L2919" t="s">
        <v>33</v>
      </c>
      <c r="M2919">
        <v>0</v>
      </c>
      <c r="N2919">
        <v>7.8100000000000001E-4</v>
      </c>
      <c r="O2919">
        <v>0.64030600000000004</v>
      </c>
      <c r="P2919">
        <v>238.06666999999999</v>
      </c>
      <c r="Q2919">
        <v>0.77127800000000002</v>
      </c>
      <c r="R2919" s="1">
        <v>3.9999999999999998E-6</v>
      </c>
      <c r="S2919">
        <v>7</v>
      </c>
      <c r="T2919">
        <v>8.4395999999999999E-2</v>
      </c>
      <c r="U2919">
        <v>-7.5529999999999999</v>
      </c>
      <c r="V2919">
        <v>1</v>
      </c>
      <c r="W2919">
        <v>4.3878E-2</v>
      </c>
      <c r="X2919">
        <v>98.004999999999995</v>
      </c>
      <c r="Y2919">
        <v>0.47416700000000001</v>
      </c>
    </row>
    <row r="2920" spans="1:25" hidden="1" x14ac:dyDescent="0.25">
      <c r="A2920">
        <v>2918</v>
      </c>
      <c r="B2920">
        <v>18</v>
      </c>
      <c r="C2920" t="s">
        <v>4876</v>
      </c>
      <c r="D2920" t="s">
        <v>4877</v>
      </c>
      <c r="E2920">
        <v>1989</v>
      </c>
      <c r="F2920" t="s">
        <v>4877</v>
      </c>
      <c r="G2920">
        <v>52.4786</v>
      </c>
      <c r="H2920">
        <v>-1.90845</v>
      </c>
      <c r="I2920" t="s">
        <v>1149</v>
      </c>
      <c r="J2920" t="s">
        <v>28</v>
      </c>
      <c r="K2920" t="s">
        <v>56</v>
      </c>
      <c r="L2920" t="s">
        <v>33</v>
      </c>
      <c r="M2920">
        <v>0</v>
      </c>
      <c r="N2920">
        <v>0.19480800000000001</v>
      </c>
      <c r="O2920">
        <v>0.79146000000000005</v>
      </c>
      <c r="P2920">
        <v>215.34666999999999</v>
      </c>
      <c r="Q2920">
        <v>0.693747</v>
      </c>
      <c r="R2920" s="1">
        <v>1.4E-5</v>
      </c>
      <c r="S2920">
        <v>2</v>
      </c>
      <c r="T2920">
        <v>3.1004E-2</v>
      </c>
      <c r="U2920">
        <v>-6.02</v>
      </c>
      <c r="V2920">
        <v>1</v>
      </c>
      <c r="W2920">
        <v>4.1347000000000002E-2</v>
      </c>
      <c r="X2920">
        <v>108.79900000000001</v>
      </c>
      <c r="Y2920">
        <v>0.96169000000000004</v>
      </c>
    </row>
    <row r="2921" spans="1:25" hidden="1" x14ac:dyDescent="0.25">
      <c r="A2921">
        <v>2919</v>
      </c>
      <c r="B2921">
        <v>19</v>
      </c>
      <c r="C2921" t="s">
        <v>4878</v>
      </c>
      <c r="D2921" t="s">
        <v>4820</v>
      </c>
      <c r="E2921">
        <v>1989</v>
      </c>
      <c r="F2921" t="s">
        <v>4820</v>
      </c>
      <c r="G2921">
        <v>42.330199999999998</v>
      </c>
      <c r="H2921">
        <v>-71.091399999999993</v>
      </c>
      <c r="I2921" t="s">
        <v>4821</v>
      </c>
      <c r="J2921" t="s">
        <v>28</v>
      </c>
      <c r="K2921" t="s">
        <v>56</v>
      </c>
      <c r="L2921" t="s">
        <v>33</v>
      </c>
      <c r="M2921">
        <v>0</v>
      </c>
      <c r="N2921">
        <v>2.7650000000000001E-3</v>
      </c>
      <c r="O2921">
        <v>0.65384900000000001</v>
      </c>
      <c r="P2921">
        <v>291.65332999999998</v>
      </c>
      <c r="Q2921">
        <v>0.81303599999999998</v>
      </c>
      <c r="R2921">
        <v>0</v>
      </c>
      <c r="S2921">
        <v>2</v>
      </c>
      <c r="T2921">
        <v>0.14144399999999999</v>
      </c>
      <c r="U2921">
        <v>-9.6199999999999992</v>
      </c>
      <c r="V2921">
        <v>1</v>
      </c>
      <c r="W2921">
        <v>4.1841000000000003E-2</v>
      </c>
      <c r="X2921">
        <v>101.827</v>
      </c>
      <c r="Y2921">
        <v>0.53767100000000001</v>
      </c>
    </row>
    <row r="2922" spans="1:25" hidden="1" x14ac:dyDescent="0.25">
      <c r="A2922">
        <v>2920</v>
      </c>
      <c r="B2922">
        <v>20</v>
      </c>
      <c r="C2922" t="s">
        <v>4879</v>
      </c>
      <c r="D2922" t="s">
        <v>4037</v>
      </c>
      <c r="E2922">
        <v>1989</v>
      </c>
      <c r="F2922" t="s">
        <v>4037</v>
      </c>
      <c r="G2922">
        <v>51.507264800000002</v>
      </c>
      <c r="H2922">
        <v>-0.1278328</v>
      </c>
      <c r="I2922" t="s">
        <v>439</v>
      </c>
      <c r="J2922" t="s">
        <v>28</v>
      </c>
      <c r="K2922" t="s">
        <v>56</v>
      </c>
      <c r="L2922" t="s">
        <v>33</v>
      </c>
      <c r="M2922">
        <v>0</v>
      </c>
      <c r="N2922">
        <v>0.30260700000000001</v>
      </c>
      <c r="O2922">
        <v>0.57486599999999999</v>
      </c>
      <c r="P2922">
        <v>204.38667000000001</v>
      </c>
      <c r="Q2922">
        <v>0.91548200000000002</v>
      </c>
      <c r="R2922">
        <v>2.7675999999999999E-2</v>
      </c>
      <c r="S2922">
        <v>7</v>
      </c>
      <c r="T2922">
        <v>6.6538E-2</v>
      </c>
      <c r="U2922">
        <v>-2.504</v>
      </c>
      <c r="V2922">
        <v>1</v>
      </c>
      <c r="W2922">
        <v>3.8455999999999997E-2</v>
      </c>
      <c r="X2922">
        <v>155.56700000000001</v>
      </c>
      <c r="Y2922">
        <v>0.72919500000000004</v>
      </c>
    </row>
    <row r="2923" spans="1:25" hidden="1" x14ac:dyDescent="0.25">
      <c r="A2923">
        <v>2921</v>
      </c>
      <c r="B2923">
        <v>21</v>
      </c>
      <c r="C2923" t="s">
        <v>4880</v>
      </c>
      <c r="D2923" t="s">
        <v>4862</v>
      </c>
      <c r="E2923">
        <v>1989</v>
      </c>
      <c r="F2923" t="s">
        <v>4862</v>
      </c>
      <c r="G2923">
        <v>48.136400000000002</v>
      </c>
      <c r="H2923">
        <v>11.577500000000001</v>
      </c>
      <c r="I2923" t="s">
        <v>2950</v>
      </c>
      <c r="J2923" t="s">
        <v>28</v>
      </c>
      <c r="K2923" t="s">
        <v>56</v>
      </c>
      <c r="L2923" t="s">
        <v>33</v>
      </c>
      <c r="M2923">
        <v>0</v>
      </c>
      <c r="N2923">
        <v>3.1319999999999998E-3</v>
      </c>
      <c r="O2923">
        <v>0.758386</v>
      </c>
      <c r="P2923">
        <v>248.26776000000001</v>
      </c>
      <c r="Q2923">
        <v>0.71330400000000005</v>
      </c>
      <c r="R2923">
        <v>1.4999999999999999E-4</v>
      </c>
      <c r="S2923">
        <v>4</v>
      </c>
      <c r="T2923">
        <v>0.104392</v>
      </c>
      <c r="U2923">
        <v>-9.8059999999999992</v>
      </c>
      <c r="V2923">
        <v>0</v>
      </c>
      <c r="W2923">
        <v>8.5486999999999994E-2</v>
      </c>
      <c r="X2923">
        <v>97.518000000000001</v>
      </c>
      <c r="Y2923">
        <v>0.53442599999999996</v>
      </c>
    </row>
    <row r="2924" spans="1:25" hidden="1" x14ac:dyDescent="0.25">
      <c r="A2924">
        <v>2922</v>
      </c>
      <c r="B2924">
        <v>22</v>
      </c>
      <c r="C2924" t="s">
        <v>4881</v>
      </c>
      <c r="D2924" t="s">
        <v>4874</v>
      </c>
      <c r="E2924">
        <v>1989</v>
      </c>
      <c r="F2924" t="s">
        <v>4874</v>
      </c>
      <c r="G2924">
        <v>56.672199999999997</v>
      </c>
      <c r="H2924">
        <v>12.8575</v>
      </c>
      <c r="I2924" t="s">
        <v>4875</v>
      </c>
      <c r="J2924" t="s">
        <v>28</v>
      </c>
      <c r="K2924" t="s">
        <v>56</v>
      </c>
      <c r="L2924" t="s">
        <v>33</v>
      </c>
      <c r="M2924">
        <v>0</v>
      </c>
      <c r="N2924">
        <v>0.27809499999999998</v>
      </c>
      <c r="O2924">
        <v>0.48434199999999999</v>
      </c>
      <c r="P2924">
        <v>227.2</v>
      </c>
      <c r="Q2924">
        <v>0.60150599999999999</v>
      </c>
      <c r="R2924">
        <v>0</v>
      </c>
      <c r="S2924">
        <v>11</v>
      </c>
      <c r="T2924">
        <v>9.8399E-2</v>
      </c>
      <c r="U2924">
        <v>-5.7409999999999997</v>
      </c>
      <c r="V2924">
        <v>0</v>
      </c>
      <c r="W2924">
        <v>2.8060000000000002E-2</v>
      </c>
      <c r="X2924">
        <v>172.08600000000001</v>
      </c>
      <c r="Y2924">
        <v>0.32702999999999999</v>
      </c>
    </row>
    <row r="2925" spans="1:25" hidden="1" x14ac:dyDescent="0.25">
      <c r="A2925">
        <v>2923</v>
      </c>
      <c r="B2925">
        <v>23</v>
      </c>
      <c r="C2925" t="s">
        <v>4882</v>
      </c>
      <c r="D2925" t="s">
        <v>4466</v>
      </c>
      <c r="E2925">
        <v>1989</v>
      </c>
      <c r="F2925" t="s">
        <v>4466</v>
      </c>
      <c r="G2925">
        <v>40.430005999999999</v>
      </c>
      <c r="H2925">
        <v>-74.417344</v>
      </c>
      <c r="I2925" t="s">
        <v>4467</v>
      </c>
      <c r="J2925" t="s">
        <v>28</v>
      </c>
      <c r="K2925" t="s">
        <v>56</v>
      </c>
      <c r="L2925" t="s">
        <v>33</v>
      </c>
      <c r="M2925">
        <v>0</v>
      </c>
      <c r="N2925">
        <v>0.20868</v>
      </c>
      <c r="O2925">
        <v>0.63385800000000003</v>
      </c>
      <c r="P2925">
        <v>261.48</v>
      </c>
      <c r="Q2925">
        <v>0.44114999999999999</v>
      </c>
      <c r="R2925" s="1">
        <v>2.3E-5</v>
      </c>
      <c r="S2925">
        <v>0</v>
      </c>
      <c r="T2925">
        <v>0.109468</v>
      </c>
      <c r="U2925">
        <v>-7.8259999999999996</v>
      </c>
      <c r="V2925">
        <v>1</v>
      </c>
      <c r="W2925">
        <v>2.4087999999999998E-2</v>
      </c>
      <c r="X2925">
        <v>78.027000000000001</v>
      </c>
      <c r="Y2925">
        <v>8.1736000000000003E-2</v>
      </c>
    </row>
    <row r="2926" spans="1:25" hidden="1" x14ac:dyDescent="0.25">
      <c r="A2926">
        <v>2924</v>
      </c>
      <c r="B2926">
        <v>24</v>
      </c>
      <c r="C2926" t="s">
        <v>4883</v>
      </c>
      <c r="D2926" t="s">
        <v>4452</v>
      </c>
      <c r="E2926">
        <v>1989</v>
      </c>
      <c r="F2926" t="s">
        <v>4452</v>
      </c>
      <c r="G2926">
        <v>53.5</v>
      </c>
      <c r="H2926">
        <v>-2.2166670000000002</v>
      </c>
      <c r="I2926" t="s">
        <v>1071</v>
      </c>
      <c r="M2926">
        <v>0</v>
      </c>
      <c r="N2926">
        <v>0.72579400000000005</v>
      </c>
      <c r="O2926">
        <v>0.53288100000000005</v>
      </c>
      <c r="P2926">
        <v>158.39955</v>
      </c>
      <c r="Q2926">
        <v>0.482707</v>
      </c>
      <c r="R2926">
        <v>0</v>
      </c>
      <c r="S2926">
        <v>10</v>
      </c>
      <c r="T2926">
        <v>0.78219799999999995</v>
      </c>
      <c r="U2926">
        <v>-8.7260000000000009</v>
      </c>
      <c r="V2926">
        <v>1</v>
      </c>
      <c r="W2926">
        <v>4.2731999999999999E-2</v>
      </c>
      <c r="X2926">
        <v>90.078999999999994</v>
      </c>
      <c r="Y2926">
        <v>0.170407</v>
      </c>
    </row>
    <row r="2927" spans="1:25" hidden="1" x14ac:dyDescent="0.25">
      <c r="A2927">
        <v>2925</v>
      </c>
      <c r="B2927">
        <v>25</v>
      </c>
      <c r="C2927" t="s">
        <v>4884</v>
      </c>
      <c r="D2927" t="s">
        <v>4181</v>
      </c>
      <c r="E2927">
        <v>1989</v>
      </c>
      <c r="F2927" t="s">
        <v>4181</v>
      </c>
      <c r="G2927">
        <v>40.702897999999998</v>
      </c>
      <c r="H2927">
        <v>-74.010240999999994</v>
      </c>
      <c r="I2927" t="s">
        <v>767</v>
      </c>
      <c r="J2927" t="s">
        <v>28</v>
      </c>
      <c r="K2927" t="s">
        <v>56</v>
      </c>
      <c r="L2927" t="s">
        <v>33</v>
      </c>
      <c r="M2927">
        <v>0</v>
      </c>
      <c r="N2927">
        <v>0.81271599999999999</v>
      </c>
      <c r="O2927">
        <v>0.63078900000000004</v>
      </c>
      <c r="P2927">
        <v>291.34321999999997</v>
      </c>
      <c r="Q2927">
        <v>0.49128500000000003</v>
      </c>
      <c r="R2927">
        <v>3.4600000000000001E-4</v>
      </c>
      <c r="S2927">
        <v>5</v>
      </c>
      <c r="T2927">
        <v>0.149725</v>
      </c>
      <c r="U2927">
        <v>-15.351000000000001</v>
      </c>
      <c r="V2927">
        <v>1</v>
      </c>
      <c r="W2927">
        <v>3.8046000000000003E-2</v>
      </c>
      <c r="X2927">
        <v>112.056</v>
      </c>
      <c r="Y2927">
        <v>0.281445</v>
      </c>
    </row>
    <row r="2928" spans="1:25" hidden="1" x14ac:dyDescent="0.25">
      <c r="A2928">
        <v>2926</v>
      </c>
      <c r="B2928">
        <v>26</v>
      </c>
      <c r="C2928" t="s">
        <v>4885</v>
      </c>
      <c r="D2928" t="s">
        <v>4886</v>
      </c>
      <c r="E2928">
        <v>1989</v>
      </c>
      <c r="F2928" t="s">
        <v>4886</v>
      </c>
      <c r="G2928">
        <v>42.358600000000003</v>
      </c>
      <c r="H2928">
        <v>-71.056700000000006</v>
      </c>
      <c r="I2928" t="s">
        <v>1497</v>
      </c>
      <c r="J2928" t="s">
        <v>28</v>
      </c>
      <c r="K2928" t="s">
        <v>56</v>
      </c>
      <c r="L2928" t="s">
        <v>33</v>
      </c>
      <c r="M2928">
        <v>0</v>
      </c>
      <c r="N2928">
        <v>5.1385E-2</v>
      </c>
      <c r="O2928">
        <v>0.57620300000000002</v>
      </c>
      <c r="P2928">
        <v>263.95999999999998</v>
      </c>
      <c r="Q2928">
        <v>0.50014700000000001</v>
      </c>
      <c r="R2928">
        <v>0</v>
      </c>
      <c r="S2928">
        <v>11</v>
      </c>
      <c r="T2928">
        <v>0.33976600000000001</v>
      </c>
      <c r="U2928">
        <v>-9.14</v>
      </c>
      <c r="V2928">
        <v>1</v>
      </c>
      <c r="W2928">
        <v>2.8202000000000001E-2</v>
      </c>
      <c r="X2928">
        <v>134.70500000000001</v>
      </c>
      <c r="Y2928">
        <v>0.24413399999999999</v>
      </c>
    </row>
    <row r="2929" spans="1:25" hidden="1" x14ac:dyDescent="0.25">
      <c r="A2929">
        <v>2927</v>
      </c>
      <c r="B2929">
        <v>27</v>
      </c>
      <c r="C2929" t="s">
        <v>4887</v>
      </c>
      <c r="D2929" t="s">
        <v>4736</v>
      </c>
      <c r="E2929">
        <v>1989</v>
      </c>
      <c r="F2929" t="s">
        <v>4736</v>
      </c>
      <c r="G2929">
        <v>51.506300000000003</v>
      </c>
      <c r="H2929">
        <v>-0.12714</v>
      </c>
      <c r="I2929" t="s">
        <v>893</v>
      </c>
      <c r="J2929" t="s">
        <v>28</v>
      </c>
      <c r="K2929" t="s">
        <v>56</v>
      </c>
      <c r="L2929" t="s">
        <v>33</v>
      </c>
      <c r="M2929">
        <v>0</v>
      </c>
      <c r="N2929">
        <v>0.397262</v>
      </c>
      <c r="O2929">
        <v>0.49906200000000001</v>
      </c>
      <c r="P2929">
        <v>284.36</v>
      </c>
      <c r="Q2929">
        <v>0.41707699999999998</v>
      </c>
      <c r="R2929">
        <v>0</v>
      </c>
      <c r="S2929">
        <v>9</v>
      </c>
      <c r="T2929">
        <v>6.2164999999999998E-2</v>
      </c>
      <c r="U2929">
        <v>-13.981999999999999</v>
      </c>
      <c r="V2929">
        <v>1</v>
      </c>
      <c r="W2929">
        <v>2.8598999999999999E-2</v>
      </c>
      <c r="X2929">
        <v>132.19499999999999</v>
      </c>
      <c r="Y2929">
        <v>0.50553700000000001</v>
      </c>
    </row>
    <row r="2930" spans="1:25" hidden="1" x14ac:dyDescent="0.25">
      <c r="A2930">
        <v>2928</v>
      </c>
      <c r="B2930">
        <v>28</v>
      </c>
      <c r="C2930" t="s">
        <v>4888</v>
      </c>
      <c r="D2930" t="s">
        <v>4862</v>
      </c>
      <c r="E2930">
        <v>1989</v>
      </c>
      <c r="F2930" t="s">
        <v>4862</v>
      </c>
      <c r="G2930">
        <v>48.136400000000002</v>
      </c>
      <c r="H2930">
        <v>11.577500000000001</v>
      </c>
      <c r="I2930" t="s">
        <v>2950</v>
      </c>
      <c r="J2930" t="s">
        <v>28</v>
      </c>
      <c r="K2930" t="s">
        <v>56</v>
      </c>
      <c r="L2930" t="s">
        <v>33</v>
      </c>
      <c r="M2930">
        <v>0</v>
      </c>
      <c r="N2930">
        <v>2.435E-2</v>
      </c>
      <c r="O2930">
        <v>0.89580700000000002</v>
      </c>
      <c r="P2930">
        <v>217.06666999999999</v>
      </c>
      <c r="Q2930">
        <v>0.89387700000000003</v>
      </c>
      <c r="R2930">
        <v>9.2980000000000007E-3</v>
      </c>
      <c r="S2930">
        <v>9</v>
      </c>
      <c r="T2930">
        <v>0.29676000000000002</v>
      </c>
      <c r="U2930">
        <v>-6.3689999999999998</v>
      </c>
      <c r="V2930">
        <v>1</v>
      </c>
      <c r="W2930">
        <v>0.11088099999999999</v>
      </c>
      <c r="X2930">
        <v>100.696</v>
      </c>
      <c r="Y2930">
        <v>0.88183500000000004</v>
      </c>
    </row>
    <row r="2931" spans="1:25" hidden="1" x14ac:dyDescent="0.25">
      <c r="A2931">
        <v>2929</v>
      </c>
      <c r="B2931">
        <v>29</v>
      </c>
      <c r="C2931" t="s">
        <v>4889</v>
      </c>
      <c r="D2931" t="s">
        <v>4890</v>
      </c>
      <c r="E2931">
        <v>1989</v>
      </c>
      <c r="F2931" t="s">
        <v>4890</v>
      </c>
      <c r="G2931">
        <v>33.9754</v>
      </c>
      <c r="H2931">
        <v>-118.03400000000001</v>
      </c>
      <c r="I2931" t="s">
        <v>4891</v>
      </c>
      <c r="J2931" t="s">
        <v>28</v>
      </c>
      <c r="K2931" t="s">
        <v>33</v>
      </c>
      <c r="M2931">
        <v>0</v>
      </c>
      <c r="N2931">
        <v>0.410972</v>
      </c>
      <c r="O2931">
        <v>0.52071400000000001</v>
      </c>
      <c r="P2931">
        <v>287.04000000000002</v>
      </c>
      <c r="Q2931">
        <v>0.50639299999999998</v>
      </c>
      <c r="R2931" s="1">
        <v>9.9999999999999995E-7</v>
      </c>
      <c r="S2931">
        <v>1</v>
      </c>
      <c r="T2931">
        <v>0.15968499999999999</v>
      </c>
      <c r="U2931">
        <v>-9.0269999999999992</v>
      </c>
      <c r="V2931">
        <v>0</v>
      </c>
      <c r="W2931">
        <v>2.7275000000000001E-2</v>
      </c>
      <c r="X2931">
        <v>130.12899999999999</v>
      </c>
      <c r="Y2931">
        <v>0.173702</v>
      </c>
    </row>
    <row r="2932" spans="1:25" hidden="1" x14ac:dyDescent="0.25">
      <c r="A2932">
        <v>2930</v>
      </c>
      <c r="B2932">
        <v>30</v>
      </c>
      <c r="C2932" t="s">
        <v>4892</v>
      </c>
      <c r="D2932" t="s">
        <v>4856</v>
      </c>
      <c r="E2932">
        <v>1989</v>
      </c>
      <c r="F2932" t="s">
        <v>4856</v>
      </c>
      <c r="G2932">
        <v>34.286689000000003</v>
      </c>
      <c r="H2932">
        <v>-118.435078</v>
      </c>
      <c r="I2932" t="s">
        <v>4857</v>
      </c>
      <c r="J2932" t="s">
        <v>28</v>
      </c>
      <c r="K2932" t="s">
        <v>56</v>
      </c>
      <c r="L2932" t="s">
        <v>33</v>
      </c>
      <c r="M2932">
        <v>0</v>
      </c>
      <c r="N2932">
        <v>0.18495400000000001</v>
      </c>
      <c r="O2932">
        <v>0.70130899999999996</v>
      </c>
      <c r="P2932">
        <v>299.07301999999999</v>
      </c>
      <c r="Q2932">
        <v>0.89092400000000005</v>
      </c>
      <c r="R2932">
        <v>4.5433000000000001E-2</v>
      </c>
      <c r="S2932">
        <v>2</v>
      </c>
      <c r="T2932">
        <v>7.5982999999999995E-2</v>
      </c>
      <c r="U2932">
        <v>-7.8730000000000002</v>
      </c>
      <c r="V2932">
        <v>1</v>
      </c>
      <c r="W2932">
        <v>4.4578E-2</v>
      </c>
      <c r="X2932">
        <v>119.96599999999999</v>
      </c>
      <c r="Y2932">
        <v>0.73250700000000002</v>
      </c>
    </row>
    <row r="2933" spans="1:25" hidden="1" x14ac:dyDescent="0.25">
      <c r="A2933">
        <v>2931</v>
      </c>
      <c r="B2933">
        <v>31</v>
      </c>
      <c r="C2933" t="s">
        <v>4893</v>
      </c>
      <c r="D2933" t="s">
        <v>4529</v>
      </c>
      <c r="E2933">
        <v>1989</v>
      </c>
      <c r="F2933" t="s">
        <v>4529</v>
      </c>
      <c r="G2933">
        <v>51.507264800000002</v>
      </c>
      <c r="H2933">
        <v>-0.1278328</v>
      </c>
      <c r="I2933" t="s">
        <v>909</v>
      </c>
      <c r="J2933" t="s">
        <v>28</v>
      </c>
      <c r="K2933" t="s">
        <v>33</v>
      </c>
      <c r="M2933">
        <v>0</v>
      </c>
      <c r="N2933">
        <v>0.49921399999999999</v>
      </c>
      <c r="O2933">
        <v>0.51454599999999995</v>
      </c>
      <c r="P2933">
        <v>319.83999999999997</v>
      </c>
      <c r="Q2933">
        <v>0.49105900000000002</v>
      </c>
      <c r="R2933">
        <v>0</v>
      </c>
      <c r="S2933">
        <v>8</v>
      </c>
      <c r="T2933">
        <v>7.1790000000000007E-2</v>
      </c>
      <c r="U2933">
        <v>-9.8719999999999999</v>
      </c>
      <c r="V2933">
        <v>1</v>
      </c>
      <c r="W2933">
        <v>3.1570000000000001E-2</v>
      </c>
      <c r="X2933">
        <v>97.813999999999993</v>
      </c>
      <c r="Y2933">
        <v>0.15984699999999999</v>
      </c>
    </row>
    <row r="2934" spans="1:25" hidden="1" x14ac:dyDescent="0.25">
      <c r="A2934">
        <v>2932</v>
      </c>
      <c r="B2934">
        <v>32</v>
      </c>
      <c r="C2934" t="s">
        <v>4894</v>
      </c>
      <c r="D2934" t="s">
        <v>4493</v>
      </c>
      <c r="E2934">
        <v>1989</v>
      </c>
      <c r="F2934" t="s">
        <v>4493</v>
      </c>
      <c r="G2934">
        <v>33.973951</v>
      </c>
      <c r="H2934">
        <v>-118.24840500000001</v>
      </c>
      <c r="I2934" t="s">
        <v>605</v>
      </c>
      <c r="J2934" t="s">
        <v>28</v>
      </c>
      <c r="K2934" t="s">
        <v>56</v>
      </c>
      <c r="L2934" t="s">
        <v>33</v>
      </c>
      <c r="M2934">
        <v>0</v>
      </c>
      <c r="N2934">
        <v>0.388934</v>
      </c>
      <c r="O2934">
        <v>0.51880400000000004</v>
      </c>
      <c r="P2934">
        <v>238.33332999999999</v>
      </c>
      <c r="Q2934">
        <v>0.319073</v>
      </c>
      <c r="R2934">
        <v>0</v>
      </c>
      <c r="S2934">
        <v>4</v>
      </c>
      <c r="T2934">
        <v>9.2923000000000006E-2</v>
      </c>
      <c r="U2934">
        <v>-9.1790000000000003</v>
      </c>
      <c r="V2934">
        <v>0</v>
      </c>
      <c r="W2934">
        <v>2.4782999999999999E-2</v>
      </c>
      <c r="X2934">
        <v>78.94</v>
      </c>
      <c r="Y2934">
        <v>0.37073</v>
      </c>
    </row>
    <row r="2935" spans="1:25" hidden="1" x14ac:dyDescent="0.25">
      <c r="A2935">
        <v>2933</v>
      </c>
      <c r="B2935">
        <v>33</v>
      </c>
      <c r="C2935" t="s">
        <v>1276</v>
      </c>
      <c r="D2935" t="s">
        <v>4895</v>
      </c>
      <c r="E2935">
        <v>1989</v>
      </c>
      <c r="F2935" t="s">
        <v>4895</v>
      </c>
      <c r="G2935">
        <v>34.0535</v>
      </c>
      <c r="H2935">
        <v>-118.245</v>
      </c>
      <c r="I2935" t="s">
        <v>74</v>
      </c>
      <c r="J2935" t="s">
        <v>28</v>
      </c>
      <c r="K2935" t="s">
        <v>56</v>
      </c>
      <c r="L2935" t="s">
        <v>33</v>
      </c>
      <c r="M2935">
        <v>0</v>
      </c>
      <c r="N2935">
        <v>4.6999999999999999E-4</v>
      </c>
      <c r="O2935">
        <v>0.97477400000000003</v>
      </c>
      <c r="P2935">
        <v>264.64</v>
      </c>
      <c r="Q2935">
        <v>0.69592799999999999</v>
      </c>
      <c r="R2935" s="1">
        <v>1.2999999999999999E-5</v>
      </c>
      <c r="S2935">
        <v>7</v>
      </c>
      <c r="T2935">
        <v>0.26569100000000001</v>
      </c>
      <c r="U2935">
        <v>-6.8239999999999998</v>
      </c>
      <c r="V2935">
        <v>1</v>
      </c>
      <c r="W2935">
        <v>0.20865500000000001</v>
      </c>
      <c r="X2935">
        <v>125.477</v>
      </c>
      <c r="Y2935">
        <v>0.79791900000000004</v>
      </c>
    </row>
    <row r="2936" spans="1:25" hidden="1" x14ac:dyDescent="0.25">
      <c r="A2936">
        <v>2934</v>
      </c>
      <c r="B2936">
        <v>34</v>
      </c>
      <c r="C2936" t="s">
        <v>4896</v>
      </c>
      <c r="D2936" t="s">
        <v>4897</v>
      </c>
      <c r="E2936">
        <v>1989</v>
      </c>
      <c r="F2936" t="s">
        <v>4897</v>
      </c>
      <c r="G2936">
        <v>33.973951</v>
      </c>
      <c r="H2936">
        <v>-118.24840500000001</v>
      </c>
      <c r="I2936" t="s">
        <v>605</v>
      </c>
      <c r="J2936" t="s">
        <v>28</v>
      </c>
      <c r="K2936" t="s">
        <v>33</v>
      </c>
      <c r="M2936">
        <v>0</v>
      </c>
      <c r="N2936">
        <v>0.44892300000000002</v>
      </c>
      <c r="O2936">
        <v>0.49346000000000001</v>
      </c>
      <c r="P2936">
        <v>257.73333000000002</v>
      </c>
      <c r="Q2936">
        <v>0.57000899999999999</v>
      </c>
      <c r="R2936">
        <v>0</v>
      </c>
      <c r="S2936">
        <v>7</v>
      </c>
      <c r="T2936">
        <v>0.17094699999999999</v>
      </c>
      <c r="U2936">
        <v>-10.712999999999999</v>
      </c>
      <c r="V2936">
        <v>1</v>
      </c>
      <c r="W2936">
        <v>3.3796E-2</v>
      </c>
      <c r="X2936">
        <v>135.92099999999999</v>
      </c>
      <c r="Y2936">
        <v>0.331594</v>
      </c>
    </row>
    <row r="2937" spans="1:25" hidden="1" x14ac:dyDescent="0.25">
      <c r="A2937">
        <v>2935</v>
      </c>
      <c r="B2937">
        <v>35</v>
      </c>
      <c r="C2937" t="s">
        <v>4898</v>
      </c>
      <c r="D2937" t="s">
        <v>1211</v>
      </c>
      <c r="E2937">
        <v>1989</v>
      </c>
      <c r="F2937" t="s">
        <v>1211</v>
      </c>
      <c r="G2937">
        <v>33.973951</v>
      </c>
      <c r="H2937">
        <v>-118.24840500000001</v>
      </c>
      <c r="I2937" t="s">
        <v>605</v>
      </c>
      <c r="J2937" t="s">
        <v>56</v>
      </c>
      <c r="K2937" t="s">
        <v>33</v>
      </c>
      <c r="M2937">
        <v>0</v>
      </c>
      <c r="N2937">
        <v>0.245561</v>
      </c>
      <c r="O2937">
        <v>0.45210099999999998</v>
      </c>
      <c r="P2937">
        <v>239.22892999999999</v>
      </c>
      <c r="Q2937">
        <v>0.54120999999999997</v>
      </c>
      <c r="R2937">
        <v>0</v>
      </c>
      <c r="S2937">
        <v>11</v>
      </c>
      <c r="T2937">
        <v>0.88950600000000002</v>
      </c>
      <c r="U2937">
        <v>-14.877000000000001</v>
      </c>
      <c r="V2937">
        <v>1</v>
      </c>
      <c r="W2937">
        <v>4.0124E-2</v>
      </c>
      <c r="X2937">
        <v>117.32899999999999</v>
      </c>
      <c r="Y2937">
        <v>0.69825999999999999</v>
      </c>
    </row>
    <row r="2938" spans="1:25" hidden="1" x14ac:dyDescent="0.25">
      <c r="A2938">
        <v>2936</v>
      </c>
      <c r="B2938">
        <v>36</v>
      </c>
      <c r="C2938" t="s">
        <v>4899</v>
      </c>
      <c r="D2938" t="s">
        <v>4900</v>
      </c>
      <c r="E2938">
        <v>1989</v>
      </c>
      <c r="F2938" t="s">
        <v>4900</v>
      </c>
      <c r="G2938">
        <v>59.3333333</v>
      </c>
      <c r="H2938">
        <v>18.05</v>
      </c>
      <c r="I2938" t="s">
        <v>4901</v>
      </c>
      <c r="J2938" t="s">
        <v>28</v>
      </c>
      <c r="K2938" t="s">
        <v>56</v>
      </c>
      <c r="L2938" t="s">
        <v>33</v>
      </c>
      <c r="M2938">
        <v>0</v>
      </c>
      <c r="N2938">
        <v>4.8436E-2</v>
      </c>
      <c r="O2938">
        <v>0.63651400000000002</v>
      </c>
      <c r="P2938">
        <v>209.55383</v>
      </c>
      <c r="Q2938">
        <v>0.41827399999999998</v>
      </c>
      <c r="R2938" s="1">
        <v>5.0000000000000004E-6</v>
      </c>
      <c r="S2938">
        <v>1</v>
      </c>
      <c r="T2938">
        <v>8.4820999999999994E-2</v>
      </c>
      <c r="U2938">
        <v>-18.126999999999999</v>
      </c>
      <c r="V2938">
        <v>1</v>
      </c>
      <c r="W2938">
        <v>7.2465000000000002E-2</v>
      </c>
      <c r="X2938">
        <v>85.656000000000006</v>
      </c>
      <c r="Y2938">
        <v>0.75049500000000002</v>
      </c>
    </row>
    <row r="2939" spans="1:25" hidden="1" x14ac:dyDescent="0.25">
      <c r="A2939">
        <v>2937</v>
      </c>
      <c r="B2939">
        <v>37</v>
      </c>
      <c r="C2939" t="s">
        <v>4902</v>
      </c>
      <c r="D2939" t="s">
        <v>4903</v>
      </c>
      <c r="E2939">
        <v>1989</v>
      </c>
      <c r="F2939" t="s">
        <v>4903</v>
      </c>
      <c r="G2939">
        <v>43.648600000000002</v>
      </c>
      <c r="H2939">
        <v>-79.385300000000001</v>
      </c>
      <c r="I2939" t="s">
        <v>26</v>
      </c>
      <c r="J2939" t="s">
        <v>28</v>
      </c>
      <c r="K2939" t="s">
        <v>33</v>
      </c>
      <c r="M2939">
        <v>0</v>
      </c>
      <c r="N2939">
        <v>0.44159500000000002</v>
      </c>
      <c r="O2939">
        <v>0.24204600000000001</v>
      </c>
      <c r="P2939">
        <v>230.53333000000001</v>
      </c>
      <c r="Q2939">
        <v>0.40121099999999998</v>
      </c>
      <c r="R2939">
        <v>5.7860000000000003E-3</v>
      </c>
      <c r="S2939">
        <v>9</v>
      </c>
      <c r="T2939">
        <v>0.103641</v>
      </c>
      <c r="U2939">
        <v>-8.6349999999999998</v>
      </c>
      <c r="V2939">
        <v>1</v>
      </c>
      <c r="W2939">
        <v>2.9665E-2</v>
      </c>
      <c r="X2939">
        <v>136.792</v>
      </c>
      <c r="Y2939">
        <v>0.12762899999999999</v>
      </c>
    </row>
    <row r="2940" spans="1:25" hidden="1" x14ac:dyDescent="0.25">
      <c r="A2940">
        <v>2938</v>
      </c>
      <c r="B2940">
        <v>38</v>
      </c>
      <c r="C2940" t="s">
        <v>4904</v>
      </c>
      <c r="D2940" t="s">
        <v>4750</v>
      </c>
      <c r="E2940">
        <v>1989</v>
      </c>
      <c r="F2940" t="s">
        <v>4750</v>
      </c>
      <c r="G2940">
        <v>40.654626</v>
      </c>
      <c r="H2940">
        <v>-73.608971999999994</v>
      </c>
      <c r="I2940" t="s">
        <v>4751</v>
      </c>
      <c r="J2940" t="s">
        <v>28</v>
      </c>
      <c r="K2940" t="s">
        <v>56</v>
      </c>
      <c r="L2940" t="s">
        <v>33</v>
      </c>
      <c r="M2940">
        <v>0</v>
      </c>
      <c r="N2940">
        <v>7.6000000000000004E-4</v>
      </c>
      <c r="O2940">
        <v>0.56373799999999996</v>
      </c>
      <c r="P2940">
        <v>309.37333000000001</v>
      </c>
      <c r="Q2940">
        <v>0.80229600000000001</v>
      </c>
      <c r="R2940" s="1">
        <v>1.5E-5</v>
      </c>
      <c r="S2940">
        <v>7</v>
      </c>
      <c r="T2940">
        <v>0.14324400000000001</v>
      </c>
      <c r="U2940">
        <v>-6.85</v>
      </c>
      <c r="V2940">
        <v>0</v>
      </c>
      <c r="W2940">
        <v>6.7960999999999994E-2</v>
      </c>
      <c r="X2940">
        <v>123.944</v>
      </c>
      <c r="Y2940">
        <v>0.53624499999999997</v>
      </c>
    </row>
    <row r="2941" spans="1:25" hidden="1" x14ac:dyDescent="0.25">
      <c r="A2941">
        <v>2939</v>
      </c>
      <c r="B2941">
        <v>39</v>
      </c>
      <c r="C2941" t="s">
        <v>4905</v>
      </c>
      <c r="D2941" t="s">
        <v>4466</v>
      </c>
      <c r="E2941">
        <v>1989</v>
      </c>
      <c r="F2941" t="s">
        <v>4466</v>
      </c>
      <c r="G2941">
        <v>40.430005999999999</v>
      </c>
      <c r="H2941">
        <v>-74.417344</v>
      </c>
      <c r="I2941" t="s">
        <v>4467</v>
      </c>
      <c r="J2941" t="s">
        <v>28</v>
      </c>
      <c r="K2941" t="s">
        <v>56</v>
      </c>
      <c r="L2941" t="s">
        <v>33</v>
      </c>
      <c r="M2941">
        <v>0</v>
      </c>
      <c r="N2941">
        <v>0.37648100000000001</v>
      </c>
      <c r="O2941">
        <v>0.26642399999999999</v>
      </c>
      <c r="P2941">
        <v>333.37333000000001</v>
      </c>
      <c r="Q2941">
        <v>0.97389700000000001</v>
      </c>
      <c r="R2941">
        <v>1.3899999999999999E-4</v>
      </c>
      <c r="S2941">
        <v>8</v>
      </c>
      <c r="T2941">
        <v>0.37485000000000002</v>
      </c>
      <c r="U2941">
        <v>-3.7770000000000001</v>
      </c>
      <c r="V2941">
        <v>0</v>
      </c>
      <c r="W2941">
        <v>8.6597999999999994E-2</v>
      </c>
      <c r="X2941">
        <v>135.941</v>
      </c>
      <c r="Y2941">
        <v>0.39485500000000001</v>
      </c>
    </row>
    <row r="2942" spans="1:25" hidden="1" x14ac:dyDescent="0.25">
      <c r="A2942">
        <v>2940</v>
      </c>
      <c r="B2942">
        <v>40</v>
      </c>
      <c r="C2942" t="s">
        <v>4906</v>
      </c>
      <c r="D2942" t="s">
        <v>4877</v>
      </c>
      <c r="E2942">
        <v>1989</v>
      </c>
      <c r="F2942" t="s">
        <v>4877</v>
      </c>
      <c r="G2942">
        <v>52.4786</v>
      </c>
      <c r="H2942">
        <v>-1.90845</v>
      </c>
      <c r="I2942" t="s">
        <v>1149</v>
      </c>
      <c r="J2942" t="s">
        <v>28</v>
      </c>
      <c r="K2942" t="s">
        <v>56</v>
      </c>
      <c r="L2942" t="s">
        <v>33</v>
      </c>
      <c r="M2942">
        <v>0</v>
      </c>
      <c r="N2942">
        <v>0.16362399999999999</v>
      </c>
      <c r="O2942">
        <v>0.732375</v>
      </c>
      <c r="P2942">
        <v>201.14667</v>
      </c>
      <c r="Q2942">
        <v>0.76553599999999999</v>
      </c>
      <c r="R2942">
        <v>3.8939999999999999E-3</v>
      </c>
      <c r="S2942">
        <v>9</v>
      </c>
      <c r="T2942">
        <v>7.9889000000000002E-2</v>
      </c>
      <c r="U2942">
        <v>-4.5110000000000001</v>
      </c>
      <c r="V2942">
        <v>0</v>
      </c>
      <c r="W2942">
        <v>3.0394999999999998E-2</v>
      </c>
      <c r="X2942">
        <v>164.9</v>
      </c>
      <c r="Y2942">
        <v>0.90732500000000005</v>
      </c>
    </row>
    <row r="2943" spans="1:25" hidden="1" x14ac:dyDescent="0.25">
      <c r="A2943">
        <v>2941</v>
      </c>
      <c r="B2943">
        <v>41</v>
      </c>
      <c r="C2943" t="s">
        <v>4907</v>
      </c>
      <c r="D2943" t="s">
        <v>3713</v>
      </c>
      <c r="E2943">
        <v>1989</v>
      </c>
      <c r="F2943" t="s">
        <v>3713</v>
      </c>
      <c r="G2943">
        <v>55.820500000000003</v>
      </c>
      <c r="H2943">
        <v>-4.0226300000000004</v>
      </c>
      <c r="I2943" t="s">
        <v>3714</v>
      </c>
      <c r="J2943" t="s">
        <v>28</v>
      </c>
      <c r="K2943" t="s">
        <v>56</v>
      </c>
      <c r="L2943" t="s">
        <v>33</v>
      </c>
      <c r="M2943">
        <v>0</v>
      </c>
      <c r="N2943">
        <v>1.9380000000000001E-2</v>
      </c>
      <c r="O2943">
        <v>0.74986299999999995</v>
      </c>
      <c r="P2943">
        <v>334.00580000000002</v>
      </c>
      <c r="Q2943">
        <v>0.55191000000000001</v>
      </c>
      <c r="R2943">
        <v>0</v>
      </c>
      <c r="S2943">
        <v>9</v>
      </c>
      <c r="T2943">
        <v>0.14851500000000001</v>
      </c>
      <c r="U2943">
        <v>-16.588999999999999</v>
      </c>
      <c r="V2943">
        <v>0</v>
      </c>
      <c r="W2943">
        <v>4.2036999999999998E-2</v>
      </c>
      <c r="X2943">
        <v>114.36799999999999</v>
      </c>
      <c r="Y2943">
        <v>0.92658499999999999</v>
      </c>
    </row>
    <row r="2944" spans="1:25" hidden="1" x14ac:dyDescent="0.25">
      <c r="A2944">
        <v>2942</v>
      </c>
      <c r="B2944">
        <v>42</v>
      </c>
      <c r="C2944" t="s">
        <v>4908</v>
      </c>
      <c r="D2944" t="s">
        <v>4909</v>
      </c>
      <c r="E2944">
        <v>1989</v>
      </c>
      <c r="F2944" t="s">
        <v>4909</v>
      </c>
      <c r="G2944">
        <v>40.714269000000002</v>
      </c>
      <c r="H2944">
        <v>-74.005972999999997</v>
      </c>
      <c r="I2944" t="s">
        <v>113</v>
      </c>
      <c r="J2944" t="s">
        <v>28</v>
      </c>
      <c r="K2944" t="s">
        <v>56</v>
      </c>
      <c r="L2944" t="s">
        <v>33</v>
      </c>
      <c r="M2944">
        <v>0</v>
      </c>
      <c r="N2944">
        <v>4.9624000000000001E-2</v>
      </c>
      <c r="O2944">
        <v>0.94570900000000002</v>
      </c>
      <c r="P2944">
        <v>263.91406000000001</v>
      </c>
      <c r="Q2944">
        <v>0.77088699999999999</v>
      </c>
      <c r="R2944" s="1">
        <v>9.9999999999999995E-7</v>
      </c>
      <c r="S2944">
        <v>4</v>
      </c>
      <c r="T2944">
        <v>6.3611000000000001E-2</v>
      </c>
      <c r="U2944">
        <v>-7.5890000000000004</v>
      </c>
      <c r="V2944">
        <v>0</v>
      </c>
      <c r="W2944">
        <v>0.12745400000000001</v>
      </c>
      <c r="X2944">
        <v>116.96899999999999</v>
      </c>
      <c r="Y2944">
        <v>0.72753100000000004</v>
      </c>
    </row>
    <row r="2945" spans="1:25" hidden="1" x14ac:dyDescent="0.25">
      <c r="A2945">
        <v>2943</v>
      </c>
      <c r="B2945">
        <v>43</v>
      </c>
      <c r="C2945" t="s">
        <v>4910</v>
      </c>
      <c r="D2945" t="s">
        <v>4911</v>
      </c>
      <c r="E2945">
        <v>1989</v>
      </c>
      <c r="F2945" t="s">
        <v>4911</v>
      </c>
      <c r="G2945">
        <v>34.0535</v>
      </c>
      <c r="H2945">
        <v>-118.245</v>
      </c>
      <c r="I2945" t="s">
        <v>74</v>
      </c>
      <c r="J2945" t="s">
        <v>28</v>
      </c>
      <c r="K2945" t="s">
        <v>56</v>
      </c>
      <c r="L2945" t="s">
        <v>33</v>
      </c>
      <c r="M2945">
        <v>0</v>
      </c>
      <c r="N2945">
        <v>7.1759000000000003E-2</v>
      </c>
      <c r="O2945">
        <v>0.75705299999999998</v>
      </c>
      <c r="P2945">
        <v>242.56</v>
      </c>
      <c r="Q2945">
        <v>0.67554199999999998</v>
      </c>
      <c r="R2945">
        <v>1.63E-4</v>
      </c>
      <c r="S2945">
        <v>0</v>
      </c>
      <c r="T2945">
        <v>0.10413</v>
      </c>
      <c r="U2945">
        <v>-9.2609999999999992</v>
      </c>
      <c r="V2945">
        <v>1</v>
      </c>
      <c r="W2945">
        <v>3.4327000000000003E-2</v>
      </c>
      <c r="X2945">
        <v>131.91300000000001</v>
      </c>
      <c r="Y2945">
        <v>0.56019399999999997</v>
      </c>
    </row>
    <row r="2946" spans="1:25" hidden="1" x14ac:dyDescent="0.25">
      <c r="A2946">
        <v>2944</v>
      </c>
      <c r="B2946">
        <v>44</v>
      </c>
      <c r="C2946" t="s">
        <v>4912</v>
      </c>
      <c r="D2946" t="s">
        <v>3691</v>
      </c>
      <c r="E2946">
        <v>1989</v>
      </c>
      <c r="F2946" t="s">
        <v>3691</v>
      </c>
      <c r="G2946">
        <v>44.978999999999999</v>
      </c>
      <c r="H2946">
        <v>-93.264899999999997</v>
      </c>
      <c r="I2946" t="s">
        <v>3568</v>
      </c>
      <c r="J2946" t="s">
        <v>28</v>
      </c>
      <c r="M2946">
        <v>0</v>
      </c>
      <c r="N2946">
        <v>0.73521999999999998</v>
      </c>
      <c r="O2946">
        <v>0.65255799999999997</v>
      </c>
      <c r="P2946">
        <v>246.80444</v>
      </c>
      <c r="Q2946">
        <v>0.39790500000000001</v>
      </c>
      <c r="R2946">
        <v>0.640741</v>
      </c>
      <c r="S2946">
        <v>2</v>
      </c>
      <c r="T2946">
        <v>0.23025100000000001</v>
      </c>
      <c r="U2946">
        <v>-16.167999999999999</v>
      </c>
      <c r="V2946">
        <v>1</v>
      </c>
      <c r="W2946">
        <v>6.7001000000000005E-2</v>
      </c>
      <c r="X2946">
        <v>110.91800000000001</v>
      </c>
      <c r="Y2946">
        <v>0.49703799999999998</v>
      </c>
    </row>
    <row r="2947" spans="1:25" hidden="1" x14ac:dyDescent="0.25">
      <c r="A2947">
        <v>2945</v>
      </c>
      <c r="B2947">
        <v>45</v>
      </c>
      <c r="C2947" t="s">
        <v>2629</v>
      </c>
      <c r="D2947" t="s">
        <v>4913</v>
      </c>
      <c r="E2947">
        <v>1989</v>
      </c>
      <c r="F2947" t="s">
        <v>4913</v>
      </c>
      <c r="G2947">
        <v>32.715699999999998</v>
      </c>
      <c r="H2947">
        <v>-117.16200000000001</v>
      </c>
      <c r="I2947" t="s">
        <v>1604</v>
      </c>
      <c r="J2947" t="s">
        <v>28</v>
      </c>
      <c r="K2947" t="s">
        <v>56</v>
      </c>
      <c r="L2947" t="s">
        <v>33</v>
      </c>
      <c r="M2947">
        <v>0</v>
      </c>
      <c r="N2947">
        <v>8.5800000000000001E-2</v>
      </c>
      <c r="O2947">
        <v>0.56945299999999999</v>
      </c>
      <c r="P2947">
        <v>195.44771</v>
      </c>
      <c r="Q2947">
        <v>0.50971599999999995</v>
      </c>
      <c r="R2947">
        <v>2.7820000000000002E-3</v>
      </c>
      <c r="S2947">
        <v>11</v>
      </c>
      <c r="T2947">
        <v>0.10477400000000001</v>
      </c>
      <c r="U2947">
        <v>-16.713000000000001</v>
      </c>
      <c r="V2947">
        <v>1</v>
      </c>
      <c r="W2947">
        <v>4.2102000000000001E-2</v>
      </c>
      <c r="X2947">
        <v>83.802999999999997</v>
      </c>
      <c r="Y2947">
        <v>0.62864900000000001</v>
      </c>
    </row>
    <row r="2948" spans="1:25" hidden="1" x14ac:dyDescent="0.25">
      <c r="A2948">
        <v>2946</v>
      </c>
      <c r="B2948">
        <v>46</v>
      </c>
      <c r="C2948" t="s">
        <v>4914</v>
      </c>
      <c r="D2948" t="s">
        <v>4598</v>
      </c>
      <c r="E2948">
        <v>1989</v>
      </c>
      <c r="F2948" t="s">
        <v>4598</v>
      </c>
      <c r="G2948">
        <v>41.8842</v>
      </c>
      <c r="H2948">
        <v>-87.632400000000004</v>
      </c>
      <c r="I2948" t="s">
        <v>386</v>
      </c>
      <c r="J2948" t="s">
        <v>28</v>
      </c>
      <c r="K2948" t="s">
        <v>56</v>
      </c>
      <c r="L2948" t="s">
        <v>33</v>
      </c>
      <c r="M2948">
        <v>0</v>
      </c>
      <c r="N2948">
        <v>1.4120000000000001E-3</v>
      </c>
      <c r="O2948">
        <v>0.69108099999999995</v>
      </c>
      <c r="P2948">
        <v>261.60000000000002</v>
      </c>
      <c r="Q2948">
        <v>0.80283199999999999</v>
      </c>
      <c r="R2948">
        <v>2.349E-3</v>
      </c>
      <c r="S2948">
        <v>7</v>
      </c>
      <c r="T2948">
        <v>3.2439999999999997E-2</v>
      </c>
      <c r="U2948">
        <v>-5.819</v>
      </c>
      <c r="V2948">
        <v>1</v>
      </c>
      <c r="W2948">
        <v>8.0235000000000001E-2</v>
      </c>
      <c r="X2948">
        <v>109.167</v>
      </c>
      <c r="Y2948">
        <v>0.70497600000000005</v>
      </c>
    </row>
    <row r="2949" spans="1:25" hidden="1" x14ac:dyDescent="0.25">
      <c r="A2949">
        <v>2947</v>
      </c>
      <c r="B2949">
        <v>47</v>
      </c>
      <c r="C2949" t="s">
        <v>4915</v>
      </c>
      <c r="D2949" t="s">
        <v>4916</v>
      </c>
      <c r="E2949">
        <v>1989</v>
      </c>
      <c r="F2949" t="s">
        <v>4916</v>
      </c>
      <c r="G2949">
        <v>33.958100000000002</v>
      </c>
      <c r="H2949">
        <v>-83.3733</v>
      </c>
      <c r="I2949" t="s">
        <v>4917</v>
      </c>
      <c r="J2949" t="s">
        <v>28</v>
      </c>
      <c r="K2949" t="s">
        <v>56</v>
      </c>
      <c r="M2949">
        <v>0</v>
      </c>
      <c r="N2949">
        <v>2.9150000000000001E-3</v>
      </c>
      <c r="O2949">
        <v>0.77826499999999998</v>
      </c>
      <c r="P2949">
        <v>388.73333000000002</v>
      </c>
      <c r="Q2949">
        <v>0.698716</v>
      </c>
      <c r="R2949">
        <v>0.44439099999999998</v>
      </c>
      <c r="S2949">
        <v>5</v>
      </c>
      <c r="T2949">
        <v>9.4470999999999999E-2</v>
      </c>
      <c r="U2949">
        <v>-7.2510000000000003</v>
      </c>
      <c r="V2949">
        <v>0</v>
      </c>
      <c r="W2949">
        <v>5.7622E-2</v>
      </c>
      <c r="X2949">
        <v>127.878</v>
      </c>
      <c r="Y2949">
        <v>0.51063999999999998</v>
      </c>
    </row>
    <row r="2950" spans="1:25" hidden="1" x14ac:dyDescent="0.25">
      <c r="A2950">
        <v>2948</v>
      </c>
      <c r="B2950">
        <v>48</v>
      </c>
      <c r="C2950" t="s">
        <v>4918</v>
      </c>
      <c r="D2950" t="s">
        <v>4820</v>
      </c>
      <c r="E2950">
        <v>1989</v>
      </c>
      <c r="F2950" t="s">
        <v>4820</v>
      </c>
      <c r="G2950">
        <v>42.330199999999998</v>
      </c>
      <c r="H2950">
        <v>-71.091399999999993</v>
      </c>
      <c r="I2950" t="s">
        <v>4821</v>
      </c>
      <c r="J2950" t="s">
        <v>28</v>
      </c>
      <c r="K2950" t="s">
        <v>56</v>
      </c>
      <c r="L2950" t="s">
        <v>33</v>
      </c>
      <c r="M2950">
        <v>0</v>
      </c>
      <c r="N2950">
        <v>4.4754000000000002E-2</v>
      </c>
      <c r="O2950">
        <v>0.67952800000000002</v>
      </c>
      <c r="P2950">
        <v>227.57333</v>
      </c>
      <c r="Q2950">
        <v>0.88649800000000001</v>
      </c>
      <c r="R2950" s="1">
        <v>3.8000000000000002E-5</v>
      </c>
      <c r="S2950">
        <v>8</v>
      </c>
      <c r="T2950">
        <v>0.11021499999999999</v>
      </c>
      <c r="U2950">
        <v>-6.5540000000000003</v>
      </c>
      <c r="V2950">
        <v>0</v>
      </c>
      <c r="W2950">
        <v>4.4711000000000001E-2</v>
      </c>
      <c r="X2950">
        <v>120.11199999999999</v>
      </c>
      <c r="Y2950">
        <v>0.92671199999999998</v>
      </c>
    </row>
    <row r="2951" spans="1:25" hidden="1" x14ac:dyDescent="0.25">
      <c r="A2951">
        <v>2949</v>
      </c>
      <c r="B2951">
        <v>49</v>
      </c>
      <c r="C2951" t="s">
        <v>4919</v>
      </c>
      <c r="D2951" t="s">
        <v>4886</v>
      </c>
      <c r="E2951">
        <v>1989</v>
      </c>
      <c r="F2951" t="s">
        <v>4886</v>
      </c>
      <c r="G2951">
        <v>42.358600000000003</v>
      </c>
      <c r="H2951">
        <v>-71.056700000000006</v>
      </c>
      <c r="I2951" t="s">
        <v>1497</v>
      </c>
      <c r="J2951" t="s">
        <v>28</v>
      </c>
      <c r="K2951" t="s">
        <v>56</v>
      </c>
      <c r="L2951" t="s">
        <v>33</v>
      </c>
      <c r="M2951">
        <v>0</v>
      </c>
      <c r="N2951">
        <v>3.0210999999999998E-2</v>
      </c>
      <c r="O2951">
        <v>0.73887999999999998</v>
      </c>
      <c r="P2951">
        <v>231.93333000000001</v>
      </c>
      <c r="Q2951">
        <v>0.71355900000000005</v>
      </c>
      <c r="R2951">
        <v>3.1399999999999999E-4</v>
      </c>
      <c r="S2951">
        <v>6</v>
      </c>
      <c r="T2951">
        <v>0.297232</v>
      </c>
      <c r="U2951">
        <v>-6.0679999999999996</v>
      </c>
      <c r="V2951">
        <v>1</v>
      </c>
      <c r="W2951">
        <v>4.888E-2</v>
      </c>
      <c r="X2951">
        <v>91.646000000000001</v>
      </c>
      <c r="Y2951">
        <v>0.61846199999999996</v>
      </c>
    </row>
    <row r="2952" spans="1:25" hidden="1" x14ac:dyDescent="0.25">
      <c r="A2952">
        <v>2950</v>
      </c>
      <c r="B2952">
        <v>50</v>
      </c>
      <c r="C2952" t="s">
        <v>4920</v>
      </c>
      <c r="D2952" t="s">
        <v>2079</v>
      </c>
      <c r="E2952">
        <v>1989</v>
      </c>
      <c r="F2952" t="s">
        <v>2079</v>
      </c>
      <c r="G2952">
        <v>51.507264800000002</v>
      </c>
      <c r="H2952">
        <v>-0.1278328</v>
      </c>
      <c r="I2952" t="s">
        <v>909</v>
      </c>
      <c r="J2952" t="s">
        <v>28</v>
      </c>
      <c r="K2952" t="s">
        <v>56</v>
      </c>
      <c r="L2952" t="s">
        <v>33</v>
      </c>
      <c r="M2952">
        <v>0</v>
      </c>
      <c r="N2952">
        <v>0.37442599999999998</v>
      </c>
      <c r="O2952">
        <v>0.59540800000000005</v>
      </c>
      <c r="P2952">
        <v>305.57995</v>
      </c>
      <c r="Q2952">
        <v>0.44337500000000002</v>
      </c>
      <c r="R2952" s="1">
        <v>1.9999999999999999E-6</v>
      </c>
      <c r="S2952">
        <v>4</v>
      </c>
      <c r="T2952">
        <v>4.5289000000000003E-2</v>
      </c>
      <c r="U2952">
        <v>-16.515000000000001</v>
      </c>
      <c r="V2952">
        <v>0</v>
      </c>
      <c r="W2952">
        <v>2.6095E-2</v>
      </c>
      <c r="X2952">
        <v>91.298000000000002</v>
      </c>
      <c r="Y2952">
        <v>0.45608700000000002</v>
      </c>
    </row>
    <row r="2953" spans="1:25" hidden="1" x14ac:dyDescent="0.25">
      <c r="A2953">
        <v>2951</v>
      </c>
      <c r="B2953">
        <v>51</v>
      </c>
      <c r="C2953" t="s">
        <v>4921</v>
      </c>
      <c r="D2953" t="s">
        <v>4922</v>
      </c>
      <c r="E2953">
        <v>1989</v>
      </c>
      <c r="F2953" t="s">
        <v>4923</v>
      </c>
      <c r="G2953">
        <v>52.238523899999997</v>
      </c>
      <c r="H2953">
        <v>-0.90249299999999999</v>
      </c>
      <c r="I2953" t="s">
        <v>4924</v>
      </c>
      <c r="J2953" t="s">
        <v>56</v>
      </c>
      <c r="K2953" t="s">
        <v>33</v>
      </c>
      <c r="M2953">
        <v>0</v>
      </c>
      <c r="N2953">
        <v>4.44E-4</v>
      </c>
      <c r="O2953">
        <v>0.49612699999999998</v>
      </c>
      <c r="P2953">
        <v>171.83955</v>
      </c>
      <c r="Q2953">
        <v>0.85654799999999998</v>
      </c>
      <c r="R2953">
        <v>0.13827200000000001</v>
      </c>
      <c r="S2953">
        <v>10</v>
      </c>
      <c r="T2953">
        <v>0.965059</v>
      </c>
      <c r="U2953">
        <v>-6.6740000000000004</v>
      </c>
      <c r="V2953">
        <v>0</v>
      </c>
      <c r="W2953">
        <v>6.1858999999999997E-2</v>
      </c>
      <c r="X2953">
        <v>126.898</v>
      </c>
      <c r="Y2953">
        <v>0.65674500000000002</v>
      </c>
    </row>
    <row r="2954" spans="1:25" hidden="1" x14ac:dyDescent="0.25">
      <c r="A2954">
        <v>2952</v>
      </c>
      <c r="B2954">
        <v>52</v>
      </c>
      <c r="C2954" t="s">
        <v>4925</v>
      </c>
      <c r="D2954" t="s">
        <v>4886</v>
      </c>
      <c r="E2954">
        <v>1989</v>
      </c>
      <c r="F2954" t="s">
        <v>4886</v>
      </c>
      <c r="G2954">
        <v>42.358600000000003</v>
      </c>
      <c r="H2954">
        <v>-71.056700000000006</v>
      </c>
      <c r="I2954" t="s">
        <v>1497</v>
      </c>
      <c r="J2954" t="s">
        <v>28</v>
      </c>
      <c r="K2954" t="s">
        <v>56</v>
      </c>
      <c r="L2954" t="s">
        <v>33</v>
      </c>
      <c r="M2954">
        <v>0</v>
      </c>
      <c r="N2954">
        <v>1.5855999999999999E-2</v>
      </c>
      <c r="O2954">
        <v>0.79071599999999997</v>
      </c>
      <c r="P2954">
        <v>248.10667000000001</v>
      </c>
      <c r="Q2954">
        <v>0.67006900000000003</v>
      </c>
      <c r="R2954" s="1">
        <v>1.9999999999999999E-6</v>
      </c>
      <c r="S2954">
        <v>0</v>
      </c>
      <c r="T2954">
        <v>7.1105000000000002E-2</v>
      </c>
      <c r="U2954">
        <v>-7.6260000000000003</v>
      </c>
      <c r="V2954">
        <v>0</v>
      </c>
      <c r="W2954">
        <v>7.1124000000000007E-2</v>
      </c>
      <c r="X2954">
        <v>111.57599999999999</v>
      </c>
      <c r="Y2954">
        <v>0.90502899999999997</v>
      </c>
    </row>
    <row r="2955" spans="1:25" hidden="1" x14ac:dyDescent="0.25">
      <c r="A2955">
        <v>2953</v>
      </c>
      <c r="B2955">
        <v>53</v>
      </c>
      <c r="C2955" t="s">
        <v>4926</v>
      </c>
      <c r="D2955" t="s">
        <v>4111</v>
      </c>
      <c r="E2955">
        <v>1989</v>
      </c>
      <c r="F2955" t="s">
        <v>4111</v>
      </c>
      <c r="G2955">
        <v>53.383099999999999</v>
      </c>
      <c r="H2955">
        <v>-1.46454</v>
      </c>
      <c r="I2955" t="s">
        <v>2851</v>
      </c>
      <c r="J2955" t="s">
        <v>28</v>
      </c>
      <c r="K2955" t="s">
        <v>56</v>
      </c>
      <c r="L2955" t="s">
        <v>33</v>
      </c>
      <c r="M2955">
        <v>0</v>
      </c>
      <c r="N2955">
        <v>5.2499999999999997E-4</v>
      </c>
      <c r="O2955">
        <v>0.65729599999999999</v>
      </c>
      <c r="P2955">
        <v>322.22667000000001</v>
      </c>
      <c r="Q2955">
        <v>0.90340900000000002</v>
      </c>
      <c r="R2955">
        <v>2.5028999999999999E-2</v>
      </c>
      <c r="S2955">
        <v>9</v>
      </c>
      <c r="T2955">
        <v>0.124901</v>
      </c>
      <c r="U2955">
        <v>-5.9610000000000003</v>
      </c>
      <c r="V2955">
        <v>1</v>
      </c>
      <c r="W2955">
        <v>2.9502E-2</v>
      </c>
      <c r="X2955">
        <v>119.863</v>
      </c>
      <c r="Y2955">
        <v>0.61853499999999995</v>
      </c>
    </row>
    <row r="2956" spans="1:25" hidden="1" x14ac:dyDescent="0.25">
      <c r="A2956">
        <v>2954</v>
      </c>
      <c r="B2956">
        <v>54</v>
      </c>
      <c r="C2956" t="s">
        <v>4927</v>
      </c>
      <c r="D2956" t="s">
        <v>4656</v>
      </c>
      <c r="E2956">
        <v>1989</v>
      </c>
      <c r="F2956" t="s">
        <v>4656</v>
      </c>
      <c r="G2956">
        <v>41.8842</v>
      </c>
      <c r="H2956">
        <v>-87.632400000000004</v>
      </c>
      <c r="I2956" t="s">
        <v>386</v>
      </c>
      <c r="J2956" t="s">
        <v>28</v>
      </c>
      <c r="K2956" t="s">
        <v>56</v>
      </c>
      <c r="L2956" t="s">
        <v>33</v>
      </c>
      <c r="M2956">
        <v>0</v>
      </c>
      <c r="N2956">
        <v>0.151422</v>
      </c>
      <c r="O2956">
        <v>0.52465899999999999</v>
      </c>
      <c r="P2956">
        <v>253.77332999999999</v>
      </c>
      <c r="Q2956">
        <v>0.96290299999999995</v>
      </c>
      <c r="R2956">
        <v>1.2589999999999999E-3</v>
      </c>
      <c r="S2956">
        <v>8</v>
      </c>
      <c r="T2956">
        <v>0.31021700000000002</v>
      </c>
      <c r="U2956">
        <v>-3.56</v>
      </c>
      <c r="V2956">
        <v>1</v>
      </c>
      <c r="W2956">
        <v>5.5792000000000001E-2</v>
      </c>
      <c r="X2956">
        <v>108.98</v>
      </c>
      <c r="Y2956">
        <v>0.64799499999999999</v>
      </c>
    </row>
    <row r="2957" spans="1:25" hidden="1" x14ac:dyDescent="0.25">
      <c r="A2957">
        <v>2955</v>
      </c>
      <c r="B2957">
        <v>55</v>
      </c>
      <c r="C2957" t="s">
        <v>2003</v>
      </c>
      <c r="D2957" t="s">
        <v>4181</v>
      </c>
      <c r="E2957">
        <v>1989</v>
      </c>
      <c r="F2957" t="s">
        <v>4181</v>
      </c>
      <c r="G2957">
        <v>40.702897999999998</v>
      </c>
      <c r="H2957">
        <v>-74.010240999999994</v>
      </c>
      <c r="I2957" t="s">
        <v>767</v>
      </c>
      <c r="J2957" t="s">
        <v>28</v>
      </c>
      <c r="K2957" t="s">
        <v>33</v>
      </c>
      <c r="M2957">
        <v>0</v>
      </c>
      <c r="N2957">
        <v>0.51403900000000002</v>
      </c>
      <c r="O2957">
        <v>0.704758</v>
      </c>
      <c r="P2957">
        <v>274.80770999999999</v>
      </c>
      <c r="Q2957">
        <v>0.65098800000000001</v>
      </c>
      <c r="R2957">
        <v>2.0773E-2</v>
      </c>
      <c r="S2957">
        <v>9</v>
      </c>
      <c r="T2957">
        <v>0.144542</v>
      </c>
      <c r="U2957">
        <v>-14.702</v>
      </c>
      <c r="V2957">
        <v>0</v>
      </c>
      <c r="W2957">
        <v>3.1713999999999999E-2</v>
      </c>
      <c r="X2957">
        <v>115.833</v>
      </c>
      <c r="Y2957">
        <v>0.90586900000000004</v>
      </c>
    </row>
    <row r="2958" spans="1:25" hidden="1" x14ac:dyDescent="0.25">
      <c r="A2958">
        <v>2956</v>
      </c>
      <c r="B2958">
        <v>56</v>
      </c>
      <c r="C2958" t="s">
        <v>4928</v>
      </c>
      <c r="D2958" t="s">
        <v>4929</v>
      </c>
      <c r="E2958">
        <v>1989</v>
      </c>
      <c r="F2958" t="s">
        <v>4929</v>
      </c>
      <c r="G2958">
        <v>51.506300000000003</v>
      </c>
      <c r="H2958">
        <v>-0.12714</v>
      </c>
      <c r="I2958" t="s">
        <v>893</v>
      </c>
      <c r="J2958" t="s">
        <v>28</v>
      </c>
      <c r="K2958" t="s">
        <v>56</v>
      </c>
      <c r="L2958" t="s">
        <v>33</v>
      </c>
      <c r="M2958">
        <v>0</v>
      </c>
      <c r="N2958">
        <v>9.3155000000000002E-2</v>
      </c>
      <c r="O2958">
        <v>0.750085</v>
      </c>
      <c r="P2958">
        <v>234.86649</v>
      </c>
      <c r="Q2958">
        <v>0.47241</v>
      </c>
      <c r="R2958">
        <v>0.12098399999999999</v>
      </c>
      <c r="S2958">
        <v>7</v>
      </c>
      <c r="T2958">
        <v>8.3270999999999998E-2</v>
      </c>
      <c r="U2958">
        <v>-15.887</v>
      </c>
      <c r="V2958">
        <v>1</v>
      </c>
      <c r="W2958">
        <v>0.122491</v>
      </c>
      <c r="X2958">
        <v>108.32899999999999</v>
      </c>
      <c r="Y2958">
        <v>0.96264499999999997</v>
      </c>
    </row>
    <row r="2959" spans="1:25" hidden="1" x14ac:dyDescent="0.25">
      <c r="A2959">
        <v>2957</v>
      </c>
      <c r="B2959">
        <v>57</v>
      </c>
      <c r="C2959" t="s">
        <v>4930</v>
      </c>
      <c r="D2959" t="s">
        <v>2089</v>
      </c>
      <c r="E2959">
        <v>1989</v>
      </c>
      <c r="F2959" t="s">
        <v>2089</v>
      </c>
      <c r="G2959">
        <v>41.2224</v>
      </c>
      <c r="H2959">
        <v>-111.97</v>
      </c>
      <c r="I2959" t="s">
        <v>2084</v>
      </c>
      <c r="J2959" t="s">
        <v>28</v>
      </c>
      <c r="K2959" t="s">
        <v>56</v>
      </c>
      <c r="L2959" t="s">
        <v>33</v>
      </c>
      <c r="M2959">
        <v>0</v>
      </c>
      <c r="N2959">
        <v>2.7541E-2</v>
      </c>
      <c r="O2959">
        <v>0.65638099999999999</v>
      </c>
      <c r="P2959">
        <v>231.33287999999999</v>
      </c>
      <c r="Q2959">
        <v>0.92578800000000006</v>
      </c>
      <c r="R2959">
        <v>0</v>
      </c>
      <c r="S2959">
        <v>6</v>
      </c>
      <c r="T2959">
        <v>0.352024</v>
      </c>
      <c r="U2959">
        <v>-9.4670000000000005</v>
      </c>
      <c r="V2959">
        <v>1</v>
      </c>
      <c r="W2959">
        <v>4.3700000000000003E-2</v>
      </c>
      <c r="X2959">
        <v>96.358000000000004</v>
      </c>
      <c r="Y2959">
        <v>0.87490500000000004</v>
      </c>
    </row>
    <row r="2960" spans="1:25" hidden="1" x14ac:dyDescent="0.25">
      <c r="A2960">
        <v>2958</v>
      </c>
      <c r="B2960">
        <v>58</v>
      </c>
      <c r="C2960" t="s">
        <v>4931</v>
      </c>
      <c r="D2960" t="s">
        <v>4288</v>
      </c>
      <c r="E2960">
        <v>1989</v>
      </c>
      <c r="F2960" t="s">
        <v>4288</v>
      </c>
      <c r="G2960">
        <v>51.384999999999998</v>
      </c>
      <c r="H2960">
        <v>-2.3613200000000001</v>
      </c>
      <c r="I2960" t="s">
        <v>4049</v>
      </c>
      <c r="J2960" t="s">
        <v>28</v>
      </c>
      <c r="K2960" t="s">
        <v>56</v>
      </c>
      <c r="L2960" t="s">
        <v>33</v>
      </c>
      <c r="M2960">
        <v>0</v>
      </c>
      <c r="N2960">
        <v>8.8505E-2</v>
      </c>
      <c r="O2960">
        <v>0.22198599999999999</v>
      </c>
      <c r="P2960">
        <v>226.21333000000001</v>
      </c>
      <c r="Q2960">
        <v>0.78932899999999995</v>
      </c>
      <c r="R2960">
        <v>2.5399999999999999E-4</v>
      </c>
      <c r="S2960">
        <v>7</v>
      </c>
      <c r="T2960">
        <v>0.378608</v>
      </c>
      <c r="U2960">
        <v>-6.7560000000000002</v>
      </c>
      <c r="V2960">
        <v>0</v>
      </c>
      <c r="W2960">
        <v>6.6338999999999995E-2</v>
      </c>
      <c r="X2960">
        <v>85.665000000000006</v>
      </c>
      <c r="Y2960">
        <v>0.62143400000000004</v>
      </c>
    </row>
    <row r="2961" spans="1:25" hidden="1" x14ac:dyDescent="0.25">
      <c r="A2961">
        <v>2959</v>
      </c>
      <c r="B2961">
        <v>59</v>
      </c>
      <c r="C2961" t="s">
        <v>1234</v>
      </c>
      <c r="D2961" t="s">
        <v>4181</v>
      </c>
      <c r="E2961">
        <v>1989</v>
      </c>
      <c r="F2961" t="s">
        <v>4181</v>
      </c>
      <c r="G2961">
        <v>40.702897999999998</v>
      </c>
      <c r="H2961">
        <v>-74.010240999999994</v>
      </c>
      <c r="I2961" t="s">
        <v>767</v>
      </c>
      <c r="J2961" t="s">
        <v>28</v>
      </c>
      <c r="K2961" t="s">
        <v>33</v>
      </c>
      <c r="M2961">
        <v>0</v>
      </c>
      <c r="N2961">
        <v>0.61101700000000003</v>
      </c>
      <c r="O2961">
        <v>0.68056000000000005</v>
      </c>
      <c r="P2961">
        <v>179.09505999999999</v>
      </c>
      <c r="Q2961">
        <v>0.801763</v>
      </c>
      <c r="R2961">
        <v>0.18185999999999999</v>
      </c>
      <c r="S2961">
        <v>2</v>
      </c>
      <c r="T2961">
        <v>0.103717</v>
      </c>
      <c r="U2961">
        <v>-7.6379999999999999</v>
      </c>
      <c r="V2961">
        <v>1</v>
      </c>
      <c r="W2961">
        <v>3.1558999999999997E-2</v>
      </c>
      <c r="X2961">
        <v>132.018</v>
      </c>
      <c r="Y2961">
        <v>0.82306800000000002</v>
      </c>
    </row>
    <row r="2962" spans="1:25" hidden="1" x14ac:dyDescent="0.25">
      <c r="A2962">
        <v>2960</v>
      </c>
      <c r="B2962">
        <v>60</v>
      </c>
      <c r="C2962" t="s">
        <v>4932</v>
      </c>
      <c r="D2962" t="s">
        <v>4849</v>
      </c>
      <c r="E2962">
        <v>1989</v>
      </c>
      <c r="F2962" t="s">
        <v>4849</v>
      </c>
      <c r="G2962">
        <v>55.6666667</v>
      </c>
      <c r="H2962">
        <v>12.5833333</v>
      </c>
      <c r="I2962" t="s">
        <v>4850</v>
      </c>
      <c r="J2962" t="s">
        <v>28</v>
      </c>
      <c r="K2962" t="s">
        <v>33</v>
      </c>
      <c r="M2962">
        <v>0</v>
      </c>
      <c r="N2962">
        <v>0.85336400000000001</v>
      </c>
      <c r="O2962">
        <v>0.46443000000000001</v>
      </c>
      <c r="P2962">
        <v>244.97586999999999</v>
      </c>
      <c r="Q2962">
        <v>5.1893000000000002E-2</v>
      </c>
      <c r="R2962" s="1">
        <v>8.7999999999999998E-5</v>
      </c>
      <c r="S2962">
        <v>4</v>
      </c>
      <c r="T2962">
        <v>0.15389800000000001</v>
      </c>
      <c r="U2962">
        <v>-21.417000000000002</v>
      </c>
      <c r="V2962">
        <v>0</v>
      </c>
      <c r="W2962">
        <v>3.3170999999999999E-2</v>
      </c>
      <c r="X2962">
        <v>130.262</v>
      </c>
      <c r="Y2962">
        <v>0.34523999999999999</v>
      </c>
    </row>
    <row r="2963" spans="1:25" hidden="1" x14ac:dyDescent="0.25">
      <c r="A2963">
        <v>2961</v>
      </c>
      <c r="B2963">
        <v>61</v>
      </c>
      <c r="C2963" t="s">
        <v>4933</v>
      </c>
      <c r="D2963" t="s">
        <v>4934</v>
      </c>
      <c r="E2963">
        <v>1989</v>
      </c>
      <c r="F2963" t="s">
        <v>4934</v>
      </c>
      <c r="G2963">
        <v>39.9529</v>
      </c>
      <c r="H2963">
        <v>-74.193799999999996</v>
      </c>
      <c r="I2963" t="s">
        <v>4935</v>
      </c>
      <c r="J2963" t="s">
        <v>28</v>
      </c>
      <c r="K2963" t="s">
        <v>56</v>
      </c>
      <c r="L2963" t="s">
        <v>33</v>
      </c>
      <c r="M2963">
        <v>0</v>
      </c>
      <c r="N2963">
        <v>4.6200000000000001E-4</v>
      </c>
      <c r="O2963">
        <v>0.30224000000000001</v>
      </c>
      <c r="P2963">
        <v>234.66739000000001</v>
      </c>
      <c r="Q2963">
        <v>0.71677999999999997</v>
      </c>
      <c r="R2963" s="1">
        <v>3.6000000000000001E-5</v>
      </c>
      <c r="S2963">
        <v>9</v>
      </c>
      <c r="T2963">
        <v>0.59665199999999996</v>
      </c>
      <c r="U2963">
        <v>-13.188000000000001</v>
      </c>
      <c r="V2963">
        <v>1</v>
      </c>
      <c r="W2963">
        <v>5.6711999999999999E-2</v>
      </c>
      <c r="X2963">
        <v>94.031000000000006</v>
      </c>
      <c r="Y2963">
        <v>0.31314399999999998</v>
      </c>
    </row>
    <row r="2964" spans="1:25" hidden="1" x14ac:dyDescent="0.25">
      <c r="A2964">
        <v>2962</v>
      </c>
      <c r="B2964">
        <v>62</v>
      </c>
      <c r="C2964" t="s">
        <v>4936</v>
      </c>
      <c r="D2964" t="s">
        <v>4003</v>
      </c>
      <c r="E2964">
        <v>1989</v>
      </c>
      <c r="F2964" t="s">
        <v>4003</v>
      </c>
      <c r="G2964">
        <v>52.481367800000001</v>
      </c>
      <c r="H2964">
        <v>-1.8980725000000001</v>
      </c>
      <c r="I2964" t="s">
        <v>4004</v>
      </c>
      <c r="J2964" t="s">
        <v>28</v>
      </c>
      <c r="K2964" t="s">
        <v>56</v>
      </c>
      <c r="L2964" t="s">
        <v>33</v>
      </c>
      <c r="M2964">
        <v>0</v>
      </c>
      <c r="N2964">
        <v>2.2821000000000001E-2</v>
      </c>
      <c r="O2964">
        <v>0.71302500000000002</v>
      </c>
      <c r="P2964">
        <v>246.17332999999999</v>
      </c>
      <c r="Q2964">
        <v>0.87573000000000001</v>
      </c>
      <c r="R2964">
        <v>2.5999999999999999E-3</v>
      </c>
      <c r="S2964">
        <v>0</v>
      </c>
      <c r="T2964">
        <v>9.2127000000000001E-2</v>
      </c>
      <c r="U2964">
        <v>-6.9560000000000004</v>
      </c>
      <c r="V2964">
        <v>1</v>
      </c>
      <c r="W2964">
        <v>5.9194999999999998E-2</v>
      </c>
      <c r="X2964">
        <v>108.98699999999999</v>
      </c>
      <c r="Y2964">
        <v>0.83114299999999997</v>
      </c>
    </row>
    <row r="2965" spans="1:25" hidden="1" x14ac:dyDescent="0.25">
      <c r="A2965">
        <v>2963</v>
      </c>
      <c r="B2965">
        <v>63</v>
      </c>
      <c r="C2965" t="s">
        <v>4937</v>
      </c>
      <c r="D2965" t="s">
        <v>4938</v>
      </c>
      <c r="E2965">
        <v>1989</v>
      </c>
      <c r="F2965" t="s">
        <v>4938</v>
      </c>
      <c r="G2965">
        <v>30.331399999999999</v>
      </c>
      <c r="H2965">
        <v>-81.655799999999999</v>
      </c>
      <c r="I2965" t="s">
        <v>331</v>
      </c>
      <c r="J2965" t="s">
        <v>28</v>
      </c>
      <c r="K2965" t="s">
        <v>56</v>
      </c>
      <c r="L2965" t="s">
        <v>33</v>
      </c>
      <c r="M2965">
        <v>0</v>
      </c>
      <c r="N2965">
        <v>0.17746100000000001</v>
      </c>
      <c r="O2965">
        <v>0.63436000000000003</v>
      </c>
      <c r="P2965">
        <v>270.07954999999998</v>
      </c>
      <c r="Q2965">
        <v>0.42312100000000002</v>
      </c>
      <c r="R2965">
        <v>0</v>
      </c>
      <c r="S2965">
        <v>10</v>
      </c>
      <c r="T2965">
        <v>6.3926999999999998E-2</v>
      </c>
      <c r="U2965">
        <v>-14.763999999999999</v>
      </c>
      <c r="V2965">
        <v>1</v>
      </c>
      <c r="W2965">
        <v>2.7741999999999999E-2</v>
      </c>
      <c r="X2965">
        <v>118.66800000000001</v>
      </c>
      <c r="Y2965">
        <v>0.53514499999999998</v>
      </c>
    </row>
    <row r="2966" spans="1:25" hidden="1" x14ac:dyDescent="0.25">
      <c r="A2966">
        <v>2964</v>
      </c>
      <c r="B2966">
        <v>64</v>
      </c>
      <c r="C2966" t="s">
        <v>4939</v>
      </c>
      <c r="D2966" t="s">
        <v>4940</v>
      </c>
      <c r="E2966">
        <v>1989</v>
      </c>
      <c r="F2966" t="s">
        <v>4940</v>
      </c>
      <c r="G2966">
        <v>29.453499999999998</v>
      </c>
      <c r="H2966">
        <v>-82.106200000000001</v>
      </c>
      <c r="I2966" t="s">
        <v>4941</v>
      </c>
      <c r="J2966" t="s">
        <v>28</v>
      </c>
      <c r="K2966" t="s">
        <v>56</v>
      </c>
      <c r="L2966" t="s">
        <v>33</v>
      </c>
      <c r="M2966">
        <v>0</v>
      </c>
      <c r="N2966">
        <v>7.1228E-2</v>
      </c>
      <c r="O2966">
        <v>0.79734899999999997</v>
      </c>
      <c r="P2966">
        <v>294.72000000000003</v>
      </c>
      <c r="Q2966">
        <v>0.78488999999999998</v>
      </c>
      <c r="R2966" s="1">
        <v>9.9999999999999995E-7</v>
      </c>
      <c r="S2966">
        <v>6</v>
      </c>
      <c r="T2966">
        <v>6.9089999999999999E-2</v>
      </c>
      <c r="U2966">
        <v>-7.5229999999999997</v>
      </c>
      <c r="V2966">
        <v>1</v>
      </c>
      <c r="W2966">
        <v>7.2300000000000003E-2</v>
      </c>
      <c r="X2966">
        <v>105.072</v>
      </c>
      <c r="Y2966">
        <v>0.86952700000000005</v>
      </c>
    </row>
    <row r="2967" spans="1:25" hidden="1" x14ac:dyDescent="0.25">
      <c r="A2967">
        <v>2965</v>
      </c>
      <c r="B2967">
        <v>65</v>
      </c>
      <c r="C2967" t="s">
        <v>4942</v>
      </c>
      <c r="D2967" t="s">
        <v>4895</v>
      </c>
      <c r="E2967">
        <v>1989</v>
      </c>
      <c r="F2967" t="s">
        <v>4895</v>
      </c>
      <c r="G2967">
        <v>34.0535</v>
      </c>
      <c r="H2967">
        <v>-118.245</v>
      </c>
      <c r="I2967" t="s">
        <v>74</v>
      </c>
      <c r="J2967" t="s">
        <v>930</v>
      </c>
      <c r="K2967" t="s">
        <v>28</v>
      </c>
      <c r="L2967" t="s">
        <v>56</v>
      </c>
      <c r="M2967">
        <v>0</v>
      </c>
      <c r="N2967" s="1">
        <v>2.8E-5</v>
      </c>
      <c r="O2967">
        <v>0.65961099999999995</v>
      </c>
      <c r="P2967">
        <v>274.94121999999999</v>
      </c>
      <c r="Q2967">
        <v>0.84887299999999999</v>
      </c>
      <c r="R2967">
        <v>0.41083799999999998</v>
      </c>
      <c r="S2967">
        <v>7</v>
      </c>
      <c r="T2967">
        <v>0.318851</v>
      </c>
      <c r="U2967">
        <v>-7.2469999999999999</v>
      </c>
      <c r="V2967">
        <v>1</v>
      </c>
      <c r="W2967">
        <v>4.4719000000000002E-2</v>
      </c>
      <c r="X2967">
        <v>116.982</v>
      </c>
      <c r="Y2967">
        <v>0.85791200000000001</v>
      </c>
    </row>
    <row r="2968" spans="1:25" hidden="1" x14ac:dyDescent="0.25">
      <c r="A2968">
        <v>2966</v>
      </c>
      <c r="B2968">
        <v>66</v>
      </c>
      <c r="C2968" t="s">
        <v>4943</v>
      </c>
      <c r="D2968" t="s">
        <v>4493</v>
      </c>
      <c r="E2968">
        <v>1989</v>
      </c>
      <c r="F2968" t="s">
        <v>4493</v>
      </c>
      <c r="G2968">
        <v>33.973951</v>
      </c>
      <c r="H2968">
        <v>-118.24840500000001</v>
      </c>
      <c r="I2968" t="s">
        <v>605</v>
      </c>
      <c r="J2968" t="s">
        <v>28</v>
      </c>
      <c r="K2968" t="s">
        <v>56</v>
      </c>
      <c r="L2968" t="s">
        <v>33</v>
      </c>
      <c r="M2968">
        <v>0</v>
      </c>
      <c r="N2968">
        <v>1.3864E-2</v>
      </c>
      <c r="O2968">
        <v>0.59198099999999998</v>
      </c>
      <c r="P2968">
        <v>196.67545999999999</v>
      </c>
      <c r="Q2968">
        <v>0.46937299999999998</v>
      </c>
      <c r="R2968">
        <v>1.3821E-2</v>
      </c>
      <c r="S2968">
        <v>4</v>
      </c>
      <c r="T2968">
        <v>0.110098</v>
      </c>
      <c r="U2968">
        <v>-16.536000000000001</v>
      </c>
      <c r="V2968">
        <v>1</v>
      </c>
      <c r="W2968">
        <v>3.4315999999999999E-2</v>
      </c>
      <c r="X2968">
        <v>149.22900000000001</v>
      </c>
      <c r="Y2968">
        <v>0.77585800000000005</v>
      </c>
    </row>
    <row r="2969" spans="1:25" hidden="1" x14ac:dyDescent="0.25">
      <c r="A2969">
        <v>2967</v>
      </c>
      <c r="B2969">
        <v>67</v>
      </c>
      <c r="C2969" t="s">
        <v>4944</v>
      </c>
      <c r="D2969" t="s">
        <v>3152</v>
      </c>
      <c r="E2969">
        <v>1989</v>
      </c>
      <c r="F2969" t="s">
        <v>3152</v>
      </c>
      <c r="G2969">
        <v>34.0535</v>
      </c>
      <c r="H2969">
        <v>-118.245</v>
      </c>
      <c r="I2969" t="s">
        <v>74</v>
      </c>
      <c r="J2969" t="s">
        <v>28</v>
      </c>
      <c r="K2969" t="s">
        <v>33</v>
      </c>
      <c r="M2969">
        <v>0</v>
      </c>
      <c r="N2969">
        <v>0.66119099999999997</v>
      </c>
      <c r="O2969">
        <v>0.60916000000000003</v>
      </c>
      <c r="P2969">
        <v>233.65333000000001</v>
      </c>
      <c r="Q2969">
        <v>0.605263</v>
      </c>
      <c r="R2969">
        <v>2.04E-4</v>
      </c>
      <c r="S2969">
        <v>2</v>
      </c>
      <c r="T2969">
        <v>0.11389299999999999</v>
      </c>
      <c r="U2969">
        <v>-4.5049999999999999</v>
      </c>
      <c r="V2969">
        <v>1</v>
      </c>
      <c r="W2969">
        <v>2.6911000000000001E-2</v>
      </c>
      <c r="X2969">
        <v>131.13399999999999</v>
      </c>
      <c r="Y2969">
        <v>0.27568999999999999</v>
      </c>
    </row>
    <row r="2970" spans="1:25" hidden="1" x14ac:dyDescent="0.25">
      <c r="A2970">
        <v>2968</v>
      </c>
      <c r="B2970">
        <v>68</v>
      </c>
      <c r="C2970" t="s">
        <v>4945</v>
      </c>
      <c r="D2970" t="s">
        <v>4946</v>
      </c>
      <c r="E2970">
        <v>1989</v>
      </c>
      <c r="F2970" t="s">
        <v>4946</v>
      </c>
      <c r="G2970">
        <v>51.116599999999998</v>
      </c>
      <c r="H2970">
        <v>-0.18703</v>
      </c>
      <c r="I2970" t="s">
        <v>4947</v>
      </c>
      <c r="J2970" t="s">
        <v>28</v>
      </c>
      <c r="M2970">
        <v>0</v>
      </c>
      <c r="N2970">
        <v>0.655972</v>
      </c>
      <c r="O2970">
        <v>0.59173699999999996</v>
      </c>
      <c r="P2970">
        <v>208.86354</v>
      </c>
      <c r="Q2970">
        <v>0.39936500000000003</v>
      </c>
      <c r="R2970">
        <v>0.54552100000000003</v>
      </c>
      <c r="S2970">
        <v>9</v>
      </c>
      <c r="T2970">
        <v>0.21157400000000001</v>
      </c>
      <c r="U2970">
        <v>-20.318000000000001</v>
      </c>
      <c r="V2970">
        <v>0</v>
      </c>
      <c r="W2970">
        <v>3.0072999999999999E-2</v>
      </c>
      <c r="X2970">
        <v>140.20400000000001</v>
      </c>
      <c r="Y2970">
        <v>0.83278099999999999</v>
      </c>
    </row>
    <row r="2971" spans="1:25" hidden="1" x14ac:dyDescent="0.25">
      <c r="A2971">
        <v>2969</v>
      </c>
      <c r="B2971">
        <v>69</v>
      </c>
      <c r="C2971" t="s">
        <v>4948</v>
      </c>
      <c r="D2971" t="s">
        <v>4940</v>
      </c>
      <c r="E2971">
        <v>1989</v>
      </c>
      <c r="F2971" t="s">
        <v>4940</v>
      </c>
      <c r="G2971">
        <v>29.453499999999998</v>
      </c>
      <c r="H2971">
        <v>-82.106200000000001</v>
      </c>
      <c r="I2971" t="s">
        <v>4941</v>
      </c>
      <c r="J2971" t="s">
        <v>28</v>
      </c>
      <c r="K2971" t="s">
        <v>33</v>
      </c>
      <c r="M2971">
        <v>0</v>
      </c>
      <c r="N2971">
        <v>0.46256799999999998</v>
      </c>
      <c r="O2971">
        <v>0.76761100000000004</v>
      </c>
      <c r="P2971">
        <v>237.06076999999999</v>
      </c>
      <c r="Q2971">
        <v>0.44467699999999999</v>
      </c>
      <c r="R2971">
        <v>3.6240000000000001E-3</v>
      </c>
      <c r="S2971">
        <v>5</v>
      </c>
      <c r="T2971">
        <v>0.138212</v>
      </c>
      <c r="U2971">
        <v>-18.311</v>
      </c>
      <c r="V2971">
        <v>0</v>
      </c>
      <c r="W2971">
        <v>3.7499999999999999E-2</v>
      </c>
      <c r="X2971">
        <v>111.798</v>
      </c>
      <c r="Y2971">
        <v>0.87440200000000001</v>
      </c>
    </row>
    <row r="2972" spans="1:25" hidden="1" x14ac:dyDescent="0.25">
      <c r="A2972">
        <v>2970</v>
      </c>
      <c r="B2972">
        <v>70</v>
      </c>
      <c r="C2972" t="s">
        <v>4949</v>
      </c>
      <c r="D2972" t="s">
        <v>4950</v>
      </c>
      <c r="E2972">
        <v>1989</v>
      </c>
      <c r="F2972" t="s">
        <v>4950</v>
      </c>
      <c r="G2972">
        <v>60</v>
      </c>
      <c r="H2972">
        <v>-95</v>
      </c>
      <c r="I2972" t="s">
        <v>4951</v>
      </c>
      <c r="J2972" t="s">
        <v>56</v>
      </c>
      <c r="K2972" t="s">
        <v>33</v>
      </c>
      <c r="M2972">
        <v>0</v>
      </c>
      <c r="N2972">
        <v>0.38996500000000001</v>
      </c>
      <c r="O2972">
        <v>0.57191800000000004</v>
      </c>
      <c r="P2972">
        <v>365.21332999999998</v>
      </c>
      <c r="Q2972">
        <v>0.477632</v>
      </c>
      <c r="R2972" s="1">
        <v>9.9999999999999995E-7</v>
      </c>
      <c r="S2972">
        <v>0</v>
      </c>
      <c r="T2972">
        <v>0.72168200000000005</v>
      </c>
      <c r="U2972">
        <v>-10.563000000000001</v>
      </c>
      <c r="V2972">
        <v>1</v>
      </c>
      <c r="W2972">
        <v>3.1664999999999999E-2</v>
      </c>
      <c r="X2972">
        <v>122.032</v>
      </c>
      <c r="Y2972">
        <v>0.43329400000000001</v>
      </c>
    </row>
    <row r="2973" spans="1:25" hidden="1" x14ac:dyDescent="0.25">
      <c r="A2973">
        <v>2971</v>
      </c>
      <c r="B2973">
        <v>71</v>
      </c>
      <c r="C2973" t="s">
        <v>4952</v>
      </c>
      <c r="D2973" t="s">
        <v>4731</v>
      </c>
      <c r="E2973">
        <v>1989</v>
      </c>
      <c r="F2973" t="s">
        <v>4731</v>
      </c>
      <c r="G2973">
        <v>33.973951</v>
      </c>
      <c r="H2973">
        <v>-118.24840500000001</v>
      </c>
      <c r="I2973" t="s">
        <v>605</v>
      </c>
      <c r="J2973" t="s">
        <v>28</v>
      </c>
      <c r="K2973" t="s">
        <v>33</v>
      </c>
      <c r="M2973">
        <v>0</v>
      </c>
      <c r="N2973">
        <v>0.74770499999999995</v>
      </c>
      <c r="O2973">
        <v>0.47750100000000001</v>
      </c>
      <c r="P2973">
        <v>365.27954999999997</v>
      </c>
      <c r="Q2973">
        <v>0.25638899999999998</v>
      </c>
      <c r="R2973">
        <v>3.68E-4</v>
      </c>
      <c r="S2973">
        <v>6</v>
      </c>
      <c r="T2973">
        <v>0.13655200000000001</v>
      </c>
      <c r="U2973">
        <v>-16.486999999999998</v>
      </c>
      <c r="V2973">
        <v>1</v>
      </c>
      <c r="W2973">
        <v>3.1165000000000002E-2</v>
      </c>
      <c r="X2973">
        <v>120.492</v>
      </c>
      <c r="Y2973">
        <v>0.44295600000000002</v>
      </c>
    </row>
    <row r="2974" spans="1:25" hidden="1" x14ac:dyDescent="0.25">
      <c r="A2974">
        <v>2972</v>
      </c>
      <c r="B2974">
        <v>72</v>
      </c>
      <c r="C2974" t="s">
        <v>4953</v>
      </c>
      <c r="D2974" t="s">
        <v>3356</v>
      </c>
      <c r="E2974">
        <v>1989</v>
      </c>
      <c r="F2974" t="s">
        <v>3356</v>
      </c>
      <c r="G2974">
        <v>40.714269000000002</v>
      </c>
      <c r="H2974">
        <v>-74.005972999999997</v>
      </c>
      <c r="I2974" t="s">
        <v>113</v>
      </c>
      <c r="J2974" t="s">
        <v>28</v>
      </c>
      <c r="K2974" t="s">
        <v>33</v>
      </c>
      <c r="M2974">
        <v>0</v>
      </c>
      <c r="N2974">
        <v>0.59368900000000002</v>
      </c>
      <c r="O2974">
        <v>0.58785600000000005</v>
      </c>
      <c r="P2974">
        <v>249.62404000000001</v>
      </c>
      <c r="Q2974">
        <v>0.80874000000000001</v>
      </c>
      <c r="R2974" s="1">
        <v>1.9999999999999999E-6</v>
      </c>
      <c r="S2974">
        <v>2</v>
      </c>
      <c r="T2974">
        <v>0.231767</v>
      </c>
      <c r="U2974">
        <v>-10.898</v>
      </c>
      <c r="V2974">
        <v>1</v>
      </c>
      <c r="W2974">
        <v>4.7713999999999999E-2</v>
      </c>
      <c r="X2974">
        <v>118.699</v>
      </c>
      <c r="Y2974">
        <v>0.60169799999999996</v>
      </c>
    </row>
    <row r="2975" spans="1:25" hidden="1" x14ac:dyDescent="0.25">
      <c r="A2975">
        <v>2973</v>
      </c>
      <c r="B2975">
        <v>73</v>
      </c>
      <c r="C2975" t="s">
        <v>4954</v>
      </c>
      <c r="D2975" t="s">
        <v>4886</v>
      </c>
      <c r="E2975">
        <v>1989</v>
      </c>
      <c r="F2975" t="s">
        <v>4886</v>
      </c>
      <c r="G2975">
        <v>42.358600000000003</v>
      </c>
      <c r="H2975">
        <v>-71.056700000000006</v>
      </c>
      <c r="I2975" t="s">
        <v>1497</v>
      </c>
      <c r="J2975" t="s">
        <v>28</v>
      </c>
      <c r="K2975" t="s">
        <v>56</v>
      </c>
      <c r="L2975" t="s">
        <v>33</v>
      </c>
      <c r="M2975">
        <v>0</v>
      </c>
      <c r="N2975">
        <v>1.2999999999999999E-3</v>
      </c>
      <c r="O2975">
        <v>0.68457500000000004</v>
      </c>
      <c r="P2975">
        <v>347.22667000000001</v>
      </c>
      <c r="Q2975">
        <v>0.77050399999999997</v>
      </c>
      <c r="R2975">
        <v>3.8249999999999998E-3</v>
      </c>
      <c r="S2975">
        <v>2</v>
      </c>
      <c r="T2975">
        <v>0.69270900000000002</v>
      </c>
      <c r="U2975">
        <v>-12.352</v>
      </c>
      <c r="V2975">
        <v>1</v>
      </c>
      <c r="W2975">
        <v>4.0910000000000002E-2</v>
      </c>
      <c r="X2975">
        <v>119.483</v>
      </c>
      <c r="Y2975">
        <v>0.72732600000000003</v>
      </c>
    </row>
    <row r="2976" spans="1:25" hidden="1" x14ac:dyDescent="0.25">
      <c r="A2976">
        <v>2974</v>
      </c>
      <c r="B2976">
        <v>74</v>
      </c>
      <c r="C2976" t="s">
        <v>4955</v>
      </c>
      <c r="D2976" t="s">
        <v>4731</v>
      </c>
      <c r="E2976">
        <v>1989</v>
      </c>
      <c r="F2976" t="s">
        <v>4731</v>
      </c>
      <c r="G2976">
        <v>33.973951</v>
      </c>
      <c r="H2976">
        <v>-118.24840500000001</v>
      </c>
      <c r="I2976" t="s">
        <v>605</v>
      </c>
      <c r="J2976" t="s">
        <v>246</v>
      </c>
      <c r="K2976" t="s">
        <v>56</v>
      </c>
      <c r="L2976" t="s">
        <v>33</v>
      </c>
      <c r="M2976">
        <v>0</v>
      </c>
      <c r="N2976">
        <v>0.12992000000000001</v>
      </c>
      <c r="O2976">
        <v>0.16900399999999999</v>
      </c>
      <c r="P2976">
        <v>320.97287999999998</v>
      </c>
      <c r="Q2976">
        <v>0.99670599999999998</v>
      </c>
      <c r="R2976" s="1">
        <v>1.9999999999999999E-6</v>
      </c>
      <c r="S2976">
        <v>11</v>
      </c>
      <c r="T2976">
        <v>0.97443100000000005</v>
      </c>
      <c r="U2976">
        <v>-7.1120000000000001</v>
      </c>
      <c r="V2976">
        <v>1</v>
      </c>
      <c r="W2976">
        <v>0.21259800000000001</v>
      </c>
      <c r="X2976">
        <v>132.64099999999999</v>
      </c>
      <c r="Y2976">
        <v>3.099E-2</v>
      </c>
    </row>
    <row r="2977" spans="1:25" hidden="1" x14ac:dyDescent="0.25">
      <c r="A2977">
        <v>2975</v>
      </c>
      <c r="B2977">
        <v>75</v>
      </c>
      <c r="C2977" t="s">
        <v>4956</v>
      </c>
      <c r="D2977" t="s">
        <v>4957</v>
      </c>
      <c r="E2977">
        <v>1989</v>
      </c>
      <c r="F2977" t="s">
        <v>4957</v>
      </c>
      <c r="G2977">
        <v>40.714599999999997</v>
      </c>
      <c r="H2977">
        <v>-74.007099999999994</v>
      </c>
      <c r="I2977" t="s">
        <v>195</v>
      </c>
      <c r="J2977" t="s">
        <v>28</v>
      </c>
      <c r="K2977" t="s">
        <v>33</v>
      </c>
      <c r="M2977">
        <v>0</v>
      </c>
      <c r="N2977">
        <v>0.64612899999999995</v>
      </c>
      <c r="O2977">
        <v>0.61050499999999996</v>
      </c>
      <c r="P2977">
        <v>226.56</v>
      </c>
      <c r="Q2977">
        <v>0.30014999999999997</v>
      </c>
      <c r="R2977" s="1">
        <v>1.9999999999999999E-6</v>
      </c>
      <c r="S2977">
        <v>9</v>
      </c>
      <c r="T2977">
        <v>0.10990900000000001</v>
      </c>
      <c r="U2977">
        <v>-14.327</v>
      </c>
      <c r="V2977">
        <v>1</v>
      </c>
      <c r="W2977">
        <v>3.0707000000000002E-2</v>
      </c>
      <c r="X2977">
        <v>130.999</v>
      </c>
      <c r="Y2977">
        <v>0.22298299999999999</v>
      </c>
    </row>
    <row r="2978" spans="1:25" hidden="1" x14ac:dyDescent="0.25">
      <c r="A2978">
        <v>2976</v>
      </c>
      <c r="B2978">
        <v>76</v>
      </c>
      <c r="C2978" t="s">
        <v>4958</v>
      </c>
      <c r="D2978" t="s">
        <v>4959</v>
      </c>
      <c r="E2978">
        <v>1989</v>
      </c>
      <c r="F2978" t="s">
        <v>4959</v>
      </c>
      <c r="G2978">
        <v>33.992902000000001</v>
      </c>
      <c r="H2978">
        <v>-83.353696999999997</v>
      </c>
      <c r="I2978" t="s">
        <v>4960</v>
      </c>
      <c r="J2978" t="s">
        <v>56</v>
      </c>
      <c r="K2978" t="s">
        <v>33</v>
      </c>
      <c r="M2978">
        <v>0</v>
      </c>
      <c r="N2978">
        <v>6.6475999999999993E-2</v>
      </c>
      <c r="O2978">
        <v>0.42984499999999998</v>
      </c>
      <c r="P2978">
        <v>186.22621000000001</v>
      </c>
      <c r="Q2978">
        <v>0.83489999999999998</v>
      </c>
      <c r="R2978">
        <v>3.9125E-2</v>
      </c>
      <c r="S2978">
        <v>4</v>
      </c>
      <c r="T2978">
        <v>0.86201000000000005</v>
      </c>
      <c r="U2978">
        <v>-12.583</v>
      </c>
      <c r="V2978">
        <v>1</v>
      </c>
      <c r="W2978">
        <v>4.7638E-2</v>
      </c>
      <c r="X2978">
        <v>115.578</v>
      </c>
      <c r="Y2978">
        <v>0.51042900000000002</v>
      </c>
    </row>
    <row r="2979" spans="1:25" hidden="1" x14ac:dyDescent="0.25">
      <c r="A2979">
        <v>2977</v>
      </c>
      <c r="B2979">
        <v>77</v>
      </c>
      <c r="C2979" t="s">
        <v>4961</v>
      </c>
      <c r="D2979" t="s">
        <v>4962</v>
      </c>
      <c r="E2979">
        <v>1989</v>
      </c>
      <c r="F2979" t="s">
        <v>4963</v>
      </c>
      <c r="G2979">
        <v>51.506300000000003</v>
      </c>
      <c r="H2979">
        <v>-0.12714</v>
      </c>
      <c r="I2979" t="s">
        <v>893</v>
      </c>
      <c r="J2979" t="s">
        <v>246</v>
      </c>
      <c r="K2979" t="s">
        <v>56</v>
      </c>
      <c r="L2979" t="s">
        <v>33</v>
      </c>
      <c r="M2979">
        <v>0</v>
      </c>
      <c r="N2979">
        <v>0.144788</v>
      </c>
      <c r="O2979">
        <v>0.33419199999999999</v>
      </c>
      <c r="P2979">
        <v>301.2</v>
      </c>
      <c r="Q2979">
        <v>0.58481300000000003</v>
      </c>
      <c r="R2979">
        <v>0</v>
      </c>
      <c r="S2979">
        <v>8</v>
      </c>
      <c r="T2979">
        <v>0.95767899999999995</v>
      </c>
      <c r="U2979">
        <v>-7.2089999999999996</v>
      </c>
      <c r="V2979">
        <v>0</v>
      </c>
      <c r="W2979">
        <v>3.2439999999999997E-2</v>
      </c>
      <c r="X2979">
        <v>127.485</v>
      </c>
      <c r="Y2979">
        <v>0.25517499999999999</v>
      </c>
    </row>
    <row r="2980" spans="1:25" hidden="1" x14ac:dyDescent="0.25">
      <c r="A2980">
        <v>2978</v>
      </c>
      <c r="B2980">
        <v>78</v>
      </c>
      <c r="C2980" t="s">
        <v>4964</v>
      </c>
      <c r="D2980" t="s">
        <v>4600</v>
      </c>
      <c r="E2980">
        <v>1989</v>
      </c>
      <c r="F2980" t="s">
        <v>4600</v>
      </c>
      <c r="G2980">
        <v>33.906762999999998</v>
      </c>
      <c r="H2980">
        <v>-118.076549</v>
      </c>
      <c r="I2980" t="s">
        <v>4601</v>
      </c>
      <c r="J2980" t="s">
        <v>28</v>
      </c>
      <c r="K2980" t="s">
        <v>56</v>
      </c>
      <c r="L2980" t="s">
        <v>33</v>
      </c>
      <c r="M2980">
        <v>0</v>
      </c>
      <c r="N2980">
        <v>0.240812</v>
      </c>
      <c r="O2980">
        <v>0.48916500000000002</v>
      </c>
      <c r="P2980">
        <v>263.52</v>
      </c>
      <c r="Q2980">
        <v>0.50744800000000001</v>
      </c>
      <c r="R2980" s="1">
        <v>6.0000000000000002E-6</v>
      </c>
      <c r="S2980">
        <v>1</v>
      </c>
      <c r="T2980">
        <v>0.326123</v>
      </c>
      <c r="U2980">
        <v>-8.109</v>
      </c>
      <c r="V2980">
        <v>1</v>
      </c>
      <c r="W2980">
        <v>2.8910000000000002E-2</v>
      </c>
      <c r="X2980">
        <v>179.488</v>
      </c>
      <c r="Y2980">
        <v>0.48031000000000001</v>
      </c>
    </row>
    <row r="2981" spans="1:25" hidden="1" x14ac:dyDescent="0.25">
      <c r="A2981">
        <v>2979</v>
      </c>
      <c r="B2981">
        <v>79</v>
      </c>
      <c r="C2981" t="s">
        <v>4965</v>
      </c>
      <c r="D2981" t="s">
        <v>4966</v>
      </c>
      <c r="E2981">
        <v>1989</v>
      </c>
      <c r="F2981" t="s">
        <v>1211</v>
      </c>
      <c r="G2981">
        <v>33.973951</v>
      </c>
      <c r="H2981">
        <v>-118.24840500000001</v>
      </c>
      <c r="I2981" t="s">
        <v>605</v>
      </c>
      <c r="J2981" t="s">
        <v>28</v>
      </c>
      <c r="K2981" t="s">
        <v>33</v>
      </c>
      <c r="M2981">
        <v>0</v>
      </c>
      <c r="N2981">
        <v>0.80033600000000005</v>
      </c>
      <c r="O2981">
        <v>0.49811100000000003</v>
      </c>
      <c r="P2981">
        <v>213.60281000000001</v>
      </c>
      <c r="Q2981">
        <v>0.21783</v>
      </c>
      <c r="R2981">
        <v>1.44E-4</v>
      </c>
      <c r="S2981">
        <v>4</v>
      </c>
      <c r="T2981">
        <v>0.12604199999999999</v>
      </c>
      <c r="U2981">
        <v>-17.806000000000001</v>
      </c>
      <c r="V2981">
        <v>1</v>
      </c>
      <c r="W2981">
        <v>3.0387999999999998E-2</v>
      </c>
      <c r="X2981">
        <v>137.83500000000001</v>
      </c>
      <c r="Y2981">
        <v>0.20173099999999999</v>
      </c>
    </row>
    <row r="2982" spans="1:25" hidden="1" x14ac:dyDescent="0.25">
      <c r="A2982">
        <v>2980</v>
      </c>
      <c r="B2982">
        <v>80</v>
      </c>
      <c r="C2982" t="s">
        <v>4967</v>
      </c>
      <c r="D2982" t="s">
        <v>4820</v>
      </c>
      <c r="E2982">
        <v>1989</v>
      </c>
      <c r="F2982" t="s">
        <v>4820</v>
      </c>
      <c r="G2982">
        <v>42.330199999999998</v>
      </c>
      <c r="H2982">
        <v>-71.091399999999993</v>
      </c>
      <c r="I2982" t="s">
        <v>4821</v>
      </c>
      <c r="J2982" t="s">
        <v>28</v>
      </c>
      <c r="K2982" t="s">
        <v>56</v>
      </c>
      <c r="L2982" t="s">
        <v>33</v>
      </c>
      <c r="M2982">
        <v>0</v>
      </c>
      <c r="N2982">
        <v>8.711E-3</v>
      </c>
      <c r="O2982">
        <v>0.70504</v>
      </c>
      <c r="P2982">
        <v>260.75382999999999</v>
      </c>
      <c r="Q2982">
        <v>0.84499899999999994</v>
      </c>
      <c r="R2982">
        <v>2.8200000000000002E-4</v>
      </c>
      <c r="S2982">
        <v>11</v>
      </c>
      <c r="T2982">
        <v>0.32447900000000002</v>
      </c>
      <c r="U2982">
        <v>-7.8330000000000002</v>
      </c>
      <c r="V2982">
        <v>0</v>
      </c>
      <c r="W2982">
        <v>5.0661999999999999E-2</v>
      </c>
      <c r="X2982">
        <v>147.05199999999999</v>
      </c>
      <c r="Y2982">
        <v>0.67615700000000001</v>
      </c>
    </row>
    <row r="2983" spans="1:25" hidden="1" x14ac:dyDescent="0.25">
      <c r="A2983">
        <v>2981</v>
      </c>
      <c r="B2983">
        <v>81</v>
      </c>
      <c r="C2983" t="s">
        <v>4968</v>
      </c>
      <c r="D2983" t="s">
        <v>3018</v>
      </c>
      <c r="E2983">
        <v>1989</v>
      </c>
      <c r="F2983" t="s">
        <v>3018</v>
      </c>
      <c r="G2983">
        <v>42.358600000000003</v>
      </c>
      <c r="H2983">
        <v>-71.056700000000006</v>
      </c>
      <c r="I2983" t="s">
        <v>1497</v>
      </c>
      <c r="J2983" t="s">
        <v>246</v>
      </c>
      <c r="K2983" t="s">
        <v>56</v>
      </c>
      <c r="L2983" t="s">
        <v>33</v>
      </c>
      <c r="M2983">
        <v>0</v>
      </c>
      <c r="N2983">
        <v>1.6981E-2</v>
      </c>
      <c r="O2983">
        <v>0.159999</v>
      </c>
      <c r="P2983">
        <v>349.26884000000001</v>
      </c>
      <c r="Q2983">
        <v>0.92596199999999995</v>
      </c>
      <c r="R2983">
        <v>2.3999999999999998E-3</v>
      </c>
      <c r="S2983">
        <v>9</v>
      </c>
      <c r="T2983">
        <v>0.94242000000000004</v>
      </c>
      <c r="U2983">
        <v>-6.157</v>
      </c>
      <c r="V2983">
        <v>1</v>
      </c>
      <c r="W2983">
        <v>6.4115000000000005E-2</v>
      </c>
      <c r="X2983">
        <v>94.855999999999995</v>
      </c>
      <c r="Y2983">
        <v>0.25111299999999998</v>
      </c>
    </row>
    <row r="2984" spans="1:25" hidden="1" x14ac:dyDescent="0.25">
      <c r="A2984">
        <v>2982</v>
      </c>
      <c r="B2984">
        <v>82</v>
      </c>
      <c r="C2984" t="s">
        <v>4398</v>
      </c>
      <c r="D2984" t="s">
        <v>4466</v>
      </c>
      <c r="E2984">
        <v>1989</v>
      </c>
      <c r="F2984" t="s">
        <v>4466</v>
      </c>
      <c r="G2984">
        <v>40.430005999999999</v>
      </c>
      <c r="H2984">
        <v>-74.417344</v>
      </c>
      <c r="I2984" t="s">
        <v>4467</v>
      </c>
      <c r="J2984" t="s">
        <v>56</v>
      </c>
      <c r="K2984" t="s">
        <v>33</v>
      </c>
      <c r="M2984">
        <v>0</v>
      </c>
      <c r="N2984">
        <v>1.6662E-2</v>
      </c>
      <c r="O2984">
        <v>0.25052600000000003</v>
      </c>
      <c r="P2984">
        <v>365.78041000000002</v>
      </c>
      <c r="Q2984">
        <v>0.93789999999999996</v>
      </c>
      <c r="R2984" s="1">
        <v>4.1E-5</v>
      </c>
      <c r="S2984">
        <v>6</v>
      </c>
      <c r="T2984">
        <v>0.84688799999999997</v>
      </c>
      <c r="U2984">
        <v>-10.305</v>
      </c>
      <c r="V2984">
        <v>1</v>
      </c>
      <c r="W2984">
        <v>0.10143099999999999</v>
      </c>
      <c r="X2984">
        <v>108.989</v>
      </c>
      <c r="Y2984">
        <v>0.13572200000000001</v>
      </c>
    </row>
    <row r="2985" spans="1:25" hidden="1" x14ac:dyDescent="0.25">
      <c r="A2985">
        <v>2983</v>
      </c>
      <c r="B2985">
        <v>83</v>
      </c>
      <c r="C2985" t="s">
        <v>4969</v>
      </c>
      <c r="D2985" t="s">
        <v>4970</v>
      </c>
      <c r="E2985">
        <v>1989</v>
      </c>
      <c r="F2985" t="s">
        <v>4970</v>
      </c>
      <c r="G2985">
        <v>53.5</v>
      </c>
      <c r="H2985">
        <v>-2.2166670000000002</v>
      </c>
      <c r="I2985" t="s">
        <v>1071</v>
      </c>
      <c r="J2985" t="s">
        <v>28</v>
      </c>
      <c r="K2985" t="s">
        <v>56</v>
      </c>
      <c r="L2985" t="s">
        <v>33</v>
      </c>
      <c r="M2985">
        <v>0</v>
      </c>
      <c r="N2985">
        <v>3.2217000000000003E-2</v>
      </c>
      <c r="O2985">
        <v>0.64616700000000005</v>
      </c>
      <c r="P2985">
        <v>226.75954999999999</v>
      </c>
      <c r="Q2985">
        <v>0.94837499999999997</v>
      </c>
      <c r="R2985">
        <v>4.4880000000000003E-2</v>
      </c>
      <c r="S2985">
        <v>7</v>
      </c>
      <c r="T2985">
        <v>0.53309399999999996</v>
      </c>
      <c r="U2985">
        <v>-8.69</v>
      </c>
      <c r="V2985">
        <v>1</v>
      </c>
      <c r="W2985">
        <v>4.5345000000000003E-2</v>
      </c>
      <c r="X2985">
        <v>116.417</v>
      </c>
      <c r="Y2985">
        <v>0.68889800000000001</v>
      </c>
    </row>
    <row r="2986" spans="1:25" x14ac:dyDescent="0.25">
      <c r="A2986">
        <v>2984</v>
      </c>
      <c r="B2986">
        <v>84</v>
      </c>
      <c r="C2986" t="s">
        <v>4971</v>
      </c>
      <c r="D2986" t="s">
        <v>4972</v>
      </c>
      <c r="E2986">
        <v>1989</v>
      </c>
      <c r="F2986" t="s">
        <v>4972</v>
      </c>
      <c r="G2986" t="str">
        <f>IFERROR(VLOOKUP(Table1[[#This Row],[Title]],$C$5507:$Y$5579,5, FALSE ),"")</f>
        <v/>
      </c>
      <c r="H2986" t="str">
        <f>IFERROR(VLOOKUP(Table1[[#This Row],[Title]],$C$5507:$Y$5579,6, FALSE ),"")</f>
        <v/>
      </c>
      <c r="I2986" t="str">
        <f>IFERROR(VLOOKUP(Table1[[#This Row],[Title]],$C$5507:$Y$5579,7, FALSE ),"")</f>
        <v/>
      </c>
      <c r="J2986" t="str">
        <f>IFERROR(VLOOKUP(Table1[[#This Row],[Title]],$C$5507:$Y$5579,8, FALSE ),"")</f>
        <v/>
      </c>
      <c r="K2986" t="str">
        <f>IFERROR(VLOOKUP(Table1[[#This Row],[Title]],$C$5507:$Y$5579,9, FALSE ),"")</f>
        <v/>
      </c>
      <c r="L2986" t="str">
        <f>IFERROR(VLOOKUP(Table1[[#This Row],[Title]],$C$5507:$Y$5579,10, FALSE ),"")</f>
        <v/>
      </c>
      <c r="M2986" t="str">
        <f>IFERROR(VLOOKUP(Table1[[#This Row],[Title]],$C$5507:$Y$5579,11, FALSE ),"")</f>
        <v/>
      </c>
      <c r="N2986" t="str">
        <f>IFERROR(VLOOKUP(Table1[[#This Row],[Title]],$C$5507:$Y$5579,12, FALSE ),"")</f>
        <v/>
      </c>
      <c r="O2986" t="str">
        <f>IFERROR(VLOOKUP(Table1[[#This Row],[Title]],$C$5507:$Y$5579,13, FALSE ),"")</f>
        <v/>
      </c>
      <c r="P2986" t="str">
        <f>IFERROR(VLOOKUP(Table1[[#This Row],[Title]],$C$5507:$Y$5579,14, FALSE ),"")</f>
        <v/>
      </c>
      <c r="Q2986" t="str">
        <f>IFERROR(VLOOKUP(Table1[[#This Row],[Title]],$C$5507:$Y$5579,15, FALSE ),"")</f>
        <v/>
      </c>
      <c r="R2986" t="str">
        <f>IFERROR(VLOOKUP(Table1[[#This Row],[Title]],$C$5507:$Y$5579,16, FALSE ),"")</f>
        <v/>
      </c>
      <c r="S2986" t="str">
        <f>IFERROR(VLOOKUP(Table1[[#This Row],[Title]],$C$5507:$Y$5579,17, FALSE ),"")</f>
        <v/>
      </c>
      <c r="T2986" t="str">
        <f>IFERROR(VLOOKUP(Table1[[#This Row],[Title]],$C$5507:$Y$5579,18, FALSE ),"")</f>
        <v/>
      </c>
      <c r="U2986" t="str">
        <f>IFERROR(VLOOKUP(Table1[[#This Row],[Title]],$C$5507:$Y$5579,19, FALSE ),"")</f>
        <v/>
      </c>
      <c r="V2986" t="str">
        <f>IFERROR(VLOOKUP(Table1[[#This Row],[Title]],$C$5507:$Y$5579,20, FALSE ),"")</f>
        <v/>
      </c>
      <c r="W2986" t="str">
        <f>IFERROR(VLOOKUP(Table1[[#This Row],[Title]],$C$5507:$Y$5579,21, FALSE ),"")</f>
        <v/>
      </c>
      <c r="X2986" t="str">
        <f>IFERROR(VLOOKUP(Table1[[#This Row],[Title]],$C$5507:$Y$5579,22, FALSE ),"")</f>
        <v/>
      </c>
      <c r="Y2986" t="str">
        <f>IFERROR(VLOOKUP(Table1[[#This Row],[Title]],$C$5507:$Y$5579,23, FALSE ),"")</f>
        <v/>
      </c>
    </row>
    <row r="2987" spans="1:25" hidden="1" x14ac:dyDescent="0.25">
      <c r="A2987">
        <v>2985</v>
      </c>
      <c r="B2987">
        <v>85</v>
      </c>
      <c r="C2987" t="s">
        <v>4973</v>
      </c>
      <c r="D2987" t="s">
        <v>4974</v>
      </c>
      <c r="E2987">
        <v>1989</v>
      </c>
      <c r="F2987" t="s">
        <v>4974</v>
      </c>
      <c r="G2987">
        <v>44.978999999999999</v>
      </c>
      <c r="H2987">
        <v>-93.264899999999997</v>
      </c>
      <c r="I2987" t="s">
        <v>3568</v>
      </c>
      <c r="J2987" t="s">
        <v>28</v>
      </c>
      <c r="K2987" t="s">
        <v>33</v>
      </c>
      <c r="M2987">
        <v>0</v>
      </c>
      <c r="N2987">
        <v>0.61066500000000001</v>
      </c>
      <c r="O2987">
        <v>0.64136499999999996</v>
      </c>
      <c r="P2987">
        <v>248.81586999999999</v>
      </c>
      <c r="Q2987">
        <v>0.53061199999999997</v>
      </c>
      <c r="R2987">
        <v>6.6266000000000005E-2</v>
      </c>
      <c r="S2987">
        <v>2</v>
      </c>
      <c r="T2987">
        <v>5.8642E-2</v>
      </c>
      <c r="U2987">
        <v>-18.274999999999999</v>
      </c>
      <c r="V2987">
        <v>0</v>
      </c>
      <c r="W2987">
        <v>3.5799999999999998E-2</v>
      </c>
      <c r="X2987">
        <v>92.537999999999997</v>
      </c>
      <c r="Y2987">
        <v>0.80599799999999999</v>
      </c>
    </row>
    <row r="2988" spans="1:25" hidden="1" x14ac:dyDescent="0.25">
      <c r="A2988">
        <v>2986</v>
      </c>
      <c r="B2988">
        <v>86</v>
      </c>
      <c r="C2988" t="s">
        <v>4975</v>
      </c>
      <c r="D2988" t="s">
        <v>4731</v>
      </c>
      <c r="E2988">
        <v>1989</v>
      </c>
      <c r="F2988" t="s">
        <v>4731</v>
      </c>
      <c r="G2988">
        <v>33.973951</v>
      </c>
      <c r="H2988">
        <v>-118.24840500000001</v>
      </c>
      <c r="I2988" t="s">
        <v>605</v>
      </c>
      <c r="J2988" t="s">
        <v>28</v>
      </c>
      <c r="K2988" t="s">
        <v>56</v>
      </c>
      <c r="L2988" t="s">
        <v>33</v>
      </c>
      <c r="M2988">
        <v>0</v>
      </c>
      <c r="N2988">
        <v>0.27942699999999998</v>
      </c>
      <c r="O2988">
        <v>0.26743299999999998</v>
      </c>
      <c r="P2988">
        <v>409.37556000000001</v>
      </c>
      <c r="Q2988">
        <v>0.89983299999999999</v>
      </c>
      <c r="R2988">
        <v>8.1255999999999995E-2</v>
      </c>
      <c r="S2988">
        <v>11</v>
      </c>
      <c r="T2988">
        <v>0.309027</v>
      </c>
      <c r="U2988">
        <v>-14.965999999999999</v>
      </c>
      <c r="V2988">
        <v>1</v>
      </c>
      <c r="W2988">
        <v>5.0977000000000001E-2</v>
      </c>
      <c r="X2988">
        <v>100.084</v>
      </c>
      <c r="Y2988">
        <v>0.29959000000000002</v>
      </c>
    </row>
    <row r="2989" spans="1:25" hidden="1" x14ac:dyDescent="0.25">
      <c r="A2989">
        <v>2987</v>
      </c>
      <c r="B2989">
        <v>87</v>
      </c>
      <c r="C2989" t="s">
        <v>4976</v>
      </c>
      <c r="D2989" t="s">
        <v>4643</v>
      </c>
      <c r="E2989">
        <v>1989</v>
      </c>
      <c r="F2989" t="s">
        <v>4643</v>
      </c>
      <c r="G2989">
        <v>51.506300000000003</v>
      </c>
      <c r="H2989">
        <v>-0.12714</v>
      </c>
      <c r="I2989" t="s">
        <v>893</v>
      </c>
      <c r="J2989" t="s">
        <v>28</v>
      </c>
      <c r="K2989" t="s">
        <v>56</v>
      </c>
      <c r="L2989" t="s">
        <v>33</v>
      </c>
      <c r="M2989">
        <v>0</v>
      </c>
      <c r="N2989">
        <v>1.0413E-2</v>
      </c>
      <c r="O2989">
        <v>0.836094</v>
      </c>
      <c r="P2989">
        <v>236.74666999999999</v>
      </c>
      <c r="Q2989">
        <v>0.79852699999999999</v>
      </c>
      <c r="R2989">
        <v>4.4799999999999999E-4</v>
      </c>
      <c r="S2989">
        <v>6</v>
      </c>
      <c r="T2989">
        <v>7.4819999999999998E-2</v>
      </c>
      <c r="U2989">
        <v>-6.6849999999999996</v>
      </c>
      <c r="V2989">
        <v>1</v>
      </c>
      <c r="W2989">
        <v>5.4288000000000003E-2</v>
      </c>
      <c r="X2989">
        <v>122.877</v>
      </c>
      <c r="Y2989">
        <v>0.88038899999999998</v>
      </c>
    </row>
    <row r="2990" spans="1:25" hidden="1" x14ac:dyDescent="0.25">
      <c r="A2990">
        <v>2988</v>
      </c>
      <c r="B2990">
        <v>88</v>
      </c>
      <c r="C2990" t="s">
        <v>4977</v>
      </c>
      <c r="D2990" t="s">
        <v>4728</v>
      </c>
      <c r="E2990">
        <v>1989</v>
      </c>
      <c r="F2990" t="s">
        <v>4728</v>
      </c>
      <c r="G2990">
        <v>53.456400000000002</v>
      </c>
      <c r="H2990">
        <v>-2.6326499999999999</v>
      </c>
      <c r="I2990" t="s">
        <v>4729</v>
      </c>
      <c r="J2990" t="s">
        <v>28</v>
      </c>
      <c r="K2990" t="s">
        <v>56</v>
      </c>
      <c r="L2990" t="s">
        <v>33</v>
      </c>
      <c r="M2990">
        <v>0</v>
      </c>
      <c r="N2990">
        <v>7.5054999999999997E-2</v>
      </c>
      <c r="O2990">
        <v>0.65692899999999999</v>
      </c>
      <c r="P2990">
        <v>196.14667</v>
      </c>
      <c r="Q2990">
        <v>0.93361099999999997</v>
      </c>
      <c r="R2990" s="1">
        <v>2.5000000000000001E-5</v>
      </c>
      <c r="S2990">
        <v>6</v>
      </c>
      <c r="T2990">
        <v>0.31191099999999999</v>
      </c>
      <c r="U2990">
        <v>-6.25</v>
      </c>
      <c r="V2990">
        <v>1</v>
      </c>
      <c r="W2990">
        <v>7.9198000000000005E-2</v>
      </c>
      <c r="X2990">
        <v>118.035</v>
      </c>
      <c r="Y2990">
        <v>0.92168600000000001</v>
      </c>
    </row>
    <row r="2991" spans="1:25" hidden="1" x14ac:dyDescent="0.25">
      <c r="A2991">
        <v>2989</v>
      </c>
      <c r="B2991">
        <v>89</v>
      </c>
      <c r="C2991" t="s">
        <v>230</v>
      </c>
      <c r="D2991" t="s">
        <v>4978</v>
      </c>
      <c r="E2991">
        <v>1989</v>
      </c>
      <c r="F2991" t="s">
        <v>4978</v>
      </c>
      <c r="G2991">
        <v>41.080100000000002</v>
      </c>
      <c r="H2991">
        <v>-73.858699999999999</v>
      </c>
      <c r="I2991" t="s">
        <v>4979</v>
      </c>
      <c r="J2991" t="s">
        <v>28</v>
      </c>
      <c r="K2991" t="s">
        <v>33</v>
      </c>
      <c r="M2991">
        <v>0</v>
      </c>
      <c r="N2991">
        <v>0.54877200000000004</v>
      </c>
      <c r="O2991">
        <v>0.56451399999999996</v>
      </c>
      <c r="P2991">
        <v>262.66077000000001</v>
      </c>
      <c r="Q2991">
        <v>0.27757300000000001</v>
      </c>
      <c r="R2991">
        <v>2.6480000000000002E-3</v>
      </c>
      <c r="S2991">
        <v>8</v>
      </c>
      <c r="T2991">
        <v>5.5118E-2</v>
      </c>
      <c r="U2991">
        <v>-18.846</v>
      </c>
      <c r="V2991">
        <v>0</v>
      </c>
      <c r="W2991">
        <v>3.1150000000000001E-2</v>
      </c>
      <c r="X2991">
        <v>168.06399999999999</v>
      </c>
      <c r="Y2991">
        <v>0.64682300000000004</v>
      </c>
    </row>
    <row r="2992" spans="1:25" hidden="1" x14ac:dyDescent="0.25">
      <c r="A2992">
        <v>2990</v>
      </c>
      <c r="B2992">
        <v>90</v>
      </c>
      <c r="C2992" t="s">
        <v>4980</v>
      </c>
      <c r="D2992" t="s">
        <v>4981</v>
      </c>
      <c r="E2992">
        <v>1989</v>
      </c>
      <c r="F2992" t="s">
        <v>4981</v>
      </c>
      <c r="G2992">
        <v>39.775092000000001</v>
      </c>
      <c r="H2992">
        <v>-86.132159999999999</v>
      </c>
      <c r="I2992" t="s">
        <v>4982</v>
      </c>
      <c r="J2992" t="s">
        <v>28</v>
      </c>
      <c r="K2992" t="s">
        <v>56</v>
      </c>
      <c r="L2992" t="s">
        <v>33</v>
      </c>
      <c r="M2992">
        <v>0</v>
      </c>
      <c r="N2992">
        <v>2.8372999999999999E-2</v>
      </c>
      <c r="O2992">
        <v>0.79826699999999995</v>
      </c>
      <c r="P2992">
        <v>466.13288</v>
      </c>
      <c r="Q2992">
        <v>0.76089099999999998</v>
      </c>
      <c r="R2992">
        <v>1.9996E-2</v>
      </c>
      <c r="S2992">
        <v>0</v>
      </c>
      <c r="T2992">
        <v>9.1757000000000005E-2</v>
      </c>
      <c r="U2992">
        <v>-8.6649999999999991</v>
      </c>
      <c r="V2992">
        <v>1</v>
      </c>
      <c r="W2992">
        <v>4.6156000000000003E-2</v>
      </c>
      <c r="X2992">
        <v>115.477</v>
      </c>
      <c r="Y2992">
        <v>0.84262300000000001</v>
      </c>
    </row>
    <row r="2993" spans="1:25" hidden="1" x14ac:dyDescent="0.25">
      <c r="A2993">
        <v>2991</v>
      </c>
      <c r="B2993">
        <v>91</v>
      </c>
      <c r="C2993" t="s">
        <v>4846</v>
      </c>
      <c r="D2993" t="s">
        <v>2395</v>
      </c>
      <c r="E2993">
        <v>1989</v>
      </c>
      <c r="F2993" t="s">
        <v>2395</v>
      </c>
      <c r="G2993">
        <v>42.347020999999998</v>
      </c>
      <c r="H2993">
        <v>-83.060184000000007</v>
      </c>
      <c r="I2993" t="s">
        <v>119</v>
      </c>
      <c r="J2993" t="s">
        <v>28</v>
      </c>
      <c r="K2993" t="s">
        <v>56</v>
      </c>
      <c r="L2993" t="s">
        <v>33</v>
      </c>
      <c r="M2993">
        <v>0</v>
      </c>
      <c r="N2993">
        <v>6.1879999999999999E-3</v>
      </c>
      <c r="O2993">
        <v>0.31004100000000001</v>
      </c>
      <c r="P2993">
        <v>243.25333000000001</v>
      </c>
      <c r="Q2993">
        <v>0.89579900000000001</v>
      </c>
      <c r="R2993">
        <v>1.18E-4</v>
      </c>
      <c r="S2993">
        <v>2</v>
      </c>
      <c r="T2993">
        <v>3.1011E-2</v>
      </c>
      <c r="U2993">
        <v>-6.3769999999999998</v>
      </c>
      <c r="V2993">
        <v>0</v>
      </c>
      <c r="W2993">
        <v>0.128381</v>
      </c>
      <c r="X2993">
        <v>118.904</v>
      </c>
      <c r="Y2993">
        <v>0.25645600000000002</v>
      </c>
    </row>
    <row r="2994" spans="1:25" hidden="1" x14ac:dyDescent="0.25">
      <c r="A2994">
        <v>2992</v>
      </c>
      <c r="B2994">
        <v>92</v>
      </c>
      <c r="C2994" t="s">
        <v>4983</v>
      </c>
      <c r="D2994" t="s">
        <v>3002</v>
      </c>
      <c r="E2994">
        <v>1989</v>
      </c>
      <c r="F2994" t="s">
        <v>3002</v>
      </c>
      <c r="G2994">
        <v>42.370567000000001</v>
      </c>
      <c r="H2994">
        <v>-71.026964000000007</v>
      </c>
      <c r="I2994" t="s">
        <v>3003</v>
      </c>
      <c r="J2994" t="s">
        <v>28</v>
      </c>
      <c r="K2994" t="s">
        <v>56</v>
      </c>
      <c r="L2994" t="s">
        <v>33</v>
      </c>
      <c r="M2994">
        <v>0</v>
      </c>
      <c r="N2994">
        <v>1.5448E-2</v>
      </c>
      <c r="O2994">
        <v>0.61404300000000001</v>
      </c>
      <c r="P2994">
        <v>218.93333000000001</v>
      </c>
      <c r="Q2994">
        <v>0.87767300000000004</v>
      </c>
      <c r="R2994">
        <v>6.3660000000000001E-3</v>
      </c>
      <c r="S2994">
        <v>4</v>
      </c>
      <c r="T2994">
        <v>4.8623E-2</v>
      </c>
      <c r="U2994">
        <v>-10.016</v>
      </c>
      <c r="V2994">
        <v>0</v>
      </c>
      <c r="W2994">
        <v>3.3964000000000001E-2</v>
      </c>
      <c r="X2994">
        <v>116.029</v>
      </c>
      <c r="Y2994">
        <v>0.87701600000000002</v>
      </c>
    </row>
    <row r="2995" spans="1:25" hidden="1" x14ac:dyDescent="0.25">
      <c r="A2995">
        <v>2993</v>
      </c>
      <c r="B2995">
        <v>93</v>
      </c>
      <c r="C2995" t="s">
        <v>4984</v>
      </c>
      <c r="D2995" t="s">
        <v>2298</v>
      </c>
      <c r="E2995">
        <v>1989</v>
      </c>
      <c r="F2995" t="s">
        <v>2298</v>
      </c>
      <c r="G2995">
        <v>41.590685999999998</v>
      </c>
      <c r="H2995">
        <v>-87.319936999999996</v>
      </c>
      <c r="I2995" t="s">
        <v>1914</v>
      </c>
      <c r="J2995" t="s">
        <v>28</v>
      </c>
      <c r="K2995" t="s">
        <v>56</v>
      </c>
      <c r="M2995">
        <v>0</v>
      </c>
      <c r="N2995">
        <v>0.24698400000000001</v>
      </c>
      <c r="O2995">
        <v>0.85284099999999996</v>
      </c>
      <c r="P2995">
        <v>257.76</v>
      </c>
      <c r="Q2995">
        <v>0.98144699999999996</v>
      </c>
      <c r="R2995">
        <v>0.467501</v>
      </c>
      <c r="S2995">
        <v>8</v>
      </c>
      <c r="T2995">
        <v>0.306342</v>
      </c>
      <c r="U2995">
        <v>-3.9470000000000001</v>
      </c>
      <c r="V2995">
        <v>1</v>
      </c>
      <c r="W2995">
        <v>7.5064000000000006E-2</v>
      </c>
      <c r="X2995">
        <v>118.193</v>
      </c>
      <c r="Y2995">
        <v>0.58788200000000002</v>
      </c>
    </row>
    <row r="2996" spans="1:25" hidden="1" x14ac:dyDescent="0.25">
      <c r="A2996">
        <v>2994</v>
      </c>
      <c r="B2996">
        <v>94</v>
      </c>
      <c r="C2996" t="s">
        <v>4985</v>
      </c>
      <c r="D2996" t="s">
        <v>4986</v>
      </c>
      <c r="E2996">
        <v>1989</v>
      </c>
      <c r="F2996" t="s">
        <v>4986</v>
      </c>
      <c r="G2996">
        <v>42.331699999999998</v>
      </c>
      <c r="H2996">
        <v>-83.047899999999998</v>
      </c>
      <c r="I2996" t="s">
        <v>145</v>
      </c>
      <c r="J2996" t="s">
        <v>28</v>
      </c>
      <c r="K2996" t="s">
        <v>56</v>
      </c>
      <c r="L2996" t="s">
        <v>33</v>
      </c>
      <c r="M2996">
        <v>0</v>
      </c>
      <c r="N2996">
        <v>0.35692400000000002</v>
      </c>
      <c r="O2996">
        <v>0.59480100000000002</v>
      </c>
      <c r="P2996">
        <v>279.24</v>
      </c>
      <c r="Q2996">
        <v>0.51471100000000003</v>
      </c>
      <c r="R2996" s="1">
        <v>3.4999999999999997E-5</v>
      </c>
      <c r="S2996">
        <v>7</v>
      </c>
      <c r="T2996">
        <v>0.13489799999999999</v>
      </c>
      <c r="U2996">
        <v>-12.532999999999999</v>
      </c>
      <c r="V2996">
        <v>1</v>
      </c>
      <c r="W2996">
        <v>3.4639999999999997E-2</v>
      </c>
      <c r="X2996">
        <v>92.108000000000004</v>
      </c>
      <c r="Y2996">
        <v>0.57909100000000002</v>
      </c>
    </row>
    <row r="2997" spans="1:25" hidden="1" x14ac:dyDescent="0.25">
      <c r="A2997">
        <v>2995</v>
      </c>
      <c r="B2997">
        <v>95</v>
      </c>
      <c r="C2997" t="s">
        <v>4987</v>
      </c>
      <c r="D2997" t="s">
        <v>4820</v>
      </c>
      <c r="E2997">
        <v>1989</v>
      </c>
      <c r="F2997" t="s">
        <v>4820</v>
      </c>
      <c r="G2997">
        <v>42.330199999999998</v>
      </c>
      <c r="H2997">
        <v>-71.091399999999993</v>
      </c>
      <c r="I2997" t="s">
        <v>4821</v>
      </c>
      <c r="J2997" t="s">
        <v>28</v>
      </c>
      <c r="K2997" t="s">
        <v>56</v>
      </c>
      <c r="L2997" t="s">
        <v>33</v>
      </c>
      <c r="M2997">
        <v>0</v>
      </c>
      <c r="N2997">
        <v>0.27503100000000003</v>
      </c>
      <c r="O2997">
        <v>0.68251899999999999</v>
      </c>
      <c r="P2997">
        <v>319.96757000000002</v>
      </c>
      <c r="Q2997">
        <v>0.45321800000000001</v>
      </c>
      <c r="R2997" s="1">
        <v>1.0000000000000001E-5</v>
      </c>
      <c r="S2997">
        <v>11</v>
      </c>
      <c r="T2997">
        <v>0.14241599999999999</v>
      </c>
      <c r="U2997">
        <v>-16.617999999999999</v>
      </c>
      <c r="V2997">
        <v>0</v>
      </c>
      <c r="W2997">
        <v>6.1681E-2</v>
      </c>
      <c r="X2997">
        <v>77.349000000000004</v>
      </c>
      <c r="Y2997">
        <v>0.81019399999999997</v>
      </c>
    </row>
    <row r="2998" spans="1:25" hidden="1" x14ac:dyDescent="0.25">
      <c r="A2998">
        <v>2996</v>
      </c>
      <c r="B2998">
        <v>96</v>
      </c>
      <c r="C2998" t="s">
        <v>4988</v>
      </c>
      <c r="D2998" t="s">
        <v>4989</v>
      </c>
      <c r="E2998">
        <v>1989</v>
      </c>
      <c r="F2998" t="s">
        <v>4989</v>
      </c>
      <c r="G2998">
        <v>40.735799999999998</v>
      </c>
      <c r="H2998">
        <v>-73.077299999999994</v>
      </c>
      <c r="I2998" t="s">
        <v>4990</v>
      </c>
      <c r="J2998" t="s">
        <v>28</v>
      </c>
      <c r="M2998">
        <v>0</v>
      </c>
      <c r="N2998">
        <v>0.636158</v>
      </c>
      <c r="O2998">
        <v>0.45725100000000002</v>
      </c>
      <c r="P2998">
        <v>288.75709999999998</v>
      </c>
      <c r="Q2998">
        <v>0.34622000000000003</v>
      </c>
      <c r="R2998">
        <v>0.78411399999999998</v>
      </c>
      <c r="S2998">
        <v>7</v>
      </c>
      <c r="T2998">
        <v>0.149615</v>
      </c>
      <c r="U2998">
        <v>-16.015000000000001</v>
      </c>
      <c r="V2998">
        <v>1</v>
      </c>
      <c r="W2998">
        <v>3.0714999999999999E-2</v>
      </c>
      <c r="X2998">
        <v>164.32499999999999</v>
      </c>
      <c r="Y2998">
        <v>0.23722399999999999</v>
      </c>
    </row>
    <row r="2999" spans="1:25" hidden="1" x14ac:dyDescent="0.25">
      <c r="A2999">
        <v>2997</v>
      </c>
      <c r="B2999">
        <v>97</v>
      </c>
      <c r="C2999" t="s">
        <v>4991</v>
      </c>
      <c r="D2999" t="s">
        <v>4670</v>
      </c>
      <c r="E2999">
        <v>1989</v>
      </c>
      <c r="F2999" t="s">
        <v>4670</v>
      </c>
      <c r="G2999">
        <v>34.0535</v>
      </c>
      <c r="H2999">
        <v>-118.245</v>
      </c>
      <c r="I2999" t="s">
        <v>74</v>
      </c>
      <c r="J2999" t="s">
        <v>28</v>
      </c>
      <c r="K2999" t="s">
        <v>56</v>
      </c>
      <c r="L2999" t="s">
        <v>33</v>
      </c>
      <c r="M2999">
        <v>0</v>
      </c>
      <c r="N2999">
        <v>2.8576000000000001E-2</v>
      </c>
      <c r="O2999">
        <v>0.70212300000000005</v>
      </c>
      <c r="P2999">
        <v>390.24</v>
      </c>
      <c r="Q2999">
        <v>0.91195400000000004</v>
      </c>
      <c r="R2999">
        <v>4.1640000000000002E-3</v>
      </c>
      <c r="S2999">
        <v>3</v>
      </c>
      <c r="T2999">
        <v>0.30370200000000003</v>
      </c>
      <c r="U2999">
        <v>-5.1870000000000003</v>
      </c>
      <c r="V2999">
        <v>0</v>
      </c>
      <c r="W2999">
        <v>3.993E-2</v>
      </c>
      <c r="X2999">
        <v>120.04300000000001</v>
      </c>
      <c r="Y2999">
        <v>0.82866300000000004</v>
      </c>
    </row>
    <row r="3000" spans="1:25" x14ac:dyDescent="0.25">
      <c r="A3000">
        <v>2998</v>
      </c>
      <c r="B3000">
        <v>98</v>
      </c>
      <c r="C3000" t="s">
        <v>4992</v>
      </c>
      <c r="D3000" t="s">
        <v>4993</v>
      </c>
      <c r="E3000">
        <v>1989</v>
      </c>
      <c r="F3000" t="s">
        <v>4994</v>
      </c>
      <c r="G3000" t="str">
        <f>IFERROR(VLOOKUP(Table1[[#This Row],[Title]],$C$5507:$Y$5579,5, FALSE ),"")</f>
        <v/>
      </c>
      <c r="H3000" t="str">
        <f>IFERROR(VLOOKUP(Table1[[#This Row],[Title]],$C$5507:$Y$5579,6, FALSE ),"")</f>
        <v/>
      </c>
      <c r="I3000" t="str">
        <f>IFERROR(VLOOKUP(Table1[[#This Row],[Title]],$C$5507:$Y$5579,7, FALSE ),"")</f>
        <v/>
      </c>
      <c r="J3000" t="str">
        <f>IFERROR(VLOOKUP(Table1[[#This Row],[Title]],$C$5507:$Y$5579,8, FALSE ),"")</f>
        <v/>
      </c>
      <c r="K3000" t="str">
        <f>IFERROR(VLOOKUP(Table1[[#This Row],[Title]],$C$5507:$Y$5579,9, FALSE ),"")</f>
        <v/>
      </c>
      <c r="L3000" t="str">
        <f>IFERROR(VLOOKUP(Table1[[#This Row],[Title]],$C$5507:$Y$5579,10, FALSE ),"")</f>
        <v/>
      </c>
      <c r="M3000" t="str">
        <f>IFERROR(VLOOKUP(Table1[[#This Row],[Title]],$C$5507:$Y$5579,11, FALSE ),"")</f>
        <v/>
      </c>
      <c r="N3000" t="str">
        <f>IFERROR(VLOOKUP(Table1[[#This Row],[Title]],$C$5507:$Y$5579,12, FALSE ),"")</f>
        <v/>
      </c>
      <c r="O3000" t="str">
        <f>IFERROR(VLOOKUP(Table1[[#This Row],[Title]],$C$5507:$Y$5579,13, FALSE ),"")</f>
        <v/>
      </c>
      <c r="P3000" t="str">
        <f>IFERROR(VLOOKUP(Table1[[#This Row],[Title]],$C$5507:$Y$5579,14, FALSE ),"")</f>
        <v/>
      </c>
      <c r="Q3000" t="str">
        <f>IFERROR(VLOOKUP(Table1[[#This Row],[Title]],$C$5507:$Y$5579,15, FALSE ),"")</f>
        <v/>
      </c>
      <c r="R3000" t="str">
        <f>IFERROR(VLOOKUP(Table1[[#This Row],[Title]],$C$5507:$Y$5579,16, FALSE ),"")</f>
        <v/>
      </c>
      <c r="S3000" t="str">
        <f>IFERROR(VLOOKUP(Table1[[#This Row],[Title]],$C$5507:$Y$5579,17, FALSE ),"")</f>
        <v/>
      </c>
      <c r="T3000" t="str">
        <f>IFERROR(VLOOKUP(Table1[[#This Row],[Title]],$C$5507:$Y$5579,18, FALSE ),"")</f>
        <v/>
      </c>
      <c r="U3000" t="str">
        <f>IFERROR(VLOOKUP(Table1[[#This Row],[Title]],$C$5507:$Y$5579,19, FALSE ),"")</f>
        <v/>
      </c>
      <c r="V3000" t="str">
        <f>IFERROR(VLOOKUP(Table1[[#This Row],[Title]],$C$5507:$Y$5579,20, FALSE ),"")</f>
        <v/>
      </c>
      <c r="W3000" t="str">
        <f>IFERROR(VLOOKUP(Table1[[#This Row],[Title]],$C$5507:$Y$5579,21, FALSE ),"")</f>
        <v/>
      </c>
      <c r="X3000" t="str">
        <f>IFERROR(VLOOKUP(Table1[[#This Row],[Title]],$C$5507:$Y$5579,22, FALSE ),"")</f>
        <v/>
      </c>
      <c r="Y3000" t="str">
        <f>IFERROR(VLOOKUP(Table1[[#This Row],[Title]],$C$5507:$Y$5579,23, FALSE ),"")</f>
        <v/>
      </c>
    </row>
    <row r="3001" spans="1:25" hidden="1" x14ac:dyDescent="0.25">
      <c r="A3001">
        <v>2999</v>
      </c>
      <c r="B3001">
        <v>99</v>
      </c>
      <c r="C3001" t="s">
        <v>4995</v>
      </c>
      <c r="D3001" t="s">
        <v>4052</v>
      </c>
      <c r="E3001">
        <v>1989</v>
      </c>
      <c r="F3001" t="s">
        <v>4052</v>
      </c>
      <c r="G3001">
        <v>33.012349999999998</v>
      </c>
      <c r="H3001">
        <v>-94.365470000000002</v>
      </c>
      <c r="I3001" t="s">
        <v>4053</v>
      </c>
      <c r="J3001" t="s">
        <v>28</v>
      </c>
      <c r="K3001" t="s">
        <v>33</v>
      </c>
      <c r="M3001">
        <v>0</v>
      </c>
      <c r="N3001">
        <v>0.408055</v>
      </c>
      <c r="O3001">
        <v>0.62517100000000003</v>
      </c>
      <c r="P3001">
        <v>314.70666999999997</v>
      </c>
      <c r="Q3001">
        <v>0.51549400000000001</v>
      </c>
      <c r="R3001" s="1">
        <v>9.5000000000000005E-5</v>
      </c>
      <c r="S3001">
        <v>8</v>
      </c>
      <c r="T3001">
        <v>0.107045</v>
      </c>
      <c r="U3001">
        <v>-9.8480000000000008</v>
      </c>
      <c r="V3001">
        <v>1</v>
      </c>
      <c r="W3001">
        <v>2.7639E-2</v>
      </c>
      <c r="X3001">
        <v>116.7</v>
      </c>
      <c r="Y3001">
        <v>0.42077199999999998</v>
      </c>
    </row>
    <row r="3002" spans="1:25" hidden="1" x14ac:dyDescent="0.25">
      <c r="A3002">
        <v>3000</v>
      </c>
      <c r="B3002">
        <v>100</v>
      </c>
      <c r="C3002" t="s">
        <v>4996</v>
      </c>
      <c r="D3002" t="s">
        <v>4997</v>
      </c>
      <c r="E3002">
        <v>1989</v>
      </c>
      <c r="F3002" t="s">
        <v>4997</v>
      </c>
      <c r="G3002">
        <v>51.507264800000002</v>
      </c>
      <c r="H3002">
        <v>-0.1278328</v>
      </c>
      <c r="I3002" t="s">
        <v>909</v>
      </c>
      <c r="J3002" t="s">
        <v>930</v>
      </c>
      <c r="K3002" t="s">
        <v>28</v>
      </c>
      <c r="L3002" t="s">
        <v>56</v>
      </c>
      <c r="M3002">
        <v>0</v>
      </c>
      <c r="N3002">
        <v>5.4205000000000003E-2</v>
      </c>
      <c r="O3002">
        <v>0.76193200000000005</v>
      </c>
      <c r="P3002">
        <v>361.10721000000001</v>
      </c>
      <c r="Q3002">
        <v>0.62309099999999995</v>
      </c>
      <c r="R3002">
        <v>2.2499999999999999E-4</v>
      </c>
      <c r="S3002">
        <v>6</v>
      </c>
      <c r="T3002">
        <v>6.9563E-2</v>
      </c>
      <c r="U3002">
        <v>-10.151</v>
      </c>
      <c r="V3002">
        <v>1</v>
      </c>
      <c r="W3002">
        <v>7.8483999999999998E-2</v>
      </c>
      <c r="X3002">
        <v>99.641999999999996</v>
      </c>
      <c r="Y3002">
        <v>0.71255900000000005</v>
      </c>
    </row>
    <row r="3003" spans="1:25" hidden="1" x14ac:dyDescent="0.25">
      <c r="A3003">
        <v>3001</v>
      </c>
      <c r="B3003">
        <v>1</v>
      </c>
      <c r="C3003" t="s">
        <v>4998</v>
      </c>
      <c r="D3003" t="s">
        <v>4999</v>
      </c>
      <c r="E3003">
        <v>1990</v>
      </c>
      <c r="F3003" t="s">
        <v>4999</v>
      </c>
      <c r="G3003">
        <v>34.0535</v>
      </c>
      <c r="H3003">
        <v>-118.245</v>
      </c>
      <c r="I3003" t="s">
        <v>74</v>
      </c>
      <c r="J3003" t="s">
        <v>28</v>
      </c>
      <c r="K3003" t="s">
        <v>56</v>
      </c>
      <c r="L3003" t="s">
        <v>33</v>
      </c>
      <c r="M3003">
        <v>0</v>
      </c>
      <c r="N3003">
        <v>0.366788</v>
      </c>
      <c r="O3003">
        <v>0.67850699999999997</v>
      </c>
      <c r="P3003">
        <v>264.8</v>
      </c>
      <c r="Q3003">
        <v>0.65755600000000003</v>
      </c>
      <c r="R3003">
        <v>0</v>
      </c>
      <c r="S3003">
        <v>5</v>
      </c>
      <c r="T3003">
        <v>8.1842999999999999E-2</v>
      </c>
      <c r="U3003">
        <v>-9.9139999999999997</v>
      </c>
      <c r="V3003">
        <v>1</v>
      </c>
      <c r="W3003">
        <v>2.5694999999999999E-2</v>
      </c>
      <c r="X3003">
        <v>97.808000000000007</v>
      </c>
      <c r="Y3003">
        <v>0.52558199999999999</v>
      </c>
    </row>
    <row r="3004" spans="1:25" hidden="1" x14ac:dyDescent="0.25">
      <c r="A3004">
        <v>3002</v>
      </c>
      <c r="B3004">
        <v>2</v>
      </c>
      <c r="C3004" t="s">
        <v>5000</v>
      </c>
      <c r="D3004" t="s">
        <v>4874</v>
      </c>
      <c r="E3004">
        <v>1990</v>
      </c>
      <c r="F3004" t="s">
        <v>4874</v>
      </c>
      <c r="G3004">
        <v>56.672199999999997</v>
      </c>
      <c r="H3004">
        <v>12.8575</v>
      </c>
      <c r="I3004" t="s">
        <v>4875</v>
      </c>
      <c r="J3004" t="s">
        <v>28</v>
      </c>
      <c r="K3004" t="s">
        <v>56</v>
      </c>
      <c r="L3004" t="s">
        <v>33</v>
      </c>
      <c r="M3004">
        <v>0</v>
      </c>
      <c r="N3004">
        <v>0.16211300000000001</v>
      </c>
      <c r="O3004">
        <v>0.56872800000000001</v>
      </c>
      <c r="P3004">
        <v>241.81333000000001</v>
      </c>
      <c r="Q3004">
        <v>0.757822</v>
      </c>
      <c r="R3004" s="1">
        <v>5.1999999999999997E-5</v>
      </c>
      <c r="S3004">
        <v>5</v>
      </c>
      <c r="T3004">
        <v>0.20974300000000001</v>
      </c>
      <c r="U3004">
        <v>-3.7410000000000001</v>
      </c>
      <c r="V3004">
        <v>1</v>
      </c>
      <c r="W3004">
        <v>2.7407999999999998E-2</v>
      </c>
      <c r="X3004">
        <v>80.644999999999996</v>
      </c>
      <c r="Y3004">
        <v>0.73838800000000004</v>
      </c>
    </row>
    <row r="3005" spans="1:25" hidden="1" x14ac:dyDescent="0.25">
      <c r="A3005">
        <v>3003</v>
      </c>
      <c r="B3005">
        <v>3</v>
      </c>
      <c r="C3005" t="s">
        <v>5001</v>
      </c>
      <c r="D3005" t="s">
        <v>5002</v>
      </c>
      <c r="E3005">
        <v>1990</v>
      </c>
      <c r="F3005" t="s">
        <v>5002</v>
      </c>
      <c r="G3005">
        <v>53.333055600000002</v>
      </c>
      <c r="H3005">
        <v>-6.2488888999999999</v>
      </c>
      <c r="I3005" t="s">
        <v>5003</v>
      </c>
      <c r="J3005" t="s">
        <v>28</v>
      </c>
      <c r="K3005" t="s">
        <v>56</v>
      </c>
      <c r="L3005" t="s">
        <v>33</v>
      </c>
      <c r="M3005">
        <v>0</v>
      </c>
      <c r="N3005">
        <v>4.4372000000000002E-2</v>
      </c>
      <c r="O3005">
        <v>0.51824199999999998</v>
      </c>
      <c r="P3005">
        <v>291.18031999999999</v>
      </c>
      <c r="Q3005">
        <v>0.56438299999999997</v>
      </c>
      <c r="R3005" s="1">
        <v>1.1E-5</v>
      </c>
      <c r="S3005">
        <v>5</v>
      </c>
      <c r="T3005">
        <v>6.5056000000000003E-2</v>
      </c>
      <c r="U3005">
        <v>-7.0229999999999997</v>
      </c>
      <c r="V3005">
        <v>1</v>
      </c>
      <c r="W3005">
        <v>2.6745000000000001E-2</v>
      </c>
      <c r="X3005">
        <v>119.93</v>
      </c>
      <c r="Y3005">
        <v>0.15516199999999999</v>
      </c>
    </row>
    <row r="3006" spans="1:25" hidden="1" x14ac:dyDescent="0.25">
      <c r="A3006">
        <v>3004</v>
      </c>
      <c r="B3006">
        <v>4</v>
      </c>
      <c r="C3006" t="s">
        <v>4846</v>
      </c>
      <c r="D3006" t="s">
        <v>5004</v>
      </c>
      <c r="E3006">
        <v>1990</v>
      </c>
      <c r="F3006" t="s">
        <v>5004</v>
      </c>
      <c r="G3006">
        <v>42.358600000000003</v>
      </c>
      <c r="H3006">
        <v>-71.056700000000006</v>
      </c>
      <c r="I3006" t="s">
        <v>1497</v>
      </c>
      <c r="J3006" t="s">
        <v>28</v>
      </c>
      <c r="K3006" t="s">
        <v>56</v>
      </c>
      <c r="L3006" t="s">
        <v>33</v>
      </c>
      <c r="M3006">
        <v>0</v>
      </c>
      <c r="N3006">
        <v>6.5830000000000003E-3</v>
      </c>
      <c r="O3006">
        <v>0.73044399999999998</v>
      </c>
      <c r="P3006">
        <v>82.786670000000001</v>
      </c>
      <c r="Q3006">
        <v>0.65823100000000001</v>
      </c>
      <c r="R3006">
        <v>1.2899999999999999E-4</v>
      </c>
      <c r="S3006">
        <v>6</v>
      </c>
      <c r="T3006">
        <v>0.18132799999999999</v>
      </c>
      <c r="U3006">
        <v>-8.891</v>
      </c>
      <c r="V3006">
        <v>0</v>
      </c>
      <c r="W3006">
        <v>0.17701800000000001</v>
      </c>
      <c r="X3006">
        <v>109.982</v>
      </c>
      <c r="Y3006">
        <v>0.92144099999999995</v>
      </c>
    </row>
    <row r="3007" spans="1:25" hidden="1" x14ac:dyDescent="0.25">
      <c r="A3007">
        <v>3005</v>
      </c>
      <c r="B3007">
        <v>5</v>
      </c>
      <c r="C3007" t="s">
        <v>5005</v>
      </c>
      <c r="D3007" t="s">
        <v>4181</v>
      </c>
      <c r="E3007">
        <v>1990</v>
      </c>
      <c r="F3007" t="s">
        <v>4181</v>
      </c>
      <c r="G3007">
        <v>40.702897999999998</v>
      </c>
      <c r="H3007">
        <v>-74.010240999999994</v>
      </c>
      <c r="I3007" t="s">
        <v>767</v>
      </c>
      <c r="J3007" t="s">
        <v>28</v>
      </c>
      <c r="K3007" t="s">
        <v>56</v>
      </c>
      <c r="L3007" t="s">
        <v>33</v>
      </c>
      <c r="M3007">
        <v>0</v>
      </c>
      <c r="N3007">
        <v>0.19741600000000001</v>
      </c>
      <c r="O3007">
        <v>0.72271300000000005</v>
      </c>
      <c r="P3007">
        <v>258.63790999999998</v>
      </c>
      <c r="Q3007">
        <v>0.55883400000000005</v>
      </c>
      <c r="R3007">
        <v>0.21602099999999999</v>
      </c>
      <c r="S3007">
        <v>4</v>
      </c>
      <c r="T3007">
        <v>7.0029999999999995E-2</v>
      </c>
      <c r="U3007">
        <v>-17.827999999999999</v>
      </c>
      <c r="V3007">
        <v>1</v>
      </c>
      <c r="W3007">
        <v>5.8435000000000001E-2</v>
      </c>
      <c r="X3007">
        <v>116.274</v>
      </c>
      <c r="Y3007">
        <v>0.66342699999999999</v>
      </c>
    </row>
    <row r="3008" spans="1:25" hidden="1" x14ac:dyDescent="0.25">
      <c r="A3008">
        <v>3006</v>
      </c>
      <c r="B3008">
        <v>6</v>
      </c>
      <c r="C3008" t="s">
        <v>5006</v>
      </c>
      <c r="D3008" t="s">
        <v>5007</v>
      </c>
      <c r="E3008">
        <v>1990</v>
      </c>
      <c r="F3008" t="s">
        <v>5007</v>
      </c>
      <c r="G3008">
        <v>40.714269000000002</v>
      </c>
      <c r="H3008">
        <v>-74.005972999999997</v>
      </c>
      <c r="I3008" t="s">
        <v>113</v>
      </c>
      <c r="J3008" t="s">
        <v>28</v>
      </c>
      <c r="K3008" t="s">
        <v>33</v>
      </c>
      <c r="M3008">
        <v>0</v>
      </c>
      <c r="N3008">
        <v>0.697851</v>
      </c>
      <c r="O3008">
        <v>0.44624399999999997</v>
      </c>
      <c r="P3008">
        <v>216.09333000000001</v>
      </c>
      <c r="Q3008">
        <v>0.41551399999999999</v>
      </c>
      <c r="R3008">
        <v>0</v>
      </c>
      <c r="S3008">
        <v>5</v>
      </c>
      <c r="T3008">
        <v>0.576677</v>
      </c>
      <c r="U3008">
        <v>-10.178000000000001</v>
      </c>
      <c r="V3008">
        <v>1</v>
      </c>
      <c r="W3008">
        <v>3.0306E-2</v>
      </c>
      <c r="X3008">
        <v>104.529</v>
      </c>
      <c r="Y3008">
        <v>0.33760899999999999</v>
      </c>
    </row>
    <row r="3009" spans="1:25" hidden="1" x14ac:dyDescent="0.25">
      <c r="A3009">
        <v>3007</v>
      </c>
      <c r="B3009">
        <v>7</v>
      </c>
      <c r="C3009" t="s">
        <v>5008</v>
      </c>
      <c r="D3009" t="s">
        <v>4037</v>
      </c>
      <c r="E3009">
        <v>1990</v>
      </c>
      <c r="F3009" t="s">
        <v>4037</v>
      </c>
      <c r="G3009">
        <v>51.507264800000002</v>
      </c>
      <c r="H3009">
        <v>-0.1278328</v>
      </c>
      <c r="I3009" t="s">
        <v>439</v>
      </c>
      <c r="J3009" t="s">
        <v>28</v>
      </c>
      <c r="K3009" t="s">
        <v>33</v>
      </c>
      <c r="M3009">
        <v>0</v>
      </c>
      <c r="N3009">
        <v>0.76043300000000003</v>
      </c>
      <c r="O3009">
        <v>0.68419300000000005</v>
      </c>
      <c r="P3009">
        <v>328.97332999999998</v>
      </c>
      <c r="Q3009">
        <v>0.440276</v>
      </c>
      <c r="R3009">
        <v>1.8489999999999999E-2</v>
      </c>
      <c r="S3009">
        <v>5</v>
      </c>
      <c r="T3009">
        <v>0.35544599999999998</v>
      </c>
      <c r="U3009">
        <v>-16.992000000000001</v>
      </c>
      <c r="V3009">
        <v>0</v>
      </c>
      <c r="W3009">
        <v>2.5468999999999999E-2</v>
      </c>
      <c r="X3009">
        <v>101.063</v>
      </c>
      <c r="Y3009">
        <v>0.63987400000000005</v>
      </c>
    </row>
    <row r="3010" spans="1:25" hidden="1" x14ac:dyDescent="0.25">
      <c r="A3010">
        <v>3008</v>
      </c>
      <c r="B3010">
        <v>8</v>
      </c>
      <c r="C3010" t="s">
        <v>4998</v>
      </c>
      <c r="D3010" t="s">
        <v>5009</v>
      </c>
      <c r="E3010">
        <v>1990</v>
      </c>
      <c r="F3010" t="s">
        <v>5009</v>
      </c>
      <c r="G3010">
        <v>37.805100000000003</v>
      </c>
      <c r="H3010">
        <v>-122.273</v>
      </c>
      <c r="I3010" t="s">
        <v>798</v>
      </c>
      <c r="J3010" t="s">
        <v>28</v>
      </c>
      <c r="K3010" t="s">
        <v>56</v>
      </c>
      <c r="L3010" t="s">
        <v>33</v>
      </c>
      <c r="M3010">
        <v>0</v>
      </c>
      <c r="N3010">
        <v>0.33838699999999999</v>
      </c>
      <c r="O3010">
        <v>0.40181</v>
      </c>
      <c r="P3010">
        <v>306.99955</v>
      </c>
      <c r="Q3010">
        <v>0.14330699999999999</v>
      </c>
      <c r="R3010" s="1">
        <v>1.8E-5</v>
      </c>
      <c r="S3010">
        <v>0</v>
      </c>
      <c r="T3010">
        <v>0.25287399999999999</v>
      </c>
      <c r="U3010">
        <v>-14.625</v>
      </c>
      <c r="V3010">
        <v>1</v>
      </c>
      <c r="W3010">
        <v>5.0067E-2</v>
      </c>
      <c r="X3010">
        <v>96.03</v>
      </c>
      <c r="Y3010">
        <v>0.210841</v>
      </c>
    </row>
    <row r="3011" spans="1:25" hidden="1" x14ac:dyDescent="0.25">
      <c r="A3011">
        <v>3009</v>
      </c>
      <c r="B3011">
        <v>9</v>
      </c>
      <c r="C3011" t="s">
        <v>142</v>
      </c>
      <c r="D3011" t="s">
        <v>3963</v>
      </c>
      <c r="E3011">
        <v>1990</v>
      </c>
      <c r="F3011" t="s">
        <v>3963</v>
      </c>
      <c r="G3011">
        <v>51.556100000000001</v>
      </c>
      <c r="H3011">
        <v>-0.25968999999999998</v>
      </c>
      <c r="I3011" t="s">
        <v>4185</v>
      </c>
      <c r="J3011" t="s">
        <v>246</v>
      </c>
      <c r="K3011" t="s">
        <v>56</v>
      </c>
      <c r="L3011" t="s">
        <v>33</v>
      </c>
      <c r="M3011">
        <v>0</v>
      </c>
      <c r="N3011">
        <v>0.23811399999999999</v>
      </c>
      <c r="O3011">
        <v>0.58924799999999999</v>
      </c>
      <c r="P3011">
        <v>272.33332999999999</v>
      </c>
      <c r="Q3011">
        <v>0.90465099999999998</v>
      </c>
      <c r="R3011">
        <v>7.9299999999999998E-4</v>
      </c>
      <c r="S3011">
        <v>5</v>
      </c>
      <c r="T3011">
        <v>0.95021500000000003</v>
      </c>
      <c r="U3011">
        <v>-5.8280000000000003</v>
      </c>
      <c r="V3011">
        <v>0</v>
      </c>
      <c r="W3011">
        <v>4.4571E-2</v>
      </c>
      <c r="X3011">
        <v>154.874</v>
      </c>
      <c r="Y3011">
        <v>0.71214699999999997</v>
      </c>
    </row>
    <row r="3012" spans="1:25" x14ac:dyDescent="0.25">
      <c r="A3012">
        <v>3010</v>
      </c>
      <c r="B3012">
        <v>10</v>
      </c>
      <c r="C3012" t="s">
        <v>5010</v>
      </c>
      <c r="D3012" t="s">
        <v>5011</v>
      </c>
      <c r="E3012">
        <v>1990</v>
      </c>
      <c r="F3012" t="s">
        <v>5011</v>
      </c>
      <c r="G3012" t="str">
        <f>IFERROR(VLOOKUP(Table1[[#This Row],[Title]],$C$5507:$Y$5579,5, FALSE ),"")</f>
        <v/>
      </c>
      <c r="H3012" t="str">
        <f>IFERROR(VLOOKUP(Table1[[#This Row],[Title]],$C$5507:$Y$5579,6, FALSE ),"")</f>
        <v/>
      </c>
      <c r="I3012" t="str">
        <f>IFERROR(VLOOKUP(Table1[[#This Row],[Title]],$C$5507:$Y$5579,7, FALSE ),"")</f>
        <v/>
      </c>
      <c r="J3012" t="str">
        <f>IFERROR(VLOOKUP(Table1[[#This Row],[Title]],$C$5507:$Y$5579,8, FALSE ),"")</f>
        <v/>
      </c>
      <c r="K3012" t="str">
        <f>IFERROR(VLOOKUP(Table1[[#This Row],[Title]],$C$5507:$Y$5579,9, FALSE ),"")</f>
        <v/>
      </c>
      <c r="L3012" t="str">
        <f>IFERROR(VLOOKUP(Table1[[#This Row],[Title]],$C$5507:$Y$5579,10, FALSE ),"")</f>
        <v/>
      </c>
      <c r="M3012" t="str">
        <f>IFERROR(VLOOKUP(Table1[[#This Row],[Title]],$C$5507:$Y$5579,11, FALSE ),"")</f>
        <v/>
      </c>
      <c r="N3012" t="str">
        <f>IFERROR(VLOOKUP(Table1[[#This Row],[Title]],$C$5507:$Y$5579,12, FALSE ),"")</f>
        <v/>
      </c>
      <c r="O3012" t="str">
        <f>IFERROR(VLOOKUP(Table1[[#This Row],[Title]],$C$5507:$Y$5579,13, FALSE ),"")</f>
        <v/>
      </c>
      <c r="P3012" t="str">
        <f>IFERROR(VLOOKUP(Table1[[#This Row],[Title]],$C$5507:$Y$5579,14, FALSE ),"")</f>
        <v/>
      </c>
      <c r="Q3012" t="str">
        <f>IFERROR(VLOOKUP(Table1[[#This Row],[Title]],$C$5507:$Y$5579,15, FALSE ),"")</f>
        <v/>
      </c>
      <c r="R3012" t="str">
        <f>IFERROR(VLOOKUP(Table1[[#This Row],[Title]],$C$5507:$Y$5579,16, FALSE ),"")</f>
        <v/>
      </c>
      <c r="S3012" t="str">
        <f>IFERROR(VLOOKUP(Table1[[#This Row],[Title]],$C$5507:$Y$5579,17, FALSE ),"")</f>
        <v/>
      </c>
      <c r="T3012" t="str">
        <f>IFERROR(VLOOKUP(Table1[[#This Row],[Title]],$C$5507:$Y$5579,18, FALSE ),"")</f>
        <v/>
      </c>
      <c r="U3012" t="str">
        <f>IFERROR(VLOOKUP(Table1[[#This Row],[Title]],$C$5507:$Y$5579,19, FALSE ),"")</f>
        <v/>
      </c>
      <c r="V3012" t="str">
        <f>IFERROR(VLOOKUP(Table1[[#This Row],[Title]],$C$5507:$Y$5579,20, FALSE ),"")</f>
        <v/>
      </c>
      <c r="W3012" t="str">
        <f>IFERROR(VLOOKUP(Table1[[#This Row],[Title]],$C$5507:$Y$5579,21, FALSE ),"")</f>
        <v/>
      </c>
      <c r="X3012" t="str">
        <f>IFERROR(VLOOKUP(Table1[[#This Row],[Title]],$C$5507:$Y$5579,22, FALSE ),"")</f>
        <v/>
      </c>
      <c r="Y3012" t="str">
        <f>IFERROR(VLOOKUP(Table1[[#This Row],[Title]],$C$5507:$Y$5579,23, FALSE ),"")</f>
        <v/>
      </c>
    </row>
    <row r="3013" spans="1:25" hidden="1" x14ac:dyDescent="0.25">
      <c r="A3013">
        <v>3011</v>
      </c>
      <c r="B3013">
        <v>11</v>
      </c>
      <c r="C3013" t="s">
        <v>5012</v>
      </c>
      <c r="D3013" t="s">
        <v>5004</v>
      </c>
      <c r="E3013">
        <v>1990</v>
      </c>
      <c r="F3013" t="s">
        <v>5004</v>
      </c>
      <c r="G3013">
        <v>42.358600000000003</v>
      </c>
      <c r="H3013">
        <v>-71.056700000000006</v>
      </c>
      <c r="I3013" t="s">
        <v>1497</v>
      </c>
      <c r="J3013" t="s">
        <v>28</v>
      </c>
      <c r="K3013" t="s">
        <v>56</v>
      </c>
      <c r="L3013" t="s">
        <v>33</v>
      </c>
      <c r="M3013">
        <v>0</v>
      </c>
      <c r="N3013">
        <v>5.8529999999999997E-3</v>
      </c>
      <c r="O3013">
        <v>0.79804900000000001</v>
      </c>
      <c r="P3013">
        <v>326.36</v>
      </c>
      <c r="Q3013">
        <v>0.87568500000000005</v>
      </c>
      <c r="R3013">
        <v>3.8999999999999999E-4</v>
      </c>
      <c r="S3013">
        <v>11</v>
      </c>
      <c r="T3013">
        <v>0.33519300000000002</v>
      </c>
      <c r="U3013">
        <v>-5.3609999999999998</v>
      </c>
      <c r="V3013">
        <v>0</v>
      </c>
      <c r="W3013">
        <v>4.9334000000000003E-2</v>
      </c>
      <c r="X3013">
        <v>109.008</v>
      </c>
      <c r="Y3013">
        <v>0.66545299999999996</v>
      </c>
    </row>
    <row r="3014" spans="1:25" hidden="1" x14ac:dyDescent="0.25">
      <c r="A3014">
        <v>3012</v>
      </c>
      <c r="B3014">
        <v>12</v>
      </c>
      <c r="C3014" t="s">
        <v>4073</v>
      </c>
      <c r="D3014" t="s">
        <v>5013</v>
      </c>
      <c r="E3014">
        <v>1990</v>
      </c>
      <c r="F3014" t="s">
        <v>5013</v>
      </c>
      <c r="G3014">
        <v>41.307099999999998</v>
      </c>
      <c r="H3014">
        <v>-72.924999999999997</v>
      </c>
      <c r="I3014" t="s">
        <v>5014</v>
      </c>
      <c r="J3014" t="s">
        <v>28</v>
      </c>
      <c r="K3014" t="s">
        <v>56</v>
      </c>
      <c r="L3014" t="s">
        <v>33</v>
      </c>
      <c r="M3014">
        <v>0</v>
      </c>
      <c r="N3014">
        <v>0.25927699999999998</v>
      </c>
      <c r="O3014">
        <v>0.57547700000000002</v>
      </c>
      <c r="P3014">
        <v>254.76</v>
      </c>
      <c r="Q3014">
        <v>0.54664000000000001</v>
      </c>
      <c r="R3014" s="1">
        <v>7.2999999999999999E-5</v>
      </c>
      <c r="S3014">
        <v>10</v>
      </c>
      <c r="T3014">
        <v>0.22629199999999999</v>
      </c>
      <c r="U3014">
        <v>-7.6710000000000003</v>
      </c>
      <c r="V3014">
        <v>1</v>
      </c>
      <c r="W3014">
        <v>3.2381E-2</v>
      </c>
      <c r="X3014">
        <v>140.26599999999999</v>
      </c>
      <c r="Y3014">
        <v>0.27507500000000001</v>
      </c>
    </row>
    <row r="3015" spans="1:25" hidden="1" x14ac:dyDescent="0.25">
      <c r="A3015">
        <v>3013</v>
      </c>
      <c r="B3015">
        <v>13</v>
      </c>
      <c r="C3015" t="s">
        <v>5015</v>
      </c>
      <c r="D3015" t="s">
        <v>5016</v>
      </c>
      <c r="E3015">
        <v>1990</v>
      </c>
      <c r="F3015" t="s">
        <v>5017</v>
      </c>
      <c r="G3015">
        <v>50.933332999999998</v>
      </c>
      <c r="H3015">
        <v>4.0333329999999998</v>
      </c>
      <c r="I3015" t="s">
        <v>5018</v>
      </c>
      <c r="J3015" t="s">
        <v>28</v>
      </c>
      <c r="K3015" t="s">
        <v>56</v>
      </c>
      <c r="L3015" t="s">
        <v>33</v>
      </c>
      <c r="M3015">
        <v>0</v>
      </c>
      <c r="N3015">
        <v>8.1180000000000002E-3</v>
      </c>
      <c r="O3015">
        <v>0.84333800000000003</v>
      </c>
      <c r="P3015">
        <v>223.10354000000001</v>
      </c>
      <c r="Q3015">
        <v>0.72793200000000002</v>
      </c>
      <c r="R3015">
        <v>0</v>
      </c>
      <c r="S3015">
        <v>10</v>
      </c>
      <c r="T3015">
        <v>6.0108000000000002E-2</v>
      </c>
      <c r="U3015">
        <v>-15.537000000000001</v>
      </c>
      <c r="V3015">
        <v>0</v>
      </c>
      <c r="W3015">
        <v>0.102572</v>
      </c>
      <c r="X3015">
        <v>124.773</v>
      </c>
      <c r="Y3015">
        <v>0.61784899999999998</v>
      </c>
    </row>
    <row r="3016" spans="1:25" hidden="1" x14ac:dyDescent="0.25">
      <c r="A3016">
        <v>3014</v>
      </c>
      <c r="B3016">
        <v>14</v>
      </c>
      <c r="C3016" t="s">
        <v>5019</v>
      </c>
      <c r="D3016" t="s">
        <v>5020</v>
      </c>
      <c r="E3016">
        <v>1990</v>
      </c>
      <c r="F3016" t="s">
        <v>4856</v>
      </c>
      <c r="G3016">
        <v>34.286689000000003</v>
      </c>
      <c r="H3016">
        <v>-118.435078</v>
      </c>
      <c r="I3016" t="s">
        <v>4857</v>
      </c>
      <c r="J3016" t="s">
        <v>28</v>
      </c>
      <c r="K3016" t="s">
        <v>33</v>
      </c>
      <c r="M3016">
        <v>0</v>
      </c>
      <c r="N3016">
        <v>0.44479099999999999</v>
      </c>
      <c r="O3016">
        <v>0.95248600000000005</v>
      </c>
      <c r="P3016">
        <v>166.75568999999999</v>
      </c>
      <c r="Q3016">
        <v>0.82899500000000004</v>
      </c>
      <c r="R3016">
        <v>0</v>
      </c>
      <c r="S3016">
        <v>10</v>
      </c>
      <c r="T3016">
        <v>0.10308199999999999</v>
      </c>
      <c r="U3016">
        <v>-11.554</v>
      </c>
      <c r="V3016">
        <v>1</v>
      </c>
      <c r="W3016">
        <v>9.2272999999999994E-2</v>
      </c>
      <c r="X3016">
        <v>115.947</v>
      </c>
      <c r="Y3016">
        <v>0.79322099999999995</v>
      </c>
    </row>
    <row r="3017" spans="1:25" hidden="1" x14ac:dyDescent="0.25">
      <c r="A3017">
        <v>3015</v>
      </c>
      <c r="B3017">
        <v>15</v>
      </c>
      <c r="C3017" t="s">
        <v>5021</v>
      </c>
      <c r="D3017" t="s">
        <v>4470</v>
      </c>
      <c r="E3017">
        <v>1990</v>
      </c>
      <c r="F3017" t="s">
        <v>4470</v>
      </c>
      <c r="G3017">
        <v>41.590685999999998</v>
      </c>
      <c r="H3017">
        <v>-87.319936999999996</v>
      </c>
      <c r="I3017" t="s">
        <v>1914</v>
      </c>
      <c r="J3017" t="s">
        <v>28</v>
      </c>
      <c r="K3017" t="s">
        <v>56</v>
      </c>
      <c r="L3017" t="s">
        <v>33</v>
      </c>
      <c r="M3017">
        <v>0</v>
      </c>
      <c r="N3017">
        <v>0.14607500000000001</v>
      </c>
      <c r="O3017">
        <v>0.83811999999999998</v>
      </c>
      <c r="P3017">
        <v>286.87954999999999</v>
      </c>
      <c r="Q3017">
        <v>0.86012699999999997</v>
      </c>
      <c r="R3017" s="1">
        <v>8.0000000000000007E-5</v>
      </c>
      <c r="S3017">
        <v>1</v>
      </c>
      <c r="T3017">
        <v>0.14932699999999999</v>
      </c>
      <c r="U3017">
        <v>-14.118</v>
      </c>
      <c r="V3017">
        <v>0</v>
      </c>
      <c r="W3017">
        <v>5.7493000000000002E-2</v>
      </c>
      <c r="X3017">
        <v>115.14100000000001</v>
      </c>
      <c r="Y3017">
        <v>0.65199499999999999</v>
      </c>
    </row>
    <row r="3018" spans="1:25" hidden="1" x14ac:dyDescent="0.25">
      <c r="A3018">
        <v>3016</v>
      </c>
      <c r="B3018">
        <v>16</v>
      </c>
      <c r="C3018" t="s">
        <v>5022</v>
      </c>
      <c r="D3018" t="s">
        <v>3180</v>
      </c>
      <c r="E3018">
        <v>1990</v>
      </c>
      <c r="F3018" t="s">
        <v>3180</v>
      </c>
      <c r="G3018">
        <v>47.6036</v>
      </c>
      <c r="H3018">
        <v>-122.32899999999999</v>
      </c>
      <c r="I3018" t="s">
        <v>65</v>
      </c>
      <c r="J3018" t="s">
        <v>246</v>
      </c>
      <c r="K3018" t="s">
        <v>56</v>
      </c>
      <c r="L3018" t="s">
        <v>33</v>
      </c>
      <c r="M3018">
        <v>0</v>
      </c>
      <c r="N3018">
        <v>7.6574000000000003E-2</v>
      </c>
      <c r="O3018">
        <v>0.41625299999999998</v>
      </c>
      <c r="P3018">
        <v>389.69333</v>
      </c>
      <c r="Q3018">
        <v>0.35212399999999999</v>
      </c>
      <c r="R3018">
        <v>0</v>
      </c>
      <c r="S3018">
        <v>7</v>
      </c>
      <c r="T3018">
        <v>0.98254900000000001</v>
      </c>
      <c r="U3018">
        <v>-12.095000000000001</v>
      </c>
      <c r="V3018">
        <v>1</v>
      </c>
      <c r="W3018">
        <v>2.8941000000000001E-2</v>
      </c>
      <c r="X3018">
        <v>76.760999999999996</v>
      </c>
      <c r="Y3018">
        <v>0.125471</v>
      </c>
    </row>
    <row r="3019" spans="1:25" hidden="1" x14ac:dyDescent="0.25">
      <c r="A3019">
        <v>3017</v>
      </c>
      <c r="B3019">
        <v>17</v>
      </c>
      <c r="C3019" t="s">
        <v>5023</v>
      </c>
      <c r="D3019" t="s">
        <v>5024</v>
      </c>
      <c r="E3019">
        <v>1990</v>
      </c>
      <c r="F3019" t="s">
        <v>5024</v>
      </c>
      <c r="G3019">
        <v>51.459299999999999</v>
      </c>
      <c r="H3019">
        <v>-1.209E-2</v>
      </c>
      <c r="I3019" t="s">
        <v>5025</v>
      </c>
      <c r="J3019" t="s">
        <v>28</v>
      </c>
      <c r="K3019" t="s">
        <v>56</v>
      </c>
      <c r="L3019" t="s">
        <v>33</v>
      </c>
      <c r="M3019">
        <v>0</v>
      </c>
      <c r="N3019">
        <v>3.8514E-2</v>
      </c>
      <c r="O3019">
        <v>0.75840200000000002</v>
      </c>
      <c r="P3019">
        <v>242.86667</v>
      </c>
      <c r="Q3019">
        <v>0.67832700000000001</v>
      </c>
      <c r="R3019" s="1">
        <v>3.9999999999999998E-6</v>
      </c>
      <c r="S3019">
        <v>6</v>
      </c>
      <c r="T3019">
        <v>2.5954999999999999E-2</v>
      </c>
      <c r="U3019">
        <v>-8.1590000000000007</v>
      </c>
      <c r="V3019">
        <v>1</v>
      </c>
      <c r="W3019">
        <v>0.11427900000000001</v>
      </c>
      <c r="X3019">
        <v>95.61</v>
      </c>
      <c r="Y3019">
        <v>0.91668700000000003</v>
      </c>
    </row>
    <row r="3020" spans="1:25" hidden="1" x14ac:dyDescent="0.25">
      <c r="A3020">
        <v>3018</v>
      </c>
      <c r="B3020">
        <v>18</v>
      </c>
      <c r="C3020" t="s">
        <v>5026</v>
      </c>
      <c r="D3020" t="s">
        <v>5027</v>
      </c>
      <c r="E3020">
        <v>1990</v>
      </c>
      <c r="F3020" t="s">
        <v>5027</v>
      </c>
      <c r="G3020">
        <v>43.666666999999997</v>
      </c>
      <c r="H3020">
        <v>-79.416667000000004</v>
      </c>
      <c r="I3020" t="s">
        <v>5028</v>
      </c>
      <c r="J3020" t="s">
        <v>28</v>
      </c>
      <c r="K3020" t="s">
        <v>56</v>
      </c>
      <c r="L3020" t="s">
        <v>33</v>
      </c>
      <c r="M3020">
        <v>0</v>
      </c>
      <c r="N3020">
        <v>0.27844099999999999</v>
      </c>
      <c r="O3020">
        <v>0.69542700000000002</v>
      </c>
      <c r="P3020">
        <v>223.49332999999999</v>
      </c>
      <c r="Q3020">
        <v>0.47706900000000002</v>
      </c>
      <c r="R3020" s="1">
        <v>3.0000000000000001E-6</v>
      </c>
      <c r="S3020">
        <v>8</v>
      </c>
      <c r="T3020">
        <v>0.18177499999999999</v>
      </c>
      <c r="U3020">
        <v>-6.1630000000000003</v>
      </c>
      <c r="V3020">
        <v>1</v>
      </c>
      <c r="W3020">
        <v>3.1287000000000002E-2</v>
      </c>
      <c r="X3020">
        <v>91.131</v>
      </c>
      <c r="Y3020">
        <v>0.49743599999999999</v>
      </c>
    </row>
    <row r="3021" spans="1:25" hidden="1" x14ac:dyDescent="0.25">
      <c r="A3021">
        <v>3019</v>
      </c>
      <c r="B3021">
        <v>19</v>
      </c>
      <c r="C3021" t="s">
        <v>1468</v>
      </c>
      <c r="D3021" t="s">
        <v>4999</v>
      </c>
      <c r="E3021">
        <v>1990</v>
      </c>
      <c r="F3021" t="s">
        <v>4999</v>
      </c>
      <c r="G3021">
        <v>34.0535</v>
      </c>
      <c r="H3021">
        <v>-118.245</v>
      </c>
      <c r="I3021" t="s">
        <v>74</v>
      </c>
      <c r="J3021" t="s">
        <v>28</v>
      </c>
      <c r="K3021" t="s">
        <v>33</v>
      </c>
      <c r="M3021">
        <v>0</v>
      </c>
      <c r="N3021">
        <v>0.50028700000000004</v>
      </c>
      <c r="O3021">
        <v>0.70146900000000001</v>
      </c>
      <c r="P3021">
        <v>296.44540000000001</v>
      </c>
      <c r="Q3021">
        <v>0.58061099999999999</v>
      </c>
      <c r="R3021" s="1">
        <v>9.9999999999999995E-7</v>
      </c>
      <c r="S3021">
        <v>0</v>
      </c>
      <c r="T3021">
        <v>0.165746</v>
      </c>
      <c r="U3021">
        <v>-7.9160000000000004</v>
      </c>
      <c r="V3021">
        <v>1</v>
      </c>
      <c r="W3021">
        <v>3.1746000000000003E-2</v>
      </c>
      <c r="X3021">
        <v>97.231999999999999</v>
      </c>
      <c r="Y3021">
        <v>0.45700200000000002</v>
      </c>
    </row>
    <row r="3022" spans="1:25" hidden="1" x14ac:dyDescent="0.25">
      <c r="A3022">
        <v>3020</v>
      </c>
      <c r="B3022">
        <v>20</v>
      </c>
      <c r="C3022" t="s">
        <v>5029</v>
      </c>
      <c r="D3022" t="s">
        <v>5030</v>
      </c>
      <c r="E3022">
        <v>1990</v>
      </c>
      <c r="F3022" t="s">
        <v>2834</v>
      </c>
      <c r="G3022">
        <v>32.221499999999999</v>
      </c>
      <c r="H3022">
        <v>-110.97</v>
      </c>
      <c r="I3022" t="s">
        <v>2835</v>
      </c>
      <c r="J3022" t="s">
        <v>28</v>
      </c>
      <c r="K3022" t="s">
        <v>33</v>
      </c>
      <c r="M3022">
        <v>0</v>
      </c>
      <c r="N3022">
        <v>0.67945599999999995</v>
      </c>
      <c r="O3022">
        <v>0.41496499999999997</v>
      </c>
      <c r="P3022">
        <v>215.69333</v>
      </c>
      <c r="Q3022">
        <v>0.36163800000000001</v>
      </c>
      <c r="R3022" s="1">
        <v>1.1E-5</v>
      </c>
      <c r="S3022">
        <v>11</v>
      </c>
      <c r="T3022">
        <v>0.14013200000000001</v>
      </c>
      <c r="U3022">
        <v>-7.5570000000000004</v>
      </c>
      <c r="V3022">
        <v>1</v>
      </c>
      <c r="W3022">
        <v>3.1813000000000001E-2</v>
      </c>
      <c r="X3022">
        <v>127.714</v>
      </c>
      <c r="Y3022">
        <v>0.24903</v>
      </c>
    </row>
    <row r="3023" spans="1:25" hidden="1" x14ac:dyDescent="0.25">
      <c r="A3023">
        <v>3021</v>
      </c>
      <c r="B3023">
        <v>21</v>
      </c>
      <c r="C3023" t="s">
        <v>5031</v>
      </c>
      <c r="D3023" t="s">
        <v>5032</v>
      </c>
      <c r="E3023">
        <v>1990</v>
      </c>
      <c r="F3023" t="s">
        <v>5032</v>
      </c>
      <c r="G3023">
        <v>53.596768500000003</v>
      </c>
      <c r="H3023">
        <v>-2.2239715000000002</v>
      </c>
      <c r="I3023" t="s">
        <v>5033</v>
      </c>
      <c r="J3023" t="s">
        <v>28</v>
      </c>
      <c r="K3023" t="s">
        <v>56</v>
      </c>
      <c r="L3023" t="s">
        <v>33</v>
      </c>
      <c r="M3023">
        <v>0</v>
      </c>
      <c r="N3023">
        <v>0.33581</v>
      </c>
      <c r="O3023">
        <v>0.65026300000000004</v>
      </c>
      <c r="P3023">
        <v>268.85333000000003</v>
      </c>
      <c r="Q3023">
        <v>0.90360799999999997</v>
      </c>
      <c r="R3023" s="1">
        <v>1.9999999999999999E-6</v>
      </c>
      <c r="S3023">
        <v>1</v>
      </c>
      <c r="T3023">
        <v>9.9735000000000004E-2</v>
      </c>
      <c r="U3023">
        <v>-5.4029999999999996</v>
      </c>
      <c r="V3023">
        <v>1</v>
      </c>
      <c r="W3023">
        <v>0.157362</v>
      </c>
      <c r="X3023">
        <v>100.483</v>
      </c>
      <c r="Y3023">
        <v>0.64724400000000004</v>
      </c>
    </row>
    <row r="3024" spans="1:25" hidden="1" x14ac:dyDescent="0.25">
      <c r="A3024">
        <v>3022</v>
      </c>
      <c r="B3024">
        <v>22</v>
      </c>
      <c r="C3024" t="s">
        <v>5034</v>
      </c>
      <c r="D3024" t="s">
        <v>5035</v>
      </c>
      <c r="E3024">
        <v>1990</v>
      </c>
      <c r="F3024" t="s">
        <v>5035</v>
      </c>
      <c r="G3024">
        <v>39.106400000000001</v>
      </c>
      <c r="H3024">
        <v>-84.5047</v>
      </c>
      <c r="I3024" t="s">
        <v>267</v>
      </c>
      <c r="J3024" t="s">
        <v>28</v>
      </c>
      <c r="K3024" t="s">
        <v>56</v>
      </c>
      <c r="L3024" t="s">
        <v>33</v>
      </c>
      <c r="M3024">
        <v>0</v>
      </c>
      <c r="N3024">
        <v>4.7419999999999997E-3</v>
      </c>
      <c r="O3024">
        <v>0.71398399999999995</v>
      </c>
      <c r="P3024">
        <v>314.97332999999998</v>
      </c>
      <c r="Q3024">
        <v>0.90637900000000005</v>
      </c>
      <c r="R3024" s="1">
        <v>5.7000000000000003E-5</v>
      </c>
      <c r="S3024">
        <v>7</v>
      </c>
      <c r="T3024">
        <v>0.33853699999999998</v>
      </c>
      <c r="U3024">
        <v>-4.9210000000000003</v>
      </c>
      <c r="V3024">
        <v>1</v>
      </c>
      <c r="W3024">
        <v>5.2498999999999997E-2</v>
      </c>
      <c r="X3024">
        <v>113.991</v>
      </c>
      <c r="Y3024">
        <v>0.73547499999999999</v>
      </c>
    </row>
    <row r="3025" spans="1:25" hidden="1" x14ac:dyDescent="0.25">
      <c r="A3025">
        <v>3023</v>
      </c>
      <c r="B3025">
        <v>23</v>
      </c>
      <c r="C3025" t="s">
        <v>5036</v>
      </c>
      <c r="D3025" t="s">
        <v>5037</v>
      </c>
      <c r="E3025">
        <v>1990</v>
      </c>
      <c r="F3025" t="s">
        <v>5037</v>
      </c>
      <c r="G3025">
        <v>38.899099999999997</v>
      </c>
      <c r="H3025">
        <v>-77.028999999999996</v>
      </c>
      <c r="I3025" t="s">
        <v>1536</v>
      </c>
      <c r="J3025" t="s">
        <v>28</v>
      </c>
      <c r="K3025" t="s">
        <v>56</v>
      </c>
      <c r="L3025" t="s">
        <v>33</v>
      </c>
      <c r="M3025">
        <v>0</v>
      </c>
      <c r="N3025">
        <v>2.9087999999999999E-2</v>
      </c>
      <c r="O3025">
        <v>0.71009900000000004</v>
      </c>
      <c r="P3025">
        <v>119.62667</v>
      </c>
      <c r="Q3025">
        <v>0.81361000000000006</v>
      </c>
      <c r="R3025">
        <v>3.8499999999999998E-4</v>
      </c>
      <c r="S3025">
        <v>10</v>
      </c>
      <c r="T3025">
        <v>0.28375600000000001</v>
      </c>
      <c r="U3025">
        <v>-8.4309999999999992</v>
      </c>
      <c r="V3025">
        <v>1</v>
      </c>
      <c r="W3025">
        <v>4.6153E-2</v>
      </c>
      <c r="X3025">
        <v>112.361</v>
      </c>
      <c r="Y3025">
        <v>0.89505199999999996</v>
      </c>
    </row>
    <row r="3026" spans="1:25" hidden="1" x14ac:dyDescent="0.25">
      <c r="A3026">
        <v>3024</v>
      </c>
      <c r="B3026">
        <v>24</v>
      </c>
      <c r="C3026" t="s">
        <v>5038</v>
      </c>
      <c r="D3026" t="s">
        <v>5039</v>
      </c>
      <c r="E3026">
        <v>1990</v>
      </c>
      <c r="F3026" t="s">
        <v>4702</v>
      </c>
      <c r="G3026">
        <v>21.3048</v>
      </c>
      <c r="H3026">
        <v>-157.858</v>
      </c>
      <c r="I3026" t="s">
        <v>4703</v>
      </c>
      <c r="J3026" t="s">
        <v>28</v>
      </c>
      <c r="K3026" t="s">
        <v>56</v>
      </c>
      <c r="L3026" t="s">
        <v>33</v>
      </c>
      <c r="M3026">
        <v>0</v>
      </c>
      <c r="N3026">
        <v>0.125416</v>
      </c>
      <c r="O3026">
        <v>0.78768899999999997</v>
      </c>
      <c r="P3026">
        <v>216.42667</v>
      </c>
      <c r="Q3026">
        <v>0.91936600000000002</v>
      </c>
      <c r="R3026">
        <v>0</v>
      </c>
      <c r="S3026">
        <v>1</v>
      </c>
      <c r="T3026">
        <v>6.6194000000000003E-2</v>
      </c>
      <c r="U3026">
        <v>-5.51</v>
      </c>
      <c r="V3026">
        <v>1</v>
      </c>
      <c r="W3026">
        <v>7.8242999999999993E-2</v>
      </c>
      <c r="X3026">
        <v>102.747</v>
      </c>
      <c r="Y3026">
        <v>0.93172200000000005</v>
      </c>
    </row>
    <row r="3027" spans="1:25" hidden="1" x14ac:dyDescent="0.25">
      <c r="A3027">
        <v>3025</v>
      </c>
      <c r="B3027">
        <v>25</v>
      </c>
      <c r="C3027" t="s">
        <v>5040</v>
      </c>
      <c r="D3027" t="s">
        <v>5041</v>
      </c>
      <c r="E3027">
        <v>1990</v>
      </c>
      <c r="F3027" t="s">
        <v>5041</v>
      </c>
      <c r="G3027">
        <v>53.479599999999998</v>
      </c>
      <c r="H3027">
        <v>-2.2488100000000002</v>
      </c>
      <c r="I3027" t="s">
        <v>1120</v>
      </c>
      <c r="J3027" t="s">
        <v>28</v>
      </c>
      <c r="K3027" t="s">
        <v>56</v>
      </c>
      <c r="L3027" t="s">
        <v>33</v>
      </c>
      <c r="M3027">
        <v>0</v>
      </c>
      <c r="N3027">
        <v>5.1286999999999999E-2</v>
      </c>
      <c r="O3027">
        <v>0.49547799999999997</v>
      </c>
      <c r="P3027">
        <v>287.73333000000002</v>
      </c>
      <c r="Q3027">
        <v>0.509579</v>
      </c>
      <c r="R3027">
        <v>2.1510000000000001E-3</v>
      </c>
      <c r="S3027">
        <v>3</v>
      </c>
      <c r="T3027">
        <v>0.142318</v>
      </c>
      <c r="U3027">
        <v>-9.0790000000000006</v>
      </c>
      <c r="V3027">
        <v>1</v>
      </c>
      <c r="W3027">
        <v>2.4427000000000001E-2</v>
      </c>
      <c r="X3027">
        <v>143.74700000000001</v>
      </c>
      <c r="Y3027">
        <v>0.23655200000000001</v>
      </c>
    </row>
    <row r="3028" spans="1:25" hidden="1" x14ac:dyDescent="0.25">
      <c r="A3028">
        <v>3026</v>
      </c>
      <c r="B3028">
        <v>26</v>
      </c>
      <c r="C3028" t="s">
        <v>5042</v>
      </c>
      <c r="D3028" t="s">
        <v>5043</v>
      </c>
      <c r="E3028">
        <v>1990</v>
      </c>
      <c r="F3028" t="s">
        <v>5043</v>
      </c>
      <c r="G3028">
        <v>51.164200000000001</v>
      </c>
      <c r="H3028">
        <v>10.4542</v>
      </c>
      <c r="I3028" t="s">
        <v>2056</v>
      </c>
      <c r="J3028" t="s">
        <v>28</v>
      </c>
      <c r="K3028" t="s">
        <v>56</v>
      </c>
      <c r="L3028" t="s">
        <v>33</v>
      </c>
      <c r="M3028">
        <v>0</v>
      </c>
      <c r="N3028">
        <v>4.0634999999999998E-2</v>
      </c>
      <c r="O3028">
        <v>0.74390900000000004</v>
      </c>
      <c r="P3028">
        <v>333.03465</v>
      </c>
      <c r="Q3028">
        <v>0.59895100000000001</v>
      </c>
      <c r="R3028">
        <v>0.36742599999999997</v>
      </c>
      <c r="S3028">
        <v>0</v>
      </c>
      <c r="T3028">
        <v>0.23380600000000001</v>
      </c>
      <c r="U3028">
        <v>-19.663</v>
      </c>
      <c r="V3028">
        <v>1</v>
      </c>
      <c r="W3028">
        <v>5.8857E-2</v>
      </c>
      <c r="X3028">
        <v>108.90300000000001</v>
      </c>
      <c r="Y3028">
        <v>0.51942999999999995</v>
      </c>
    </row>
    <row r="3029" spans="1:25" hidden="1" x14ac:dyDescent="0.25">
      <c r="A3029">
        <v>3027</v>
      </c>
      <c r="B3029">
        <v>27</v>
      </c>
      <c r="C3029" t="s">
        <v>5044</v>
      </c>
      <c r="D3029" t="s">
        <v>5045</v>
      </c>
      <c r="E3029">
        <v>1990</v>
      </c>
      <c r="F3029" t="s">
        <v>5045</v>
      </c>
      <c r="G3029">
        <v>34.011600000000001</v>
      </c>
      <c r="H3029">
        <v>-118.492</v>
      </c>
      <c r="I3029" t="s">
        <v>636</v>
      </c>
      <c r="J3029" t="s">
        <v>28</v>
      </c>
      <c r="K3029" t="s">
        <v>56</v>
      </c>
      <c r="L3029" t="s">
        <v>33</v>
      </c>
      <c r="M3029">
        <v>0</v>
      </c>
      <c r="N3029">
        <v>4.8273000000000003E-2</v>
      </c>
      <c r="O3029">
        <v>0.54749499999999995</v>
      </c>
      <c r="P3029">
        <v>234.82667000000001</v>
      </c>
      <c r="Q3029">
        <v>0.85025600000000001</v>
      </c>
      <c r="R3029">
        <v>0</v>
      </c>
      <c r="S3029">
        <v>1</v>
      </c>
      <c r="T3029">
        <v>6.4956E-2</v>
      </c>
      <c r="U3029">
        <v>-7.34</v>
      </c>
      <c r="V3029">
        <v>1</v>
      </c>
      <c r="W3029">
        <v>3.6581000000000002E-2</v>
      </c>
      <c r="X3029">
        <v>121.38</v>
      </c>
      <c r="Y3029">
        <v>0.82121200000000005</v>
      </c>
    </row>
    <row r="3030" spans="1:25" hidden="1" x14ac:dyDescent="0.25">
      <c r="A3030">
        <v>3028</v>
      </c>
      <c r="B3030">
        <v>28</v>
      </c>
      <c r="C3030" t="s">
        <v>5046</v>
      </c>
      <c r="D3030" t="s">
        <v>4750</v>
      </c>
      <c r="E3030">
        <v>1990</v>
      </c>
      <c r="F3030" t="s">
        <v>4750</v>
      </c>
      <c r="G3030">
        <v>40.654626</v>
      </c>
      <c r="H3030">
        <v>-73.608971999999994</v>
      </c>
      <c r="I3030" t="s">
        <v>4751</v>
      </c>
      <c r="J3030" t="s">
        <v>28</v>
      </c>
      <c r="K3030" t="s">
        <v>56</v>
      </c>
      <c r="L3030" t="s">
        <v>33</v>
      </c>
      <c r="M3030">
        <v>0</v>
      </c>
      <c r="N3030">
        <v>3.4611000000000003E-2</v>
      </c>
      <c r="O3030">
        <v>0.43832300000000002</v>
      </c>
      <c r="P3030">
        <v>462.70648999999997</v>
      </c>
      <c r="Q3030">
        <v>0.34589799999999998</v>
      </c>
      <c r="R3030">
        <v>3.356E-3</v>
      </c>
      <c r="S3030">
        <v>10</v>
      </c>
      <c r="T3030">
        <v>0.38102599999999998</v>
      </c>
      <c r="U3030">
        <v>-12.297000000000001</v>
      </c>
      <c r="V3030">
        <v>0</v>
      </c>
      <c r="W3030">
        <v>4.7005999999999999E-2</v>
      </c>
      <c r="X3030">
        <v>124.848</v>
      </c>
      <c r="Y3030">
        <v>0.23372999999999999</v>
      </c>
    </row>
    <row r="3031" spans="1:25" hidden="1" x14ac:dyDescent="0.25">
      <c r="A3031">
        <v>3029</v>
      </c>
      <c r="B3031">
        <v>29</v>
      </c>
      <c r="C3031" t="s">
        <v>5047</v>
      </c>
      <c r="D3031" t="s">
        <v>5048</v>
      </c>
      <c r="E3031">
        <v>1990</v>
      </c>
      <c r="F3031" t="s">
        <v>5048</v>
      </c>
      <c r="G3031">
        <v>43.648600000000002</v>
      </c>
      <c r="H3031">
        <v>-79.385300000000001</v>
      </c>
      <c r="I3031" t="s">
        <v>26</v>
      </c>
      <c r="J3031" t="s">
        <v>28</v>
      </c>
      <c r="K3031" t="s">
        <v>56</v>
      </c>
      <c r="L3031" t="s">
        <v>33</v>
      </c>
      <c r="M3031">
        <v>0</v>
      </c>
      <c r="N3031">
        <v>1.7146999999999999E-2</v>
      </c>
      <c r="O3031">
        <v>0.70735700000000001</v>
      </c>
      <c r="P3031">
        <v>244.93333000000001</v>
      </c>
      <c r="Q3031">
        <v>0.74350099999999997</v>
      </c>
      <c r="R3031" s="1">
        <v>3.8999999999999999E-5</v>
      </c>
      <c r="S3031">
        <v>1</v>
      </c>
      <c r="T3031">
        <v>3.6676E-2</v>
      </c>
      <c r="U3031">
        <v>-9.4359999999999999</v>
      </c>
      <c r="V3031">
        <v>1</v>
      </c>
      <c r="W3031">
        <v>4.2444999999999997E-2</v>
      </c>
      <c r="X3031">
        <v>111.554</v>
      </c>
      <c r="Y3031">
        <v>0.81613400000000003</v>
      </c>
    </row>
    <row r="3032" spans="1:25" hidden="1" x14ac:dyDescent="0.25">
      <c r="A3032">
        <v>3030</v>
      </c>
      <c r="B3032">
        <v>30</v>
      </c>
      <c r="C3032" t="s">
        <v>5049</v>
      </c>
      <c r="D3032" t="s">
        <v>5050</v>
      </c>
      <c r="E3032">
        <v>1990</v>
      </c>
      <c r="F3032" t="s">
        <v>5050</v>
      </c>
      <c r="G3032">
        <v>40.714599999999997</v>
      </c>
      <c r="H3032">
        <v>-74.007099999999994</v>
      </c>
      <c r="I3032" t="s">
        <v>195</v>
      </c>
      <c r="J3032" t="s">
        <v>28</v>
      </c>
      <c r="K3032" t="s">
        <v>56</v>
      </c>
      <c r="L3032" t="s">
        <v>33</v>
      </c>
      <c r="M3032">
        <v>0</v>
      </c>
      <c r="N3032">
        <v>0.21274299999999999</v>
      </c>
      <c r="O3032">
        <v>0.77745600000000004</v>
      </c>
      <c r="P3032">
        <v>289.06666999999999</v>
      </c>
      <c r="Q3032">
        <v>0.60102699999999998</v>
      </c>
      <c r="R3032">
        <v>2.8879999999999999E-3</v>
      </c>
      <c r="S3032">
        <v>7</v>
      </c>
      <c r="T3032">
        <v>0.39516400000000002</v>
      </c>
      <c r="U3032">
        <v>-10.834</v>
      </c>
      <c r="V3032">
        <v>0</v>
      </c>
      <c r="W3032">
        <v>4.0128999999999998E-2</v>
      </c>
      <c r="X3032">
        <v>114.42100000000001</v>
      </c>
      <c r="Y3032">
        <v>0.69430599999999998</v>
      </c>
    </row>
    <row r="3033" spans="1:25" hidden="1" x14ac:dyDescent="0.25">
      <c r="A3033">
        <v>3031</v>
      </c>
      <c r="B3033">
        <v>31</v>
      </c>
      <c r="C3033" t="s">
        <v>5051</v>
      </c>
      <c r="D3033" t="s">
        <v>5052</v>
      </c>
      <c r="E3033">
        <v>1990</v>
      </c>
      <c r="F3033" t="s">
        <v>5052</v>
      </c>
      <c r="G3033">
        <v>25.728999999999999</v>
      </c>
      <c r="H3033">
        <v>-80.237399999999994</v>
      </c>
      <c r="I3033" t="s">
        <v>1448</v>
      </c>
      <c r="J3033" t="s">
        <v>28</v>
      </c>
      <c r="K3033" t="s">
        <v>56</v>
      </c>
      <c r="L3033" t="s">
        <v>33</v>
      </c>
      <c r="M3033">
        <v>0</v>
      </c>
      <c r="N3033">
        <v>2.1000000000000001E-4</v>
      </c>
      <c r="O3033">
        <v>0.713862</v>
      </c>
      <c r="P3033">
        <v>233.43020000000001</v>
      </c>
      <c r="Q3033">
        <v>0.54408500000000004</v>
      </c>
      <c r="R3033">
        <v>6.8212999999999996E-2</v>
      </c>
      <c r="S3033">
        <v>7</v>
      </c>
      <c r="T3033">
        <v>0.102798</v>
      </c>
      <c r="U3033">
        <v>-12.827</v>
      </c>
      <c r="V3033">
        <v>1</v>
      </c>
      <c r="W3033">
        <v>5.0548000000000003E-2</v>
      </c>
      <c r="X3033">
        <v>104.685</v>
      </c>
      <c r="Y3033">
        <v>0.67057</v>
      </c>
    </row>
    <row r="3034" spans="1:25" hidden="1" x14ac:dyDescent="0.25">
      <c r="A3034">
        <v>3032</v>
      </c>
      <c r="B3034">
        <v>32</v>
      </c>
      <c r="C3034" t="s">
        <v>5053</v>
      </c>
      <c r="D3034" t="s">
        <v>4846</v>
      </c>
      <c r="E3034">
        <v>1990</v>
      </c>
      <c r="F3034" t="s">
        <v>4846</v>
      </c>
      <c r="G3034">
        <v>40.247992000000004</v>
      </c>
      <c r="H3034">
        <v>-77.026578000000001</v>
      </c>
      <c r="I3034" t="s">
        <v>4847</v>
      </c>
      <c r="J3034" t="s">
        <v>28</v>
      </c>
      <c r="K3034" t="s">
        <v>56</v>
      </c>
      <c r="L3034" t="s">
        <v>33</v>
      </c>
      <c r="M3034">
        <v>0</v>
      </c>
      <c r="N3034">
        <v>9.7999999999999997E-4</v>
      </c>
      <c r="O3034">
        <v>0.578546</v>
      </c>
      <c r="P3034">
        <v>229.4</v>
      </c>
      <c r="Q3034">
        <v>0.71271499999999999</v>
      </c>
      <c r="R3034">
        <v>7.2319999999999997E-3</v>
      </c>
      <c r="S3034">
        <v>1</v>
      </c>
      <c r="T3034">
        <v>4.6042E-2</v>
      </c>
      <c r="U3034">
        <v>-10.292</v>
      </c>
      <c r="V3034">
        <v>1</v>
      </c>
      <c r="W3034">
        <v>2.7224000000000002E-2</v>
      </c>
      <c r="X3034">
        <v>92.254999999999995</v>
      </c>
      <c r="Y3034">
        <v>0.618085</v>
      </c>
    </row>
    <row r="3035" spans="1:25" hidden="1" x14ac:dyDescent="0.25">
      <c r="A3035">
        <v>3033</v>
      </c>
      <c r="B3035">
        <v>33</v>
      </c>
      <c r="C3035" t="s">
        <v>5054</v>
      </c>
      <c r="D3035" t="s">
        <v>4886</v>
      </c>
      <c r="E3035">
        <v>1990</v>
      </c>
      <c r="F3035" t="s">
        <v>4886</v>
      </c>
      <c r="G3035">
        <v>42.358600000000003</v>
      </c>
      <c r="H3035">
        <v>-71.056700000000006</v>
      </c>
      <c r="I3035" t="s">
        <v>1497</v>
      </c>
      <c r="J3035" t="s">
        <v>28</v>
      </c>
      <c r="K3035" t="s">
        <v>56</v>
      </c>
      <c r="L3035" t="s">
        <v>33</v>
      </c>
      <c r="M3035">
        <v>0</v>
      </c>
      <c r="N3035">
        <v>3.6444999999999998E-2</v>
      </c>
      <c r="O3035">
        <v>0.78455799999999998</v>
      </c>
      <c r="P3035">
        <v>267.02667000000002</v>
      </c>
      <c r="Q3035">
        <v>0.83146699999999996</v>
      </c>
      <c r="R3035" s="1">
        <v>9.9999999999999995E-7</v>
      </c>
      <c r="S3035">
        <v>0</v>
      </c>
      <c r="T3035">
        <v>0.129389</v>
      </c>
      <c r="U3035">
        <v>-5.1639999999999997</v>
      </c>
      <c r="V3035">
        <v>1</v>
      </c>
      <c r="W3035">
        <v>7.1660000000000001E-2</v>
      </c>
      <c r="X3035">
        <v>125.343</v>
      </c>
      <c r="Y3035">
        <v>0.89572099999999999</v>
      </c>
    </row>
    <row r="3036" spans="1:25" hidden="1" x14ac:dyDescent="0.25">
      <c r="A3036">
        <v>3034</v>
      </c>
      <c r="B3036">
        <v>34</v>
      </c>
      <c r="C3036" t="s">
        <v>5055</v>
      </c>
      <c r="D3036" t="s">
        <v>4874</v>
      </c>
      <c r="E3036">
        <v>1990</v>
      </c>
      <c r="F3036" t="s">
        <v>4874</v>
      </c>
      <c r="G3036">
        <v>56.672199999999997</v>
      </c>
      <c r="H3036">
        <v>12.8575</v>
      </c>
      <c r="I3036" t="s">
        <v>4875</v>
      </c>
      <c r="J3036" t="s">
        <v>246</v>
      </c>
      <c r="K3036" t="s">
        <v>56</v>
      </c>
      <c r="L3036" t="s">
        <v>33</v>
      </c>
      <c r="M3036">
        <v>0</v>
      </c>
      <c r="N3036">
        <v>1.867E-3</v>
      </c>
      <c r="O3036">
        <v>0.47187800000000002</v>
      </c>
      <c r="P3036">
        <v>246.92099999999999</v>
      </c>
      <c r="Q3036">
        <v>0.96968100000000002</v>
      </c>
      <c r="R3036">
        <v>1.8649999999999999E-3</v>
      </c>
      <c r="S3036">
        <v>1</v>
      </c>
      <c r="T3036">
        <v>0.940361</v>
      </c>
      <c r="U3036">
        <v>-2.581</v>
      </c>
      <c r="V3036">
        <v>0</v>
      </c>
      <c r="W3036">
        <v>6.6172999999999996E-2</v>
      </c>
      <c r="X3036">
        <v>123.985</v>
      </c>
      <c r="Y3036">
        <v>0.20938399999999999</v>
      </c>
    </row>
    <row r="3037" spans="1:25" hidden="1" x14ac:dyDescent="0.25">
      <c r="A3037">
        <v>3035</v>
      </c>
      <c r="B3037">
        <v>35</v>
      </c>
      <c r="C3037" t="s">
        <v>5056</v>
      </c>
      <c r="D3037" t="s">
        <v>3278</v>
      </c>
      <c r="E3037">
        <v>1990</v>
      </c>
      <c r="F3037" t="s">
        <v>3278</v>
      </c>
      <c r="G3037">
        <v>40.857199999999999</v>
      </c>
      <c r="H3037">
        <v>-73.856800000000007</v>
      </c>
      <c r="I3037" t="s">
        <v>564</v>
      </c>
      <c r="J3037" t="s">
        <v>28</v>
      </c>
      <c r="K3037" t="s">
        <v>56</v>
      </c>
      <c r="L3037" t="s">
        <v>33</v>
      </c>
      <c r="M3037">
        <v>0</v>
      </c>
      <c r="N3037">
        <v>0.113621</v>
      </c>
      <c r="O3037">
        <v>0.732402</v>
      </c>
      <c r="P3037">
        <v>268.21332999999998</v>
      </c>
      <c r="Q3037">
        <v>0.93615499999999996</v>
      </c>
      <c r="R3037">
        <v>0</v>
      </c>
      <c r="S3037">
        <v>7</v>
      </c>
      <c r="T3037">
        <v>0.35169400000000001</v>
      </c>
      <c r="U3037">
        <v>-7.1550000000000002</v>
      </c>
      <c r="V3037">
        <v>1</v>
      </c>
      <c r="W3037">
        <v>4.9291000000000001E-2</v>
      </c>
      <c r="X3037">
        <v>144.852</v>
      </c>
      <c r="Y3037">
        <v>0.89874799999999999</v>
      </c>
    </row>
    <row r="3038" spans="1:25" hidden="1" x14ac:dyDescent="0.25">
      <c r="A3038">
        <v>3036</v>
      </c>
      <c r="B3038">
        <v>36</v>
      </c>
      <c r="C3038" t="s">
        <v>5057</v>
      </c>
      <c r="D3038" t="s">
        <v>4276</v>
      </c>
      <c r="E3038">
        <v>1990</v>
      </c>
      <c r="F3038" t="s">
        <v>4276</v>
      </c>
      <c r="G3038">
        <v>34.0535</v>
      </c>
      <c r="H3038">
        <v>-118.245</v>
      </c>
      <c r="I3038" t="s">
        <v>74</v>
      </c>
      <c r="J3038" t="s">
        <v>28</v>
      </c>
      <c r="K3038" t="s">
        <v>33</v>
      </c>
      <c r="M3038">
        <v>0</v>
      </c>
      <c r="N3038">
        <v>0.65823299999999996</v>
      </c>
      <c r="O3038">
        <v>0.486958</v>
      </c>
      <c r="P3038">
        <v>253.50667000000001</v>
      </c>
      <c r="Q3038">
        <v>0.42316300000000001</v>
      </c>
      <c r="R3038">
        <v>0</v>
      </c>
      <c r="S3038">
        <v>2</v>
      </c>
      <c r="T3038">
        <v>0.109209</v>
      </c>
      <c r="U3038">
        <v>-8.1809999999999992</v>
      </c>
      <c r="V3038">
        <v>1</v>
      </c>
      <c r="W3038">
        <v>2.4264999999999998E-2</v>
      </c>
      <c r="X3038">
        <v>88.882999999999996</v>
      </c>
      <c r="Y3038">
        <v>0.31662000000000001</v>
      </c>
    </row>
    <row r="3039" spans="1:25" hidden="1" x14ac:dyDescent="0.25">
      <c r="A3039">
        <v>3037</v>
      </c>
      <c r="B3039">
        <v>37</v>
      </c>
      <c r="C3039" t="s">
        <v>5058</v>
      </c>
      <c r="D3039" t="s">
        <v>2079</v>
      </c>
      <c r="E3039">
        <v>1990</v>
      </c>
      <c r="F3039" t="s">
        <v>2079</v>
      </c>
      <c r="G3039">
        <v>51.507264800000002</v>
      </c>
      <c r="H3039">
        <v>-0.1278328</v>
      </c>
      <c r="I3039" t="s">
        <v>909</v>
      </c>
      <c r="J3039" t="s">
        <v>28</v>
      </c>
      <c r="K3039" t="s">
        <v>56</v>
      </c>
      <c r="L3039" t="s">
        <v>33</v>
      </c>
      <c r="M3039">
        <v>0</v>
      </c>
      <c r="N3039">
        <v>5.493E-2</v>
      </c>
      <c r="O3039">
        <v>0.530802</v>
      </c>
      <c r="P3039">
        <v>256.96607999999998</v>
      </c>
      <c r="Q3039">
        <v>0.366282</v>
      </c>
      <c r="R3039">
        <v>1.3960000000000001E-3</v>
      </c>
      <c r="S3039">
        <v>10</v>
      </c>
      <c r="T3039">
        <v>0.25991300000000001</v>
      </c>
      <c r="U3039">
        <v>-17.492999999999999</v>
      </c>
      <c r="V3039">
        <v>1</v>
      </c>
      <c r="W3039">
        <v>3.7171999999999997E-2</v>
      </c>
      <c r="X3039">
        <v>114.94499999999999</v>
      </c>
      <c r="Y3039">
        <v>0.29192699999999999</v>
      </c>
    </row>
    <row r="3040" spans="1:25" hidden="1" x14ac:dyDescent="0.25">
      <c r="A3040">
        <v>3038</v>
      </c>
      <c r="B3040">
        <v>38</v>
      </c>
      <c r="C3040" t="s">
        <v>5059</v>
      </c>
      <c r="D3040" t="s">
        <v>4470</v>
      </c>
      <c r="E3040">
        <v>1990</v>
      </c>
      <c r="F3040" t="s">
        <v>4470</v>
      </c>
      <c r="G3040">
        <v>41.590685999999998</v>
      </c>
      <c r="H3040">
        <v>-87.319936999999996</v>
      </c>
      <c r="I3040" t="s">
        <v>1914</v>
      </c>
      <c r="J3040" t="s">
        <v>28</v>
      </c>
      <c r="K3040" t="s">
        <v>56</v>
      </c>
      <c r="L3040" t="s">
        <v>33</v>
      </c>
      <c r="M3040">
        <v>0</v>
      </c>
      <c r="N3040">
        <v>0.100129</v>
      </c>
      <c r="O3040">
        <v>0.64541800000000005</v>
      </c>
      <c r="P3040">
        <v>280.69288</v>
      </c>
      <c r="Q3040">
        <v>0.95121599999999995</v>
      </c>
      <c r="R3040">
        <v>7.9187999999999995E-2</v>
      </c>
      <c r="S3040">
        <v>11</v>
      </c>
      <c r="T3040">
        <v>0.511293</v>
      </c>
      <c r="U3040">
        <v>-7.7380000000000004</v>
      </c>
      <c r="V3040">
        <v>1</v>
      </c>
      <c r="W3040">
        <v>6.9447999999999996E-2</v>
      </c>
      <c r="X3040">
        <v>109.143</v>
      </c>
      <c r="Y3040">
        <v>0.70597699999999997</v>
      </c>
    </row>
    <row r="3041" spans="1:25" hidden="1" x14ac:dyDescent="0.25">
      <c r="A3041">
        <v>3039</v>
      </c>
      <c r="B3041">
        <v>39</v>
      </c>
      <c r="C3041" t="s">
        <v>5060</v>
      </c>
      <c r="D3041" t="s">
        <v>5061</v>
      </c>
      <c r="E3041">
        <v>1990</v>
      </c>
      <c r="F3041" t="s">
        <v>5061</v>
      </c>
      <c r="G3041">
        <v>40.802399999999999</v>
      </c>
      <c r="H3041">
        <v>-74.203999999999994</v>
      </c>
      <c r="I3041" t="s">
        <v>5062</v>
      </c>
      <c r="J3041" t="s">
        <v>28</v>
      </c>
      <c r="K3041" t="s">
        <v>56</v>
      </c>
      <c r="L3041" t="s">
        <v>33</v>
      </c>
      <c r="M3041">
        <v>0</v>
      </c>
      <c r="N3041">
        <v>0.31397199999999997</v>
      </c>
      <c r="O3041">
        <v>0.474578</v>
      </c>
      <c r="P3041">
        <v>247.42667</v>
      </c>
      <c r="Q3041">
        <v>0.564913</v>
      </c>
      <c r="R3041">
        <v>0</v>
      </c>
      <c r="S3041">
        <v>5</v>
      </c>
      <c r="T3041">
        <v>0.27103300000000002</v>
      </c>
      <c r="U3041">
        <v>-7.431</v>
      </c>
      <c r="V3041">
        <v>1</v>
      </c>
      <c r="W3041">
        <v>2.8302000000000001E-2</v>
      </c>
      <c r="X3041">
        <v>144.13900000000001</v>
      </c>
      <c r="Y3041">
        <v>0.33097399999999999</v>
      </c>
    </row>
    <row r="3042" spans="1:25" x14ac:dyDescent="0.25">
      <c r="A3042">
        <v>3040</v>
      </c>
      <c r="B3042">
        <v>40</v>
      </c>
      <c r="C3042" t="s">
        <v>5063</v>
      </c>
      <c r="D3042" t="s">
        <v>5064</v>
      </c>
      <c r="E3042">
        <v>1990</v>
      </c>
      <c r="F3042" t="s">
        <v>5064</v>
      </c>
      <c r="G3042" t="str">
        <f>IFERROR(VLOOKUP(Table1[[#This Row],[Title]],$C$5507:$Y$5579,5, FALSE ),"")</f>
        <v/>
      </c>
      <c r="H3042" t="str">
        <f>IFERROR(VLOOKUP(Table1[[#This Row],[Title]],$C$5507:$Y$5579,6, FALSE ),"")</f>
        <v/>
      </c>
      <c r="I3042" t="str">
        <f>IFERROR(VLOOKUP(Table1[[#This Row],[Title]],$C$5507:$Y$5579,7, FALSE ),"")</f>
        <v/>
      </c>
      <c r="J3042" t="str">
        <f>IFERROR(VLOOKUP(Table1[[#This Row],[Title]],$C$5507:$Y$5579,8, FALSE ),"")</f>
        <v/>
      </c>
      <c r="K3042" t="str">
        <f>IFERROR(VLOOKUP(Table1[[#This Row],[Title]],$C$5507:$Y$5579,9, FALSE ),"")</f>
        <v/>
      </c>
      <c r="L3042" t="str">
        <f>IFERROR(VLOOKUP(Table1[[#This Row],[Title]],$C$5507:$Y$5579,10, FALSE ),"")</f>
        <v/>
      </c>
      <c r="M3042" t="str">
        <f>IFERROR(VLOOKUP(Table1[[#This Row],[Title]],$C$5507:$Y$5579,11, FALSE ),"")</f>
        <v/>
      </c>
      <c r="N3042" t="str">
        <f>IFERROR(VLOOKUP(Table1[[#This Row],[Title]],$C$5507:$Y$5579,12, FALSE ),"")</f>
        <v/>
      </c>
      <c r="O3042" t="str">
        <f>IFERROR(VLOOKUP(Table1[[#This Row],[Title]],$C$5507:$Y$5579,13, FALSE ),"")</f>
        <v/>
      </c>
      <c r="P3042" t="str">
        <f>IFERROR(VLOOKUP(Table1[[#This Row],[Title]],$C$5507:$Y$5579,14, FALSE ),"")</f>
        <v/>
      </c>
      <c r="Q3042" t="str">
        <f>IFERROR(VLOOKUP(Table1[[#This Row],[Title]],$C$5507:$Y$5579,15, FALSE ),"")</f>
        <v/>
      </c>
      <c r="R3042" t="str">
        <f>IFERROR(VLOOKUP(Table1[[#This Row],[Title]],$C$5507:$Y$5579,16, FALSE ),"")</f>
        <v/>
      </c>
      <c r="S3042" t="str">
        <f>IFERROR(VLOOKUP(Table1[[#This Row],[Title]],$C$5507:$Y$5579,17, FALSE ),"")</f>
        <v/>
      </c>
      <c r="T3042" t="str">
        <f>IFERROR(VLOOKUP(Table1[[#This Row],[Title]],$C$5507:$Y$5579,18, FALSE ),"")</f>
        <v/>
      </c>
      <c r="U3042" t="str">
        <f>IFERROR(VLOOKUP(Table1[[#This Row],[Title]],$C$5507:$Y$5579,19, FALSE ),"")</f>
        <v/>
      </c>
      <c r="V3042" t="str">
        <f>IFERROR(VLOOKUP(Table1[[#This Row],[Title]],$C$5507:$Y$5579,20, FALSE ),"")</f>
        <v/>
      </c>
      <c r="W3042" t="str">
        <f>IFERROR(VLOOKUP(Table1[[#This Row],[Title]],$C$5507:$Y$5579,21, FALSE ),"")</f>
        <v/>
      </c>
      <c r="X3042" t="str">
        <f>IFERROR(VLOOKUP(Table1[[#This Row],[Title]],$C$5507:$Y$5579,22, FALSE ),"")</f>
        <v/>
      </c>
      <c r="Y3042" t="str">
        <f>IFERROR(VLOOKUP(Table1[[#This Row],[Title]],$C$5507:$Y$5579,23, FALSE ),"")</f>
        <v/>
      </c>
    </row>
    <row r="3043" spans="1:25" hidden="1" x14ac:dyDescent="0.25">
      <c r="A3043">
        <v>3041</v>
      </c>
      <c r="B3043">
        <v>41</v>
      </c>
      <c r="C3043" t="s">
        <v>5065</v>
      </c>
      <c r="D3043" t="s">
        <v>4598</v>
      </c>
      <c r="E3043">
        <v>1990</v>
      </c>
      <c r="F3043" t="s">
        <v>4598</v>
      </c>
      <c r="G3043">
        <v>41.8842</v>
      </c>
      <c r="H3043">
        <v>-87.632400000000004</v>
      </c>
      <c r="I3043" t="s">
        <v>386</v>
      </c>
      <c r="J3043" t="s">
        <v>28</v>
      </c>
      <c r="M3043">
        <v>0</v>
      </c>
      <c r="N3043">
        <v>0.71293300000000004</v>
      </c>
      <c r="O3043">
        <v>0.58376899999999998</v>
      </c>
      <c r="P3043">
        <v>249.18159</v>
      </c>
      <c r="Q3043">
        <v>0.56254400000000004</v>
      </c>
      <c r="R3043">
        <v>0.52434400000000003</v>
      </c>
      <c r="S3043">
        <v>0</v>
      </c>
      <c r="T3043">
        <v>0.24660399999999999</v>
      </c>
      <c r="U3043">
        <v>-14.673999999999999</v>
      </c>
      <c r="V3043">
        <v>1</v>
      </c>
      <c r="W3043">
        <v>2.9787000000000001E-2</v>
      </c>
      <c r="X3043">
        <v>163.93100000000001</v>
      </c>
      <c r="Y3043">
        <v>0.68075600000000003</v>
      </c>
    </row>
    <row r="3044" spans="1:25" hidden="1" x14ac:dyDescent="0.25">
      <c r="A3044">
        <v>3042</v>
      </c>
      <c r="B3044">
        <v>42</v>
      </c>
      <c r="C3044" t="s">
        <v>5066</v>
      </c>
      <c r="D3044" t="s">
        <v>5067</v>
      </c>
      <c r="E3044">
        <v>1990</v>
      </c>
      <c r="F3044" t="s">
        <v>4997</v>
      </c>
      <c r="G3044">
        <v>51.507264800000002</v>
      </c>
      <c r="H3044">
        <v>-0.1278328</v>
      </c>
      <c r="I3044" t="s">
        <v>909</v>
      </c>
      <c r="J3044" t="s">
        <v>28</v>
      </c>
      <c r="K3044" t="s">
        <v>56</v>
      </c>
      <c r="L3044" t="s">
        <v>33</v>
      </c>
      <c r="M3044">
        <v>0</v>
      </c>
      <c r="N3044">
        <v>0.25786199999999998</v>
      </c>
      <c r="O3044">
        <v>0.82247499999999996</v>
      </c>
      <c r="P3044">
        <v>228.85831999999999</v>
      </c>
      <c r="Q3044">
        <v>0.34983300000000001</v>
      </c>
      <c r="R3044">
        <v>8.7835999999999997E-2</v>
      </c>
      <c r="S3044">
        <v>6</v>
      </c>
      <c r="T3044">
        <v>0.143508</v>
      </c>
      <c r="U3044">
        <v>-15.068</v>
      </c>
      <c r="V3044">
        <v>0</v>
      </c>
      <c r="W3044">
        <v>0.11668000000000001</v>
      </c>
      <c r="X3044">
        <v>102.995</v>
      </c>
      <c r="Y3044">
        <v>0.85382999999999998</v>
      </c>
    </row>
    <row r="3045" spans="1:25" hidden="1" x14ac:dyDescent="0.25">
      <c r="A3045">
        <v>3043</v>
      </c>
      <c r="B3045">
        <v>43</v>
      </c>
      <c r="C3045" t="s">
        <v>5068</v>
      </c>
      <c r="D3045" t="s">
        <v>5069</v>
      </c>
      <c r="E3045">
        <v>1990</v>
      </c>
      <c r="F3045" t="s">
        <v>5069</v>
      </c>
      <c r="G3045">
        <v>40.714269000000002</v>
      </c>
      <c r="H3045">
        <v>-74.005972999999997</v>
      </c>
      <c r="I3045" t="s">
        <v>113</v>
      </c>
      <c r="J3045" t="s">
        <v>246</v>
      </c>
      <c r="K3045" t="s">
        <v>33</v>
      </c>
      <c r="M3045">
        <v>0</v>
      </c>
      <c r="N3045">
        <v>0.57019600000000004</v>
      </c>
      <c r="O3045">
        <v>0.40897600000000001</v>
      </c>
      <c r="P3045">
        <v>460.96</v>
      </c>
      <c r="Q3045">
        <v>0.40550000000000003</v>
      </c>
      <c r="R3045">
        <v>0</v>
      </c>
      <c r="S3045">
        <v>7</v>
      </c>
      <c r="T3045">
        <v>0.93897799999999998</v>
      </c>
      <c r="U3045">
        <v>-9.6329999999999991</v>
      </c>
      <c r="V3045">
        <v>1</v>
      </c>
      <c r="W3045">
        <v>3.4771999999999997E-2</v>
      </c>
      <c r="X3045">
        <v>69.254999999999995</v>
      </c>
      <c r="Y3045">
        <v>0.18068999999999999</v>
      </c>
    </row>
    <row r="3046" spans="1:25" hidden="1" x14ac:dyDescent="0.25">
      <c r="A3046">
        <v>3044</v>
      </c>
      <c r="B3046">
        <v>44</v>
      </c>
      <c r="C3046" t="s">
        <v>5070</v>
      </c>
      <c r="D3046" t="s">
        <v>4470</v>
      </c>
      <c r="E3046">
        <v>1990</v>
      </c>
      <c r="F3046" t="s">
        <v>4470</v>
      </c>
      <c r="G3046">
        <v>41.590685999999998</v>
      </c>
      <c r="H3046">
        <v>-87.319936999999996</v>
      </c>
      <c r="I3046" t="s">
        <v>1914</v>
      </c>
      <c r="J3046" t="s">
        <v>28</v>
      </c>
      <c r="K3046" t="s">
        <v>56</v>
      </c>
      <c r="M3046">
        <v>0</v>
      </c>
      <c r="N3046">
        <v>5.0459999999999998E-2</v>
      </c>
      <c r="O3046">
        <v>0.64484200000000003</v>
      </c>
      <c r="P3046">
        <v>251.27137999999999</v>
      </c>
      <c r="Q3046">
        <v>0.55731600000000003</v>
      </c>
      <c r="R3046">
        <v>0.86702800000000002</v>
      </c>
      <c r="S3046">
        <v>6</v>
      </c>
      <c r="T3046">
        <v>0.64301299999999995</v>
      </c>
      <c r="U3046">
        <v>-18.167999999999999</v>
      </c>
      <c r="V3046">
        <v>1</v>
      </c>
      <c r="W3046">
        <v>3.7214999999999998E-2</v>
      </c>
      <c r="X3046">
        <v>111.45099999999999</v>
      </c>
      <c r="Y3046">
        <v>0.96448</v>
      </c>
    </row>
    <row r="3047" spans="1:25" hidden="1" x14ac:dyDescent="0.25">
      <c r="A3047">
        <v>3045</v>
      </c>
      <c r="B3047">
        <v>45</v>
      </c>
      <c r="C3047" t="s">
        <v>5071</v>
      </c>
      <c r="D3047" t="s">
        <v>5072</v>
      </c>
      <c r="E3047">
        <v>1990</v>
      </c>
      <c r="F3047" t="s">
        <v>5072</v>
      </c>
      <c r="G3047">
        <v>32.781179000000002</v>
      </c>
      <c r="H3047">
        <v>-96.790329</v>
      </c>
      <c r="I3047" t="s">
        <v>749</v>
      </c>
      <c r="J3047" t="s">
        <v>28</v>
      </c>
      <c r="K3047" t="s">
        <v>56</v>
      </c>
      <c r="L3047" t="s">
        <v>33</v>
      </c>
      <c r="M3047">
        <v>0</v>
      </c>
      <c r="N3047">
        <v>9.6010000000000002E-3</v>
      </c>
      <c r="O3047">
        <v>0.95764000000000005</v>
      </c>
      <c r="P3047">
        <v>263.69972999999999</v>
      </c>
      <c r="Q3047">
        <v>0.71501899999999996</v>
      </c>
      <c r="R3047">
        <v>2.1599999999999999E-4</v>
      </c>
      <c r="S3047">
        <v>0</v>
      </c>
      <c r="T3047">
        <v>0.111743</v>
      </c>
      <c r="U3047">
        <v>-9.2739999999999991</v>
      </c>
      <c r="V3047">
        <v>1</v>
      </c>
      <c r="W3047">
        <v>4.4593000000000001E-2</v>
      </c>
      <c r="X3047">
        <v>115.47799999999999</v>
      </c>
      <c r="Y3047">
        <v>0.61118799999999995</v>
      </c>
    </row>
    <row r="3048" spans="1:25" hidden="1" x14ac:dyDescent="0.25">
      <c r="A3048">
        <v>3046</v>
      </c>
      <c r="B3048">
        <v>46</v>
      </c>
      <c r="C3048" t="s">
        <v>4880</v>
      </c>
      <c r="D3048" t="s">
        <v>4862</v>
      </c>
      <c r="E3048">
        <v>1990</v>
      </c>
      <c r="F3048" t="s">
        <v>4862</v>
      </c>
      <c r="G3048">
        <v>48.136400000000002</v>
      </c>
      <c r="H3048">
        <v>11.577500000000001</v>
      </c>
      <c r="I3048" t="s">
        <v>2950</v>
      </c>
      <c r="J3048" t="s">
        <v>28</v>
      </c>
      <c r="K3048" t="s">
        <v>56</v>
      </c>
      <c r="L3048" t="s">
        <v>33</v>
      </c>
      <c r="M3048">
        <v>0</v>
      </c>
      <c r="N3048">
        <v>3.1319999999999998E-3</v>
      </c>
      <c r="O3048">
        <v>0.758386</v>
      </c>
      <c r="P3048">
        <v>248.26776000000001</v>
      </c>
      <c r="Q3048">
        <v>0.71330400000000005</v>
      </c>
      <c r="R3048">
        <v>1.4999999999999999E-4</v>
      </c>
      <c r="S3048">
        <v>4</v>
      </c>
      <c r="T3048">
        <v>0.104392</v>
      </c>
      <c r="U3048">
        <v>-9.8059999999999992</v>
      </c>
      <c r="V3048">
        <v>0</v>
      </c>
      <c r="W3048">
        <v>8.5486999999999994E-2</v>
      </c>
      <c r="X3048">
        <v>97.518000000000001</v>
      </c>
      <c r="Y3048">
        <v>0.53442599999999996</v>
      </c>
    </row>
    <row r="3049" spans="1:25" hidden="1" x14ac:dyDescent="0.25">
      <c r="A3049">
        <v>3047</v>
      </c>
      <c r="B3049">
        <v>47</v>
      </c>
      <c r="C3049" t="s">
        <v>5073</v>
      </c>
      <c r="D3049" t="s">
        <v>5074</v>
      </c>
      <c r="E3049">
        <v>1990</v>
      </c>
      <c r="F3049" t="s">
        <v>5074</v>
      </c>
      <c r="G3049">
        <v>37.805100000000003</v>
      </c>
      <c r="H3049">
        <v>-122.273</v>
      </c>
      <c r="I3049" t="s">
        <v>798</v>
      </c>
      <c r="J3049" t="s">
        <v>28</v>
      </c>
      <c r="K3049" t="s">
        <v>56</v>
      </c>
      <c r="L3049" t="s">
        <v>33</v>
      </c>
      <c r="M3049">
        <v>0</v>
      </c>
      <c r="N3049">
        <v>0.22917199999999999</v>
      </c>
      <c r="O3049">
        <v>0.76131300000000002</v>
      </c>
      <c r="P3049">
        <v>283.24</v>
      </c>
      <c r="Q3049">
        <v>0.50983599999999996</v>
      </c>
      <c r="R3049" s="1">
        <v>1.0000000000000001E-5</v>
      </c>
      <c r="S3049">
        <v>9</v>
      </c>
      <c r="T3049">
        <v>0.10795399999999999</v>
      </c>
      <c r="U3049">
        <v>-9.4700000000000006</v>
      </c>
      <c r="V3049">
        <v>1</v>
      </c>
      <c r="W3049">
        <v>0.10438</v>
      </c>
      <c r="X3049">
        <v>144.35300000000001</v>
      </c>
      <c r="Y3049">
        <v>0.83440700000000001</v>
      </c>
    </row>
    <row r="3050" spans="1:25" hidden="1" x14ac:dyDescent="0.25">
      <c r="A3050">
        <v>3048</v>
      </c>
      <c r="B3050">
        <v>48</v>
      </c>
      <c r="C3050" t="s">
        <v>5075</v>
      </c>
      <c r="D3050" t="s">
        <v>4750</v>
      </c>
      <c r="E3050">
        <v>1990</v>
      </c>
      <c r="F3050" t="s">
        <v>4750</v>
      </c>
      <c r="G3050">
        <v>40.654626</v>
      </c>
      <c r="H3050">
        <v>-73.608971999999994</v>
      </c>
      <c r="I3050" t="s">
        <v>4751</v>
      </c>
      <c r="J3050" t="s">
        <v>28</v>
      </c>
      <c r="K3050" t="s">
        <v>56</v>
      </c>
      <c r="L3050" t="s">
        <v>33</v>
      </c>
      <c r="M3050">
        <v>0</v>
      </c>
      <c r="N3050">
        <v>1.2849999999999999E-3</v>
      </c>
      <c r="O3050">
        <v>0.68039099999999997</v>
      </c>
      <c r="P3050">
        <v>425.24757</v>
      </c>
      <c r="Q3050">
        <v>0.79569199999999995</v>
      </c>
      <c r="R3050">
        <v>0.11414299999999999</v>
      </c>
      <c r="S3050">
        <v>7</v>
      </c>
      <c r="T3050">
        <v>6.0354999999999999E-2</v>
      </c>
      <c r="U3050">
        <v>-18.875</v>
      </c>
      <c r="V3050">
        <v>0</v>
      </c>
      <c r="W3050">
        <v>4.6168000000000001E-2</v>
      </c>
      <c r="X3050">
        <v>121.499</v>
      </c>
      <c r="Y3050">
        <v>0.72469099999999997</v>
      </c>
    </row>
    <row r="3051" spans="1:25" hidden="1" x14ac:dyDescent="0.25">
      <c r="A3051">
        <v>3049</v>
      </c>
      <c r="B3051">
        <v>49</v>
      </c>
      <c r="C3051" t="s">
        <v>5076</v>
      </c>
      <c r="D3051" t="s">
        <v>4470</v>
      </c>
      <c r="E3051">
        <v>1990</v>
      </c>
      <c r="F3051" t="s">
        <v>4470</v>
      </c>
      <c r="G3051">
        <v>41.590685999999998</v>
      </c>
      <c r="H3051">
        <v>-87.319936999999996</v>
      </c>
      <c r="I3051" t="s">
        <v>1914</v>
      </c>
      <c r="J3051" t="s">
        <v>28</v>
      </c>
      <c r="K3051" t="s">
        <v>56</v>
      </c>
      <c r="L3051" t="s">
        <v>33</v>
      </c>
      <c r="M3051">
        <v>0</v>
      </c>
      <c r="N3051">
        <v>0.22398000000000001</v>
      </c>
      <c r="O3051">
        <v>0.44429200000000002</v>
      </c>
      <c r="P3051">
        <v>336.8</v>
      </c>
      <c r="Q3051">
        <v>0.51940399999999998</v>
      </c>
      <c r="R3051">
        <v>2.7460000000000002E-3</v>
      </c>
      <c r="S3051">
        <v>5</v>
      </c>
      <c r="T3051">
        <v>0.22813700000000001</v>
      </c>
      <c r="U3051">
        <v>-9.1609999999999996</v>
      </c>
      <c r="V3051">
        <v>0</v>
      </c>
      <c r="W3051">
        <v>2.6145000000000002E-2</v>
      </c>
      <c r="X3051">
        <v>78.08</v>
      </c>
      <c r="Y3051">
        <v>9.8323999999999995E-2</v>
      </c>
    </row>
    <row r="3052" spans="1:25" hidden="1" x14ac:dyDescent="0.25">
      <c r="A3052">
        <v>3050</v>
      </c>
      <c r="B3052">
        <v>50</v>
      </c>
      <c r="C3052" t="s">
        <v>5077</v>
      </c>
      <c r="D3052" t="s">
        <v>5078</v>
      </c>
      <c r="E3052">
        <v>1990</v>
      </c>
      <c r="F3052" t="s">
        <v>5078</v>
      </c>
      <c r="G3052">
        <v>33.895299999999999</v>
      </c>
      <c r="H3052">
        <v>-118.224</v>
      </c>
      <c r="I3052" t="s">
        <v>5079</v>
      </c>
      <c r="J3052" t="s">
        <v>28</v>
      </c>
      <c r="K3052" t="s">
        <v>56</v>
      </c>
      <c r="L3052" t="s">
        <v>33</v>
      </c>
      <c r="M3052">
        <v>0</v>
      </c>
      <c r="N3052">
        <v>0.14971699999999999</v>
      </c>
      <c r="O3052">
        <v>0.83389800000000003</v>
      </c>
      <c r="P3052">
        <v>225.84</v>
      </c>
      <c r="Q3052">
        <v>0.87053999999999998</v>
      </c>
      <c r="R3052">
        <v>7.2062000000000001E-2</v>
      </c>
      <c r="S3052">
        <v>10</v>
      </c>
      <c r="T3052">
        <v>0.28729900000000003</v>
      </c>
      <c r="U3052">
        <v>-6.9720000000000004</v>
      </c>
      <c r="V3052">
        <v>0</v>
      </c>
      <c r="W3052">
        <v>8.2061999999999996E-2</v>
      </c>
      <c r="X3052">
        <v>110.294</v>
      </c>
      <c r="Y3052">
        <v>0.82364800000000005</v>
      </c>
    </row>
    <row r="3053" spans="1:25" hidden="1" x14ac:dyDescent="0.25">
      <c r="A3053">
        <v>3051</v>
      </c>
      <c r="B3053">
        <v>51</v>
      </c>
      <c r="C3053" t="s">
        <v>5080</v>
      </c>
      <c r="D3053" t="s">
        <v>4568</v>
      </c>
      <c r="E3053">
        <v>1990</v>
      </c>
      <c r="F3053" t="s">
        <v>4568</v>
      </c>
      <c r="G3053">
        <v>51.588999999999999</v>
      </c>
      <c r="H3053">
        <v>-0.16400000000000001</v>
      </c>
      <c r="I3053" t="s">
        <v>4569</v>
      </c>
      <c r="J3053" t="s">
        <v>28</v>
      </c>
      <c r="K3053" t="s">
        <v>56</v>
      </c>
      <c r="L3053" t="s">
        <v>33</v>
      </c>
      <c r="M3053">
        <v>0</v>
      </c>
      <c r="N3053">
        <v>6.6612000000000005E-2</v>
      </c>
      <c r="O3053">
        <v>0.56816599999999995</v>
      </c>
      <c r="P3053">
        <v>275.96757000000002</v>
      </c>
      <c r="Q3053">
        <v>0.71360800000000002</v>
      </c>
      <c r="R3053">
        <v>1.4574E-2</v>
      </c>
      <c r="S3053">
        <v>10</v>
      </c>
      <c r="T3053">
        <v>0.13456099999999999</v>
      </c>
      <c r="U3053">
        <v>-13.176</v>
      </c>
      <c r="V3053">
        <v>1</v>
      </c>
      <c r="W3053">
        <v>3.8894999999999999E-2</v>
      </c>
      <c r="X3053">
        <v>129.261</v>
      </c>
      <c r="Y3053">
        <v>0.23982999999999999</v>
      </c>
    </row>
    <row r="3054" spans="1:25" hidden="1" x14ac:dyDescent="0.25">
      <c r="A3054">
        <v>3052</v>
      </c>
      <c r="B3054">
        <v>52</v>
      </c>
      <c r="C3054" t="s">
        <v>5081</v>
      </c>
      <c r="D3054" t="s">
        <v>5013</v>
      </c>
      <c r="E3054">
        <v>1990</v>
      </c>
      <c r="F3054" t="s">
        <v>5013</v>
      </c>
      <c r="G3054">
        <v>41.307099999999998</v>
      </c>
      <c r="H3054">
        <v>-72.924999999999997</v>
      </c>
      <c r="I3054" t="s">
        <v>5014</v>
      </c>
      <c r="J3054" t="s">
        <v>28</v>
      </c>
      <c r="K3054" t="s">
        <v>56</v>
      </c>
      <c r="L3054" t="s">
        <v>33</v>
      </c>
      <c r="M3054">
        <v>0</v>
      </c>
      <c r="N3054">
        <v>8.9173000000000002E-2</v>
      </c>
      <c r="O3054">
        <v>0.35219800000000001</v>
      </c>
      <c r="P3054">
        <v>234.33578</v>
      </c>
      <c r="Q3054">
        <v>0.867147</v>
      </c>
      <c r="R3054">
        <v>0</v>
      </c>
      <c r="S3054">
        <v>0</v>
      </c>
      <c r="T3054">
        <v>0.16956099999999999</v>
      </c>
      <c r="U3054">
        <v>-4.3789999999999996</v>
      </c>
      <c r="V3054">
        <v>0</v>
      </c>
      <c r="W3054">
        <v>4.5206999999999997E-2</v>
      </c>
      <c r="X3054">
        <v>205.834</v>
      </c>
      <c r="Y3054">
        <v>0.66849400000000003</v>
      </c>
    </row>
    <row r="3055" spans="1:25" hidden="1" x14ac:dyDescent="0.25">
      <c r="A3055">
        <v>3053</v>
      </c>
      <c r="B3055">
        <v>53</v>
      </c>
      <c r="C3055" t="s">
        <v>5082</v>
      </c>
      <c r="D3055" t="s">
        <v>4037</v>
      </c>
      <c r="E3055">
        <v>1990</v>
      </c>
      <c r="F3055" t="s">
        <v>4037</v>
      </c>
      <c r="G3055">
        <v>51.507264800000002</v>
      </c>
      <c r="H3055">
        <v>-0.1278328</v>
      </c>
      <c r="I3055" t="s">
        <v>439</v>
      </c>
      <c r="J3055" t="s">
        <v>28</v>
      </c>
      <c r="M3055">
        <v>0</v>
      </c>
      <c r="N3055">
        <v>0.51744000000000001</v>
      </c>
      <c r="O3055">
        <v>0.62469600000000003</v>
      </c>
      <c r="P3055">
        <v>267.96363000000002</v>
      </c>
      <c r="Q3055">
        <v>0.26030500000000001</v>
      </c>
      <c r="R3055">
        <v>0.82697699999999996</v>
      </c>
      <c r="S3055">
        <v>5</v>
      </c>
      <c r="T3055">
        <v>0.126668</v>
      </c>
      <c r="U3055">
        <v>-17.068999999999999</v>
      </c>
      <c r="V3055">
        <v>1</v>
      </c>
      <c r="W3055">
        <v>2.8535999999999999E-2</v>
      </c>
      <c r="X3055">
        <v>92.938999999999993</v>
      </c>
      <c r="Y3055">
        <v>0.65983599999999998</v>
      </c>
    </row>
    <row r="3056" spans="1:25" hidden="1" x14ac:dyDescent="0.25">
      <c r="A3056">
        <v>3054</v>
      </c>
      <c r="B3056">
        <v>54</v>
      </c>
      <c r="C3056" t="s">
        <v>5083</v>
      </c>
      <c r="D3056" t="s">
        <v>5084</v>
      </c>
      <c r="E3056">
        <v>1990</v>
      </c>
      <c r="F3056" t="s">
        <v>5084</v>
      </c>
      <c r="G3056">
        <v>39.7669</v>
      </c>
      <c r="H3056">
        <v>-86.15</v>
      </c>
      <c r="I3056" t="s">
        <v>5085</v>
      </c>
      <c r="J3056" t="s">
        <v>28</v>
      </c>
      <c r="K3056" t="s">
        <v>56</v>
      </c>
      <c r="L3056" t="s">
        <v>33</v>
      </c>
      <c r="M3056">
        <v>0</v>
      </c>
      <c r="N3056">
        <v>3.1646000000000001E-2</v>
      </c>
      <c r="O3056">
        <v>0.712283</v>
      </c>
      <c r="P3056">
        <v>271.93333000000001</v>
      </c>
      <c r="Q3056">
        <v>0.67681800000000003</v>
      </c>
      <c r="R3056">
        <v>0</v>
      </c>
      <c r="S3056">
        <v>8</v>
      </c>
      <c r="T3056">
        <v>5.8048000000000002E-2</v>
      </c>
      <c r="U3056">
        <v>-9.5129999999999999</v>
      </c>
      <c r="V3056">
        <v>0</v>
      </c>
      <c r="W3056">
        <v>3.2754999999999999E-2</v>
      </c>
      <c r="X3056">
        <v>141.68299999999999</v>
      </c>
      <c r="Y3056">
        <v>0.88882000000000005</v>
      </c>
    </row>
    <row r="3057" spans="1:25" hidden="1" x14ac:dyDescent="0.25">
      <c r="A3057">
        <v>3055</v>
      </c>
      <c r="B3057">
        <v>55</v>
      </c>
      <c r="C3057" t="s">
        <v>5086</v>
      </c>
      <c r="D3057" t="s">
        <v>5074</v>
      </c>
      <c r="E3057">
        <v>1990</v>
      </c>
      <c r="F3057" t="s">
        <v>5074</v>
      </c>
      <c r="G3057">
        <v>37.805100000000003</v>
      </c>
      <c r="H3057">
        <v>-122.273</v>
      </c>
      <c r="I3057" t="s">
        <v>798</v>
      </c>
      <c r="J3057" t="s">
        <v>28</v>
      </c>
      <c r="K3057" t="s">
        <v>56</v>
      </c>
      <c r="L3057" t="s">
        <v>33</v>
      </c>
      <c r="M3057">
        <v>0</v>
      </c>
      <c r="N3057">
        <v>1.3687E-2</v>
      </c>
      <c r="O3057">
        <v>0.82567100000000004</v>
      </c>
      <c r="P3057">
        <v>277.24757</v>
      </c>
      <c r="Q3057">
        <v>0.50340300000000004</v>
      </c>
      <c r="R3057" s="1">
        <v>1.0000000000000001E-5</v>
      </c>
      <c r="S3057">
        <v>9</v>
      </c>
      <c r="T3057">
        <v>0.37149599999999999</v>
      </c>
      <c r="U3057">
        <v>-16.949000000000002</v>
      </c>
      <c r="V3057">
        <v>1</v>
      </c>
      <c r="W3057">
        <v>9.7193000000000002E-2</v>
      </c>
      <c r="X3057">
        <v>133.03100000000001</v>
      </c>
      <c r="Y3057">
        <v>0.81837499999999996</v>
      </c>
    </row>
    <row r="3058" spans="1:25" hidden="1" x14ac:dyDescent="0.25">
      <c r="A3058">
        <v>3056</v>
      </c>
      <c r="B3058">
        <v>56</v>
      </c>
      <c r="C3058" t="s">
        <v>5087</v>
      </c>
      <c r="D3058" t="s">
        <v>4037</v>
      </c>
      <c r="E3058">
        <v>1990</v>
      </c>
      <c r="F3058" t="s">
        <v>4037</v>
      </c>
      <c r="G3058">
        <v>51.507264800000002</v>
      </c>
      <c r="H3058">
        <v>-0.1278328</v>
      </c>
      <c r="I3058" t="s">
        <v>439</v>
      </c>
      <c r="J3058" t="s">
        <v>28</v>
      </c>
      <c r="M3058">
        <v>0</v>
      </c>
      <c r="N3058">
        <v>0.87181500000000001</v>
      </c>
      <c r="O3058">
        <v>0.57171400000000006</v>
      </c>
      <c r="P3058">
        <v>276.68853000000001</v>
      </c>
      <c r="Q3058">
        <v>0.26313199999999998</v>
      </c>
      <c r="R3058">
        <v>0.40679199999999999</v>
      </c>
      <c r="S3058">
        <v>8</v>
      </c>
      <c r="T3058">
        <v>0.25008200000000003</v>
      </c>
      <c r="U3058">
        <v>-15.589</v>
      </c>
      <c r="V3058">
        <v>1</v>
      </c>
      <c r="W3058">
        <v>3.1073E-2</v>
      </c>
      <c r="X3058">
        <v>125.92400000000001</v>
      </c>
      <c r="Y3058">
        <v>0.36698599999999998</v>
      </c>
    </row>
    <row r="3059" spans="1:25" hidden="1" x14ac:dyDescent="0.25">
      <c r="A3059">
        <v>3057</v>
      </c>
      <c r="B3059">
        <v>57</v>
      </c>
      <c r="C3059" t="s">
        <v>5088</v>
      </c>
      <c r="D3059" t="s">
        <v>4697</v>
      </c>
      <c r="E3059">
        <v>1990</v>
      </c>
      <c r="F3059" t="s">
        <v>4697</v>
      </c>
      <c r="G3059">
        <v>43.155500000000004</v>
      </c>
      <c r="H3059">
        <v>-77.616</v>
      </c>
      <c r="I3059" t="s">
        <v>4698</v>
      </c>
      <c r="J3059" t="s">
        <v>28</v>
      </c>
      <c r="K3059" t="s">
        <v>33</v>
      </c>
      <c r="M3059">
        <v>0</v>
      </c>
      <c r="N3059">
        <v>0.53198999999999996</v>
      </c>
      <c r="O3059">
        <v>0.76785199999999998</v>
      </c>
      <c r="P3059">
        <v>223.7122</v>
      </c>
      <c r="Q3059">
        <v>0.41055799999999998</v>
      </c>
      <c r="R3059">
        <v>3.5539999999999999E-3</v>
      </c>
      <c r="S3059">
        <v>0</v>
      </c>
      <c r="T3059">
        <v>8.5526000000000005E-2</v>
      </c>
      <c r="U3059">
        <v>-16.635000000000002</v>
      </c>
      <c r="V3059">
        <v>1</v>
      </c>
      <c r="W3059">
        <v>3.2028000000000001E-2</v>
      </c>
      <c r="X3059">
        <v>121.459</v>
      </c>
      <c r="Y3059">
        <v>0.92229399999999995</v>
      </c>
    </row>
    <row r="3060" spans="1:25" hidden="1" x14ac:dyDescent="0.25">
      <c r="A3060">
        <v>3058</v>
      </c>
      <c r="B3060">
        <v>58</v>
      </c>
      <c r="C3060" t="s">
        <v>5089</v>
      </c>
      <c r="D3060" t="s">
        <v>4037</v>
      </c>
      <c r="E3060">
        <v>1990</v>
      </c>
      <c r="F3060" t="s">
        <v>4037</v>
      </c>
      <c r="G3060">
        <v>51.507264800000002</v>
      </c>
      <c r="H3060">
        <v>-0.1278328</v>
      </c>
      <c r="I3060" t="s">
        <v>439</v>
      </c>
      <c r="J3060" t="s">
        <v>246</v>
      </c>
      <c r="K3060" t="s">
        <v>56</v>
      </c>
      <c r="L3060" t="s">
        <v>33</v>
      </c>
      <c r="M3060">
        <v>0</v>
      </c>
      <c r="N3060">
        <v>0.37450600000000001</v>
      </c>
      <c r="O3060">
        <v>0.59335599999999999</v>
      </c>
      <c r="P3060">
        <v>309.93333000000001</v>
      </c>
      <c r="Q3060">
        <v>0.53397399999999995</v>
      </c>
      <c r="R3060">
        <v>1.9650000000000002E-3</v>
      </c>
      <c r="S3060">
        <v>11</v>
      </c>
      <c r="T3060">
        <v>0.96289000000000002</v>
      </c>
      <c r="U3060">
        <v>-16.853000000000002</v>
      </c>
      <c r="V3060">
        <v>0</v>
      </c>
      <c r="W3060">
        <v>3.8492999999999999E-2</v>
      </c>
      <c r="X3060">
        <v>113.002</v>
      </c>
      <c r="Y3060">
        <v>0.79399399999999998</v>
      </c>
    </row>
    <row r="3061" spans="1:25" hidden="1" x14ac:dyDescent="0.25">
      <c r="A3061">
        <v>3059</v>
      </c>
      <c r="B3061">
        <v>59</v>
      </c>
      <c r="C3061" t="s">
        <v>5090</v>
      </c>
      <c r="D3061" t="s">
        <v>4470</v>
      </c>
      <c r="E3061">
        <v>1990</v>
      </c>
      <c r="F3061" t="s">
        <v>4470</v>
      </c>
      <c r="G3061">
        <v>41.590685999999998</v>
      </c>
      <c r="H3061">
        <v>-87.319936999999996</v>
      </c>
      <c r="I3061" t="s">
        <v>1914</v>
      </c>
      <c r="J3061" t="s">
        <v>28</v>
      </c>
      <c r="K3061" t="s">
        <v>56</v>
      </c>
      <c r="L3061" t="s">
        <v>33</v>
      </c>
      <c r="M3061">
        <v>0</v>
      </c>
      <c r="N3061">
        <v>8.6058999999999997E-2</v>
      </c>
      <c r="O3061">
        <v>0.65091100000000002</v>
      </c>
      <c r="P3061">
        <v>298.55955</v>
      </c>
      <c r="Q3061">
        <v>0.75275700000000001</v>
      </c>
      <c r="R3061">
        <v>5.0812000000000003E-2</v>
      </c>
      <c r="S3061">
        <v>7</v>
      </c>
      <c r="T3061">
        <v>0.49820500000000001</v>
      </c>
      <c r="U3061">
        <v>-15.119</v>
      </c>
      <c r="V3061">
        <v>1</v>
      </c>
      <c r="W3061">
        <v>5.0803000000000001E-2</v>
      </c>
      <c r="X3061">
        <v>114.639</v>
      </c>
      <c r="Y3061">
        <v>0.61518099999999998</v>
      </c>
    </row>
    <row r="3062" spans="1:25" hidden="1" x14ac:dyDescent="0.25">
      <c r="A3062">
        <v>3060</v>
      </c>
      <c r="B3062">
        <v>60</v>
      </c>
      <c r="C3062" t="s">
        <v>5091</v>
      </c>
      <c r="D3062" t="s">
        <v>5084</v>
      </c>
      <c r="E3062">
        <v>1990</v>
      </c>
      <c r="F3062" t="s">
        <v>5084</v>
      </c>
      <c r="G3062">
        <v>39.7669</v>
      </c>
      <c r="H3062">
        <v>-86.15</v>
      </c>
      <c r="I3062" t="s">
        <v>5085</v>
      </c>
      <c r="J3062" t="s">
        <v>28</v>
      </c>
      <c r="K3062" t="s">
        <v>56</v>
      </c>
      <c r="L3062" t="s">
        <v>33</v>
      </c>
      <c r="M3062">
        <v>0</v>
      </c>
      <c r="N3062">
        <v>0.292213</v>
      </c>
      <c r="O3062">
        <v>0.87368900000000005</v>
      </c>
      <c r="P3062">
        <v>234.87954999999999</v>
      </c>
      <c r="Q3062">
        <v>0.27318100000000001</v>
      </c>
      <c r="R3062" s="1">
        <v>4.6E-5</v>
      </c>
      <c r="S3062">
        <v>7</v>
      </c>
      <c r="T3062">
        <v>5.3705999999999997E-2</v>
      </c>
      <c r="U3062">
        <v>-24.28</v>
      </c>
      <c r="V3062">
        <v>0</v>
      </c>
      <c r="W3062">
        <v>5.1064999999999999E-2</v>
      </c>
      <c r="X3062">
        <v>96.825999999999993</v>
      </c>
      <c r="Y3062">
        <v>0.80354499999999995</v>
      </c>
    </row>
    <row r="3063" spans="1:25" hidden="1" x14ac:dyDescent="0.25">
      <c r="A3063">
        <v>3061</v>
      </c>
      <c r="B3063">
        <v>61</v>
      </c>
      <c r="C3063" t="s">
        <v>5092</v>
      </c>
      <c r="D3063" t="s">
        <v>3018</v>
      </c>
      <c r="E3063">
        <v>1990</v>
      </c>
      <c r="F3063" t="s">
        <v>3018</v>
      </c>
      <c r="G3063">
        <v>42.358600000000003</v>
      </c>
      <c r="H3063">
        <v>-71.056700000000006</v>
      </c>
      <c r="I3063" t="s">
        <v>1497</v>
      </c>
      <c r="J3063" t="s">
        <v>28</v>
      </c>
      <c r="K3063" t="s">
        <v>56</v>
      </c>
      <c r="L3063" t="s">
        <v>33</v>
      </c>
      <c r="M3063">
        <v>0</v>
      </c>
      <c r="N3063">
        <v>7.9920000000000005E-2</v>
      </c>
      <c r="O3063">
        <v>0.61338800000000004</v>
      </c>
      <c r="P3063">
        <v>328.56</v>
      </c>
      <c r="Q3063">
        <v>0.81709900000000002</v>
      </c>
      <c r="R3063">
        <v>2.9E-4</v>
      </c>
      <c r="S3063">
        <v>5</v>
      </c>
      <c r="T3063">
        <v>0.15453500000000001</v>
      </c>
      <c r="U3063">
        <v>-4.726</v>
      </c>
      <c r="V3063">
        <v>1</v>
      </c>
      <c r="W3063">
        <v>2.8833000000000001E-2</v>
      </c>
      <c r="X3063">
        <v>115.477</v>
      </c>
      <c r="Y3063">
        <v>0.47603299999999998</v>
      </c>
    </row>
    <row r="3064" spans="1:25" hidden="1" x14ac:dyDescent="0.25">
      <c r="A3064">
        <v>3062</v>
      </c>
      <c r="B3064">
        <v>62</v>
      </c>
      <c r="C3064" t="s">
        <v>5093</v>
      </c>
      <c r="D3064" t="s">
        <v>5094</v>
      </c>
      <c r="E3064">
        <v>1990</v>
      </c>
      <c r="F3064" t="s">
        <v>5094</v>
      </c>
      <c r="G3064">
        <v>37.786026999999997</v>
      </c>
      <c r="H3064">
        <v>-122.22377899999999</v>
      </c>
      <c r="I3064" t="s">
        <v>4174</v>
      </c>
      <c r="J3064" t="s">
        <v>28</v>
      </c>
      <c r="K3064" t="s">
        <v>56</v>
      </c>
      <c r="L3064" t="s">
        <v>33</v>
      </c>
      <c r="M3064">
        <v>0</v>
      </c>
      <c r="N3064">
        <v>0.100979</v>
      </c>
      <c r="O3064">
        <v>0.84214500000000003</v>
      </c>
      <c r="P3064">
        <v>390.54422</v>
      </c>
      <c r="Q3064">
        <v>0.58860400000000002</v>
      </c>
      <c r="R3064" s="1">
        <v>9.9999999999999995E-7</v>
      </c>
      <c r="S3064">
        <v>10</v>
      </c>
      <c r="T3064">
        <v>0.164072</v>
      </c>
      <c r="U3064">
        <v>-10.86</v>
      </c>
      <c r="V3064">
        <v>0</v>
      </c>
      <c r="W3064">
        <v>0.274532</v>
      </c>
      <c r="X3064">
        <v>103.51300000000001</v>
      </c>
      <c r="Y3064">
        <v>0.64578899999999995</v>
      </c>
    </row>
    <row r="3065" spans="1:25" hidden="1" x14ac:dyDescent="0.25">
      <c r="A3065">
        <v>3063</v>
      </c>
      <c r="B3065">
        <v>63</v>
      </c>
      <c r="C3065" t="s">
        <v>5095</v>
      </c>
      <c r="D3065" t="s">
        <v>4750</v>
      </c>
      <c r="E3065">
        <v>1990</v>
      </c>
      <c r="F3065" t="s">
        <v>4750</v>
      </c>
      <c r="G3065">
        <v>40.654626</v>
      </c>
      <c r="H3065">
        <v>-73.608971999999994</v>
      </c>
      <c r="I3065" t="s">
        <v>4751</v>
      </c>
      <c r="J3065" t="s">
        <v>28</v>
      </c>
      <c r="K3065" t="s">
        <v>56</v>
      </c>
      <c r="L3065" t="s">
        <v>33</v>
      </c>
      <c r="M3065">
        <v>0</v>
      </c>
      <c r="N3065">
        <v>9.4142000000000003E-2</v>
      </c>
      <c r="O3065">
        <v>0.71319500000000002</v>
      </c>
      <c r="P3065">
        <v>283.26666999999998</v>
      </c>
      <c r="Q3065">
        <v>0.91091500000000003</v>
      </c>
      <c r="R3065">
        <v>2.41E-4</v>
      </c>
      <c r="S3065">
        <v>0</v>
      </c>
      <c r="T3065">
        <v>0.197462</v>
      </c>
      <c r="U3065">
        <v>-4.4329999999999998</v>
      </c>
      <c r="V3065">
        <v>1</v>
      </c>
      <c r="W3065">
        <v>3.1490999999999998E-2</v>
      </c>
      <c r="X3065">
        <v>107.39400000000001</v>
      </c>
      <c r="Y3065">
        <v>0.90349699999999999</v>
      </c>
    </row>
    <row r="3066" spans="1:25" hidden="1" x14ac:dyDescent="0.25">
      <c r="A3066">
        <v>3064</v>
      </c>
      <c r="B3066">
        <v>64</v>
      </c>
      <c r="C3066" t="s">
        <v>5096</v>
      </c>
      <c r="D3066" t="s">
        <v>3649</v>
      </c>
      <c r="E3066">
        <v>1990</v>
      </c>
      <c r="F3066" t="s">
        <v>3649</v>
      </c>
      <c r="G3066">
        <v>29.648993000000001</v>
      </c>
      <c r="H3066">
        <v>-82.324515000000005</v>
      </c>
      <c r="I3066" t="s">
        <v>5097</v>
      </c>
      <c r="J3066" t="s">
        <v>28</v>
      </c>
      <c r="K3066" t="s">
        <v>56</v>
      </c>
      <c r="L3066" t="s">
        <v>33</v>
      </c>
      <c r="M3066">
        <v>0</v>
      </c>
      <c r="N3066">
        <v>0.24154300000000001</v>
      </c>
      <c r="O3066">
        <v>0.61209199999999997</v>
      </c>
      <c r="P3066">
        <v>270.75155999999998</v>
      </c>
      <c r="Q3066">
        <v>0.34787899999999999</v>
      </c>
      <c r="R3066">
        <v>0</v>
      </c>
      <c r="S3066">
        <v>5</v>
      </c>
      <c r="T3066">
        <v>6.1988000000000001E-2</v>
      </c>
      <c r="U3066">
        <v>-19.084</v>
      </c>
      <c r="V3066">
        <v>1</v>
      </c>
      <c r="W3066">
        <v>2.7848999999999999E-2</v>
      </c>
      <c r="X3066">
        <v>84.284000000000006</v>
      </c>
      <c r="Y3066">
        <v>0.64211600000000002</v>
      </c>
    </row>
    <row r="3067" spans="1:25" hidden="1" x14ac:dyDescent="0.25">
      <c r="A3067">
        <v>3065</v>
      </c>
      <c r="B3067">
        <v>65</v>
      </c>
      <c r="C3067" t="s">
        <v>5098</v>
      </c>
      <c r="D3067" t="s">
        <v>4797</v>
      </c>
      <c r="E3067">
        <v>1990</v>
      </c>
      <c r="F3067" t="s">
        <v>4797</v>
      </c>
      <c r="G3067">
        <v>37.786026999999997</v>
      </c>
      <c r="H3067">
        <v>-122.22377899999999</v>
      </c>
      <c r="I3067" t="s">
        <v>4798</v>
      </c>
      <c r="J3067" t="s">
        <v>28</v>
      </c>
      <c r="K3067" t="s">
        <v>56</v>
      </c>
      <c r="L3067" t="s">
        <v>33</v>
      </c>
      <c r="M3067">
        <v>0</v>
      </c>
      <c r="N3067">
        <v>0.39777299999999999</v>
      </c>
      <c r="O3067">
        <v>0.73356299999999997</v>
      </c>
      <c r="P3067">
        <v>276.76756999999998</v>
      </c>
      <c r="Q3067">
        <v>0.83707100000000001</v>
      </c>
      <c r="R3067">
        <v>4.8830000000000002E-3</v>
      </c>
      <c r="S3067">
        <v>7</v>
      </c>
      <c r="T3067">
        <v>0.12428400000000001</v>
      </c>
      <c r="U3067">
        <v>-14.776999999999999</v>
      </c>
      <c r="V3067">
        <v>1</v>
      </c>
      <c r="W3067">
        <v>4.7447000000000003E-2</v>
      </c>
      <c r="X3067">
        <v>101.9</v>
      </c>
      <c r="Y3067">
        <v>0.73588799999999999</v>
      </c>
    </row>
    <row r="3068" spans="1:25" hidden="1" x14ac:dyDescent="0.25">
      <c r="A3068">
        <v>3066</v>
      </c>
      <c r="B3068">
        <v>66</v>
      </c>
      <c r="C3068" t="s">
        <v>5099</v>
      </c>
      <c r="D3068" t="s">
        <v>5100</v>
      </c>
      <c r="E3068">
        <v>1990</v>
      </c>
      <c r="F3068" t="s">
        <v>5100</v>
      </c>
      <c r="G3068">
        <v>51.572000000000003</v>
      </c>
      <c r="H3068">
        <v>0.46694000000000002</v>
      </c>
      <c r="I3068" t="s">
        <v>5101</v>
      </c>
      <c r="J3068" t="s">
        <v>28</v>
      </c>
      <c r="K3068" t="s">
        <v>56</v>
      </c>
      <c r="L3068" t="s">
        <v>33</v>
      </c>
      <c r="M3068">
        <v>0</v>
      </c>
      <c r="N3068">
        <v>6.2566999999999998E-2</v>
      </c>
      <c r="O3068">
        <v>0.65893000000000002</v>
      </c>
      <c r="P3068">
        <v>258.57333</v>
      </c>
      <c r="Q3068">
        <v>0.75021300000000002</v>
      </c>
      <c r="R3068" s="1">
        <v>7.3999999999999996E-5</v>
      </c>
      <c r="S3068">
        <v>0</v>
      </c>
      <c r="T3068">
        <v>8.9178999999999994E-2</v>
      </c>
      <c r="U3068">
        <v>-8.1189999999999998</v>
      </c>
      <c r="V3068">
        <v>0</v>
      </c>
      <c r="W3068">
        <v>2.6550000000000001E-2</v>
      </c>
      <c r="X3068">
        <v>112.913</v>
      </c>
      <c r="Y3068">
        <v>0.74281399999999997</v>
      </c>
    </row>
    <row r="3069" spans="1:25" hidden="1" x14ac:dyDescent="0.25">
      <c r="A3069">
        <v>3067</v>
      </c>
      <c r="B3069">
        <v>67</v>
      </c>
      <c r="C3069" t="s">
        <v>5102</v>
      </c>
      <c r="D3069" t="s">
        <v>5103</v>
      </c>
      <c r="E3069">
        <v>1990</v>
      </c>
      <c r="F3069" t="s">
        <v>5103</v>
      </c>
      <c r="G3069">
        <v>38.579099999999997</v>
      </c>
      <c r="H3069">
        <v>-121.491</v>
      </c>
      <c r="I3069" t="s">
        <v>1824</v>
      </c>
      <c r="J3069" t="s">
        <v>28</v>
      </c>
      <c r="K3069" t="s">
        <v>56</v>
      </c>
      <c r="L3069" t="s">
        <v>33</v>
      </c>
      <c r="M3069">
        <v>0</v>
      </c>
      <c r="N3069">
        <v>0.306425</v>
      </c>
      <c r="O3069">
        <v>0.25906400000000002</v>
      </c>
      <c r="P3069">
        <v>435.66667000000001</v>
      </c>
      <c r="Q3069">
        <v>0.88042699999999996</v>
      </c>
      <c r="R3069" s="1">
        <v>3.0000000000000001E-5</v>
      </c>
      <c r="S3069">
        <v>10</v>
      </c>
      <c r="T3069">
        <v>0.67093800000000003</v>
      </c>
      <c r="U3069">
        <v>-3.891</v>
      </c>
      <c r="V3069">
        <v>0</v>
      </c>
      <c r="W3069">
        <v>7.9791000000000001E-2</v>
      </c>
      <c r="X3069">
        <v>106.949</v>
      </c>
      <c r="Y3069">
        <v>0.234178</v>
      </c>
    </row>
    <row r="3070" spans="1:25" hidden="1" x14ac:dyDescent="0.25">
      <c r="A3070">
        <v>3068</v>
      </c>
      <c r="B3070">
        <v>68</v>
      </c>
      <c r="C3070" t="s">
        <v>5104</v>
      </c>
      <c r="D3070" t="s">
        <v>4897</v>
      </c>
      <c r="E3070">
        <v>1990</v>
      </c>
      <c r="F3070" t="s">
        <v>4897</v>
      </c>
      <c r="G3070">
        <v>33.973951</v>
      </c>
      <c r="H3070">
        <v>-118.24840500000001</v>
      </c>
      <c r="I3070" t="s">
        <v>605</v>
      </c>
      <c r="J3070" t="s">
        <v>28</v>
      </c>
      <c r="K3070" t="s">
        <v>56</v>
      </c>
      <c r="L3070" t="s">
        <v>33</v>
      </c>
      <c r="M3070">
        <v>0</v>
      </c>
      <c r="N3070">
        <v>2.0128E-2</v>
      </c>
      <c r="O3070">
        <v>0.34801100000000001</v>
      </c>
      <c r="P3070">
        <v>286.04000000000002</v>
      </c>
      <c r="Q3070">
        <v>0.44428400000000001</v>
      </c>
      <c r="R3070" s="1">
        <v>1.2E-5</v>
      </c>
      <c r="S3070">
        <v>9</v>
      </c>
      <c r="T3070">
        <v>6.3908999999999994E-2</v>
      </c>
      <c r="U3070">
        <v>-10.000999999999999</v>
      </c>
      <c r="V3070">
        <v>1</v>
      </c>
      <c r="W3070">
        <v>2.8781999999999999E-2</v>
      </c>
      <c r="X3070">
        <v>138.19399999999999</v>
      </c>
      <c r="Y3070">
        <v>0.244169</v>
      </c>
    </row>
    <row r="3071" spans="1:25" hidden="1" x14ac:dyDescent="0.25">
      <c r="A3071">
        <v>3069</v>
      </c>
      <c r="B3071">
        <v>69</v>
      </c>
      <c r="C3071" t="s">
        <v>5105</v>
      </c>
      <c r="D3071" t="s">
        <v>5106</v>
      </c>
      <c r="E3071">
        <v>1990</v>
      </c>
      <c r="F3071" t="s">
        <v>5106</v>
      </c>
      <c r="G3071">
        <v>40.808399999999999</v>
      </c>
      <c r="H3071">
        <v>-73.946899999999999</v>
      </c>
      <c r="I3071" t="s">
        <v>2317</v>
      </c>
      <c r="J3071" t="s">
        <v>28</v>
      </c>
      <c r="K3071" t="s">
        <v>56</v>
      </c>
      <c r="L3071" t="s">
        <v>33</v>
      </c>
      <c r="M3071">
        <v>0</v>
      </c>
      <c r="N3071">
        <v>1.8814999999999998E-2</v>
      </c>
      <c r="O3071">
        <v>0.716781</v>
      </c>
      <c r="P3071">
        <v>245.94239999999999</v>
      </c>
      <c r="Q3071">
        <v>0.53085000000000004</v>
      </c>
      <c r="R3071">
        <v>4.2242000000000002E-2</v>
      </c>
      <c r="S3071">
        <v>11</v>
      </c>
      <c r="T3071">
        <v>0.27701599999999998</v>
      </c>
      <c r="U3071">
        <v>-16.971</v>
      </c>
      <c r="V3071">
        <v>0</v>
      </c>
      <c r="W3071">
        <v>7.0140999999999995E-2</v>
      </c>
      <c r="X3071">
        <v>106.53700000000001</v>
      </c>
      <c r="Y3071">
        <v>0.85929500000000003</v>
      </c>
    </row>
    <row r="3072" spans="1:25" hidden="1" x14ac:dyDescent="0.25">
      <c r="A3072">
        <v>3070</v>
      </c>
      <c r="B3072">
        <v>70</v>
      </c>
      <c r="C3072" t="s">
        <v>5107</v>
      </c>
      <c r="D3072" t="s">
        <v>5108</v>
      </c>
      <c r="E3072">
        <v>1990</v>
      </c>
      <c r="F3072" t="s">
        <v>5108</v>
      </c>
      <c r="G3072">
        <v>51.506300000000003</v>
      </c>
      <c r="H3072">
        <v>-0.12714</v>
      </c>
      <c r="I3072" t="s">
        <v>893</v>
      </c>
      <c r="J3072" t="s">
        <v>246</v>
      </c>
      <c r="K3072" t="s">
        <v>56</v>
      </c>
      <c r="L3072" t="s">
        <v>33</v>
      </c>
      <c r="M3072">
        <v>0</v>
      </c>
      <c r="N3072">
        <v>0.247227</v>
      </c>
      <c r="O3072">
        <v>0.55135000000000001</v>
      </c>
      <c r="P3072">
        <v>285.06666999999999</v>
      </c>
      <c r="Q3072">
        <v>0.89080700000000002</v>
      </c>
      <c r="R3072" s="1">
        <v>1.5999999999999999E-5</v>
      </c>
      <c r="S3072">
        <v>0</v>
      </c>
      <c r="T3072">
        <v>0.97778100000000001</v>
      </c>
      <c r="U3072">
        <v>-9.173</v>
      </c>
      <c r="V3072">
        <v>1</v>
      </c>
      <c r="W3072">
        <v>0.165015</v>
      </c>
      <c r="X3072">
        <v>108.131</v>
      </c>
      <c r="Y3072">
        <v>0.41886000000000001</v>
      </c>
    </row>
    <row r="3073" spans="1:25" hidden="1" x14ac:dyDescent="0.25">
      <c r="A3073">
        <v>3071</v>
      </c>
      <c r="B3073">
        <v>71</v>
      </c>
      <c r="C3073" t="s">
        <v>5109</v>
      </c>
      <c r="D3073" t="s">
        <v>2006</v>
      </c>
      <c r="E3073">
        <v>1990</v>
      </c>
      <c r="F3073" t="s">
        <v>2006</v>
      </c>
      <c r="G3073">
        <v>41.850033000000003</v>
      </c>
      <c r="H3073">
        <v>-87.650052000000002</v>
      </c>
      <c r="I3073" t="s">
        <v>108</v>
      </c>
      <c r="J3073" t="s">
        <v>28</v>
      </c>
      <c r="M3073">
        <v>0</v>
      </c>
      <c r="N3073">
        <v>0.71704000000000001</v>
      </c>
      <c r="O3073">
        <v>0.50101300000000004</v>
      </c>
      <c r="P3073">
        <v>239.38567</v>
      </c>
      <c r="Q3073">
        <v>0.37392599999999998</v>
      </c>
      <c r="R3073">
        <v>0.47668199999999999</v>
      </c>
      <c r="S3073">
        <v>0</v>
      </c>
      <c r="T3073">
        <v>0.17333899999999999</v>
      </c>
      <c r="U3073">
        <v>-19.623000000000001</v>
      </c>
      <c r="V3073">
        <v>1</v>
      </c>
      <c r="W3073">
        <v>3.0120000000000001E-2</v>
      </c>
      <c r="X3073">
        <v>88.227000000000004</v>
      </c>
      <c r="Y3073">
        <v>0.19983400000000001</v>
      </c>
    </row>
    <row r="3074" spans="1:25" hidden="1" x14ac:dyDescent="0.25">
      <c r="A3074">
        <v>3072</v>
      </c>
      <c r="B3074">
        <v>72</v>
      </c>
      <c r="C3074" t="s">
        <v>5110</v>
      </c>
      <c r="D3074" t="s">
        <v>4934</v>
      </c>
      <c r="E3074">
        <v>1990</v>
      </c>
      <c r="F3074" t="s">
        <v>4934</v>
      </c>
      <c r="G3074">
        <v>39.9529</v>
      </c>
      <c r="H3074">
        <v>-74.193799999999996</v>
      </c>
      <c r="I3074" t="s">
        <v>4935</v>
      </c>
      <c r="J3074" t="s">
        <v>56</v>
      </c>
      <c r="K3074" t="s">
        <v>33</v>
      </c>
      <c r="M3074">
        <v>0</v>
      </c>
      <c r="N3074">
        <v>7.6090000000000003E-3</v>
      </c>
      <c r="O3074">
        <v>0.27348</v>
      </c>
      <c r="P3074">
        <v>353.88082000000003</v>
      </c>
      <c r="Q3074">
        <v>0.82934099999999999</v>
      </c>
      <c r="R3074">
        <v>4.7710000000000001E-3</v>
      </c>
      <c r="S3074">
        <v>7</v>
      </c>
      <c r="T3074">
        <v>0.70849600000000001</v>
      </c>
      <c r="U3074">
        <v>-12.307</v>
      </c>
      <c r="V3074">
        <v>1</v>
      </c>
      <c r="W3074">
        <v>5.2289000000000002E-2</v>
      </c>
      <c r="X3074">
        <v>89.162999999999997</v>
      </c>
      <c r="Y3074">
        <v>0.28815299999999999</v>
      </c>
    </row>
    <row r="3075" spans="1:25" hidden="1" x14ac:dyDescent="0.25">
      <c r="A3075">
        <v>3073</v>
      </c>
      <c r="B3075">
        <v>73</v>
      </c>
      <c r="C3075" t="s">
        <v>5111</v>
      </c>
      <c r="D3075" t="s">
        <v>5112</v>
      </c>
      <c r="E3075">
        <v>1990</v>
      </c>
      <c r="F3075" t="s">
        <v>5017</v>
      </c>
      <c r="G3075">
        <v>50.933332999999998</v>
      </c>
      <c r="H3075">
        <v>4.0333329999999998</v>
      </c>
      <c r="I3075" t="s">
        <v>5018</v>
      </c>
      <c r="J3075" t="s">
        <v>28</v>
      </c>
      <c r="K3075" t="s">
        <v>56</v>
      </c>
      <c r="L3075" t="s">
        <v>33</v>
      </c>
      <c r="M3075">
        <v>1.1974225762700001E-3</v>
      </c>
      <c r="N3075">
        <v>4.5739999999999999E-3</v>
      </c>
      <c r="O3075">
        <v>0.79391999999999996</v>
      </c>
      <c r="P3075">
        <v>337.09332999999998</v>
      </c>
      <c r="Q3075">
        <v>0.72628800000000004</v>
      </c>
      <c r="R3075">
        <v>1.6699999999999999E-4</v>
      </c>
      <c r="S3075">
        <v>6</v>
      </c>
      <c r="T3075">
        <v>6.3934000000000005E-2</v>
      </c>
      <c r="U3075">
        <v>-11.84</v>
      </c>
      <c r="V3075">
        <v>0</v>
      </c>
      <c r="W3075">
        <v>0.10427500000000001</v>
      </c>
      <c r="X3075">
        <v>123.968</v>
      </c>
      <c r="Y3075">
        <v>0.67331300000000005</v>
      </c>
    </row>
    <row r="3076" spans="1:25" hidden="1" x14ac:dyDescent="0.25">
      <c r="A3076">
        <v>3074</v>
      </c>
      <c r="B3076">
        <v>74</v>
      </c>
      <c r="C3076" t="s">
        <v>5113</v>
      </c>
      <c r="D3076" t="s">
        <v>4685</v>
      </c>
      <c r="E3076">
        <v>1990</v>
      </c>
      <c r="F3076" t="s">
        <v>4685</v>
      </c>
      <c r="G3076">
        <v>25.728999999999999</v>
      </c>
      <c r="H3076">
        <v>-80.237399999999994</v>
      </c>
      <c r="I3076" t="s">
        <v>1448</v>
      </c>
      <c r="J3076" t="s">
        <v>28</v>
      </c>
      <c r="K3076" t="s">
        <v>33</v>
      </c>
      <c r="M3076">
        <v>0</v>
      </c>
      <c r="N3076">
        <v>0.661416</v>
      </c>
      <c r="O3076">
        <v>0.69924799999999998</v>
      </c>
      <c r="P3076">
        <v>290.24</v>
      </c>
      <c r="Q3076">
        <v>0.53563799999999995</v>
      </c>
      <c r="R3076" s="1">
        <v>3.4999999999999997E-5</v>
      </c>
      <c r="S3076">
        <v>9</v>
      </c>
      <c r="T3076">
        <v>9.2605999999999994E-2</v>
      </c>
      <c r="U3076">
        <v>-12.045999999999999</v>
      </c>
      <c r="V3076">
        <v>1</v>
      </c>
      <c r="W3076">
        <v>3.2434999999999999E-2</v>
      </c>
      <c r="X3076">
        <v>142.12799999999999</v>
      </c>
      <c r="Y3076">
        <v>0.61346500000000004</v>
      </c>
    </row>
    <row r="3077" spans="1:25" hidden="1" x14ac:dyDescent="0.25">
      <c r="A3077">
        <v>3075</v>
      </c>
      <c r="B3077">
        <v>75</v>
      </c>
      <c r="C3077" t="s">
        <v>5114</v>
      </c>
      <c r="D3077" t="s">
        <v>5115</v>
      </c>
      <c r="E3077">
        <v>1990</v>
      </c>
      <c r="F3077" t="s">
        <v>5115</v>
      </c>
      <c r="G3077">
        <v>37.779600000000002</v>
      </c>
      <c r="H3077">
        <v>-122.42</v>
      </c>
      <c r="I3077" t="s">
        <v>343</v>
      </c>
      <c r="J3077" t="s">
        <v>28</v>
      </c>
      <c r="K3077" t="s">
        <v>56</v>
      </c>
      <c r="L3077" t="s">
        <v>33</v>
      </c>
      <c r="M3077">
        <v>0</v>
      </c>
      <c r="N3077">
        <v>2.2185E-2</v>
      </c>
      <c r="O3077">
        <v>0.35801699999999997</v>
      </c>
      <c r="P3077">
        <v>293.65332999999998</v>
      </c>
      <c r="Q3077">
        <v>0.89349000000000001</v>
      </c>
      <c r="R3077">
        <v>5.2373000000000003E-2</v>
      </c>
      <c r="S3077">
        <v>4</v>
      </c>
      <c r="T3077">
        <v>0.12576799999999999</v>
      </c>
      <c r="U3077">
        <v>-7.4859999999999998</v>
      </c>
      <c r="V3077">
        <v>0</v>
      </c>
      <c r="W3077">
        <v>0.12031600000000001</v>
      </c>
      <c r="X3077">
        <v>174.238</v>
      </c>
      <c r="Y3077">
        <v>0.25826700000000002</v>
      </c>
    </row>
    <row r="3078" spans="1:25" hidden="1" x14ac:dyDescent="0.25">
      <c r="A3078">
        <v>3076</v>
      </c>
      <c r="B3078">
        <v>76</v>
      </c>
      <c r="C3078" t="s">
        <v>5116</v>
      </c>
      <c r="D3078" t="s">
        <v>5007</v>
      </c>
      <c r="E3078">
        <v>1990</v>
      </c>
      <c r="F3078" t="s">
        <v>5007</v>
      </c>
      <c r="G3078">
        <v>40.714269000000002</v>
      </c>
      <c r="H3078">
        <v>-74.005972999999997</v>
      </c>
      <c r="I3078" t="s">
        <v>113</v>
      </c>
      <c r="J3078" t="s">
        <v>28</v>
      </c>
      <c r="K3078" t="s">
        <v>33</v>
      </c>
      <c r="M3078">
        <v>0</v>
      </c>
      <c r="N3078">
        <v>0.72731400000000002</v>
      </c>
      <c r="O3078">
        <v>0.59797500000000003</v>
      </c>
      <c r="P3078">
        <v>228.26667</v>
      </c>
      <c r="Q3078">
        <v>0.48039999999999999</v>
      </c>
      <c r="R3078">
        <v>0</v>
      </c>
      <c r="S3078">
        <v>8</v>
      </c>
      <c r="T3078">
        <v>8.4996000000000002E-2</v>
      </c>
      <c r="U3078">
        <v>-7.1319999999999997</v>
      </c>
      <c r="V3078">
        <v>0</v>
      </c>
      <c r="W3078">
        <v>2.7526999999999999E-2</v>
      </c>
      <c r="X3078">
        <v>126.21899999999999</v>
      </c>
      <c r="Y3078">
        <v>0.24756300000000001</v>
      </c>
    </row>
    <row r="3079" spans="1:25" hidden="1" x14ac:dyDescent="0.25">
      <c r="A3079">
        <v>3077</v>
      </c>
      <c r="B3079">
        <v>77</v>
      </c>
      <c r="C3079" t="s">
        <v>5117</v>
      </c>
      <c r="D3079" t="s">
        <v>1211</v>
      </c>
      <c r="E3079">
        <v>1990</v>
      </c>
      <c r="F3079" t="s">
        <v>1211</v>
      </c>
      <c r="G3079">
        <v>33.973951</v>
      </c>
      <c r="H3079">
        <v>-118.24840500000001</v>
      </c>
      <c r="I3079" t="s">
        <v>605</v>
      </c>
      <c r="J3079" t="s">
        <v>28</v>
      </c>
      <c r="K3079" t="s">
        <v>56</v>
      </c>
      <c r="L3079" t="s">
        <v>33</v>
      </c>
      <c r="M3079">
        <v>0</v>
      </c>
      <c r="N3079">
        <v>0.22611000000000001</v>
      </c>
      <c r="O3079">
        <v>0.541018</v>
      </c>
      <c r="P3079">
        <v>220.83918</v>
      </c>
      <c r="Q3079">
        <v>0.64898699999999998</v>
      </c>
      <c r="R3079">
        <v>0</v>
      </c>
      <c r="S3079">
        <v>8</v>
      </c>
      <c r="T3079">
        <v>9.3187000000000006E-2</v>
      </c>
      <c r="U3079">
        <v>-10.725</v>
      </c>
      <c r="V3079">
        <v>1</v>
      </c>
      <c r="W3079">
        <v>2.9408E-2</v>
      </c>
      <c r="X3079">
        <v>77.805999999999997</v>
      </c>
      <c r="Y3079">
        <v>0.593086</v>
      </c>
    </row>
    <row r="3080" spans="1:25" x14ac:dyDescent="0.25">
      <c r="A3080">
        <v>3078</v>
      </c>
      <c r="B3080">
        <v>78</v>
      </c>
      <c r="C3080" t="s">
        <v>4915</v>
      </c>
      <c r="D3080" t="s">
        <v>5064</v>
      </c>
      <c r="E3080">
        <v>1990</v>
      </c>
      <c r="F3080" t="s">
        <v>5064</v>
      </c>
      <c r="G3080" t="str">
        <f>IFERROR(VLOOKUP(Table1[[#This Row],[Title]],$C$5507:$Y$5579,5, FALSE ),"")</f>
        <v/>
      </c>
      <c r="H3080" t="str">
        <f>IFERROR(VLOOKUP(Table1[[#This Row],[Title]],$C$5507:$Y$5579,6, FALSE ),"")</f>
        <v/>
      </c>
      <c r="I3080" t="str">
        <f>IFERROR(VLOOKUP(Table1[[#This Row],[Title]],$C$5507:$Y$5579,7, FALSE ),"")</f>
        <v/>
      </c>
      <c r="J3080" t="str">
        <f>IFERROR(VLOOKUP(Table1[[#This Row],[Title]],$C$5507:$Y$5579,8, FALSE ),"")</f>
        <v/>
      </c>
      <c r="K3080" t="str">
        <f>IFERROR(VLOOKUP(Table1[[#This Row],[Title]],$C$5507:$Y$5579,9, FALSE ),"")</f>
        <v/>
      </c>
      <c r="L3080" t="str">
        <f>IFERROR(VLOOKUP(Table1[[#This Row],[Title]],$C$5507:$Y$5579,10, FALSE ),"")</f>
        <v/>
      </c>
      <c r="M3080" t="str">
        <f>IFERROR(VLOOKUP(Table1[[#This Row],[Title]],$C$5507:$Y$5579,11, FALSE ),"")</f>
        <v/>
      </c>
      <c r="N3080" t="str">
        <f>IFERROR(VLOOKUP(Table1[[#This Row],[Title]],$C$5507:$Y$5579,12, FALSE ),"")</f>
        <v/>
      </c>
      <c r="O3080" t="str">
        <f>IFERROR(VLOOKUP(Table1[[#This Row],[Title]],$C$5507:$Y$5579,13, FALSE ),"")</f>
        <v/>
      </c>
      <c r="P3080" t="str">
        <f>IFERROR(VLOOKUP(Table1[[#This Row],[Title]],$C$5507:$Y$5579,14, FALSE ),"")</f>
        <v/>
      </c>
      <c r="Q3080" t="str">
        <f>IFERROR(VLOOKUP(Table1[[#This Row],[Title]],$C$5507:$Y$5579,15, FALSE ),"")</f>
        <v/>
      </c>
      <c r="R3080" t="str">
        <f>IFERROR(VLOOKUP(Table1[[#This Row],[Title]],$C$5507:$Y$5579,16, FALSE ),"")</f>
        <v/>
      </c>
      <c r="S3080" t="str">
        <f>IFERROR(VLOOKUP(Table1[[#This Row],[Title]],$C$5507:$Y$5579,17, FALSE ),"")</f>
        <v/>
      </c>
      <c r="T3080" t="str">
        <f>IFERROR(VLOOKUP(Table1[[#This Row],[Title]],$C$5507:$Y$5579,18, FALSE ),"")</f>
        <v/>
      </c>
      <c r="U3080" t="str">
        <f>IFERROR(VLOOKUP(Table1[[#This Row],[Title]],$C$5507:$Y$5579,19, FALSE ),"")</f>
        <v/>
      </c>
      <c r="V3080" t="str">
        <f>IFERROR(VLOOKUP(Table1[[#This Row],[Title]],$C$5507:$Y$5579,20, FALSE ),"")</f>
        <v/>
      </c>
      <c r="W3080" t="str">
        <f>IFERROR(VLOOKUP(Table1[[#This Row],[Title]],$C$5507:$Y$5579,21, FALSE ),"")</f>
        <v/>
      </c>
      <c r="X3080" t="str">
        <f>IFERROR(VLOOKUP(Table1[[#This Row],[Title]],$C$5507:$Y$5579,22, FALSE ),"")</f>
        <v/>
      </c>
      <c r="Y3080" t="str">
        <f>IFERROR(VLOOKUP(Table1[[#This Row],[Title]],$C$5507:$Y$5579,23, FALSE ),"")</f>
        <v/>
      </c>
    </row>
    <row r="3081" spans="1:25" hidden="1" x14ac:dyDescent="0.25">
      <c r="A3081">
        <v>3079</v>
      </c>
      <c r="B3081">
        <v>79</v>
      </c>
      <c r="C3081" t="s">
        <v>5118</v>
      </c>
      <c r="D3081" t="s">
        <v>4862</v>
      </c>
      <c r="E3081">
        <v>1990</v>
      </c>
      <c r="F3081" t="s">
        <v>4862</v>
      </c>
      <c r="G3081">
        <v>48.136400000000002</v>
      </c>
      <c r="H3081">
        <v>11.577500000000001</v>
      </c>
      <c r="I3081" t="s">
        <v>2950</v>
      </c>
      <c r="J3081" t="s">
        <v>28</v>
      </c>
      <c r="K3081" t="s">
        <v>56</v>
      </c>
      <c r="L3081" t="s">
        <v>33</v>
      </c>
      <c r="M3081">
        <v>0</v>
      </c>
      <c r="N3081">
        <v>1.5408E-2</v>
      </c>
      <c r="O3081">
        <v>0.87729100000000004</v>
      </c>
      <c r="P3081">
        <v>200.6</v>
      </c>
      <c r="Q3081">
        <v>0.84982199999999997</v>
      </c>
      <c r="R3081">
        <v>3.6909999999999998E-3</v>
      </c>
      <c r="S3081">
        <v>1</v>
      </c>
      <c r="T3081">
        <v>0.114041</v>
      </c>
      <c r="U3081">
        <v>-13.03</v>
      </c>
      <c r="V3081">
        <v>1</v>
      </c>
      <c r="W3081">
        <v>7.2564000000000003E-2</v>
      </c>
      <c r="X3081">
        <v>100.733</v>
      </c>
      <c r="Y3081">
        <v>0.82332399999999994</v>
      </c>
    </row>
    <row r="3082" spans="1:25" hidden="1" x14ac:dyDescent="0.25">
      <c r="A3082">
        <v>3080</v>
      </c>
      <c r="B3082">
        <v>80</v>
      </c>
      <c r="C3082" t="s">
        <v>5119</v>
      </c>
      <c r="D3082" t="s">
        <v>4929</v>
      </c>
      <c r="E3082">
        <v>1990</v>
      </c>
      <c r="F3082" t="s">
        <v>4929</v>
      </c>
      <c r="G3082">
        <v>51.506300000000003</v>
      </c>
      <c r="H3082">
        <v>-0.12714</v>
      </c>
      <c r="I3082" t="s">
        <v>893</v>
      </c>
      <c r="J3082" t="s">
        <v>28</v>
      </c>
      <c r="K3082" t="s">
        <v>56</v>
      </c>
      <c r="L3082" t="s">
        <v>33</v>
      </c>
      <c r="M3082">
        <v>0</v>
      </c>
      <c r="N3082">
        <v>8.4094000000000002E-2</v>
      </c>
      <c r="O3082">
        <v>0.67431600000000003</v>
      </c>
      <c r="P3082">
        <v>256.73297000000002</v>
      </c>
      <c r="Q3082">
        <v>0.88728700000000005</v>
      </c>
      <c r="R3082" s="1">
        <v>6.9999999999999999E-6</v>
      </c>
      <c r="S3082">
        <v>7</v>
      </c>
      <c r="T3082">
        <v>0.15132399999999999</v>
      </c>
      <c r="U3082">
        <v>-6.8410000000000002</v>
      </c>
      <c r="V3082">
        <v>0</v>
      </c>
      <c r="W3082">
        <v>8.6409E-2</v>
      </c>
      <c r="X3082">
        <v>108.224</v>
      </c>
      <c r="Y3082">
        <v>0.88801699999999995</v>
      </c>
    </row>
    <row r="3083" spans="1:25" hidden="1" x14ac:dyDescent="0.25">
      <c r="A3083">
        <v>3081</v>
      </c>
      <c r="B3083">
        <v>81</v>
      </c>
      <c r="C3083" t="s">
        <v>5120</v>
      </c>
      <c r="D3083" t="s">
        <v>5121</v>
      </c>
      <c r="E3083">
        <v>1990</v>
      </c>
      <c r="F3083" t="s">
        <v>5121</v>
      </c>
      <c r="G3083">
        <v>42.503799999999998</v>
      </c>
      <c r="H3083">
        <v>12.573499999999999</v>
      </c>
      <c r="I3083" t="s">
        <v>561</v>
      </c>
      <c r="J3083" t="s">
        <v>28</v>
      </c>
      <c r="K3083" t="s">
        <v>56</v>
      </c>
      <c r="L3083" t="s">
        <v>33</v>
      </c>
      <c r="M3083">
        <v>0</v>
      </c>
      <c r="N3083">
        <v>2.9979999999999998E-3</v>
      </c>
      <c r="O3083">
        <v>0.54975499999999999</v>
      </c>
      <c r="P3083">
        <v>207.10621</v>
      </c>
      <c r="Q3083">
        <v>0.68628999999999996</v>
      </c>
      <c r="R3083">
        <v>5.31E-4</v>
      </c>
      <c r="S3083">
        <v>5</v>
      </c>
      <c r="T3083">
        <v>0.30043199999999998</v>
      </c>
      <c r="U3083">
        <v>-7.17</v>
      </c>
      <c r="V3083">
        <v>0</v>
      </c>
      <c r="W3083">
        <v>5.7095E-2</v>
      </c>
      <c r="X3083">
        <v>130.023</v>
      </c>
      <c r="Y3083">
        <v>0.55569400000000002</v>
      </c>
    </row>
    <row r="3084" spans="1:25" hidden="1" x14ac:dyDescent="0.25">
      <c r="A3084">
        <v>3082</v>
      </c>
      <c r="B3084">
        <v>82</v>
      </c>
      <c r="C3084" t="s">
        <v>5122</v>
      </c>
      <c r="D3084" t="s">
        <v>3278</v>
      </c>
      <c r="E3084">
        <v>1990</v>
      </c>
      <c r="F3084" t="s">
        <v>3278</v>
      </c>
      <c r="G3084">
        <v>40.857199999999999</v>
      </c>
      <c r="H3084">
        <v>-73.856800000000007</v>
      </c>
      <c r="I3084" t="s">
        <v>564</v>
      </c>
      <c r="J3084" t="s">
        <v>246</v>
      </c>
      <c r="K3084" t="s">
        <v>56</v>
      </c>
      <c r="L3084" t="s">
        <v>33</v>
      </c>
      <c r="M3084">
        <v>0</v>
      </c>
      <c r="N3084">
        <v>0.107596</v>
      </c>
      <c r="O3084">
        <v>0.38697500000000001</v>
      </c>
      <c r="P3084">
        <v>291.95999999999998</v>
      </c>
      <c r="Q3084">
        <v>0.86887700000000001</v>
      </c>
      <c r="R3084">
        <v>0</v>
      </c>
      <c r="S3084">
        <v>5</v>
      </c>
      <c r="T3084">
        <v>0.96013199999999999</v>
      </c>
      <c r="U3084">
        <v>-6.8220000000000001</v>
      </c>
      <c r="V3084">
        <v>1</v>
      </c>
      <c r="W3084">
        <v>5.1699000000000002E-2</v>
      </c>
      <c r="X3084">
        <v>125.883</v>
      </c>
      <c r="Y3084">
        <v>0.46220499999999998</v>
      </c>
    </row>
    <row r="3085" spans="1:25" hidden="1" x14ac:dyDescent="0.25">
      <c r="A3085">
        <v>3083</v>
      </c>
      <c r="B3085">
        <v>83</v>
      </c>
      <c r="C3085" t="s">
        <v>5123</v>
      </c>
      <c r="D3085" t="s">
        <v>4981</v>
      </c>
      <c r="E3085">
        <v>1990</v>
      </c>
      <c r="F3085" t="s">
        <v>4981</v>
      </c>
      <c r="G3085">
        <v>39.775092000000001</v>
      </c>
      <c r="H3085">
        <v>-86.132159999999999</v>
      </c>
      <c r="I3085" t="s">
        <v>4982</v>
      </c>
      <c r="J3085" t="s">
        <v>28</v>
      </c>
      <c r="K3085" t="s">
        <v>33</v>
      </c>
      <c r="M3085">
        <v>0</v>
      </c>
      <c r="N3085">
        <v>0.465887</v>
      </c>
      <c r="O3085">
        <v>0.770729</v>
      </c>
      <c r="P3085">
        <v>270.71039000000002</v>
      </c>
      <c r="Q3085">
        <v>0.67171700000000001</v>
      </c>
      <c r="R3085">
        <v>0</v>
      </c>
      <c r="S3085">
        <v>11</v>
      </c>
      <c r="T3085">
        <v>9.5688999999999996E-2</v>
      </c>
      <c r="U3085">
        <v>-5.0129999999999999</v>
      </c>
      <c r="V3085">
        <v>0</v>
      </c>
      <c r="W3085">
        <v>2.6610000000000002E-2</v>
      </c>
      <c r="X3085">
        <v>109.59099999999999</v>
      </c>
      <c r="Y3085">
        <v>0.660107</v>
      </c>
    </row>
    <row r="3086" spans="1:25" hidden="1" x14ac:dyDescent="0.25">
      <c r="A3086">
        <v>3084</v>
      </c>
      <c r="B3086">
        <v>84</v>
      </c>
      <c r="C3086" t="s">
        <v>2279</v>
      </c>
      <c r="D3086" t="s">
        <v>4295</v>
      </c>
      <c r="E3086">
        <v>1990</v>
      </c>
      <c r="F3086" t="s">
        <v>4295</v>
      </c>
      <c r="G3086">
        <v>54</v>
      </c>
      <c r="H3086">
        <v>-2</v>
      </c>
      <c r="I3086" t="s">
        <v>3223</v>
      </c>
      <c r="J3086" t="s">
        <v>28</v>
      </c>
      <c r="K3086" t="s">
        <v>56</v>
      </c>
      <c r="L3086" t="s">
        <v>33</v>
      </c>
      <c r="M3086">
        <v>0</v>
      </c>
      <c r="N3086">
        <v>0.24077499999999999</v>
      </c>
      <c r="O3086">
        <v>0.56709500000000002</v>
      </c>
      <c r="P3086">
        <v>214.98667</v>
      </c>
      <c r="Q3086">
        <v>0.51322000000000001</v>
      </c>
      <c r="R3086">
        <v>0</v>
      </c>
      <c r="S3086">
        <v>9</v>
      </c>
      <c r="T3086">
        <v>0.10113900000000001</v>
      </c>
      <c r="U3086">
        <v>-9.5410000000000004</v>
      </c>
      <c r="V3086">
        <v>1</v>
      </c>
      <c r="W3086">
        <v>3.2732999999999998E-2</v>
      </c>
      <c r="X3086">
        <v>135.91900000000001</v>
      </c>
      <c r="Y3086">
        <v>0.38465899999999997</v>
      </c>
    </row>
    <row r="3087" spans="1:25" hidden="1" x14ac:dyDescent="0.25">
      <c r="A3087">
        <v>3085</v>
      </c>
      <c r="B3087">
        <v>85</v>
      </c>
      <c r="C3087" t="s">
        <v>5124</v>
      </c>
      <c r="D3087" t="s">
        <v>5125</v>
      </c>
      <c r="E3087">
        <v>1990</v>
      </c>
      <c r="F3087" t="s">
        <v>5126</v>
      </c>
      <c r="G3087">
        <v>42.315708000000001</v>
      </c>
      <c r="H3087">
        <v>-83.112053000000003</v>
      </c>
      <c r="I3087" t="s">
        <v>5127</v>
      </c>
      <c r="J3087" t="s">
        <v>930</v>
      </c>
      <c r="K3087" t="s">
        <v>28</v>
      </c>
      <c r="L3087" t="s">
        <v>56</v>
      </c>
      <c r="M3087">
        <v>0</v>
      </c>
      <c r="N3087">
        <v>1.1187000000000001E-2</v>
      </c>
      <c r="O3087">
        <v>0.67142900000000005</v>
      </c>
      <c r="P3087">
        <v>417.77519000000001</v>
      </c>
      <c r="Q3087">
        <v>0.70670299999999997</v>
      </c>
      <c r="R3087">
        <v>2.3303000000000001E-2</v>
      </c>
      <c r="S3087">
        <v>7</v>
      </c>
      <c r="T3087">
        <v>8.1351999999999994E-2</v>
      </c>
      <c r="U3087">
        <v>-12.07</v>
      </c>
      <c r="V3087">
        <v>0</v>
      </c>
      <c r="W3087">
        <v>4.8680000000000001E-2</v>
      </c>
      <c r="X3087">
        <v>119.886</v>
      </c>
      <c r="Y3087">
        <v>0.76603500000000002</v>
      </c>
    </row>
    <row r="3088" spans="1:25" hidden="1" x14ac:dyDescent="0.25">
      <c r="A3088">
        <v>3086</v>
      </c>
      <c r="B3088">
        <v>86</v>
      </c>
      <c r="C3088" t="s">
        <v>5128</v>
      </c>
      <c r="D3088" t="s">
        <v>4856</v>
      </c>
      <c r="E3088">
        <v>1990</v>
      </c>
      <c r="F3088" t="s">
        <v>4856</v>
      </c>
      <c r="G3088">
        <v>34.286689000000003</v>
      </c>
      <c r="H3088">
        <v>-118.435078</v>
      </c>
      <c r="I3088" t="s">
        <v>4857</v>
      </c>
      <c r="J3088" t="s">
        <v>28</v>
      </c>
      <c r="K3088" t="s">
        <v>56</v>
      </c>
      <c r="L3088" t="s">
        <v>33</v>
      </c>
      <c r="M3088">
        <v>0</v>
      </c>
      <c r="N3088">
        <v>0.353684</v>
      </c>
      <c r="O3088">
        <v>0.77643600000000002</v>
      </c>
      <c r="P3088">
        <v>234.16118</v>
      </c>
      <c r="Q3088">
        <v>0.50009300000000001</v>
      </c>
      <c r="R3088">
        <v>0.34857100000000002</v>
      </c>
      <c r="S3088">
        <v>3</v>
      </c>
      <c r="T3088">
        <v>7.2473999999999997E-2</v>
      </c>
      <c r="U3088">
        <v>-16.585999999999999</v>
      </c>
      <c r="V3088">
        <v>0</v>
      </c>
      <c r="W3088">
        <v>9.9686999999999998E-2</v>
      </c>
      <c r="X3088">
        <v>119.943</v>
      </c>
      <c r="Y3088">
        <v>0.91963200000000001</v>
      </c>
    </row>
    <row r="3089" spans="1:25" hidden="1" x14ac:dyDescent="0.25">
      <c r="A3089">
        <v>3087</v>
      </c>
      <c r="B3089">
        <v>87</v>
      </c>
      <c r="C3089" t="s">
        <v>5129</v>
      </c>
      <c r="D3089" t="s">
        <v>5130</v>
      </c>
      <c r="E3089">
        <v>1990</v>
      </c>
      <c r="F3089" t="s">
        <v>5130</v>
      </c>
      <c r="G3089">
        <v>40.714599999999997</v>
      </c>
      <c r="H3089">
        <v>-74.007099999999994</v>
      </c>
      <c r="I3089" t="s">
        <v>195</v>
      </c>
      <c r="J3089" t="s">
        <v>28</v>
      </c>
      <c r="K3089" t="s">
        <v>56</v>
      </c>
      <c r="L3089" t="s">
        <v>33</v>
      </c>
      <c r="M3089">
        <v>0</v>
      </c>
      <c r="N3089">
        <v>1.6766E-2</v>
      </c>
      <c r="O3089">
        <v>0.58705200000000002</v>
      </c>
      <c r="P3089">
        <v>316.62666999999999</v>
      </c>
      <c r="Q3089">
        <v>0.40925899999999998</v>
      </c>
      <c r="R3089">
        <v>3.5332000000000002E-2</v>
      </c>
      <c r="S3089">
        <v>9</v>
      </c>
      <c r="T3089">
        <v>4.5844000000000003E-2</v>
      </c>
      <c r="U3089">
        <v>-15.074999999999999</v>
      </c>
      <c r="V3089">
        <v>1</v>
      </c>
      <c r="W3089">
        <v>2.7872000000000001E-2</v>
      </c>
      <c r="X3089">
        <v>143.63900000000001</v>
      </c>
      <c r="Y3089">
        <v>0.46143000000000001</v>
      </c>
    </row>
    <row r="3090" spans="1:25" hidden="1" x14ac:dyDescent="0.25">
      <c r="A3090">
        <v>3088</v>
      </c>
      <c r="B3090">
        <v>88</v>
      </c>
      <c r="C3090" t="s">
        <v>5131</v>
      </c>
      <c r="D3090" t="s">
        <v>5013</v>
      </c>
      <c r="E3090">
        <v>1990</v>
      </c>
      <c r="F3090" t="s">
        <v>5013</v>
      </c>
      <c r="G3090">
        <v>41.307099999999998</v>
      </c>
      <c r="H3090">
        <v>-72.924999999999997</v>
      </c>
      <c r="I3090" t="s">
        <v>5014</v>
      </c>
      <c r="J3090" t="s">
        <v>28</v>
      </c>
      <c r="K3090" t="s">
        <v>56</v>
      </c>
      <c r="L3090" t="s">
        <v>33</v>
      </c>
      <c r="M3090">
        <v>0</v>
      </c>
      <c r="N3090">
        <v>0.31933400000000001</v>
      </c>
      <c r="O3090">
        <v>0.32588699999999998</v>
      </c>
      <c r="P3090">
        <v>227.49332999999999</v>
      </c>
      <c r="Q3090">
        <v>0.451656</v>
      </c>
      <c r="R3090">
        <v>0</v>
      </c>
      <c r="S3090">
        <v>5</v>
      </c>
      <c r="T3090">
        <v>8.8506000000000001E-2</v>
      </c>
      <c r="U3090">
        <v>-7.8209999999999997</v>
      </c>
      <c r="V3090">
        <v>1</v>
      </c>
      <c r="W3090">
        <v>3.1734999999999999E-2</v>
      </c>
      <c r="X3090">
        <v>74.234999999999999</v>
      </c>
      <c r="Y3090">
        <v>0.161328</v>
      </c>
    </row>
    <row r="3091" spans="1:25" hidden="1" x14ac:dyDescent="0.25">
      <c r="A3091">
        <v>3089</v>
      </c>
      <c r="B3091">
        <v>89</v>
      </c>
      <c r="C3091" t="s">
        <v>5132</v>
      </c>
      <c r="D3091" t="s">
        <v>4813</v>
      </c>
      <c r="E3091">
        <v>1990</v>
      </c>
      <c r="F3091" t="s">
        <v>4813</v>
      </c>
      <c r="G3091">
        <v>40.807777799999997</v>
      </c>
      <c r="H3091">
        <v>-73.945833300000004</v>
      </c>
      <c r="I3091" t="s">
        <v>2996</v>
      </c>
      <c r="J3091" t="s">
        <v>28</v>
      </c>
      <c r="K3091" t="s">
        <v>56</v>
      </c>
      <c r="L3091" t="s">
        <v>33</v>
      </c>
      <c r="M3091">
        <v>0</v>
      </c>
      <c r="N3091">
        <v>0.10213999999999999</v>
      </c>
      <c r="O3091">
        <v>0.63792400000000005</v>
      </c>
      <c r="P3091">
        <v>323.49995000000001</v>
      </c>
      <c r="Q3091">
        <v>0.42615700000000001</v>
      </c>
      <c r="R3091">
        <v>2.15E-3</v>
      </c>
      <c r="S3091">
        <v>7</v>
      </c>
      <c r="T3091">
        <v>8.6313000000000001E-2</v>
      </c>
      <c r="U3091">
        <v>-17.981999999999999</v>
      </c>
      <c r="V3091">
        <v>1</v>
      </c>
      <c r="W3091">
        <v>4.7E-2</v>
      </c>
      <c r="X3091">
        <v>104.85899999999999</v>
      </c>
      <c r="Y3091">
        <v>0.80945699999999998</v>
      </c>
    </row>
    <row r="3092" spans="1:25" hidden="1" x14ac:dyDescent="0.25">
      <c r="A3092">
        <v>3090</v>
      </c>
      <c r="B3092">
        <v>90</v>
      </c>
      <c r="C3092" t="s">
        <v>5133</v>
      </c>
      <c r="D3092" t="s">
        <v>4886</v>
      </c>
      <c r="E3092">
        <v>1990</v>
      </c>
      <c r="F3092" t="s">
        <v>4886</v>
      </c>
      <c r="G3092">
        <v>42.358600000000003</v>
      </c>
      <c r="H3092">
        <v>-71.056700000000006</v>
      </c>
      <c r="I3092" t="s">
        <v>1497</v>
      </c>
      <c r="J3092" t="s">
        <v>28</v>
      </c>
      <c r="K3092" t="s">
        <v>1368</v>
      </c>
      <c r="L3092" t="s">
        <v>33</v>
      </c>
      <c r="M3092">
        <v>0</v>
      </c>
      <c r="N3092">
        <v>8.1144999999999995E-2</v>
      </c>
      <c r="O3092">
        <v>0.56498099999999996</v>
      </c>
      <c r="P3092">
        <v>235.50667000000001</v>
      </c>
      <c r="Q3092">
        <v>0.62031599999999998</v>
      </c>
      <c r="R3092" s="1">
        <v>9.9999999999999995E-7</v>
      </c>
      <c r="S3092">
        <v>7</v>
      </c>
      <c r="T3092">
        <v>0.33607700000000001</v>
      </c>
      <c r="U3092">
        <v>-7.2549999999999999</v>
      </c>
      <c r="V3092">
        <v>0</v>
      </c>
      <c r="W3092">
        <v>3.1045E-2</v>
      </c>
      <c r="X3092">
        <v>148.55099999999999</v>
      </c>
      <c r="Y3092">
        <v>0.63855200000000001</v>
      </c>
    </row>
    <row r="3093" spans="1:25" hidden="1" x14ac:dyDescent="0.25">
      <c r="A3093">
        <v>3091</v>
      </c>
      <c r="B3093">
        <v>91</v>
      </c>
      <c r="C3093" t="s">
        <v>5134</v>
      </c>
      <c r="D3093" t="s">
        <v>3018</v>
      </c>
      <c r="E3093">
        <v>1990</v>
      </c>
      <c r="F3093" t="s">
        <v>3018</v>
      </c>
      <c r="G3093">
        <v>42.358600000000003</v>
      </c>
      <c r="H3093">
        <v>-71.056700000000006</v>
      </c>
      <c r="I3093" t="s">
        <v>1497</v>
      </c>
      <c r="J3093" t="s">
        <v>28</v>
      </c>
      <c r="K3093" t="s">
        <v>56</v>
      </c>
      <c r="L3093" t="s">
        <v>33</v>
      </c>
      <c r="M3093">
        <v>0</v>
      </c>
      <c r="N3093">
        <v>6.5269999999999998E-3</v>
      </c>
      <c r="O3093">
        <v>0.41997699999999999</v>
      </c>
      <c r="P3093">
        <v>314.22667000000001</v>
      </c>
      <c r="Q3093">
        <v>0.75602999999999998</v>
      </c>
      <c r="R3093" s="1">
        <v>1.9999999999999999E-6</v>
      </c>
      <c r="S3093">
        <v>0</v>
      </c>
      <c r="T3093">
        <v>0.350964</v>
      </c>
      <c r="U3093">
        <v>-4.5839999999999996</v>
      </c>
      <c r="V3093">
        <v>1</v>
      </c>
      <c r="W3093">
        <v>3.5846000000000003E-2</v>
      </c>
      <c r="X3093">
        <v>142.17099999999999</v>
      </c>
      <c r="Y3093">
        <v>0.38816200000000001</v>
      </c>
    </row>
    <row r="3094" spans="1:25" hidden="1" x14ac:dyDescent="0.25">
      <c r="A3094">
        <v>3092</v>
      </c>
      <c r="B3094">
        <v>92</v>
      </c>
      <c r="C3094" t="s">
        <v>180</v>
      </c>
      <c r="D3094" t="s">
        <v>3086</v>
      </c>
      <c r="E3094">
        <v>1990</v>
      </c>
      <c r="F3094" t="s">
        <v>3086</v>
      </c>
      <c r="G3094">
        <v>40.714599999999997</v>
      </c>
      <c r="H3094">
        <v>-74.007099999999994</v>
      </c>
      <c r="I3094" t="s">
        <v>195</v>
      </c>
      <c r="J3094" t="s">
        <v>56</v>
      </c>
      <c r="K3094" t="s">
        <v>33</v>
      </c>
      <c r="M3094">
        <v>0</v>
      </c>
      <c r="N3094">
        <v>1.4291999999999999E-2</v>
      </c>
      <c r="O3094">
        <v>0.27800399999999997</v>
      </c>
      <c r="P3094">
        <v>259.56</v>
      </c>
      <c r="Q3094">
        <v>0.91186500000000004</v>
      </c>
      <c r="R3094">
        <v>1.1789999999999999E-3</v>
      </c>
      <c r="S3094">
        <v>6</v>
      </c>
      <c r="T3094">
        <v>0.85443400000000003</v>
      </c>
      <c r="U3094">
        <v>-7.0389999999999997</v>
      </c>
      <c r="V3094">
        <v>1</v>
      </c>
      <c r="W3094">
        <v>6.7868999999999999E-2</v>
      </c>
      <c r="X3094">
        <v>176.316</v>
      </c>
      <c r="Y3094">
        <v>0.29802200000000001</v>
      </c>
    </row>
    <row r="3095" spans="1:25" hidden="1" x14ac:dyDescent="0.25">
      <c r="A3095">
        <v>3093</v>
      </c>
      <c r="B3095">
        <v>93</v>
      </c>
      <c r="C3095" t="s">
        <v>5135</v>
      </c>
      <c r="D3095" t="s">
        <v>4406</v>
      </c>
      <c r="E3095">
        <v>1990</v>
      </c>
      <c r="F3095" t="s">
        <v>4406</v>
      </c>
      <c r="G3095">
        <v>39.74</v>
      </c>
      <c r="H3095">
        <v>-104.992</v>
      </c>
      <c r="I3095" t="s">
        <v>1957</v>
      </c>
      <c r="J3095" t="s">
        <v>28</v>
      </c>
      <c r="K3095" t="s">
        <v>56</v>
      </c>
      <c r="L3095" t="s">
        <v>33</v>
      </c>
      <c r="M3095">
        <v>0</v>
      </c>
      <c r="N3095">
        <v>1.7670000000000002E-2</v>
      </c>
      <c r="O3095">
        <v>0.81834899999999999</v>
      </c>
      <c r="P3095">
        <v>232.46666999999999</v>
      </c>
      <c r="Q3095">
        <v>0.89536400000000005</v>
      </c>
      <c r="R3095">
        <v>8.9490000000000004E-3</v>
      </c>
      <c r="S3095">
        <v>11</v>
      </c>
      <c r="T3095">
        <v>0.32691300000000001</v>
      </c>
      <c r="U3095">
        <v>-6.6059999999999999</v>
      </c>
      <c r="V3095">
        <v>0</v>
      </c>
      <c r="W3095">
        <v>4.8805000000000001E-2</v>
      </c>
      <c r="X3095">
        <v>120.601</v>
      </c>
      <c r="Y3095">
        <v>0.942187</v>
      </c>
    </row>
    <row r="3096" spans="1:25" hidden="1" x14ac:dyDescent="0.25">
      <c r="A3096">
        <v>3094</v>
      </c>
      <c r="B3096">
        <v>94</v>
      </c>
      <c r="C3096" t="s">
        <v>5136</v>
      </c>
      <c r="D3096" t="s">
        <v>5137</v>
      </c>
      <c r="E3096">
        <v>1990</v>
      </c>
      <c r="F3096" t="s">
        <v>5137</v>
      </c>
      <c r="G3096">
        <v>40.808399999999999</v>
      </c>
      <c r="H3096">
        <v>-73.946899999999999</v>
      </c>
      <c r="I3096" t="s">
        <v>2317</v>
      </c>
      <c r="J3096" t="s">
        <v>28</v>
      </c>
      <c r="K3096" t="s">
        <v>56</v>
      </c>
      <c r="L3096" t="s">
        <v>33</v>
      </c>
      <c r="M3096">
        <v>0</v>
      </c>
      <c r="N3096">
        <v>0.119501</v>
      </c>
      <c r="O3096">
        <v>0.86238800000000004</v>
      </c>
      <c r="P3096">
        <v>238.26667</v>
      </c>
      <c r="Q3096">
        <v>0.66255200000000003</v>
      </c>
      <c r="R3096">
        <v>0</v>
      </c>
      <c r="S3096">
        <v>0</v>
      </c>
      <c r="T3096">
        <v>0.31772299999999998</v>
      </c>
      <c r="U3096">
        <v>-9.0039999999999996</v>
      </c>
      <c r="V3096">
        <v>1</v>
      </c>
      <c r="W3096">
        <v>0.209925</v>
      </c>
      <c r="X3096">
        <v>85.308000000000007</v>
      </c>
      <c r="Y3096">
        <v>0.83218599999999998</v>
      </c>
    </row>
    <row r="3097" spans="1:25" hidden="1" x14ac:dyDescent="0.25">
      <c r="A3097">
        <v>3095</v>
      </c>
      <c r="B3097">
        <v>95</v>
      </c>
      <c r="C3097" t="s">
        <v>5138</v>
      </c>
      <c r="D3097" t="s">
        <v>5139</v>
      </c>
      <c r="E3097">
        <v>1990</v>
      </c>
      <c r="F3097" t="s">
        <v>5139</v>
      </c>
      <c r="G3097">
        <v>37.167900000000003</v>
      </c>
      <c r="H3097">
        <v>-95.844999999999999</v>
      </c>
      <c r="I3097" t="s">
        <v>240</v>
      </c>
      <c r="J3097" t="s">
        <v>28</v>
      </c>
      <c r="K3097" t="s">
        <v>33</v>
      </c>
      <c r="M3097">
        <v>0</v>
      </c>
      <c r="N3097">
        <v>0.50519499999999995</v>
      </c>
      <c r="O3097">
        <v>0.69632300000000003</v>
      </c>
      <c r="P3097">
        <v>225.48853</v>
      </c>
      <c r="Q3097">
        <v>0.54682299999999995</v>
      </c>
      <c r="R3097">
        <v>4.5789999999999997E-3</v>
      </c>
      <c r="S3097">
        <v>6</v>
      </c>
      <c r="T3097">
        <v>0.37790000000000001</v>
      </c>
      <c r="U3097">
        <v>-16.7</v>
      </c>
      <c r="V3097">
        <v>0</v>
      </c>
      <c r="W3097">
        <v>7.9108999999999999E-2</v>
      </c>
      <c r="X3097">
        <v>105.31699999999999</v>
      </c>
      <c r="Y3097">
        <v>0.80481999999999998</v>
      </c>
    </row>
    <row r="3098" spans="1:25" hidden="1" x14ac:dyDescent="0.25">
      <c r="A3098">
        <v>3096</v>
      </c>
      <c r="B3098">
        <v>96</v>
      </c>
      <c r="C3098" t="s">
        <v>344</v>
      </c>
      <c r="D3098" t="s">
        <v>5140</v>
      </c>
      <c r="E3098">
        <v>1990</v>
      </c>
      <c r="F3098" t="s">
        <v>5140</v>
      </c>
      <c r="G3098">
        <v>33.973951</v>
      </c>
      <c r="H3098">
        <v>-118.24840500000001</v>
      </c>
      <c r="I3098" t="s">
        <v>605</v>
      </c>
      <c r="J3098" t="s">
        <v>246</v>
      </c>
      <c r="K3098" t="s">
        <v>56</v>
      </c>
      <c r="L3098" t="s">
        <v>33</v>
      </c>
      <c r="M3098">
        <v>0</v>
      </c>
      <c r="N3098" s="1">
        <v>1.2999999999999999E-5</v>
      </c>
      <c r="O3098">
        <v>0.197856</v>
      </c>
      <c r="P3098">
        <v>327.57288</v>
      </c>
      <c r="Q3098">
        <v>0.96165100000000003</v>
      </c>
      <c r="R3098">
        <v>0.202214</v>
      </c>
      <c r="S3098">
        <v>5</v>
      </c>
      <c r="T3098">
        <v>0.98362799999999995</v>
      </c>
      <c r="U3098">
        <v>-4.9029999999999996</v>
      </c>
      <c r="V3098">
        <v>0</v>
      </c>
      <c r="W3098">
        <v>7.8376000000000001E-2</v>
      </c>
      <c r="X3098">
        <v>88.799000000000007</v>
      </c>
      <c r="Y3098">
        <v>0.21162800000000001</v>
      </c>
    </row>
    <row r="3099" spans="1:25" hidden="1" x14ac:dyDescent="0.25">
      <c r="A3099">
        <v>3097</v>
      </c>
      <c r="B3099">
        <v>97</v>
      </c>
      <c r="C3099" t="s">
        <v>5141</v>
      </c>
      <c r="D3099" t="s">
        <v>5142</v>
      </c>
      <c r="E3099">
        <v>1990</v>
      </c>
      <c r="F3099" t="s">
        <v>5143</v>
      </c>
      <c r="G3099">
        <v>53.430941599999997</v>
      </c>
      <c r="H3099">
        <v>-1.3553584999999999</v>
      </c>
      <c r="I3099" t="s">
        <v>5144</v>
      </c>
      <c r="J3099" t="s">
        <v>28</v>
      </c>
      <c r="K3099" t="s">
        <v>56</v>
      </c>
      <c r="L3099" t="s">
        <v>33</v>
      </c>
      <c r="M3099">
        <v>0</v>
      </c>
      <c r="N3099">
        <v>0.22509100000000001</v>
      </c>
      <c r="O3099">
        <v>0.85358999999999996</v>
      </c>
      <c r="P3099">
        <v>286.2</v>
      </c>
      <c r="Q3099">
        <v>0.73522600000000005</v>
      </c>
      <c r="R3099">
        <v>1.03E-4</v>
      </c>
      <c r="S3099">
        <v>8</v>
      </c>
      <c r="T3099">
        <v>0.13358400000000001</v>
      </c>
      <c r="U3099">
        <v>-7.5060000000000002</v>
      </c>
      <c r="V3099">
        <v>1</v>
      </c>
      <c r="W3099">
        <v>4.7177999999999998E-2</v>
      </c>
      <c r="X3099">
        <v>92.509</v>
      </c>
      <c r="Y3099">
        <v>0.85380299999999998</v>
      </c>
    </row>
    <row r="3100" spans="1:25" hidden="1" x14ac:dyDescent="0.25">
      <c r="A3100">
        <v>3098</v>
      </c>
      <c r="B3100">
        <v>98</v>
      </c>
      <c r="C3100" t="s">
        <v>5145</v>
      </c>
      <c r="D3100" t="s">
        <v>3691</v>
      </c>
      <c r="E3100">
        <v>1990</v>
      </c>
      <c r="F3100" t="s">
        <v>3691</v>
      </c>
      <c r="G3100">
        <v>44.978999999999999</v>
      </c>
      <c r="H3100">
        <v>-93.264899999999997</v>
      </c>
      <c r="I3100" t="s">
        <v>3568</v>
      </c>
      <c r="J3100" t="s">
        <v>28</v>
      </c>
      <c r="K3100" t="s">
        <v>56</v>
      </c>
      <c r="L3100" t="s">
        <v>33</v>
      </c>
      <c r="M3100">
        <v>0</v>
      </c>
      <c r="N3100">
        <v>2.0461E-2</v>
      </c>
      <c r="O3100">
        <v>0.77593000000000001</v>
      </c>
      <c r="P3100">
        <v>200.69333</v>
      </c>
      <c r="Q3100">
        <v>0.67845100000000003</v>
      </c>
      <c r="R3100">
        <v>0</v>
      </c>
      <c r="S3100">
        <v>5</v>
      </c>
      <c r="T3100">
        <v>6.3815999999999998E-2</v>
      </c>
      <c r="U3100">
        <v>-10.601000000000001</v>
      </c>
      <c r="V3100">
        <v>0</v>
      </c>
      <c r="W3100">
        <v>4.2574000000000001E-2</v>
      </c>
      <c r="X3100">
        <v>129.953</v>
      </c>
      <c r="Y3100">
        <v>0.68119099999999999</v>
      </c>
    </row>
    <row r="3101" spans="1:25" hidden="1" x14ac:dyDescent="0.25">
      <c r="A3101">
        <v>3099</v>
      </c>
      <c r="B3101">
        <v>99</v>
      </c>
      <c r="C3101" t="s">
        <v>5146</v>
      </c>
      <c r="D3101" t="s">
        <v>5147</v>
      </c>
      <c r="E3101">
        <v>1990</v>
      </c>
      <c r="F3101" t="s">
        <v>5147</v>
      </c>
      <c r="G3101">
        <v>33.956299999999999</v>
      </c>
      <c r="H3101">
        <v>-118.206</v>
      </c>
      <c r="I3101" t="s">
        <v>5148</v>
      </c>
      <c r="J3101" t="s">
        <v>28</v>
      </c>
      <c r="K3101" t="s">
        <v>56</v>
      </c>
      <c r="L3101" t="s">
        <v>33</v>
      </c>
      <c r="M3101">
        <v>0</v>
      </c>
      <c r="N3101">
        <v>1.4478E-2</v>
      </c>
      <c r="O3101">
        <v>0.96044499999999999</v>
      </c>
      <c r="P3101">
        <v>252.09333000000001</v>
      </c>
      <c r="Q3101">
        <v>0.66279699999999997</v>
      </c>
      <c r="R3101" s="1">
        <v>7.9999999999999996E-6</v>
      </c>
      <c r="S3101">
        <v>7</v>
      </c>
      <c r="T3101">
        <v>0.11047999999999999</v>
      </c>
      <c r="U3101">
        <v>-7.8920000000000003</v>
      </c>
      <c r="V3101">
        <v>1</v>
      </c>
      <c r="W3101">
        <v>0.118926</v>
      </c>
      <c r="X3101">
        <v>114.29</v>
      </c>
      <c r="Y3101">
        <v>0.83747199999999999</v>
      </c>
    </row>
    <row r="3102" spans="1:25" hidden="1" x14ac:dyDescent="0.25">
      <c r="A3102">
        <v>3100</v>
      </c>
      <c r="B3102">
        <v>100</v>
      </c>
      <c r="C3102" t="s">
        <v>5149</v>
      </c>
      <c r="D3102" t="s">
        <v>5150</v>
      </c>
      <c r="E3102">
        <v>1990</v>
      </c>
      <c r="F3102" t="s">
        <v>5150</v>
      </c>
      <c r="G3102">
        <v>30.4434</v>
      </c>
      <c r="H3102">
        <v>-91.186999999999998</v>
      </c>
      <c r="I3102" t="s">
        <v>116</v>
      </c>
      <c r="J3102" t="s">
        <v>28</v>
      </c>
      <c r="K3102" t="s">
        <v>56</v>
      </c>
      <c r="L3102" t="s">
        <v>33</v>
      </c>
      <c r="M3102">
        <v>0</v>
      </c>
      <c r="N3102">
        <v>4.5170000000000002E-3</v>
      </c>
      <c r="O3102">
        <v>0.80763399999999996</v>
      </c>
      <c r="P3102">
        <v>383.42621000000003</v>
      </c>
      <c r="Q3102">
        <v>0.91308</v>
      </c>
      <c r="R3102">
        <v>8.9940000000000006E-2</v>
      </c>
      <c r="S3102">
        <v>7</v>
      </c>
      <c r="T3102">
        <v>0.32134200000000002</v>
      </c>
      <c r="U3102">
        <v>-5.32</v>
      </c>
      <c r="V3102">
        <v>1</v>
      </c>
      <c r="W3102">
        <v>0.14766000000000001</v>
      </c>
      <c r="X3102">
        <v>125.812</v>
      </c>
      <c r="Y3102">
        <v>0.41262900000000002</v>
      </c>
    </row>
    <row r="3103" spans="1:25" hidden="1" x14ac:dyDescent="0.25">
      <c r="A3103">
        <v>3101</v>
      </c>
      <c r="B3103">
        <v>1</v>
      </c>
      <c r="C3103" t="s">
        <v>5151</v>
      </c>
      <c r="D3103" t="s">
        <v>4084</v>
      </c>
      <c r="E3103">
        <v>1991</v>
      </c>
      <c r="F3103" t="s">
        <v>4084</v>
      </c>
      <c r="G3103">
        <v>44.233333000000002</v>
      </c>
      <c r="H3103">
        <v>-76.483333000000002</v>
      </c>
      <c r="I3103" t="s">
        <v>4085</v>
      </c>
      <c r="J3103" t="s">
        <v>28</v>
      </c>
      <c r="K3103" t="s">
        <v>33</v>
      </c>
      <c r="M3103">
        <v>0</v>
      </c>
      <c r="N3103">
        <v>0.53190700000000002</v>
      </c>
      <c r="O3103">
        <v>0.588947</v>
      </c>
      <c r="P3103">
        <v>249.59954999999999</v>
      </c>
      <c r="Q3103">
        <v>0.167993</v>
      </c>
      <c r="R3103">
        <v>1.707E-3</v>
      </c>
      <c r="S3103">
        <v>1</v>
      </c>
      <c r="T3103">
        <v>0.111735</v>
      </c>
      <c r="U3103">
        <v>-18.806000000000001</v>
      </c>
      <c r="V3103">
        <v>1</v>
      </c>
      <c r="W3103">
        <v>3.4811000000000002E-2</v>
      </c>
      <c r="X3103">
        <v>131.14699999999999</v>
      </c>
      <c r="Y3103">
        <v>0.28294599999999998</v>
      </c>
    </row>
    <row r="3104" spans="1:25" hidden="1" x14ac:dyDescent="0.25">
      <c r="A3104">
        <v>3102</v>
      </c>
      <c r="B3104">
        <v>2</v>
      </c>
      <c r="C3104" t="s">
        <v>5152</v>
      </c>
      <c r="D3104" t="s">
        <v>5153</v>
      </c>
      <c r="E3104">
        <v>1991</v>
      </c>
      <c r="F3104" t="s">
        <v>5153</v>
      </c>
      <c r="G3104">
        <v>35.472000000000001</v>
      </c>
      <c r="H3104">
        <v>-97.520300000000006</v>
      </c>
      <c r="I3104" t="s">
        <v>5154</v>
      </c>
      <c r="J3104" t="s">
        <v>28</v>
      </c>
      <c r="K3104" t="s">
        <v>56</v>
      </c>
      <c r="L3104" t="s">
        <v>33</v>
      </c>
      <c r="M3104">
        <v>0</v>
      </c>
      <c r="N3104">
        <v>6.1720000000000004E-3</v>
      </c>
      <c r="O3104">
        <v>0.56650199999999995</v>
      </c>
      <c r="P3104">
        <v>266.23955000000001</v>
      </c>
      <c r="Q3104">
        <v>0.57775299999999996</v>
      </c>
      <c r="R3104" s="1">
        <v>8.8999999999999995E-5</v>
      </c>
      <c r="S3104">
        <v>2</v>
      </c>
      <c r="T3104">
        <v>0.16533300000000001</v>
      </c>
      <c r="U3104">
        <v>-7.7309999999999999</v>
      </c>
      <c r="V3104">
        <v>1</v>
      </c>
      <c r="W3104">
        <v>5.6703000000000003E-2</v>
      </c>
      <c r="X3104">
        <v>201.773</v>
      </c>
      <c r="Y3104">
        <v>0.51652799999999999</v>
      </c>
    </row>
    <row r="3105" spans="1:25" hidden="1" x14ac:dyDescent="0.25">
      <c r="A3105">
        <v>3103</v>
      </c>
      <c r="B3105">
        <v>3</v>
      </c>
      <c r="C3105" t="s">
        <v>5155</v>
      </c>
      <c r="D3105" t="s">
        <v>5156</v>
      </c>
      <c r="E3105">
        <v>1991</v>
      </c>
      <c r="F3105" t="s">
        <v>5156</v>
      </c>
      <c r="G3105">
        <v>40.714599999999997</v>
      </c>
      <c r="H3105">
        <v>-74.007099999999994</v>
      </c>
      <c r="I3105" t="s">
        <v>195</v>
      </c>
      <c r="J3105" t="s">
        <v>28</v>
      </c>
      <c r="K3105" t="s">
        <v>56</v>
      </c>
      <c r="M3105">
        <v>0</v>
      </c>
      <c r="N3105">
        <v>1.7949999999999999E-3</v>
      </c>
      <c r="O3105">
        <v>0.55731299999999995</v>
      </c>
      <c r="P3105">
        <v>243.69333</v>
      </c>
      <c r="Q3105">
        <v>0.74009199999999997</v>
      </c>
      <c r="R3105">
        <v>0.42150399999999999</v>
      </c>
      <c r="S3105">
        <v>6</v>
      </c>
      <c r="T3105">
        <v>0.14807600000000001</v>
      </c>
      <c r="U3105">
        <v>-10.999000000000001</v>
      </c>
      <c r="V3105">
        <v>1</v>
      </c>
      <c r="W3105">
        <v>8.7922E-2</v>
      </c>
      <c r="X3105">
        <v>114.379</v>
      </c>
      <c r="Y3105">
        <v>0.80187699999999995</v>
      </c>
    </row>
    <row r="3106" spans="1:25" hidden="1" x14ac:dyDescent="0.25">
      <c r="A3106">
        <v>3104</v>
      </c>
      <c r="B3106">
        <v>4</v>
      </c>
      <c r="C3106" t="s">
        <v>5157</v>
      </c>
      <c r="D3106" t="s">
        <v>4856</v>
      </c>
      <c r="E3106">
        <v>1991</v>
      </c>
      <c r="F3106" t="s">
        <v>4856</v>
      </c>
      <c r="G3106">
        <v>34.286689000000003</v>
      </c>
      <c r="H3106">
        <v>-118.435078</v>
      </c>
      <c r="I3106" t="s">
        <v>4857</v>
      </c>
      <c r="J3106" t="s">
        <v>28</v>
      </c>
      <c r="K3106" t="s">
        <v>33</v>
      </c>
      <c r="M3106">
        <v>0</v>
      </c>
      <c r="N3106">
        <v>0.560118</v>
      </c>
      <c r="O3106">
        <v>0.49286099999999999</v>
      </c>
      <c r="P3106">
        <v>288.83954999999997</v>
      </c>
      <c r="Q3106">
        <v>0.614151</v>
      </c>
      <c r="R3106">
        <v>0</v>
      </c>
      <c r="S3106">
        <v>4</v>
      </c>
      <c r="T3106">
        <v>0.14333799999999999</v>
      </c>
      <c r="U3106">
        <v>-8.7650000000000006</v>
      </c>
      <c r="V3106">
        <v>1</v>
      </c>
      <c r="W3106">
        <v>4.6940999999999997E-2</v>
      </c>
      <c r="X3106">
        <v>179.48</v>
      </c>
      <c r="Y3106">
        <v>0.413186</v>
      </c>
    </row>
    <row r="3107" spans="1:25" hidden="1" x14ac:dyDescent="0.25">
      <c r="A3107">
        <v>3105</v>
      </c>
      <c r="B3107">
        <v>5</v>
      </c>
      <c r="C3107" t="s">
        <v>4738</v>
      </c>
      <c r="D3107" t="s">
        <v>5158</v>
      </c>
      <c r="E3107">
        <v>1991</v>
      </c>
      <c r="F3107" t="s">
        <v>5158</v>
      </c>
      <c r="G3107">
        <v>36.740699999999997</v>
      </c>
      <c r="H3107">
        <v>-119.786</v>
      </c>
      <c r="I3107" t="s">
        <v>2404</v>
      </c>
      <c r="J3107" t="s">
        <v>32</v>
      </c>
      <c r="K3107" t="s">
        <v>28</v>
      </c>
      <c r="L3107" t="s">
        <v>33</v>
      </c>
      <c r="M3107">
        <v>0</v>
      </c>
      <c r="N3107">
        <v>0.96223599999999998</v>
      </c>
      <c r="O3107">
        <v>0.50858099999999995</v>
      </c>
      <c r="P3107">
        <v>195.02667</v>
      </c>
      <c r="Q3107">
        <v>0.18260100000000001</v>
      </c>
      <c r="R3107" s="1">
        <v>1.1E-5</v>
      </c>
      <c r="S3107">
        <v>9</v>
      </c>
      <c r="T3107">
        <v>0.12989400000000001</v>
      </c>
      <c r="U3107">
        <v>-15.592000000000001</v>
      </c>
      <c r="V3107">
        <v>1</v>
      </c>
      <c r="W3107">
        <v>3.8519999999999999E-2</v>
      </c>
      <c r="X3107">
        <v>131.44900000000001</v>
      </c>
      <c r="Y3107">
        <v>0.15157799999999999</v>
      </c>
    </row>
    <row r="3108" spans="1:25" hidden="1" x14ac:dyDescent="0.25">
      <c r="A3108">
        <v>3106</v>
      </c>
      <c r="B3108">
        <v>6</v>
      </c>
      <c r="C3108" t="s">
        <v>5159</v>
      </c>
      <c r="D3108" t="s">
        <v>5160</v>
      </c>
      <c r="E3108">
        <v>1991</v>
      </c>
      <c r="F3108" t="s">
        <v>5160</v>
      </c>
      <c r="G3108">
        <v>51.816667000000002</v>
      </c>
      <c r="H3108">
        <v>-2.483333</v>
      </c>
      <c r="I3108" t="s">
        <v>5161</v>
      </c>
      <c r="J3108" t="s">
        <v>28</v>
      </c>
      <c r="K3108" t="s">
        <v>56</v>
      </c>
      <c r="L3108" t="s">
        <v>33</v>
      </c>
      <c r="M3108">
        <v>0</v>
      </c>
      <c r="N3108">
        <v>2.99E-4</v>
      </c>
      <c r="O3108">
        <v>0.64104700000000003</v>
      </c>
      <c r="P3108">
        <v>209.56</v>
      </c>
      <c r="Q3108">
        <v>0.82338199999999995</v>
      </c>
      <c r="R3108">
        <v>5.2755999999999997E-2</v>
      </c>
      <c r="S3108">
        <v>1</v>
      </c>
      <c r="T3108">
        <v>7.5963000000000003E-2</v>
      </c>
      <c r="U3108">
        <v>-6.7530000000000001</v>
      </c>
      <c r="V3108">
        <v>1</v>
      </c>
      <c r="W3108">
        <v>3.3613999999999998E-2</v>
      </c>
      <c r="X3108">
        <v>104.07599999999999</v>
      </c>
      <c r="Y3108">
        <v>0.95660800000000001</v>
      </c>
    </row>
    <row r="3109" spans="1:25" hidden="1" x14ac:dyDescent="0.25">
      <c r="A3109">
        <v>3107</v>
      </c>
      <c r="B3109">
        <v>7</v>
      </c>
      <c r="C3109" t="s">
        <v>5162</v>
      </c>
      <c r="D3109" t="s">
        <v>5163</v>
      </c>
      <c r="E3109">
        <v>1991</v>
      </c>
      <c r="F3109" t="s">
        <v>5163</v>
      </c>
      <c r="G3109">
        <v>42.436545000000002</v>
      </c>
      <c r="H3109">
        <v>-71.085396000000003</v>
      </c>
      <c r="I3109" t="s">
        <v>1940</v>
      </c>
      <c r="J3109" t="s">
        <v>28</v>
      </c>
      <c r="K3109" t="s">
        <v>33</v>
      </c>
      <c r="M3109">
        <v>0</v>
      </c>
      <c r="N3109">
        <v>0.61081399999999997</v>
      </c>
      <c r="O3109">
        <v>0.65121700000000005</v>
      </c>
      <c r="P3109">
        <v>260.92</v>
      </c>
      <c r="Q3109">
        <v>0.23468600000000001</v>
      </c>
      <c r="R3109">
        <v>0</v>
      </c>
      <c r="S3109">
        <v>6</v>
      </c>
      <c r="T3109">
        <v>8.8061E-2</v>
      </c>
      <c r="U3109">
        <v>-9.6780000000000008</v>
      </c>
      <c r="V3109">
        <v>1</v>
      </c>
      <c r="W3109">
        <v>2.6504E-2</v>
      </c>
      <c r="X3109">
        <v>91.628</v>
      </c>
      <c r="Y3109">
        <v>0.417742</v>
      </c>
    </row>
    <row r="3110" spans="1:25" hidden="1" x14ac:dyDescent="0.25">
      <c r="A3110">
        <v>3108</v>
      </c>
      <c r="B3110">
        <v>8</v>
      </c>
      <c r="C3110" t="s">
        <v>5164</v>
      </c>
      <c r="D3110" t="s">
        <v>5165</v>
      </c>
      <c r="E3110">
        <v>1991</v>
      </c>
      <c r="F3110" t="s">
        <v>5165</v>
      </c>
      <c r="G3110">
        <v>31.5718</v>
      </c>
      <c r="H3110">
        <v>-97.149500000000003</v>
      </c>
      <c r="I3110" t="s">
        <v>5166</v>
      </c>
      <c r="J3110" t="s">
        <v>28</v>
      </c>
      <c r="K3110" t="s">
        <v>56</v>
      </c>
      <c r="L3110" t="s">
        <v>33</v>
      </c>
      <c r="M3110">
        <v>0</v>
      </c>
      <c r="N3110">
        <v>5.1487999999999999E-2</v>
      </c>
      <c r="O3110">
        <v>0.72428199999999998</v>
      </c>
      <c r="P3110">
        <v>343.54667000000001</v>
      </c>
      <c r="Q3110">
        <v>0.61274200000000001</v>
      </c>
      <c r="R3110">
        <v>7.3930000000000003E-3</v>
      </c>
      <c r="S3110">
        <v>1</v>
      </c>
      <c r="T3110">
        <v>3.5281E-2</v>
      </c>
      <c r="U3110">
        <v>-7.5019999999999998</v>
      </c>
      <c r="V3110">
        <v>1</v>
      </c>
      <c r="W3110">
        <v>3.2107999999999998E-2</v>
      </c>
      <c r="X3110">
        <v>104.077</v>
      </c>
      <c r="Y3110">
        <v>0.70634799999999998</v>
      </c>
    </row>
    <row r="3111" spans="1:25" hidden="1" x14ac:dyDescent="0.25">
      <c r="A3111">
        <v>3109</v>
      </c>
      <c r="B3111">
        <v>9</v>
      </c>
      <c r="C3111" t="s">
        <v>5167</v>
      </c>
      <c r="D3111" t="s">
        <v>4957</v>
      </c>
      <c r="E3111">
        <v>1991</v>
      </c>
      <c r="F3111" t="s">
        <v>4957</v>
      </c>
      <c r="G3111">
        <v>40.714599999999997</v>
      </c>
      <c r="H3111">
        <v>-74.007099999999994</v>
      </c>
      <c r="I3111" t="s">
        <v>195</v>
      </c>
      <c r="J3111" t="s">
        <v>28</v>
      </c>
      <c r="K3111" t="s">
        <v>56</v>
      </c>
      <c r="L3111" t="s">
        <v>33</v>
      </c>
      <c r="M3111">
        <v>0</v>
      </c>
      <c r="N3111">
        <v>0.21515599999999999</v>
      </c>
      <c r="O3111">
        <v>0.63686600000000004</v>
      </c>
      <c r="P3111">
        <v>256</v>
      </c>
      <c r="Q3111">
        <v>0.35387400000000002</v>
      </c>
      <c r="R3111">
        <v>7.0399999999999998E-4</v>
      </c>
      <c r="S3111">
        <v>10</v>
      </c>
      <c r="T3111">
        <v>9.6069000000000002E-2</v>
      </c>
      <c r="U3111">
        <v>-11.964</v>
      </c>
      <c r="V3111">
        <v>1</v>
      </c>
      <c r="W3111">
        <v>2.8253E-2</v>
      </c>
      <c r="X3111">
        <v>126.435</v>
      </c>
      <c r="Y3111">
        <v>0.10760699999999999</v>
      </c>
    </row>
    <row r="3112" spans="1:25" hidden="1" x14ac:dyDescent="0.25">
      <c r="A3112">
        <v>3110</v>
      </c>
      <c r="B3112">
        <v>10</v>
      </c>
      <c r="C3112" t="s">
        <v>5168</v>
      </c>
      <c r="D3112" t="s">
        <v>5169</v>
      </c>
      <c r="E3112">
        <v>1991</v>
      </c>
      <c r="F3112" t="s">
        <v>5169</v>
      </c>
      <c r="G3112">
        <v>36.165688000000003</v>
      </c>
      <c r="H3112">
        <v>-86.778098</v>
      </c>
      <c r="I3112" t="s">
        <v>392</v>
      </c>
      <c r="J3112" t="s">
        <v>28</v>
      </c>
      <c r="K3112" t="s">
        <v>33</v>
      </c>
      <c r="M3112">
        <v>0</v>
      </c>
      <c r="N3112">
        <v>0.59032700000000005</v>
      </c>
      <c r="O3112">
        <v>0.73547899999999999</v>
      </c>
      <c r="P3112">
        <v>240.09556000000001</v>
      </c>
      <c r="Q3112">
        <v>0.456148</v>
      </c>
      <c r="R3112">
        <v>6.2011999999999998E-2</v>
      </c>
      <c r="S3112">
        <v>1</v>
      </c>
      <c r="T3112">
        <v>4.7445000000000001E-2</v>
      </c>
      <c r="U3112">
        <v>-19.768000000000001</v>
      </c>
      <c r="V3112">
        <v>1</v>
      </c>
      <c r="W3112">
        <v>3.0540999999999999E-2</v>
      </c>
      <c r="X3112">
        <v>97.763999999999996</v>
      </c>
      <c r="Y3112">
        <v>0.96041900000000002</v>
      </c>
    </row>
    <row r="3113" spans="1:25" hidden="1" x14ac:dyDescent="0.25">
      <c r="A3113">
        <v>3111</v>
      </c>
      <c r="B3113">
        <v>11</v>
      </c>
      <c r="C3113" t="s">
        <v>5170</v>
      </c>
      <c r="D3113" t="s">
        <v>5171</v>
      </c>
      <c r="E3113">
        <v>1991</v>
      </c>
      <c r="F3113" t="s">
        <v>5171</v>
      </c>
      <c r="G3113">
        <v>39.952300000000001</v>
      </c>
      <c r="H3113">
        <v>-75.162400000000005</v>
      </c>
      <c r="I3113" t="s">
        <v>62</v>
      </c>
      <c r="J3113" t="s">
        <v>28</v>
      </c>
      <c r="K3113" t="s">
        <v>33</v>
      </c>
      <c r="M3113">
        <v>0</v>
      </c>
      <c r="N3113">
        <v>0.69961700000000004</v>
      </c>
      <c r="O3113">
        <v>0.47985299999999997</v>
      </c>
      <c r="P3113">
        <v>132</v>
      </c>
      <c r="Q3113">
        <v>0.75704499999999997</v>
      </c>
      <c r="R3113">
        <v>0</v>
      </c>
      <c r="S3113">
        <v>7</v>
      </c>
      <c r="T3113">
        <v>0.61648700000000001</v>
      </c>
      <c r="U3113">
        <v>-7.7119999999999997</v>
      </c>
      <c r="V3113">
        <v>0</v>
      </c>
      <c r="W3113">
        <v>0.118324</v>
      </c>
      <c r="X3113">
        <v>111.73699999999999</v>
      </c>
      <c r="Y3113">
        <v>0.42091499999999998</v>
      </c>
    </row>
    <row r="3114" spans="1:25" hidden="1" x14ac:dyDescent="0.25">
      <c r="A3114">
        <v>3112</v>
      </c>
      <c r="B3114">
        <v>12</v>
      </c>
      <c r="C3114" t="s">
        <v>5172</v>
      </c>
      <c r="D3114" t="s">
        <v>5173</v>
      </c>
      <c r="E3114">
        <v>1991</v>
      </c>
      <c r="F3114" t="s">
        <v>5173</v>
      </c>
      <c r="G3114">
        <v>25.933997000000002</v>
      </c>
      <c r="H3114">
        <v>-80.135801000000001</v>
      </c>
      <c r="I3114" t="s">
        <v>4692</v>
      </c>
      <c r="J3114" t="s">
        <v>28</v>
      </c>
      <c r="M3114">
        <v>0</v>
      </c>
      <c r="N3114">
        <v>0.85399499999999995</v>
      </c>
      <c r="O3114">
        <v>0.57164300000000001</v>
      </c>
      <c r="P3114">
        <v>309.25333000000001</v>
      </c>
      <c r="Q3114">
        <v>0.372062</v>
      </c>
      <c r="R3114">
        <v>0.59477599999999997</v>
      </c>
      <c r="S3114">
        <v>1</v>
      </c>
      <c r="T3114">
        <v>9.1199000000000002E-2</v>
      </c>
      <c r="U3114">
        <v>-7.6379999999999999</v>
      </c>
      <c r="V3114">
        <v>1</v>
      </c>
      <c r="W3114">
        <v>3.5006000000000002E-2</v>
      </c>
      <c r="X3114">
        <v>126.075</v>
      </c>
      <c r="Y3114">
        <v>4.4928000000000003E-2</v>
      </c>
    </row>
    <row r="3115" spans="1:25" hidden="1" x14ac:dyDescent="0.25">
      <c r="A3115">
        <v>3113</v>
      </c>
      <c r="B3115">
        <v>13</v>
      </c>
      <c r="C3115" t="s">
        <v>4679</v>
      </c>
      <c r="D3115" t="s">
        <v>5007</v>
      </c>
      <c r="E3115">
        <v>1991</v>
      </c>
      <c r="F3115" t="s">
        <v>5007</v>
      </c>
      <c r="G3115">
        <f>IFERROR(VLOOKUP(Table1[[#This Row],[Title]],$C$5507:$Y$5579,5, FALSE ),"")</f>
        <v>40.714269000000002</v>
      </c>
      <c r="H3115">
        <f>IFERROR(VLOOKUP(Table1[[#This Row],[Title]],$C$5507:$Y$5579,6, FALSE ),"")</f>
        <v>-74.005972999999997</v>
      </c>
      <c r="I3115" t="str">
        <f>IFERROR(VLOOKUP(Table1[[#This Row],[Title]],$C$5507:$Y$5579,7, FALSE ),"")</f>
        <v>New York, NY</v>
      </c>
      <c r="J3115" t="str">
        <f>IFERROR(VLOOKUP(Table1[[#This Row],[Title]],$C$5507:$Y$5579,8, FALSE ),"")</f>
        <v>studio</v>
      </c>
      <c r="K3115" t="str">
        <f>IFERROR(VLOOKUP(Table1[[#This Row],[Title]],$C$5507:$Y$5579,9, FALSE ),"")</f>
        <v>electric</v>
      </c>
      <c r="L3115" t="str">
        <f>IFERROR(VLOOKUP(Table1[[#This Row],[Title]],$C$5507:$Y$5579,10, FALSE ),"")</f>
        <v>vocal</v>
      </c>
      <c r="M3115">
        <f>IFERROR(VLOOKUP(Table1[[#This Row],[Title]],$C$5507:$Y$5579,11, FALSE ),"")</f>
        <v>0</v>
      </c>
      <c r="N3115">
        <f>IFERROR(VLOOKUP(Table1[[#This Row],[Title]],$C$5507:$Y$5579,12, FALSE ),"")</f>
        <v>0.205733</v>
      </c>
      <c r="O3115">
        <f>IFERROR(VLOOKUP(Table1[[#This Row],[Title]],$C$5507:$Y$5579,13, FALSE ),"")</f>
        <v>0.68488099999999996</v>
      </c>
      <c r="P3115">
        <f>IFERROR(VLOOKUP(Table1[[#This Row],[Title]],$C$5507:$Y$5579,14, FALSE ),"")</f>
        <v>246.10667000000001</v>
      </c>
      <c r="Q3115">
        <f>IFERROR(VLOOKUP(Table1[[#This Row],[Title]],$C$5507:$Y$5579,15, FALSE ),"")</f>
        <v>0.81882900000000003</v>
      </c>
      <c r="R3115">
        <f>IFERROR(VLOOKUP(Table1[[#This Row],[Title]],$C$5507:$Y$5579,16, FALSE ),"")</f>
        <v>1.9999999999999999E-6</v>
      </c>
      <c r="S3115">
        <f>IFERROR(VLOOKUP(Table1[[#This Row],[Title]],$C$5507:$Y$5579,17, FALSE ),"")</f>
        <v>1</v>
      </c>
      <c r="T3115">
        <f>IFERROR(VLOOKUP(Table1[[#This Row],[Title]],$C$5507:$Y$5579,18, FALSE ),"")</f>
        <v>2.5146999999999999E-2</v>
      </c>
      <c r="U3115">
        <f>IFERROR(VLOOKUP(Table1[[#This Row],[Title]],$C$5507:$Y$5579,19, FALSE ),"")</f>
        <v>-8.6859999999999999</v>
      </c>
      <c r="V3115">
        <f>IFERROR(VLOOKUP(Table1[[#This Row],[Title]],$C$5507:$Y$5579,20, FALSE ),"")</f>
        <v>0</v>
      </c>
      <c r="W3115">
        <f>IFERROR(VLOOKUP(Table1[[#This Row],[Title]],$C$5507:$Y$5579,21, FALSE ),"")</f>
        <v>4.0482999999999998E-2</v>
      </c>
      <c r="X3115">
        <f>IFERROR(VLOOKUP(Table1[[#This Row],[Title]],$C$5507:$Y$5579,22, FALSE ),"")</f>
        <v>109.855</v>
      </c>
      <c r="Y3115">
        <f>IFERROR(VLOOKUP(Table1[[#This Row],[Title]],$C$5507:$Y$5579,23, FALSE ),"")</f>
        <v>0.93388199999999999</v>
      </c>
    </row>
    <row r="3116" spans="1:25" hidden="1" x14ac:dyDescent="0.25">
      <c r="A3116">
        <v>3114</v>
      </c>
      <c r="B3116">
        <v>14</v>
      </c>
      <c r="C3116" t="s">
        <v>5174</v>
      </c>
      <c r="D3116" t="s">
        <v>5175</v>
      </c>
      <c r="E3116">
        <v>1991</v>
      </c>
      <c r="F3116" t="s">
        <v>5175</v>
      </c>
      <c r="G3116">
        <v>26.123699999999999</v>
      </c>
      <c r="H3116">
        <v>-80.143600000000006</v>
      </c>
      <c r="I3116" t="s">
        <v>5176</v>
      </c>
      <c r="J3116" t="s">
        <v>28</v>
      </c>
      <c r="K3116" t="s">
        <v>56</v>
      </c>
      <c r="L3116" t="s">
        <v>33</v>
      </c>
      <c r="M3116">
        <v>0</v>
      </c>
      <c r="N3116">
        <v>3.5892E-2</v>
      </c>
      <c r="O3116">
        <v>0.36126900000000001</v>
      </c>
      <c r="P3116">
        <v>258.18666999999999</v>
      </c>
      <c r="Q3116">
        <v>0.56628000000000001</v>
      </c>
      <c r="R3116">
        <v>0</v>
      </c>
      <c r="S3116">
        <v>2</v>
      </c>
      <c r="T3116">
        <v>0.31533299999999997</v>
      </c>
      <c r="U3116">
        <v>-11.32</v>
      </c>
      <c r="V3116">
        <v>1</v>
      </c>
      <c r="W3116">
        <v>2.802E-2</v>
      </c>
      <c r="X3116">
        <v>82.078999999999994</v>
      </c>
      <c r="Y3116">
        <v>0.42482799999999998</v>
      </c>
    </row>
    <row r="3117" spans="1:25" hidden="1" x14ac:dyDescent="0.25">
      <c r="A3117">
        <v>3115</v>
      </c>
      <c r="B3117">
        <v>15</v>
      </c>
      <c r="C3117" t="s">
        <v>5177</v>
      </c>
      <c r="D3117" t="s">
        <v>2560</v>
      </c>
      <c r="E3117">
        <v>1991</v>
      </c>
      <c r="F3117" t="s">
        <v>2560</v>
      </c>
      <c r="G3117">
        <v>24.859832000000001</v>
      </c>
      <c r="H3117">
        <v>-168.021815</v>
      </c>
      <c r="I3117" t="s">
        <v>2561</v>
      </c>
      <c r="J3117" t="s">
        <v>28</v>
      </c>
      <c r="K3117" t="s">
        <v>33</v>
      </c>
      <c r="M3117">
        <v>0</v>
      </c>
      <c r="N3117">
        <v>0.68247199999999997</v>
      </c>
      <c r="O3117">
        <v>0.531914</v>
      </c>
      <c r="P3117">
        <v>277.05333000000002</v>
      </c>
      <c r="Q3117">
        <v>0.29674400000000001</v>
      </c>
      <c r="R3117">
        <v>0</v>
      </c>
      <c r="S3117">
        <v>7</v>
      </c>
      <c r="T3117">
        <v>0.31797300000000001</v>
      </c>
      <c r="U3117">
        <v>-9.3179999999999996</v>
      </c>
      <c r="V3117">
        <v>1</v>
      </c>
      <c r="W3117">
        <v>2.649E-2</v>
      </c>
      <c r="X3117">
        <v>138.05699999999999</v>
      </c>
      <c r="Y3117">
        <v>0.33591300000000002</v>
      </c>
    </row>
    <row r="3118" spans="1:25" hidden="1" x14ac:dyDescent="0.25">
      <c r="A3118">
        <v>3116</v>
      </c>
      <c r="B3118">
        <v>16</v>
      </c>
      <c r="C3118" t="s">
        <v>5178</v>
      </c>
      <c r="D3118" t="s">
        <v>4315</v>
      </c>
      <c r="E3118">
        <v>1991</v>
      </c>
      <c r="F3118" t="s">
        <v>4315</v>
      </c>
      <c r="G3118">
        <v>40.736100999999998</v>
      </c>
      <c r="H3118">
        <v>-74.225089999999994</v>
      </c>
      <c r="I3118" t="s">
        <v>59</v>
      </c>
      <c r="J3118" t="s">
        <v>28</v>
      </c>
      <c r="K3118" t="s">
        <v>33</v>
      </c>
      <c r="M3118">
        <v>0</v>
      </c>
      <c r="N3118">
        <v>0.48195399999999999</v>
      </c>
      <c r="O3118">
        <v>0.488678</v>
      </c>
      <c r="P3118">
        <v>233.24</v>
      </c>
      <c r="Q3118">
        <v>0.73067400000000005</v>
      </c>
      <c r="R3118">
        <v>0</v>
      </c>
      <c r="S3118">
        <v>5</v>
      </c>
      <c r="T3118">
        <v>0.31265900000000002</v>
      </c>
      <c r="U3118">
        <v>-5.2220000000000004</v>
      </c>
      <c r="V3118">
        <v>0</v>
      </c>
      <c r="W3118">
        <v>3.4370999999999999E-2</v>
      </c>
      <c r="X3118">
        <v>150.95500000000001</v>
      </c>
      <c r="Y3118">
        <v>0.242171</v>
      </c>
    </row>
    <row r="3119" spans="1:25" hidden="1" x14ac:dyDescent="0.25">
      <c r="A3119">
        <v>3117</v>
      </c>
      <c r="B3119">
        <v>17</v>
      </c>
      <c r="C3119" t="s">
        <v>5179</v>
      </c>
      <c r="D3119" t="s">
        <v>5180</v>
      </c>
      <c r="E3119">
        <v>1991</v>
      </c>
      <c r="F3119" t="s">
        <v>5180</v>
      </c>
      <c r="G3119">
        <v>51.25</v>
      </c>
      <c r="H3119">
        <v>-1.9166669999999999</v>
      </c>
      <c r="I3119" t="s">
        <v>5181</v>
      </c>
      <c r="J3119" t="s">
        <v>28</v>
      </c>
      <c r="K3119" t="s">
        <v>56</v>
      </c>
      <c r="L3119" t="s">
        <v>33</v>
      </c>
      <c r="M3119">
        <v>0</v>
      </c>
      <c r="N3119">
        <v>6.5250000000000004E-3</v>
      </c>
      <c r="O3119">
        <v>0.64890800000000004</v>
      </c>
      <c r="P3119">
        <v>183.58667</v>
      </c>
      <c r="Q3119">
        <v>0.78917700000000002</v>
      </c>
      <c r="R3119">
        <v>0</v>
      </c>
      <c r="S3119">
        <v>2</v>
      </c>
      <c r="T3119">
        <v>0.25752599999999998</v>
      </c>
      <c r="U3119">
        <v>-8.6039999999999992</v>
      </c>
      <c r="V3119">
        <v>1</v>
      </c>
      <c r="W3119">
        <v>3.6243999999999998E-2</v>
      </c>
      <c r="X3119">
        <v>106.581</v>
      </c>
      <c r="Y3119">
        <v>0.77769999999999995</v>
      </c>
    </row>
    <row r="3120" spans="1:25" hidden="1" x14ac:dyDescent="0.25">
      <c r="A3120">
        <v>3118</v>
      </c>
      <c r="B3120">
        <v>18</v>
      </c>
      <c r="C3120" t="s">
        <v>5182</v>
      </c>
      <c r="D3120" t="s">
        <v>5153</v>
      </c>
      <c r="E3120">
        <v>1991</v>
      </c>
      <c r="F3120" t="s">
        <v>5153</v>
      </c>
      <c r="G3120">
        <v>35.472000000000001</v>
      </c>
      <c r="H3120">
        <v>-97.520300000000006</v>
      </c>
      <c r="I3120" t="s">
        <v>5154</v>
      </c>
      <c r="J3120" t="s">
        <v>28</v>
      </c>
      <c r="K3120" t="s">
        <v>56</v>
      </c>
      <c r="L3120" t="s">
        <v>33</v>
      </c>
      <c r="M3120">
        <v>0</v>
      </c>
      <c r="N3120">
        <v>0.21079600000000001</v>
      </c>
      <c r="O3120">
        <v>0.55471800000000004</v>
      </c>
      <c r="P3120">
        <v>228.4</v>
      </c>
      <c r="Q3120">
        <v>0.46285100000000001</v>
      </c>
      <c r="R3120">
        <v>0</v>
      </c>
      <c r="S3120">
        <v>3</v>
      </c>
      <c r="T3120">
        <v>0.10881</v>
      </c>
      <c r="U3120">
        <v>-9.7970000000000006</v>
      </c>
      <c r="V3120">
        <v>0</v>
      </c>
      <c r="W3120">
        <v>3.3158E-2</v>
      </c>
      <c r="X3120">
        <v>183.768</v>
      </c>
      <c r="Y3120">
        <v>0.72029900000000002</v>
      </c>
    </row>
    <row r="3121" spans="1:25" hidden="1" x14ac:dyDescent="0.25">
      <c r="A3121">
        <v>3119</v>
      </c>
      <c r="B3121">
        <v>19</v>
      </c>
      <c r="C3121" t="s">
        <v>5183</v>
      </c>
      <c r="D3121" t="s">
        <v>4470</v>
      </c>
      <c r="E3121">
        <v>1991</v>
      </c>
      <c r="F3121" t="s">
        <v>4470</v>
      </c>
      <c r="G3121">
        <v>41.590685999999998</v>
      </c>
      <c r="H3121">
        <v>-87.319936999999996</v>
      </c>
      <c r="I3121" t="s">
        <v>1914</v>
      </c>
      <c r="J3121" t="s">
        <v>28</v>
      </c>
      <c r="K3121" t="s">
        <v>56</v>
      </c>
      <c r="L3121" t="s">
        <v>33</v>
      </c>
      <c r="M3121">
        <v>0</v>
      </c>
      <c r="N3121">
        <v>6.3030000000000003E-2</v>
      </c>
      <c r="O3121">
        <v>0.73549500000000001</v>
      </c>
      <c r="P3121">
        <v>163.22667000000001</v>
      </c>
      <c r="Q3121">
        <v>0.95998300000000003</v>
      </c>
      <c r="R3121" s="1">
        <v>1.7E-5</v>
      </c>
      <c r="S3121">
        <v>1</v>
      </c>
      <c r="T3121">
        <v>0.30722300000000002</v>
      </c>
      <c r="U3121">
        <v>-6.2629999999999999</v>
      </c>
      <c r="V3121">
        <v>1</v>
      </c>
      <c r="W3121">
        <v>5.2525000000000002E-2</v>
      </c>
      <c r="X3121">
        <v>106.96</v>
      </c>
      <c r="Y3121">
        <v>0.67324300000000004</v>
      </c>
    </row>
    <row r="3122" spans="1:25" hidden="1" x14ac:dyDescent="0.25">
      <c r="A3122">
        <v>3120</v>
      </c>
      <c r="B3122">
        <v>20</v>
      </c>
      <c r="C3122" t="s">
        <v>1295</v>
      </c>
      <c r="D3122" t="s">
        <v>5184</v>
      </c>
      <c r="E3122">
        <v>1991</v>
      </c>
      <c r="F3122" t="s">
        <v>5185</v>
      </c>
      <c r="G3122">
        <v>42.370567000000001</v>
      </c>
      <c r="H3122">
        <v>-71.026964000000007</v>
      </c>
      <c r="I3122" t="s">
        <v>5186</v>
      </c>
      <c r="J3122" t="s">
        <v>28</v>
      </c>
      <c r="K3122" t="s">
        <v>56</v>
      </c>
      <c r="L3122" t="s">
        <v>33</v>
      </c>
      <c r="M3122">
        <v>0</v>
      </c>
      <c r="N3122">
        <v>2.3410000000000002E-3</v>
      </c>
      <c r="O3122">
        <v>0.71398200000000001</v>
      </c>
      <c r="P3122">
        <v>269.30667</v>
      </c>
      <c r="Q3122">
        <v>0.95265999999999995</v>
      </c>
      <c r="R3122">
        <v>0.37618099999999999</v>
      </c>
      <c r="S3122">
        <v>1</v>
      </c>
      <c r="T3122">
        <v>2.4539999999999999E-2</v>
      </c>
      <c r="U3122">
        <v>-8.3539999999999992</v>
      </c>
      <c r="V3122">
        <v>1</v>
      </c>
      <c r="W3122">
        <v>5.4296999999999998E-2</v>
      </c>
      <c r="X3122">
        <v>121.65300000000001</v>
      </c>
      <c r="Y3122">
        <v>0.88379600000000003</v>
      </c>
    </row>
    <row r="3123" spans="1:25" hidden="1" x14ac:dyDescent="0.25">
      <c r="A3123">
        <v>3121</v>
      </c>
      <c r="B3123">
        <v>21</v>
      </c>
      <c r="C3123" t="s">
        <v>5187</v>
      </c>
      <c r="D3123" t="s">
        <v>4181</v>
      </c>
      <c r="E3123">
        <v>1991</v>
      </c>
      <c r="F3123" t="s">
        <v>4181</v>
      </c>
      <c r="G3123">
        <v>40.702897999999998</v>
      </c>
      <c r="H3123">
        <v>-74.010240999999994</v>
      </c>
      <c r="I3123" t="s">
        <v>767</v>
      </c>
      <c r="J3123" t="s">
        <v>28</v>
      </c>
      <c r="K3123" t="s">
        <v>56</v>
      </c>
      <c r="M3123">
        <v>0</v>
      </c>
      <c r="N3123">
        <v>6.1899999999999998E-4</v>
      </c>
      <c r="O3123">
        <v>0.75113200000000002</v>
      </c>
      <c r="P3123">
        <v>45.165260000000004</v>
      </c>
      <c r="Q3123">
        <v>0.68809799999999999</v>
      </c>
      <c r="R3123">
        <v>0.87588100000000002</v>
      </c>
      <c r="S3123">
        <v>2</v>
      </c>
      <c r="T3123">
        <v>8.5260000000000002E-2</v>
      </c>
      <c r="U3123">
        <v>-12.228999999999999</v>
      </c>
      <c r="V3123">
        <v>1</v>
      </c>
      <c r="W3123">
        <v>7.8156000000000003E-2</v>
      </c>
      <c r="X3123">
        <v>99.536000000000001</v>
      </c>
      <c r="Y3123">
        <v>0.61292599999999997</v>
      </c>
    </row>
    <row r="3124" spans="1:25" hidden="1" x14ac:dyDescent="0.25">
      <c r="A3124">
        <v>3122</v>
      </c>
      <c r="B3124">
        <v>22</v>
      </c>
      <c r="C3124" t="s">
        <v>5188</v>
      </c>
      <c r="D3124" t="s">
        <v>5007</v>
      </c>
      <c r="E3124">
        <v>1991</v>
      </c>
      <c r="F3124" t="s">
        <v>5007</v>
      </c>
      <c r="G3124">
        <v>40.714269000000002</v>
      </c>
      <c r="H3124">
        <v>-74.005972999999997</v>
      </c>
      <c r="I3124" t="s">
        <v>113</v>
      </c>
      <c r="J3124" t="s">
        <v>28</v>
      </c>
      <c r="K3124" t="s">
        <v>56</v>
      </c>
      <c r="L3124" t="s">
        <v>33</v>
      </c>
      <c r="M3124">
        <v>0</v>
      </c>
      <c r="N3124">
        <v>4.4769000000000003E-2</v>
      </c>
      <c r="O3124">
        <v>0.74248000000000003</v>
      </c>
      <c r="P3124">
        <v>249.02667</v>
      </c>
      <c r="Q3124">
        <v>0.86771799999999999</v>
      </c>
      <c r="R3124">
        <v>7.9199999999999995E-4</v>
      </c>
      <c r="S3124">
        <v>9</v>
      </c>
      <c r="T3124">
        <v>1.7857000000000001E-2</v>
      </c>
      <c r="U3124">
        <v>-3.2</v>
      </c>
      <c r="V3124">
        <v>0</v>
      </c>
      <c r="W3124">
        <v>3.6845999999999997E-2</v>
      </c>
      <c r="X3124">
        <v>114.866</v>
      </c>
      <c r="Y3124">
        <v>0.94409299999999996</v>
      </c>
    </row>
    <row r="3125" spans="1:25" hidden="1" x14ac:dyDescent="0.25">
      <c r="A3125">
        <v>3123</v>
      </c>
      <c r="B3125">
        <v>23</v>
      </c>
      <c r="C3125" t="s">
        <v>5189</v>
      </c>
      <c r="D3125" t="s">
        <v>4874</v>
      </c>
      <c r="E3125">
        <v>1991</v>
      </c>
      <c r="F3125" t="s">
        <v>4874</v>
      </c>
      <c r="G3125">
        <v>56.672199999999997</v>
      </c>
      <c r="H3125">
        <v>12.8575</v>
      </c>
      <c r="I3125" t="s">
        <v>4875</v>
      </c>
      <c r="J3125" t="s">
        <v>28</v>
      </c>
      <c r="K3125" t="s">
        <v>56</v>
      </c>
      <c r="L3125" t="s">
        <v>33</v>
      </c>
      <c r="M3125">
        <v>0</v>
      </c>
      <c r="N3125">
        <v>2.3014E-2</v>
      </c>
      <c r="O3125">
        <v>0.66292899999999999</v>
      </c>
      <c r="P3125">
        <v>262.94666999999998</v>
      </c>
      <c r="Q3125">
        <v>0.58640800000000004</v>
      </c>
      <c r="R3125">
        <v>0</v>
      </c>
      <c r="S3125">
        <v>2</v>
      </c>
      <c r="T3125">
        <v>0.41027400000000003</v>
      </c>
      <c r="U3125">
        <v>-10.596</v>
      </c>
      <c r="V3125">
        <v>1</v>
      </c>
      <c r="W3125">
        <v>2.4986000000000001E-2</v>
      </c>
      <c r="X3125">
        <v>102.379</v>
      </c>
      <c r="Y3125">
        <v>0.66182099999999999</v>
      </c>
    </row>
    <row r="3126" spans="1:25" hidden="1" x14ac:dyDescent="0.25">
      <c r="A3126">
        <v>3124</v>
      </c>
      <c r="B3126">
        <v>24</v>
      </c>
      <c r="C3126" t="s">
        <v>5190</v>
      </c>
      <c r="D3126" t="s">
        <v>4940</v>
      </c>
      <c r="E3126">
        <v>1991</v>
      </c>
      <c r="F3126" t="s">
        <v>4940</v>
      </c>
      <c r="G3126">
        <v>29.453499999999998</v>
      </c>
      <c r="H3126">
        <v>-82.106200000000001</v>
      </c>
      <c r="I3126" t="s">
        <v>4941</v>
      </c>
      <c r="J3126" t="s">
        <v>28</v>
      </c>
      <c r="K3126" t="s">
        <v>33</v>
      </c>
      <c r="M3126">
        <v>0</v>
      </c>
      <c r="N3126">
        <v>0.496813</v>
      </c>
      <c r="O3126">
        <v>0.68561899999999998</v>
      </c>
      <c r="P3126">
        <v>236.89332999999999</v>
      </c>
      <c r="Q3126">
        <v>0.94466899999999998</v>
      </c>
      <c r="R3126" s="1">
        <v>8.2000000000000001E-5</v>
      </c>
      <c r="S3126">
        <v>6</v>
      </c>
      <c r="T3126">
        <v>8.0845E-2</v>
      </c>
      <c r="U3126">
        <v>-6.5309999999999997</v>
      </c>
      <c r="V3126">
        <v>0</v>
      </c>
      <c r="W3126">
        <v>3.7134E-2</v>
      </c>
      <c r="X3126">
        <v>110.389</v>
      </c>
      <c r="Y3126">
        <v>0.80753299999999995</v>
      </c>
    </row>
    <row r="3127" spans="1:25" hidden="1" x14ac:dyDescent="0.25">
      <c r="A3127">
        <v>3125</v>
      </c>
      <c r="B3127">
        <v>25</v>
      </c>
      <c r="C3127" t="s">
        <v>5191</v>
      </c>
      <c r="D3127" t="s">
        <v>5192</v>
      </c>
      <c r="E3127">
        <v>1991</v>
      </c>
      <c r="F3127" t="s">
        <v>5192</v>
      </c>
      <c r="G3127">
        <v>37.779600000000002</v>
      </c>
      <c r="H3127">
        <v>-122.42</v>
      </c>
      <c r="I3127" t="s">
        <v>343</v>
      </c>
      <c r="J3127" t="s">
        <v>28</v>
      </c>
      <c r="K3127" t="s">
        <v>56</v>
      </c>
      <c r="L3127" t="s">
        <v>33</v>
      </c>
      <c r="M3127">
        <v>0</v>
      </c>
      <c r="N3127">
        <v>0.30902400000000002</v>
      </c>
      <c r="O3127">
        <v>0.79447900000000005</v>
      </c>
      <c r="P3127">
        <v>259.21260999999998</v>
      </c>
      <c r="Q3127">
        <v>0.41266000000000003</v>
      </c>
      <c r="R3127">
        <v>0.100325</v>
      </c>
      <c r="S3127">
        <v>1</v>
      </c>
      <c r="T3127">
        <v>6.3025999999999999E-2</v>
      </c>
      <c r="U3127">
        <v>-16.946999999999999</v>
      </c>
      <c r="V3127">
        <v>1</v>
      </c>
      <c r="W3127">
        <v>6.4657999999999993E-2</v>
      </c>
      <c r="X3127">
        <v>101.98699999999999</v>
      </c>
      <c r="Y3127">
        <v>0.59663900000000003</v>
      </c>
    </row>
    <row r="3128" spans="1:25" hidden="1" x14ac:dyDescent="0.25">
      <c r="A3128">
        <v>3126</v>
      </c>
      <c r="B3128">
        <v>26</v>
      </c>
      <c r="C3128" t="s">
        <v>5193</v>
      </c>
      <c r="D3128" t="s">
        <v>5007</v>
      </c>
      <c r="E3128">
        <v>1991</v>
      </c>
      <c r="F3128" t="s">
        <v>5007</v>
      </c>
      <c r="G3128">
        <v>40.714269000000002</v>
      </c>
      <c r="H3128">
        <v>-74.005972999999997</v>
      </c>
      <c r="I3128" t="s">
        <v>113</v>
      </c>
      <c r="J3128" t="s">
        <v>28</v>
      </c>
      <c r="K3128" t="s">
        <v>56</v>
      </c>
      <c r="L3128" t="s">
        <v>33</v>
      </c>
      <c r="M3128">
        <v>0</v>
      </c>
      <c r="N3128">
        <v>0.219385</v>
      </c>
      <c r="O3128">
        <v>0.64696200000000004</v>
      </c>
      <c r="P3128">
        <v>288.98667</v>
      </c>
      <c r="Q3128">
        <v>0.69216699999999998</v>
      </c>
      <c r="R3128" s="1">
        <v>8.6000000000000003E-5</v>
      </c>
      <c r="S3128">
        <v>6</v>
      </c>
      <c r="T3128">
        <v>0.32460600000000001</v>
      </c>
      <c r="U3128">
        <v>-6.0730000000000004</v>
      </c>
      <c r="V3128">
        <v>0</v>
      </c>
      <c r="W3128">
        <v>2.8001000000000002E-2</v>
      </c>
      <c r="X3128">
        <v>130.79599999999999</v>
      </c>
      <c r="Y3128">
        <v>0.242475</v>
      </c>
    </row>
    <row r="3129" spans="1:25" hidden="1" x14ac:dyDescent="0.25">
      <c r="A3129">
        <v>3127</v>
      </c>
      <c r="B3129">
        <v>27</v>
      </c>
      <c r="C3129" t="s">
        <v>5194</v>
      </c>
      <c r="D3129" t="s">
        <v>4999</v>
      </c>
      <c r="E3129">
        <v>1991</v>
      </c>
      <c r="F3129" t="s">
        <v>4999</v>
      </c>
      <c r="G3129">
        <v>34.0535</v>
      </c>
      <c r="H3129">
        <v>-118.245</v>
      </c>
      <c r="I3129" t="s">
        <v>74</v>
      </c>
      <c r="J3129" t="s">
        <v>28</v>
      </c>
      <c r="K3129" t="s">
        <v>56</v>
      </c>
      <c r="L3129" t="s">
        <v>33</v>
      </c>
      <c r="M3129">
        <v>0</v>
      </c>
      <c r="N3129">
        <v>0.15088799999999999</v>
      </c>
      <c r="O3129">
        <v>0.71589999999999998</v>
      </c>
      <c r="P3129">
        <v>247.89332999999999</v>
      </c>
      <c r="Q3129">
        <v>0.56709500000000002</v>
      </c>
      <c r="R3129" s="1">
        <v>6.2000000000000003E-5</v>
      </c>
      <c r="S3129">
        <v>9</v>
      </c>
      <c r="T3129">
        <v>0.231237</v>
      </c>
      <c r="U3129">
        <v>-10.695</v>
      </c>
      <c r="V3129">
        <v>1</v>
      </c>
      <c r="W3129">
        <v>2.7789000000000001E-2</v>
      </c>
      <c r="X3129">
        <v>101.65900000000001</v>
      </c>
      <c r="Y3129">
        <v>0.464611</v>
      </c>
    </row>
    <row r="3130" spans="1:25" hidden="1" x14ac:dyDescent="0.25">
      <c r="A3130">
        <v>3128</v>
      </c>
      <c r="B3130">
        <v>28</v>
      </c>
      <c r="C3130" t="s">
        <v>5195</v>
      </c>
      <c r="D3130" t="s">
        <v>5169</v>
      </c>
      <c r="E3130">
        <v>1991</v>
      </c>
      <c r="F3130" t="s">
        <v>5169</v>
      </c>
      <c r="G3130">
        <v>36.165688000000003</v>
      </c>
      <c r="H3130">
        <v>-86.778098</v>
      </c>
      <c r="I3130" t="s">
        <v>392</v>
      </c>
      <c r="J3130" t="s">
        <v>28</v>
      </c>
      <c r="K3130" t="s">
        <v>56</v>
      </c>
      <c r="L3130" t="s">
        <v>33</v>
      </c>
      <c r="M3130">
        <v>0</v>
      </c>
      <c r="N3130">
        <v>0.30484800000000001</v>
      </c>
      <c r="O3130">
        <v>0.64127800000000001</v>
      </c>
      <c r="P3130">
        <v>206.86322000000001</v>
      </c>
      <c r="Q3130">
        <v>0.50456699999999999</v>
      </c>
      <c r="R3130">
        <v>1.9553999999999998E-2</v>
      </c>
      <c r="S3130">
        <v>11</v>
      </c>
      <c r="T3130">
        <v>0.15174499999999999</v>
      </c>
      <c r="U3130">
        <v>-16.812000000000001</v>
      </c>
      <c r="V3130">
        <v>0</v>
      </c>
      <c r="W3130">
        <v>2.8889000000000001E-2</v>
      </c>
      <c r="X3130">
        <v>126.901</v>
      </c>
      <c r="Y3130">
        <v>0.95060800000000001</v>
      </c>
    </row>
    <row r="3131" spans="1:25" hidden="1" x14ac:dyDescent="0.25">
      <c r="A3131">
        <v>3129</v>
      </c>
      <c r="B3131">
        <v>29</v>
      </c>
      <c r="C3131" t="s">
        <v>5196</v>
      </c>
      <c r="D3131" t="s">
        <v>5197</v>
      </c>
      <c r="E3131">
        <v>1991</v>
      </c>
      <c r="F3131" t="s">
        <v>5197</v>
      </c>
      <c r="G3131">
        <v>42.330199999999998</v>
      </c>
      <c r="H3131">
        <v>-71.091399999999993</v>
      </c>
      <c r="I3131" t="s">
        <v>4821</v>
      </c>
      <c r="J3131" t="s">
        <v>28</v>
      </c>
      <c r="K3131" t="s">
        <v>56</v>
      </c>
      <c r="L3131" t="s">
        <v>33</v>
      </c>
      <c r="M3131">
        <v>0</v>
      </c>
      <c r="N3131">
        <v>0.25637700000000002</v>
      </c>
      <c r="O3131">
        <v>0.658107</v>
      </c>
      <c r="P3131">
        <v>237.41333</v>
      </c>
      <c r="Q3131">
        <v>0.87641000000000002</v>
      </c>
      <c r="R3131">
        <v>0.36596400000000001</v>
      </c>
      <c r="S3131">
        <v>5</v>
      </c>
      <c r="T3131">
        <v>0.191801</v>
      </c>
      <c r="U3131">
        <v>-7.016</v>
      </c>
      <c r="V3131">
        <v>0</v>
      </c>
      <c r="W3131">
        <v>5.2976000000000002E-2</v>
      </c>
      <c r="X3131">
        <v>96.997</v>
      </c>
      <c r="Y3131">
        <v>0.76491399999999998</v>
      </c>
    </row>
    <row r="3132" spans="1:25" hidden="1" x14ac:dyDescent="0.25">
      <c r="A3132">
        <v>3130</v>
      </c>
      <c r="B3132">
        <v>30</v>
      </c>
      <c r="C3132" t="s">
        <v>5198</v>
      </c>
      <c r="D3132" t="s">
        <v>5199</v>
      </c>
      <c r="E3132">
        <v>1991</v>
      </c>
      <c r="F3132" t="s">
        <v>5199</v>
      </c>
      <c r="G3132">
        <v>52.622500000000002</v>
      </c>
      <c r="H3132">
        <v>1.2948999999999999</v>
      </c>
      <c r="I3132" t="s">
        <v>5200</v>
      </c>
      <c r="J3132" t="s">
        <v>28</v>
      </c>
      <c r="K3132" t="s">
        <v>56</v>
      </c>
      <c r="L3132" t="s">
        <v>33</v>
      </c>
      <c r="M3132">
        <v>0</v>
      </c>
      <c r="N3132">
        <v>6.1019999999999998E-3</v>
      </c>
      <c r="O3132">
        <v>0.70268200000000003</v>
      </c>
      <c r="P3132">
        <v>432.77332999999999</v>
      </c>
      <c r="Q3132">
        <v>0.87855300000000003</v>
      </c>
      <c r="R3132">
        <v>0.32334400000000002</v>
      </c>
      <c r="S3132">
        <v>10</v>
      </c>
      <c r="T3132">
        <v>4.3110999999999997E-2</v>
      </c>
      <c r="U3132">
        <v>-8.8919999999999995</v>
      </c>
      <c r="V3132">
        <v>0</v>
      </c>
      <c r="W3132">
        <v>3.4859000000000001E-2</v>
      </c>
      <c r="X3132">
        <v>117.998</v>
      </c>
      <c r="Y3132">
        <v>0.53251599999999999</v>
      </c>
    </row>
    <row r="3133" spans="1:25" hidden="1" x14ac:dyDescent="0.25">
      <c r="A3133">
        <v>3131</v>
      </c>
      <c r="B3133">
        <v>31</v>
      </c>
      <c r="C3133" t="s">
        <v>5201</v>
      </c>
      <c r="D3133" t="s">
        <v>5202</v>
      </c>
      <c r="E3133">
        <v>1991</v>
      </c>
      <c r="F3133" t="s">
        <v>5202</v>
      </c>
      <c r="G3133">
        <v>54.314100000000003</v>
      </c>
      <c r="H3133">
        <v>-2.23001</v>
      </c>
      <c r="I3133" t="s">
        <v>1101</v>
      </c>
      <c r="J3133" t="s">
        <v>28</v>
      </c>
      <c r="K3133" t="s">
        <v>56</v>
      </c>
      <c r="L3133" t="s">
        <v>33</v>
      </c>
      <c r="M3133">
        <v>0</v>
      </c>
      <c r="N3133">
        <v>2.4910999999999999E-2</v>
      </c>
      <c r="O3133">
        <v>0.67078899999999997</v>
      </c>
      <c r="P3133">
        <v>280.42448999999999</v>
      </c>
      <c r="Q3133">
        <v>0.60997599999999996</v>
      </c>
      <c r="R3133">
        <v>5.1900000000000004E-4</v>
      </c>
      <c r="S3133">
        <v>11</v>
      </c>
      <c r="T3133">
        <v>4.1158E-2</v>
      </c>
      <c r="U3133">
        <v>-16.09</v>
      </c>
      <c r="V3133">
        <v>0</v>
      </c>
      <c r="W3133">
        <v>4.0266000000000003E-2</v>
      </c>
      <c r="X3133">
        <v>113.69499999999999</v>
      </c>
      <c r="Y3133">
        <v>0.90896699999999997</v>
      </c>
    </row>
    <row r="3134" spans="1:25" hidden="1" x14ac:dyDescent="0.25">
      <c r="A3134">
        <v>3132</v>
      </c>
      <c r="B3134">
        <v>32</v>
      </c>
      <c r="C3134" t="s">
        <v>5203</v>
      </c>
      <c r="D3134" t="s">
        <v>5204</v>
      </c>
      <c r="E3134">
        <v>1991</v>
      </c>
      <c r="F3134" t="s">
        <v>5204</v>
      </c>
      <c r="G3134">
        <v>44.978999999999999</v>
      </c>
      <c r="H3134">
        <v>-93.264899999999997</v>
      </c>
      <c r="I3134" t="s">
        <v>3568</v>
      </c>
      <c r="J3134" t="s">
        <v>28</v>
      </c>
      <c r="K3134" t="s">
        <v>56</v>
      </c>
      <c r="L3134" t="s">
        <v>33</v>
      </c>
      <c r="M3134">
        <v>0</v>
      </c>
      <c r="N3134">
        <v>0.232458</v>
      </c>
      <c r="O3134">
        <v>0.35832599999999998</v>
      </c>
      <c r="P3134">
        <v>237.47873000000001</v>
      </c>
      <c r="Q3134">
        <v>0.51549299999999998</v>
      </c>
      <c r="R3134" s="1">
        <v>5.5000000000000002E-5</v>
      </c>
      <c r="S3134">
        <v>11</v>
      </c>
      <c r="T3134">
        <v>0.14924399999999999</v>
      </c>
      <c r="U3134">
        <v>-14.302</v>
      </c>
      <c r="V3134">
        <v>0</v>
      </c>
      <c r="W3134">
        <v>5.1595000000000002E-2</v>
      </c>
      <c r="X3134">
        <v>71.131</v>
      </c>
      <c r="Y3134">
        <v>0.65568000000000004</v>
      </c>
    </row>
    <row r="3135" spans="1:25" hidden="1" x14ac:dyDescent="0.25">
      <c r="A3135">
        <v>3133</v>
      </c>
      <c r="B3135">
        <v>33</v>
      </c>
      <c r="C3135" t="s">
        <v>5205</v>
      </c>
      <c r="D3135" t="s">
        <v>4959</v>
      </c>
      <c r="E3135">
        <v>1991</v>
      </c>
      <c r="F3135" t="s">
        <v>4959</v>
      </c>
      <c r="G3135">
        <v>33.992902000000001</v>
      </c>
      <c r="H3135">
        <v>-83.353696999999997</v>
      </c>
      <c r="I3135" t="s">
        <v>4960</v>
      </c>
      <c r="J3135" t="s">
        <v>28</v>
      </c>
      <c r="K3135" t="s">
        <v>33</v>
      </c>
      <c r="M3135">
        <v>0</v>
      </c>
      <c r="N3135">
        <v>0.67777900000000002</v>
      </c>
      <c r="O3135">
        <v>0.53576900000000005</v>
      </c>
      <c r="P3135">
        <v>266.27999999999997</v>
      </c>
      <c r="Q3135">
        <v>0.60283699999999996</v>
      </c>
      <c r="R3135" s="1">
        <v>9.9999999999999995E-7</v>
      </c>
      <c r="S3135">
        <v>9</v>
      </c>
      <c r="T3135">
        <v>0.17372000000000001</v>
      </c>
      <c r="U3135">
        <v>-9.6210000000000004</v>
      </c>
      <c r="V3135">
        <v>0</v>
      </c>
      <c r="W3135">
        <v>3.066E-2</v>
      </c>
      <c r="X3135">
        <v>125.194</v>
      </c>
      <c r="Y3135">
        <v>0.64062399999999997</v>
      </c>
    </row>
    <row r="3136" spans="1:25" hidden="1" x14ac:dyDescent="0.25">
      <c r="A3136">
        <v>3134</v>
      </c>
      <c r="B3136">
        <v>34</v>
      </c>
      <c r="C3136" t="s">
        <v>5206</v>
      </c>
      <c r="D3136" t="s">
        <v>4685</v>
      </c>
      <c r="E3136">
        <v>1991</v>
      </c>
      <c r="F3136" t="s">
        <v>4685</v>
      </c>
      <c r="G3136">
        <v>25.728999999999999</v>
      </c>
      <c r="H3136">
        <v>-80.237399999999994</v>
      </c>
      <c r="I3136" t="s">
        <v>1448</v>
      </c>
      <c r="J3136" t="s">
        <v>28</v>
      </c>
      <c r="K3136" t="s">
        <v>33</v>
      </c>
      <c r="M3136">
        <v>0</v>
      </c>
      <c r="N3136">
        <v>0.60216899999999995</v>
      </c>
      <c r="O3136">
        <v>0.63801399999999997</v>
      </c>
      <c r="P3136">
        <v>244.73333</v>
      </c>
      <c r="Q3136">
        <v>0.422904</v>
      </c>
      <c r="R3136">
        <v>0</v>
      </c>
      <c r="S3136">
        <v>4</v>
      </c>
      <c r="T3136">
        <v>0.14862900000000001</v>
      </c>
      <c r="U3136">
        <v>-11.753</v>
      </c>
      <c r="V3136">
        <v>1</v>
      </c>
      <c r="W3136">
        <v>4.4895999999999998E-2</v>
      </c>
      <c r="X3136">
        <v>131.81299999999999</v>
      </c>
      <c r="Y3136">
        <v>0.473468</v>
      </c>
    </row>
    <row r="3137" spans="1:25" hidden="1" x14ac:dyDescent="0.25">
      <c r="A3137">
        <v>3135</v>
      </c>
      <c r="B3137">
        <v>35</v>
      </c>
      <c r="C3137" t="s">
        <v>5207</v>
      </c>
      <c r="D3137" t="s">
        <v>5156</v>
      </c>
      <c r="E3137">
        <v>1991</v>
      </c>
      <c r="F3137" t="s">
        <v>5156</v>
      </c>
      <c r="G3137">
        <v>40.714599999999997</v>
      </c>
      <c r="H3137">
        <v>-74.007099999999994</v>
      </c>
      <c r="I3137" t="s">
        <v>195</v>
      </c>
      <c r="J3137" t="s">
        <v>28</v>
      </c>
      <c r="K3137" t="s">
        <v>56</v>
      </c>
      <c r="L3137" t="s">
        <v>33</v>
      </c>
      <c r="M3137">
        <v>0</v>
      </c>
      <c r="N3137">
        <v>9.3469999999999994E-3</v>
      </c>
      <c r="O3137">
        <v>0.65678199999999998</v>
      </c>
      <c r="P3137">
        <v>320.06353999999999</v>
      </c>
      <c r="Q3137">
        <v>0.77105999999999997</v>
      </c>
      <c r="R3137">
        <v>0.25384800000000002</v>
      </c>
      <c r="S3137">
        <v>3</v>
      </c>
      <c r="T3137">
        <v>0.59880500000000003</v>
      </c>
      <c r="U3137">
        <v>-14.592000000000001</v>
      </c>
      <c r="V3137">
        <v>0</v>
      </c>
      <c r="W3137">
        <v>5.7124000000000001E-2</v>
      </c>
      <c r="X3137">
        <v>113.36499999999999</v>
      </c>
      <c r="Y3137">
        <v>0.54714300000000005</v>
      </c>
    </row>
    <row r="3138" spans="1:25" hidden="1" x14ac:dyDescent="0.25">
      <c r="A3138">
        <v>3136</v>
      </c>
      <c r="B3138">
        <v>36</v>
      </c>
      <c r="C3138" t="s">
        <v>5208</v>
      </c>
      <c r="D3138" t="s">
        <v>5209</v>
      </c>
      <c r="E3138">
        <v>1991</v>
      </c>
      <c r="F3138" t="s">
        <v>5209</v>
      </c>
      <c r="G3138">
        <v>40.714269000000002</v>
      </c>
      <c r="H3138">
        <v>-74.005972999999997</v>
      </c>
      <c r="I3138" t="s">
        <v>113</v>
      </c>
      <c r="J3138" t="s">
        <v>28</v>
      </c>
      <c r="M3138">
        <v>0</v>
      </c>
      <c r="N3138">
        <v>0.64543099999999998</v>
      </c>
      <c r="O3138">
        <v>0.67964199999999997</v>
      </c>
      <c r="P3138">
        <v>225.59302</v>
      </c>
      <c r="Q3138">
        <v>0.33692699999999998</v>
      </c>
      <c r="R3138">
        <v>0.84347899999999998</v>
      </c>
      <c r="S3138">
        <v>6</v>
      </c>
      <c r="T3138">
        <v>0.34172999999999998</v>
      </c>
      <c r="U3138">
        <v>-18.702999999999999</v>
      </c>
      <c r="V3138">
        <v>1</v>
      </c>
      <c r="W3138">
        <v>4.8006E-2</v>
      </c>
      <c r="X3138">
        <v>159.68799999999999</v>
      </c>
      <c r="Y3138">
        <v>0.96768299999999996</v>
      </c>
    </row>
    <row r="3139" spans="1:25" hidden="1" x14ac:dyDescent="0.25">
      <c r="A3139">
        <v>3137</v>
      </c>
      <c r="B3139">
        <v>37</v>
      </c>
      <c r="C3139" t="s">
        <v>5210</v>
      </c>
      <c r="D3139" t="s">
        <v>5211</v>
      </c>
      <c r="E3139">
        <v>1991</v>
      </c>
      <c r="F3139" t="s">
        <v>5211</v>
      </c>
      <c r="G3139">
        <v>45.721499999999999</v>
      </c>
      <c r="H3139">
        <v>-73.486699999999999</v>
      </c>
      <c r="I3139" t="s">
        <v>5212</v>
      </c>
      <c r="J3139" t="s">
        <v>28</v>
      </c>
      <c r="K3139" t="s">
        <v>33</v>
      </c>
      <c r="M3139">
        <v>0</v>
      </c>
      <c r="N3139">
        <v>0.64958899999999997</v>
      </c>
      <c r="O3139">
        <v>0.52531899999999998</v>
      </c>
      <c r="P3139">
        <v>271.65332999999998</v>
      </c>
      <c r="Q3139">
        <v>0.75459100000000001</v>
      </c>
      <c r="R3139" s="1">
        <v>9.9999999999999995E-7</v>
      </c>
      <c r="S3139">
        <v>10</v>
      </c>
      <c r="T3139">
        <v>9.0447E-2</v>
      </c>
      <c r="U3139">
        <v>-5.8719999999999999</v>
      </c>
      <c r="V3139">
        <v>1</v>
      </c>
      <c r="W3139">
        <v>3.2131E-2</v>
      </c>
      <c r="X3139">
        <v>74.046000000000006</v>
      </c>
      <c r="Y3139">
        <v>0.52643499999999999</v>
      </c>
    </row>
    <row r="3140" spans="1:25" x14ac:dyDescent="0.25">
      <c r="A3140">
        <v>3138</v>
      </c>
      <c r="B3140">
        <v>38</v>
      </c>
      <c r="C3140" t="s">
        <v>5213</v>
      </c>
      <c r="D3140" t="s">
        <v>5214</v>
      </c>
      <c r="E3140">
        <v>1991</v>
      </c>
      <c r="F3140" t="s">
        <v>5214</v>
      </c>
      <c r="G3140" t="str">
        <f>IFERROR(VLOOKUP(Table1[[#This Row],[Title]],$C$5507:$Y$5579,5, FALSE ),"")</f>
        <v/>
      </c>
      <c r="H3140" t="str">
        <f>IFERROR(VLOOKUP(Table1[[#This Row],[Title]],$C$5507:$Y$5579,6, FALSE ),"")</f>
        <v/>
      </c>
      <c r="I3140" t="str">
        <f>IFERROR(VLOOKUP(Table1[[#This Row],[Title]],$C$5507:$Y$5579,7, FALSE ),"")</f>
        <v/>
      </c>
      <c r="J3140" t="str">
        <f>IFERROR(VLOOKUP(Table1[[#This Row],[Title]],$C$5507:$Y$5579,8, FALSE ),"")</f>
        <v/>
      </c>
      <c r="K3140" t="str">
        <f>IFERROR(VLOOKUP(Table1[[#This Row],[Title]],$C$5507:$Y$5579,9, FALSE ),"")</f>
        <v/>
      </c>
      <c r="L3140" t="str">
        <f>IFERROR(VLOOKUP(Table1[[#This Row],[Title]],$C$5507:$Y$5579,10, FALSE ),"")</f>
        <v/>
      </c>
      <c r="M3140" t="str">
        <f>IFERROR(VLOOKUP(Table1[[#This Row],[Title]],$C$5507:$Y$5579,11, FALSE ),"")</f>
        <v/>
      </c>
      <c r="N3140" t="str">
        <f>IFERROR(VLOOKUP(Table1[[#This Row],[Title]],$C$5507:$Y$5579,12, FALSE ),"")</f>
        <v/>
      </c>
      <c r="O3140" t="str">
        <f>IFERROR(VLOOKUP(Table1[[#This Row],[Title]],$C$5507:$Y$5579,13, FALSE ),"")</f>
        <v/>
      </c>
      <c r="P3140" t="str">
        <f>IFERROR(VLOOKUP(Table1[[#This Row],[Title]],$C$5507:$Y$5579,14, FALSE ),"")</f>
        <v/>
      </c>
      <c r="Q3140" t="str">
        <f>IFERROR(VLOOKUP(Table1[[#This Row],[Title]],$C$5507:$Y$5579,15, FALSE ),"")</f>
        <v/>
      </c>
      <c r="R3140" t="str">
        <f>IFERROR(VLOOKUP(Table1[[#This Row],[Title]],$C$5507:$Y$5579,16, FALSE ),"")</f>
        <v/>
      </c>
      <c r="S3140" t="str">
        <f>IFERROR(VLOOKUP(Table1[[#This Row],[Title]],$C$5507:$Y$5579,17, FALSE ),"")</f>
        <v/>
      </c>
      <c r="T3140" t="str">
        <f>IFERROR(VLOOKUP(Table1[[#This Row],[Title]],$C$5507:$Y$5579,18, FALSE ),"")</f>
        <v/>
      </c>
      <c r="U3140" t="str">
        <f>IFERROR(VLOOKUP(Table1[[#This Row],[Title]],$C$5507:$Y$5579,19, FALSE ),"")</f>
        <v/>
      </c>
      <c r="V3140" t="str">
        <f>IFERROR(VLOOKUP(Table1[[#This Row],[Title]],$C$5507:$Y$5579,20, FALSE ),"")</f>
        <v/>
      </c>
      <c r="W3140" t="str">
        <f>IFERROR(VLOOKUP(Table1[[#This Row],[Title]],$C$5507:$Y$5579,21, FALSE ),"")</f>
        <v/>
      </c>
      <c r="X3140" t="str">
        <f>IFERROR(VLOOKUP(Table1[[#This Row],[Title]],$C$5507:$Y$5579,22, FALSE ),"")</f>
        <v/>
      </c>
      <c r="Y3140" t="str">
        <f>IFERROR(VLOOKUP(Table1[[#This Row],[Title]],$C$5507:$Y$5579,23, FALSE ),"")</f>
        <v/>
      </c>
    </row>
    <row r="3141" spans="1:25" hidden="1" x14ac:dyDescent="0.25">
      <c r="A3141">
        <v>3139</v>
      </c>
      <c r="B3141">
        <v>39</v>
      </c>
      <c r="C3141" t="s">
        <v>5215</v>
      </c>
      <c r="D3141" t="s">
        <v>5216</v>
      </c>
      <c r="E3141">
        <v>1991</v>
      </c>
      <c r="F3141" t="s">
        <v>5216</v>
      </c>
      <c r="G3141">
        <v>52.372300000000003</v>
      </c>
      <c r="H3141">
        <v>9.7381499999999992</v>
      </c>
      <c r="I3141" t="s">
        <v>5217</v>
      </c>
      <c r="J3141" t="s">
        <v>28</v>
      </c>
      <c r="K3141" t="s">
        <v>33</v>
      </c>
      <c r="M3141">
        <v>0</v>
      </c>
      <c r="N3141">
        <v>0.48120800000000002</v>
      </c>
      <c r="O3141">
        <v>0.51331800000000005</v>
      </c>
      <c r="P3141">
        <v>222.04</v>
      </c>
      <c r="Q3141">
        <v>0.43477500000000002</v>
      </c>
      <c r="R3141">
        <v>0</v>
      </c>
      <c r="S3141">
        <v>0</v>
      </c>
      <c r="T3141">
        <v>8.8181999999999996E-2</v>
      </c>
      <c r="U3141">
        <v>-9.3079999999999998</v>
      </c>
      <c r="V3141">
        <v>1</v>
      </c>
      <c r="W3141">
        <v>3.1689000000000002E-2</v>
      </c>
      <c r="X3141">
        <v>75.772000000000006</v>
      </c>
      <c r="Y3141">
        <v>0.185249</v>
      </c>
    </row>
    <row r="3142" spans="1:25" x14ac:dyDescent="0.25">
      <c r="A3142">
        <v>3140</v>
      </c>
      <c r="B3142">
        <v>40</v>
      </c>
      <c r="C3142" t="s">
        <v>5218</v>
      </c>
      <c r="D3142" t="s">
        <v>5219</v>
      </c>
      <c r="E3142">
        <v>1991</v>
      </c>
      <c r="F3142" t="s">
        <v>5219</v>
      </c>
      <c r="G3142" t="str">
        <f>IFERROR(VLOOKUP(Table1[[#This Row],[Title]],$C$5507:$Y$5579,5, FALSE ),"")</f>
        <v/>
      </c>
      <c r="H3142" t="str">
        <f>IFERROR(VLOOKUP(Table1[[#This Row],[Title]],$C$5507:$Y$5579,6, FALSE ),"")</f>
        <v/>
      </c>
      <c r="I3142" t="str">
        <f>IFERROR(VLOOKUP(Table1[[#This Row],[Title]],$C$5507:$Y$5579,7, FALSE ),"")</f>
        <v/>
      </c>
      <c r="J3142" t="str">
        <f>IFERROR(VLOOKUP(Table1[[#This Row],[Title]],$C$5507:$Y$5579,8, FALSE ),"")</f>
        <v/>
      </c>
      <c r="K3142" t="str">
        <f>IFERROR(VLOOKUP(Table1[[#This Row],[Title]],$C$5507:$Y$5579,9, FALSE ),"")</f>
        <v/>
      </c>
      <c r="L3142" t="str">
        <f>IFERROR(VLOOKUP(Table1[[#This Row],[Title]],$C$5507:$Y$5579,10, FALSE ),"")</f>
        <v/>
      </c>
      <c r="M3142" t="str">
        <f>IFERROR(VLOOKUP(Table1[[#This Row],[Title]],$C$5507:$Y$5579,11, FALSE ),"")</f>
        <v/>
      </c>
      <c r="N3142" t="str">
        <f>IFERROR(VLOOKUP(Table1[[#This Row],[Title]],$C$5507:$Y$5579,12, FALSE ),"")</f>
        <v/>
      </c>
      <c r="O3142" t="str">
        <f>IFERROR(VLOOKUP(Table1[[#This Row],[Title]],$C$5507:$Y$5579,13, FALSE ),"")</f>
        <v/>
      </c>
      <c r="P3142" t="str">
        <f>IFERROR(VLOOKUP(Table1[[#This Row],[Title]],$C$5507:$Y$5579,14, FALSE ),"")</f>
        <v/>
      </c>
      <c r="Q3142" t="str">
        <f>IFERROR(VLOOKUP(Table1[[#This Row],[Title]],$C$5507:$Y$5579,15, FALSE ),"")</f>
        <v/>
      </c>
      <c r="R3142" t="str">
        <f>IFERROR(VLOOKUP(Table1[[#This Row],[Title]],$C$5507:$Y$5579,16, FALSE ),"")</f>
        <v/>
      </c>
      <c r="S3142" t="str">
        <f>IFERROR(VLOOKUP(Table1[[#This Row],[Title]],$C$5507:$Y$5579,17, FALSE ),"")</f>
        <v/>
      </c>
      <c r="T3142" t="str">
        <f>IFERROR(VLOOKUP(Table1[[#This Row],[Title]],$C$5507:$Y$5579,18, FALSE ),"")</f>
        <v/>
      </c>
      <c r="U3142" t="str">
        <f>IFERROR(VLOOKUP(Table1[[#This Row],[Title]],$C$5507:$Y$5579,19, FALSE ),"")</f>
        <v/>
      </c>
      <c r="V3142" t="str">
        <f>IFERROR(VLOOKUP(Table1[[#This Row],[Title]],$C$5507:$Y$5579,20, FALSE ),"")</f>
        <v/>
      </c>
      <c r="W3142" t="str">
        <f>IFERROR(VLOOKUP(Table1[[#This Row],[Title]],$C$5507:$Y$5579,21, FALSE ),"")</f>
        <v/>
      </c>
      <c r="X3142" t="str">
        <f>IFERROR(VLOOKUP(Table1[[#This Row],[Title]],$C$5507:$Y$5579,22, FALSE ),"")</f>
        <v/>
      </c>
      <c r="Y3142" t="str">
        <f>IFERROR(VLOOKUP(Table1[[#This Row],[Title]],$C$5507:$Y$5579,23, FALSE ),"")</f>
        <v/>
      </c>
    </row>
    <row r="3143" spans="1:25" hidden="1" x14ac:dyDescent="0.25">
      <c r="A3143">
        <v>3141</v>
      </c>
      <c r="B3143">
        <v>41</v>
      </c>
      <c r="C3143" t="s">
        <v>5220</v>
      </c>
      <c r="D3143" t="s">
        <v>4856</v>
      </c>
      <c r="E3143">
        <v>1991</v>
      </c>
      <c r="F3143" t="s">
        <v>4856</v>
      </c>
      <c r="G3143">
        <v>34.286689000000003</v>
      </c>
      <c r="H3143">
        <v>-118.435078</v>
      </c>
      <c r="I3143" t="s">
        <v>4857</v>
      </c>
      <c r="J3143" t="s">
        <v>28</v>
      </c>
      <c r="K3143" t="s">
        <v>56</v>
      </c>
      <c r="L3143" t="s">
        <v>33</v>
      </c>
      <c r="M3143">
        <v>0</v>
      </c>
      <c r="N3143">
        <v>9.1113E-2</v>
      </c>
      <c r="O3143">
        <v>0.75379200000000002</v>
      </c>
      <c r="P3143">
        <v>272.89332999999999</v>
      </c>
      <c r="Q3143">
        <v>0.82034099999999999</v>
      </c>
      <c r="R3143" s="1">
        <v>1.9999999999999999E-6</v>
      </c>
      <c r="S3143">
        <v>1</v>
      </c>
      <c r="T3143">
        <v>8.0522999999999997E-2</v>
      </c>
      <c r="U3143">
        <v>-8.6219999999999999</v>
      </c>
      <c r="V3143">
        <v>1</v>
      </c>
      <c r="W3143">
        <v>6.2009000000000002E-2</v>
      </c>
      <c r="X3143">
        <v>119.83499999999999</v>
      </c>
      <c r="Y3143">
        <v>0.88704499999999997</v>
      </c>
    </row>
    <row r="3144" spans="1:25" hidden="1" x14ac:dyDescent="0.25">
      <c r="A3144">
        <v>3142</v>
      </c>
      <c r="B3144">
        <v>42</v>
      </c>
      <c r="C3144" t="s">
        <v>5221</v>
      </c>
      <c r="D3144" t="s">
        <v>4315</v>
      </c>
      <c r="E3144">
        <v>1991</v>
      </c>
      <c r="F3144" t="s">
        <v>4315</v>
      </c>
      <c r="G3144">
        <v>40.736100999999998</v>
      </c>
      <c r="H3144">
        <v>-74.225089999999994</v>
      </c>
      <c r="I3144" t="s">
        <v>59</v>
      </c>
      <c r="J3144" t="s">
        <v>28</v>
      </c>
      <c r="K3144" t="s">
        <v>56</v>
      </c>
      <c r="L3144" t="s">
        <v>33</v>
      </c>
      <c r="M3144">
        <v>0</v>
      </c>
      <c r="N3144">
        <v>0.33398</v>
      </c>
      <c r="O3144">
        <v>0.67354899999999995</v>
      </c>
      <c r="P3144">
        <v>299.06666999999999</v>
      </c>
      <c r="Q3144">
        <v>0.96064799999999995</v>
      </c>
      <c r="R3144" s="1">
        <v>3.0000000000000001E-6</v>
      </c>
      <c r="S3144">
        <v>1</v>
      </c>
      <c r="T3144">
        <v>0.31375399999999998</v>
      </c>
      <c r="U3144">
        <v>-2.8540000000000001</v>
      </c>
      <c r="V3144">
        <v>1</v>
      </c>
      <c r="W3144">
        <v>0.12356</v>
      </c>
      <c r="X3144">
        <v>165.15799999999999</v>
      </c>
      <c r="Y3144">
        <v>0.86376600000000003</v>
      </c>
    </row>
    <row r="3145" spans="1:25" hidden="1" x14ac:dyDescent="0.25">
      <c r="A3145">
        <v>3143</v>
      </c>
      <c r="B3145">
        <v>43</v>
      </c>
      <c r="C3145" t="s">
        <v>5222</v>
      </c>
      <c r="D3145" t="s">
        <v>5223</v>
      </c>
      <c r="E3145">
        <v>1991</v>
      </c>
      <c r="F3145" t="s">
        <v>5223</v>
      </c>
      <c r="G3145">
        <v>35.260019999999997</v>
      </c>
      <c r="H3145">
        <v>-80.804151000000005</v>
      </c>
      <c r="I3145" t="s">
        <v>5224</v>
      </c>
      <c r="J3145" t="s">
        <v>28</v>
      </c>
      <c r="K3145" t="s">
        <v>56</v>
      </c>
      <c r="L3145" t="s">
        <v>33</v>
      </c>
      <c r="M3145">
        <v>0</v>
      </c>
      <c r="N3145">
        <v>1.2997999999999999E-2</v>
      </c>
      <c r="O3145">
        <v>0.60493200000000003</v>
      </c>
      <c r="P3145">
        <v>250.06666999999999</v>
      </c>
      <c r="Q3145">
        <v>0.88431400000000004</v>
      </c>
      <c r="R3145" s="1">
        <v>9.9999999999999995E-7</v>
      </c>
      <c r="S3145">
        <v>5</v>
      </c>
      <c r="T3145">
        <v>7.5744000000000006E-2</v>
      </c>
      <c r="U3145">
        <v>-6.1950000000000003</v>
      </c>
      <c r="V3145">
        <v>1</v>
      </c>
      <c r="W3145">
        <v>2.5791999999999999E-2</v>
      </c>
      <c r="X3145">
        <v>132.00399999999999</v>
      </c>
      <c r="Y3145">
        <v>0.86129199999999995</v>
      </c>
    </row>
    <row r="3146" spans="1:25" hidden="1" x14ac:dyDescent="0.25">
      <c r="A3146">
        <v>3144</v>
      </c>
      <c r="B3146">
        <v>44</v>
      </c>
      <c r="C3146" t="s">
        <v>5225</v>
      </c>
      <c r="D3146" t="s">
        <v>4874</v>
      </c>
      <c r="E3146">
        <v>1991</v>
      </c>
      <c r="F3146" t="s">
        <v>4874</v>
      </c>
      <c r="G3146">
        <v>56.672199999999997</v>
      </c>
      <c r="H3146">
        <v>12.8575</v>
      </c>
      <c r="I3146" t="s">
        <v>4875</v>
      </c>
      <c r="J3146" t="s">
        <v>28</v>
      </c>
      <c r="K3146" t="s">
        <v>56</v>
      </c>
      <c r="L3146" t="s">
        <v>33</v>
      </c>
      <c r="M3146">
        <v>0</v>
      </c>
      <c r="N3146">
        <v>0.19517200000000001</v>
      </c>
      <c r="O3146">
        <v>0.60850599999999999</v>
      </c>
      <c r="P3146">
        <v>230.68</v>
      </c>
      <c r="Q3146">
        <v>0.66769500000000004</v>
      </c>
      <c r="R3146">
        <v>0</v>
      </c>
      <c r="S3146">
        <v>0</v>
      </c>
      <c r="T3146">
        <v>0.21881400000000001</v>
      </c>
      <c r="U3146">
        <v>-5.7380000000000004</v>
      </c>
      <c r="V3146">
        <v>1</v>
      </c>
      <c r="W3146">
        <v>2.6033000000000001E-2</v>
      </c>
      <c r="X3146">
        <v>105.419</v>
      </c>
      <c r="Y3146">
        <v>0.31221700000000002</v>
      </c>
    </row>
    <row r="3147" spans="1:25" hidden="1" x14ac:dyDescent="0.25">
      <c r="A3147">
        <v>3145</v>
      </c>
      <c r="B3147">
        <v>45</v>
      </c>
      <c r="C3147" t="s">
        <v>5226</v>
      </c>
      <c r="D3147" t="s">
        <v>5227</v>
      </c>
      <c r="E3147">
        <v>1991</v>
      </c>
      <c r="F3147" t="s">
        <v>5227</v>
      </c>
      <c r="G3147">
        <v>42.493099999999998</v>
      </c>
      <c r="H3147">
        <v>-92.342100000000002</v>
      </c>
      <c r="I3147" t="s">
        <v>5228</v>
      </c>
      <c r="J3147" t="s">
        <v>28</v>
      </c>
      <c r="K3147" t="s">
        <v>56</v>
      </c>
      <c r="L3147" t="s">
        <v>33</v>
      </c>
      <c r="M3147">
        <v>0</v>
      </c>
      <c r="N3147">
        <v>6.2156999999999997E-2</v>
      </c>
      <c r="O3147">
        <v>0.72636900000000004</v>
      </c>
      <c r="P3147">
        <v>240.54354000000001</v>
      </c>
      <c r="Q3147">
        <v>0.51310699999999998</v>
      </c>
      <c r="R3147">
        <v>1.6000000000000001E-4</v>
      </c>
      <c r="S3147">
        <v>6</v>
      </c>
      <c r="T3147">
        <v>0.26101200000000002</v>
      </c>
      <c r="U3147">
        <v>-18.518000000000001</v>
      </c>
      <c r="V3147">
        <v>0</v>
      </c>
      <c r="W3147">
        <v>4.2736999999999997E-2</v>
      </c>
      <c r="X3147">
        <v>112.47499999999999</v>
      </c>
      <c r="Y3147">
        <v>0.96882000000000001</v>
      </c>
    </row>
    <row r="3148" spans="1:25" hidden="1" x14ac:dyDescent="0.25">
      <c r="A3148">
        <v>3146</v>
      </c>
      <c r="B3148">
        <v>46</v>
      </c>
      <c r="C3148" t="s">
        <v>5229</v>
      </c>
      <c r="D3148" t="s">
        <v>5163</v>
      </c>
      <c r="E3148">
        <v>1991</v>
      </c>
      <c r="F3148" t="s">
        <v>5163</v>
      </c>
      <c r="G3148">
        <v>42.436545000000002</v>
      </c>
      <c r="H3148">
        <v>-71.085396000000003</v>
      </c>
      <c r="I3148" t="s">
        <v>1940</v>
      </c>
      <c r="J3148" t="s">
        <v>28</v>
      </c>
      <c r="K3148" t="s">
        <v>56</v>
      </c>
      <c r="L3148" t="s">
        <v>33</v>
      </c>
      <c r="M3148">
        <v>0</v>
      </c>
      <c r="N3148">
        <v>0.17047899999999999</v>
      </c>
      <c r="O3148">
        <v>0.39866299999999999</v>
      </c>
      <c r="P3148">
        <v>222.37333000000001</v>
      </c>
      <c r="Q3148">
        <v>0.739452</v>
      </c>
      <c r="R3148">
        <v>0</v>
      </c>
      <c r="S3148">
        <v>1</v>
      </c>
      <c r="T3148">
        <v>7.3405999999999999E-2</v>
      </c>
      <c r="U3148">
        <v>-9.3580000000000005</v>
      </c>
      <c r="V3148">
        <v>1</v>
      </c>
      <c r="W3148">
        <v>4.4123999999999997E-2</v>
      </c>
      <c r="X3148">
        <v>203.48400000000001</v>
      </c>
      <c r="Y3148">
        <v>0.67341899999999999</v>
      </c>
    </row>
    <row r="3149" spans="1:25" hidden="1" x14ac:dyDescent="0.25">
      <c r="A3149">
        <v>3147</v>
      </c>
      <c r="B3149">
        <v>47</v>
      </c>
      <c r="C3149" t="s">
        <v>5230</v>
      </c>
      <c r="D3149" t="s">
        <v>5069</v>
      </c>
      <c r="E3149">
        <v>1991</v>
      </c>
      <c r="F3149" t="s">
        <v>5069</v>
      </c>
      <c r="G3149">
        <v>40.714269000000002</v>
      </c>
      <c r="H3149">
        <v>-74.005972999999997</v>
      </c>
      <c r="I3149" t="s">
        <v>113</v>
      </c>
      <c r="J3149" t="s">
        <v>28</v>
      </c>
      <c r="K3149" t="s">
        <v>56</v>
      </c>
      <c r="L3149" t="s">
        <v>33</v>
      </c>
      <c r="M3149">
        <v>0</v>
      </c>
      <c r="N3149">
        <v>1.7669000000000001E-2</v>
      </c>
      <c r="O3149">
        <v>0.60158599999999995</v>
      </c>
      <c r="P3149">
        <v>260.01333</v>
      </c>
      <c r="Q3149">
        <v>0.91332000000000002</v>
      </c>
      <c r="R3149">
        <v>1.85E-4</v>
      </c>
      <c r="S3149">
        <v>0</v>
      </c>
      <c r="T3149">
        <v>0.53252699999999997</v>
      </c>
      <c r="U3149">
        <v>-7.3250000000000002</v>
      </c>
      <c r="V3149">
        <v>1</v>
      </c>
      <c r="W3149">
        <v>4.2529999999999998E-2</v>
      </c>
      <c r="X3149">
        <v>92.31</v>
      </c>
      <c r="Y3149">
        <v>0.87699700000000003</v>
      </c>
    </row>
    <row r="3150" spans="1:25" hidden="1" x14ac:dyDescent="0.25">
      <c r="A3150">
        <v>3148</v>
      </c>
      <c r="B3150">
        <v>48</v>
      </c>
      <c r="C3150" t="s">
        <v>5231</v>
      </c>
      <c r="D3150" t="s">
        <v>4999</v>
      </c>
      <c r="E3150">
        <v>1991</v>
      </c>
      <c r="F3150" t="s">
        <v>4999</v>
      </c>
      <c r="G3150">
        <v>34.0535</v>
      </c>
      <c r="H3150">
        <v>-118.245</v>
      </c>
      <c r="I3150" t="s">
        <v>74</v>
      </c>
      <c r="J3150" t="s">
        <v>28</v>
      </c>
      <c r="K3150" t="s">
        <v>56</v>
      </c>
      <c r="L3150" t="s">
        <v>33</v>
      </c>
      <c r="M3150">
        <v>0</v>
      </c>
      <c r="N3150">
        <v>0.17122000000000001</v>
      </c>
      <c r="O3150">
        <v>0.65690300000000001</v>
      </c>
      <c r="P3150">
        <v>274.26666999999998</v>
      </c>
      <c r="Q3150">
        <v>0.75978400000000001</v>
      </c>
      <c r="R3150">
        <v>5.5139999999999998E-3</v>
      </c>
      <c r="S3150">
        <v>4</v>
      </c>
      <c r="T3150">
        <v>0.22404399999999999</v>
      </c>
      <c r="U3150">
        <v>-8.6129999999999995</v>
      </c>
      <c r="V3150">
        <v>1</v>
      </c>
      <c r="W3150">
        <v>2.9843999999999999E-2</v>
      </c>
      <c r="X3150">
        <v>107.872</v>
      </c>
      <c r="Y3150">
        <v>0.71230800000000005</v>
      </c>
    </row>
    <row r="3151" spans="1:25" hidden="1" x14ac:dyDescent="0.25">
      <c r="A3151">
        <v>3149</v>
      </c>
      <c r="B3151">
        <v>49</v>
      </c>
      <c r="C3151" t="s">
        <v>5232</v>
      </c>
      <c r="D3151" t="s">
        <v>5013</v>
      </c>
      <c r="E3151">
        <v>1991</v>
      </c>
      <c r="F3151" t="s">
        <v>5013</v>
      </c>
      <c r="G3151">
        <v>41.307099999999998</v>
      </c>
      <c r="H3151">
        <v>-72.924999999999997</v>
      </c>
      <c r="I3151" t="s">
        <v>5014</v>
      </c>
      <c r="J3151" t="s">
        <v>28</v>
      </c>
      <c r="K3151" t="s">
        <v>56</v>
      </c>
      <c r="L3151" t="s">
        <v>33</v>
      </c>
      <c r="M3151">
        <v>0</v>
      </c>
      <c r="N3151">
        <v>9.3240000000000007E-3</v>
      </c>
      <c r="O3151">
        <v>0.72786899999999999</v>
      </c>
      <c r="P3151">
        <v>284.44</v>
      </c>
      <c r="Q3151">
        <v>0.85075999999999996</v>
      </c>
      <c r="R3151" s="1">
        <v>1.9999999999999999E-6</v>
      </c>
      <c r="S3151">
        <v>2</v>
      </c>
      <c r="T3151">
        <v>9.2205999999999996E-2</v>
      </c>
      <c r="U3151">
        <v>-8.202</v>
      </c>
      <c r="V3151">
        <v>1</v>
      </c>
      <c r="W3151">
        <v>3.9141000000000002E-2</v>
      </c>
      <c r="X3151">
        <v>125.08499999999999</v>
      </c>
      <c r="Y3151">
        <v>0.92873899999999998</v>
      </c>
    </row>
    <row r="3152" spans="1:25" hidden="1" x14ac:dyDescent="0.25">
      <c r="A3152">
        <v>3150</v>
      </c>
      <c r="B3152">
        <v>50</v>
      </c>
      <c r="C3152" t="s">
        <v>5233</v>
      </c>
      <c r="D3152" t="s">
        <v>2079</v>
      </c>
      <c r="E3152">
        <v>1991</v>
      </c>
      <c r="F3152" t="s">
        <v>2079</v>
      </c>
      <c r="G3152">
        <v>51.507264800000002</v>
      </c>
      <c r="H3152">
        <v>-0.1278328</v>
      </c>
      <c r="I3152" t="s">
        <v>909</v>
      </c>
      <c r="J3152" t="s">
        <v>246</v>
      </c>
      <c r="K3152" t="s">
        <v>56</v>
      </c>
      <c r="L3152" t="s">
        <v>33</v>
      </c>
      <c r="M3152">
        <v>0</v>
      </c>
      <c r="N3152">
        <v>9.9129999999999999E-3</v>
      </c>
      <c r="O3152">
        <v>0.55784599999999995</v>
      </c>
      <c r="P3152">
        <v>262.36757</v>
      </c>
      <c r="Q3152">
        <v>0.583395</v>
      </c>
      <c r="R3152" s="1">
        <v>7.9999999999999996E-6</v>
      </c>
      <c r="S3152">
        <v>11</v>
      </c>
      <c r="T3152">
        <v>0.974217</v>
      </c>
      <c r="U3152">
        <v>-10.257999999999999</v>
      </c>
      <c r="V3152">
        <v>1</v>
      </c>
      <c r="W3152">
        <v>5.2423999999999998E-2</v>
      </c>
      <c r="X3152">
        <v>95.462000000000003</v>
      </c>
      <c r="Y3152">
        <v>0.33690100000000001</v>
      </c>
    </row>
    <row r="3153" spans="1:25" hidden="1" x14ac:dyDescent="0.25">
      <c r="A3153">
        <v>3151</v>
      </c>
      <c r="B3153">
        <v>51</v>
      </c>
      <c r="C3153" t="s">
        <v>5234</v>
      </c>
      <c r="D3153" t="s">
        <v>5156</v>
      </c>
      <c r="E3153">
        <v>1991</v>
      </c>
      <c r="F3153" t="s">
        <v>5156</v>
      </c>
      <c r="G3153">
        <v>40.714599999999997</v>
      </c>
      <c r="H3153">
        <v>-74.007099999999994</v>
      </c>
      <c r="I3153" t="s">
        <v>195</v>
      </c>
      <c r="J3153" t="s">
        <v>28</v>
      </c>
      <c r="K3153" t="s">
        <v>56</v>
      </c>
      <c r="L3153" t="s">
        <v>33</v>
      </c>
      <c r="M3153">
        <v>0</v>
      </c>
      <c r="N3153">
        <v>1.8581E-2</v>
      </c>
      <c r="O3153">
        <v>0.80998599999999998</v>
      </c>
      <c r="P3153">
        <v>251.79955000000001</v>
      </c>
      <c r="Q3153">
        <v>0.91909700000000005</v>
      </c>
      <c r="R3153">
        <v>3.3839999999999999E-3</v>
      </c>
      <c r="S3153">
        <v>8</v>
      </c>
      <c r="T3153">
        <v>0.36425099999999999</v>
      </c>
      <c r="U3153">
        <v>-6.7270000000000003</v>
      </c>
      <c r="V3153">
        <v>0</v>
      </c>
      <c r="W3153">
        <v>4.9850999999999999E-2</v>
      </c>
      <c r="X3153">
        <v>113.449</v>
      </c>
      <c r="Y3153">
        <v>0.96592100000000003</v>
      </c>
    </row>
    <row r="3154" spans="1:25" hidden="1" x14ac:dyDescent="0.25">
      <c r="A3154">
        <v>3152</v>
      </c>
      <c r="B3154">
        <v>52</v>
      </c>
      <c r="C3154" t="s">
        <v>5235</v>
      </c>
      <c r="D3154" t="s">
        <v>5236</v>
      </c>
      <c r="E3154">
        <v>1991</v>
      </c>
      <c r="F3154" t="s">
        <v>5236</v>
      </c>
      <c r="G3154">
        <v>-33.869599999999998</v>
      </c>
      <c r="H3154">
        <v>151.20699999999999</v>
      </c>
      <c r="I3154" t="s">
        <v>1525</v>
      </c>
      <c r="J3154" t="s">
        <v>28</v>
      </c>
      <c r="K3154" t="s">
        <v>56</v>
      </c>
      <c r="L3154" t="s">
        <v>33</v>
      </c>
      <c r="M3154">
        <v>0</v>
      </c>
      <c r="N3154">
        <v>6.1601000000000003E-2</v>
      </c>
      <c r="O3154">
        <v>0.659277</v>
      </c>
      <c r="P3154">
        <v>226.74666999999999</v>
      </c>
      <c r="Q3154">
        <v>0.77664999999999995</v>
      </c>
      <c r="R3154" s="1">
        <v>3.0000000000000001E-6</v>
      </c>
      <c r="S3154">
        <v>5</v>
      </c>
      <c r="T3154">
        <v>0.15464900000000001</v>
      </c>
      <c r="U3154">
        <v>-8.0269999999999992</v>
      </c>
      <c r="V3154">
        <v>1</v>
      </c>
      <c r="W3154">
        <v>2.8745E-2</v>
      </c>
      <c r="X3154">
        <v>109.313</v>
      </c>
      <c r="Y3154">
        <v>0.78536600000000001</v>
      </c>
    </row>
    <row r="3155" spans="1:25" hidden="1" x14ac:dyDescent="0.25">
      <c r="A3155">
        <v>3153</v>
      </c>
      <c r="B3155">
        <v>53</v>
      </c>
      <c r="C3155" t="s">
        <v>5237</v>
      </c>
      <c r="D3155" t="s">
        <v>5238</v>
      </c>
      <c r="E3155">
        <v>1991</v>
      </c>
      <c r="F3155" t="s">
        <v>5239</v>
      </c>
      <c r="G3155">
        <v>43.095500000000001</v>
      </c>
      <c r="H3155">
        <v>-79.055800000000005</v>
      </c>
      <c r="I3155" t="s">
        <v>5240</v>
      </c>
      <c r="J3155" t="s">
        <v>28</v>
      </c>
      <c r="K3155" t="s">
        <v>56</v>
      </c>
      <c r="L3155" t="s">
        <v>33</v>
      </c>
      <c r="M3155">
        <v>0</v>
      </c>
      <c r="N3155">
        <v>1.7389000000000002E-2</v>
      </c>
      <c r="O3155">
        <v>0.86063000000000001</v>
      </c>
      <c r="P3155">
        <v>198.44</v>
      </c>
      <c r="Q3155">
        <v>0.72182000000000002</v>
      </c>
      <c r="R3155">
        <v>0.10161299999999999</v>
      </c>
      <c r="S3155">
        <v>11</v>
      </c>
      <c r="T3155">
        <v>0.244644</v>
      </c>
      <c r="U3155">
        <v>-6.5069999999999997</v>
      </c>
      <c r="V3155">
        <v>0</v>
      </c>
      <c r="W3155">
        <v>5.4068999999999999E-2</v>
      </c>
      <c r="X3155">
        <v>102.809</v>
      </c>
      <c r="Y3155">
        <v>0.66266000000000003</v>
      </c>
    </row>
    <row r="3156" spans="1:25" hidden="1" x14ac:dyDescent="0.25">
      <c r="A3156">
        <v>3154</v>
      </c>
      <c r="B3156">
        <v>54</v>
      </c>
      <c r="C3156" t="s">
        <v>5241</v>
      </c>
      <c r="D3156" t="s">
        <v>5242</v>
      </c>
      <c r="E3156">
        <v>1991</v>
      </c>
      <c r="F3156" t="s">
        <v>5242</v>
      </c>
      <c r="G3156">
        <v>33.7483</v>
      </c>
      <c r="H3156">
        <v>-84.391099999999994</v>
      </c>
      <c r="I3156" t="s">
        <v>568</v>
      </c>
      <c r="J3156" t="s">
        <v>28</v>
      </c>
      <c r="K3156" t="s">
        <v>56</v>
      </c>
      <c r="L3156" t="s">
        <v>33</v>
      </c>
      <c r="M3156">
        <v>0</v>
      </c>
      <c r="N3156">
        <v>1.4293E-2</v>
      </c>
      <c r="O3156">
        <v>0.74370599999999998</v>
      </c>
      <c r="P3156">
        <v>252.10730000000001</v>
      </c>
      <c r="Q3156">
        <v>0.53010000000000002</v>
      </c>
      <c r="R3156" s="1">
        <v>3.0000000000000001E-6</v>
      </c>
      <c r="S3156">
        <v>8</v>
      </c>
      <c r="T3156">
        <v>3.1999E-2</v>
      </c>
      <c r="U3156">
        <v>-15.515000000000001</v>
      </c>
      <c r="V3156">
        <v>1</v>
      </c>
      <c r="W3156">
        <v>0.13923199999999999</v>
      </c>
      <c r="X3156">
        <v>111.825</v>
      </c>
      <c r="Y3156">
        <v>0.69804200000000005</v>
      </c>
    </row>
    <row r="3157" spans="1:25" hidden="1" x14ac:dyDescent="0.25">
      <c r="A3157">
        <v>3155</v>
      </c>
      <c r="B3157">
        <v>55</v>
      </c>
      <c r="C3157" t="s">
        <v>5243</v>
      </c>
      <c r="D3157" t="s">
        <v>5244</v>
      </c>
      <c r="E3157">
        <v>1991</v>
      </c>
      <c r="F3157" t="s">
        <v>5244</v>
      </c>
      <c r="G3157">
        <v>33.973951</v>
      </c>
      <c r="H3157">
        <v>-118.24840500000001</v>
      </c>
      <c r="I3157" t="s">
        <v>605</v>
      </c>
      <c r="J3157" t="s">
        <v>28</v>
      </c>
      <c r="K3157" t="s">
        <v>33</v>
      </c>
      <c r="M3157">
        <v>0</v>
      </c>
      <c r="N3157">
        <v>0.58885699999999996</v>
      </c>
      <c r="O3157">
        <v>0.69075399999999998</v>
      </c>
      <c r="P3157">
        <v>209.73138</v>
      </c>
      <c r="Q3157">
        <v>0.80578000000000005</v>
      </c>
      <c r="R3157">
        <v>5.0699999999999996E-4</v>
      </c>
      <c r="S3157">
        <v>1</v>
      </c>
      <c r="T3157">
        <v>0.16060199999999999</v>
      </c>
      <c r="U3157">
        <v>-5.8860000000000001</v>
      </c>
      <c r="V3157">
        <v>1</v>
      </c>
      <c r="W3157">
        <v>3.0054999999999998E-2</v>
      </c>
      <c r="X3157">
        <v>107.983</v>
      </c>
      <c r="Y3157">
        <v>0.73498600000000003</v>
      </c>
    </row>
    <row r="3158" spans="1:25" hidden="1" x14ac:dyDescent="0.25">
      <c r="A3158">
        <v>3156</v>
      </c>
      <c r="B3158">
        <v>56</v>
      </c>
      <c r="C3158" t="s">
        <v>5245</v>
      </c>
      <c r="D3158" t="s">
        <v>5045</v>
      </c>
      <c r="E3158">
        <v>1991</v>
      </c>
      <c r="F3158" t="s">
        <v>5045</v>
      </c>
      <c r="G3158">
        <v>34.011600000000001</v>
      </c>
      <c r="H3158">
        <v>-118.492</v>
      </c>
      <c r="I3158" t="s">
        <v>636</v>
      </c>
      <c r="J3158" t="s">
        <v>28</v>
      </c>
      <c r="K3158" t="s">
        <v>56</v>
      </c>
      <c r="L3158" t="s">
        <v>33</v>
      </c>
      <c r="M3158">
        <v>0</v>
      </c>
      <c r="N3158">
        <v>0.156053</v>
      </c>
      <c r="O3158">
        <v>0.37309100000000001</v>
      </c>
      <c r="P3158">
        <v>368.26666999999998</v>
      </c>
      <c r="Q3158">
        <v>0.89694499999999999</v>
      </c>
      <c r="R3158">
        <v>3.6299999999999999E-4</v>
      </c>
      <c r="S3158">
        <v>3</v>
      </c>
      <c r="T3158">
        <v>0.40655999999999998</v>
      </c>
      <c r="U3158">
        <v>-6.3280000000000003</v>
      </c>
      <c r="V3158">
        <v>1</v>
      </c>
      <c r="W3158">
        <v>6.5823999999999994E-2</v>
      </c>
      <c r="X3158">
        <v>130.01300000000001</v>
      </c>
      <c r="Y3158">
        <v>0.46797499999999997</v>
      </c>
    </row>
    <row r="3159" spans="1:25" hidden="1" x14ac:dyDescent="0.25">
      <c r="A3159">
        <v>3157</v>
      </c>
      <c r="B3159">
        <v>57</v>
      </c>
      <c r="C3159" t="s">
        <v>2930</v>
      </c>
      <c r="D3159" t="s">
        <v>5072</v>
      </c>
      <c r="E3159">
        <v>1991</v>
      </c>
      <c r="F3159" t="s">
        <v>5072</v>
      </c>
      <c r="G3159">
        <v>32.781179000000002</v>
      </c>
      <c r="H3159">
        <v>-96.790329</v>
      </c>
      <c r="I3159" t="s">
        <v>749</v>
      </c>
      <c r="J3159" t="s">
        <v>28</v>
      </c>
      <c r="K3159" t="s">
        <v>56</v>
      </c>
      <c r="L3159" t="s">
        <v>33</v>
      </c>
      <c r="M3159">
        <v>0</v>
      </c>
      <c r="N3159">
        <v>2.5479999999999999E-2</v>
      </c>
      <c r="O3159">
        <v>0.88094799999999995</v>
      </c>
      <c r="P3159">
        <v>203.47954999999999</v>
      </c>
      <c r="Q3159">
        <v>0.78865200000000002</v>
      </c>
      <c r="R3159">
        <v>0</v>
      </c>
      <c r="S3159">
        <v>6</v>
      </c>
      <c r="T3159">
        <v>0.109764</v>
      </c>
      <c r="U3159">
        <v>-11.087</v>
      </c>
      <c r="V3159">
        <v>1</v>
      </c>
      <c r="W3159">
        <v>0.14993300000000001</v>
      </c>
      <c r="X3159">
        <v>101.785</v>
      </c>
      <c r="Y3159">
        <v>0.72976799999999997</v>
      </c>
    </row>
    <row r="3160" spans="1:25" hidden="1" x14ac:dyDescent="0.25">
      <c r="A3160">
        <v>3158</v>
      </c>
      <c r="B3160">
        <v>58</v>
      </c>
      <c r="C3160" t="s">
        <v>5246</v>
      </c>
      <c r="D3160" t="s">
        <v>5247</v>
      </c>
      <c r="E3160">
        <v>1991</v>
      </c>
      <c r="F3160" t="s">
        <v>5247</v>
      </c>
      <c r="G3160">
        <v>40.790900000000001</v>
      </c>
      <c r="H3160">
        <v>-73.966399999999993</v>
      </c>
      <c r="I3160" t="s">
        <v>4769</v>
      </c>
      <c r="J3160" t="s">
        <v>28</v>
      </c>
      <c r="K3160" t="s">
        <v>56</v>
      </c>
      <c r="L3160" t="s">
        <v>33</v>
      </c>
      <c r="M3160">
        <v>0</v>
      </c>
      <c r="N3160">
        <v>6.1780000000000003E-3</v>
      </c>
      <c r="O3160">
        <v>0.66921399999999998</v>
      </c>
      <c r="P3160">
        <v>329.17333000000002</v>
      </c>
      <c r="Q3160">
        <v>0.77085300000000001</v>
      </c>
      <c r="R3160">
        <v>8.6656999999999998E-2</v>
      </c>
      <c r="S3160">
        <v>7</v>
      </c>
      <c r="T3160">
        <v>5.6695000000000002E-2</v>
      </c>
      <c r="U3160">
        <v>-10.151999999999999</v>
      </c>
      <c r="V3160">
        <v>1</v>
      </c>
      <c r="W3160">
        <v>4.5009E-2</v>
      </c>
      <c r="X3160">
        <v>118.428</v>
      </c>
      <c r="Y3160">
        <v>0.64638300000000004</v>
      </c>
    </row>
    <row r="3161" spans="1:25" hidden="1" x14ac:dyDescent="0.25">
      <c r="A3161">
        <v>3159</v>
      </c>
      <c r="B3161">
        <v>59</v>
      </c>
      <c r="C3161" t="s">
        <v>5248</v>
      </c>
      <c r="D3161" t="s">
        <v>4084</v>
      </c>
      <c r="E3161">
        <v>1991</v>
      </c>
      <c r="F3161" t="s">
        <v>4084</v>
      </c>
      <c r="G3161">
        <v>44.233333000000002</v>
      </c>
      <c r="H3161">
        <v>-76.483333000000002</v>
      </c>
      <c r="I3161" t="s">
        <v>4085</v>
      </c>
      <c r="J3161" t="s">
        <v>28</v>
      </c>
      <c r="K3161" t="s">
        <v>56</v>
      </c>
      <c r="L3161" t="s">
        <v>33</v>
      </c>
      <c r="M3161">
        <v>0</v>
      </c>
      <c r="N3161">
        <v>2.1406999999999999E-2</v>
      </c>
      <c r="O3161">
        <v>0.53575799999999996</v>
      </c>
      <c r="P3161">
        <v>269.09332999999998</v>
      </c>
      <c r="Q3161">
        <v>0.88195500000000004</v>
      </c>
      <c r="R3161">
        <v>0</v>
      </c>
      <c r="S3161">
        <v>9</v>
      </c>
      <c r="T3161">
        <v>0.58281499999999997</v>
      </c>
      <c r="U3161">
        <v>-6.87</v>
      </c>
      <c r="V3161">
        <v>1</v>
      </c>
      <c r="W3161">
        <v>3.9715E-2</v>
      </c>
      <c r="X3161">
        <v>113.03400000000001</v>
      </c>
      <c r="Y3161">
        <v>0.54227199999999998</v>
      </c>
    </row>
    <row r="3162" spans="1:25" hidden="1" x14ac:dyDescent="0.25">
      <c r="A3162">
        <v>3160</v>
      </c>
      <c r="B3162">
        <v>60</v>
      </c>
      <c r="C3162" t="s">
        <v>5249</v>
      </c>
      <c r="D3162" t="s">
        <v>5165</v>
      </c>
      <c r="E3162">
        <v>1991</v>
      </c>
      <c r="F3162" t="s">
        <v>5165</v>
      </c>
      <c r="G3162">
        <v>31.5718</v>
      </c>
      <c r="H3162">
        <v>-97.149500000000003</v>
      </c>
      <c r="I3162" t="s">
        <v>5166</v>
      </c>
      <c r="J3162" t="s">
        <v>28</v>
      </c>
      <c r="K3162" t="s">
        <v>56</v>
      </c>
      <c r="L3162" t="s">
        <v>33</v>
      </c>
      <c r="M3162">
        <v>0</v>
      </c>
      <c r="N3162">
        <v>0.34542699999999998</v>
      </c>
      <c r="O3162">
        <v>0.61552200000000001</v>
      </c>
      <c r="P3162">
        <v>292.10122000000001</v>
      </c>
      <c r="Q3162">
        <v>0.55141799999999996</v>
      </c>
      <c r="R3162" s="1">
        <v>9.9999999999999995E-7</v>
      </c>
      <c r="S3162">
        <v>8</v>
      </c>
      <c r="T3162">
        <v>0.22331799999999999</v>
      </c>
      <c r="U3162">
        <v>-11.451000000000001</v>
      </c>
      <c r="V3162">
        <v>1</v>
      </c>
      <c r="W3162">
        <v>3.0905999999999999E-2</v>
      </c>
      <c r="X3162">
        <v>147.50200000000001</v>
      </c>
      <c r="Y3162">
        <v>0.70045500000000005</v>
      </c>
    </row>
    <row r="3163" spans="1:25" hidden="1" x14ac:dyDescent="0.25">
      <c r="A3163">
        <v>3161</v>
      </c>
      <c r="B3163">
        <v>61</v>
      </c>
      <c r="C3163" t="s">
        <v>5250</v>
      </c>
      <c r="D3163" t="s">
        <v>5251</v>
      </c>
      <c r="E3163">
        <v>1991</v>
      </c>
      <c r="F3163" t="s">
        <v>5251</v>
      </c>
      <c r="G3163">
        <v>51.506300000000003</v>
      </c>
      <c r="H3163">
        <v>-0.12714</v>
      </c>
      <c r="I3163" t="s">
        <v>893</v>
      </c>
      <c r="J3163" t="s">
        <v>56</v>
      </c>
      <c r="K3163" t="s">
        <v>33</v>
      </c>
      <c r="M3163">
        <v>0</v>
      </c>
      <c r="N3163">
        <v>4.7800000000000002E-4</v>
      </c>
      <c r="O3163">
        <v>0.60975299999999999</v>
      </c>
      <c r="P3163">
        <v>213.78567000000001</v>
      </c>
      <c r="Q3163">
        <v>0.94840100000000005</v>
      </c>
      <c r="R3163">
        <v>0.145264</v>
      </c>
      <c r="S3163">
        <v>10</v>
      </c>
      <c r="T3163">
        <v>0.82720499999999997</v>
      </c>
      <c r="U3163">
        <v>-8.7530000000000001</v>
      </c>
      <c r="V3163">
        <v>0</v>
      </c>
      <c r="W3163">
        <v>6.4079999999999998E-2</v>
      </c>
      <c r="X3163">
        <v>119.31100000000001</v>
      </c>
      <c r="Y3163">
        <v>0.71346799999999999</v>
      </c>
    </row>
    <row r="3164" spans="1:25" hidden="1" x14ac:dyDescent="0.25">
      <c r="A3164">
        <v>3162</v>
      </c>
      <c r="B3164">
        <v>62</v>
      </c>
      <c r="C3164" t="s">
        <v>5252</v>
      </c>
      <c r="D3164" t="s">
        <v>5013</v>
      </c>
      <c r="E3164">
        <v>1991</v>
      </c>
      <c r="F3164" t="s">
        <v>5013</v>
      </c>
      <c r="G3164">
        <v>41.307099999999998</v>
      </c>
      <c r="H3164">
        <v>-72.924999999999997</v>
      </c>
      <c r="I3164" t="s">
        <v>5014</v>
      </c>
      <c r="J3164" t="s">
        <v>28</v>
      </c>
      <c r="K3164" t="s">
        <v>56</v>
      </c>
      <c r="L3164" t="s">
        <v>33</v>
      </c>
      <c r="M3164">
        <v>0</v>
      </c>
      <c r="N3164">
        <v>6.5405000000000005E-2</v>
      </c>
      <c r="O3164">
        <v>0.47867399999999999</v>
      </c>
      <c r="P3164">
        <v>259.53332999999998</v>
      </c>
      <c r="Q3164">
        <v>0.87069099999999999</v>
      </c>
      <c r="R3164">
        <v>0</v>
      </c>
      <c r="S3164">
        <v>9</v>
      </c>
      <c r="T3164">
        <v>0.33071699999999998</v>
      </c>
      <c r="U3164">
        <v>-5.6070000000000002</v>
      </c>
      <c r="V3164">
        <v>1</v>
      </c>
      <c r="W3164">
        <v>6.1629000000000003E-2</v>
      </c>
      <c r="X3164">
        <v>170.029</v>
      </c>
      <c r="Y3164">
        <v>0.69183399999999995</v>
      </c>
    </row>
    <row r="3165" spans="1:25" hidden="1" x14ac:dyDescent="0.25">
      <c r="A3165">
        <v>3163</v>
      </c>
      <c r="B3165">
        <v>63</v>
      </c>
      <c r="C3165" t="s">
        <v>5253</v>
      </c>
      <c r="D3165" t="s">
        <v>5254</v>
      </c>
      <c r="E3165">
        <v>1991</v>
      </c>
      <c r="F3165" t="s">
        <v>5254</v>
      </c>
      <c r="G3165">
        <v>51.164200000000001</v>
      </c>
      <c r="H3165">
        <v>10.4542</v>
      </c>
      <c r="I3165" t="s">
        <v>2056</v>
      </c>
      <c r="J3165" t="s">
        <v>28</v>
      </c>
      <c r="K3165" t="s">
        <v>56</v>
      </c>
      <c r="L3165" t="s">
        <v>33</v>
      </c>
      <c r="M3165">
        <v>0</v>
      </c>
      <c r="N3165">
        <v>0.139268</v>
      </c>
      <c r="O3165">
        <v>0.60652600000000001</v>
      </c>
      <c r="P3165">
        <v>254.04082</v>
      </c>
      <c r="Q3165">
        <v>0.29830600000000002</v>
      </c>
      <c r="R3165">
        <v>5.2291999999999998E-2</v>
      </c>
      <c r="S3165">
        <v>7</v>
      </c>
      <c r="T3165">
        <v>6.4669000000000004E-2</v>
      </c>
      <c r="U3165">
        <v>-21.792000000000002</v>
      </c>
      <c r="V3165">
        <v>1</v>
      </c>
      <c r="W3165">
        <v>3.7324999999999997E-2</v>
      </c>
      <c r="X3165">
        <v>95.492999999999995</v>
      </c>
      <c r="Y3165">
        <v>0.55184299999999997</v>
      </c>
    </row>
    <row r="3166" spans="1:25" hidden="1" x14ac:dyDescent="0.25">
      <c r="A3166">
        <v>3164</v>
      </c>
      <c r="B3166">
        <v>64</v>
      </c>
      <c r="C3166" t="s">
        <v>5255</v>
      </c>
      <c r="D3166" t="s">
        <v>5256</v>
      </c>
      <c r="E3166">
        <v>1991</v>
      </c>
      <c r="F3166" t="s">
        <v>5256</v>
      </c>
      <c r="G3166">
        <v>40.720199999999998</v>
      </c>
      <c r="H3166">
        <v>-73.249200000000002</v>
      </c>
      <c r="I3166" t="s">
        <v>5257</v>
      </c>
      <c r="J3166" t="s">
        <v>28</v>
      </c>
      <c r="K3166" t="s">
        <v>56</v>
      </c>
      <c r="L3166" t="s">
        <v>33</v>
      </c>
      <c r="M3166">
        <v>0</v>
      </c>
      <c r="N3166">
        <v>8.9400000000000005E-4</v>
      </c>
      <c r="O3166">
        <v>0.57299599999999995</v>
      </c>
      <c r="P3166">
        <v>244.56</v>
      </c>
      <c r="Q3166">
        <v>0.81872800000000001</v>
      </c>
      <c r="R3166">
        <v>5.3296999999999997E-2</v>
      </c>
      <c r="S3166">
        <v>1</v>
      </c>
      <c r="T3166">
        <v>0.352101</v>
      </c>
      <c r="U3166">
        <v>-5.9980000000000002</v>
      </c>
      <c r="V3166">
        <v>0</v>
      </c>
      <c r="W3166">
        <v>0.289016</v>
      </c>
      <c r="X3166">
        <v>202.27799999999999</v>
      </c>
      <c r="Y3166">
        <v>0.52911300000000006</v>
      </c>
    </row>
    <row r="3167" spans="1:25" hidden="1" x14ac:dyDescent="0.25">
      <c r="A3167">
        <v>3165</v>
      </c>
      <c r="B3167">
        <v>65</v>
      </c>
      <c r="C3167" t="s">
        <v>1912</v>
      </c>
      <c r="D3167" t="s">
        <v>4746</v>
      </c>
      <c r="E3167">
        <v>1991</v>
      </c>
      <c r="F3167" t="s">
        <v>4746</v>
      </c>
      <c r="G3167">
        <v>-32.831000000000003</v>
      </c>
      <c r="H3167">
        <v>147.31899999999999</v>
      </c>
      <c r="I3167" t="s">
        <v>4747</v>
      </c>
      <c r="J3167" t="s">
        <v>28</v>
      </c>
      <c r="K3167" t="s">
        <v>56</v>
      </c>
      <c r="L3167" t="s">
        <v>33</v>
      </c>
      <c r="M3167">
        <v>2.3098491501100001E-3</v>
      </c>
      <c r="N3167">
        <v>0.14746200000000001</v>
      </c>
      <c r="O3167">
        <v>0.45456299999999999</v>
      </c>
      <c r="P3167">
        <v>370.13333</v>
      </c>
      <c r="Q3167">
        <v>0.66083199999999997</v>
      </c>
      <c r="R3167" s="1">
        <v>4.3000000000000002E-5</v>
      </c>
      <c r="S3167">
        <v>9</v>
      </c>
      <c r="T3167">
        <v>9.5613000000000004E-2</v>
      </c>
      <c r="U3167">
        <v>-6.7190000000000003</v>
      </c>
      <c r="V3167">
        <v>1</v>
      </c>
      <c r="W3167">
        <v>2.5870000000000001E-2</v>
      </c>
      <c r="X3167">
        <v>94.915000000000006</v>
      </c>
      <c r="Y3167">
        <v>0.15598200000000001</v>
      </c>
    </row>
    <row r="3168" spans="1:25" x14ac:dyDescent="0.25">
      <c r="A3168">
        <v>3166</v>
      </c>
      <c r="B3168">
        <v>66</v>
      </c>
      <c r="C3168" t="s">
        <v>1587</v>
      </c>
      <c r="D3168" t="s">
        <v>5258</v>
      </c>
      <c r="E3168">
        <v>1991</v>
      </c>
      <c r="F3168" t="s">
        <v>3691</v>
      </c>
      <c r="G3168" t="str">
        <f>IFERROR(VLOOKUP(Table1[[#This Row],[Title]],$C$5507:$Y$5579,5, FALSE ),"")</f>
        <v/>
      </c>
      <c r="H3168" t="str">
        <f>IFERROR(VLOOKUP(Table1[[#This Row],[Title]],$C$5507:$Y$5579,6, FALSE ),"")</f>
        <v/>
      </c>
      <c r="I3168" t="str">
        <f>IFERROR(VLOOKUP(Table1[[#This Row],[Title]],$C$5507:$Y$5579,7, FALSE ),"")</f>
        <v/>
      </c>
      <c r="J3168" t="str">
        <f>IFERROR(VLOOKUP(Table1[[#This Row],[Title]],$C$5507:$Y$5579,8, FALSE ),"")</f>
        <v/>
      </c>
      <c r="K3168" t="str">
        <f>IFERROR(VLOOKUP(Table1[[#This Row],[Title]],$C$5507:$Y$5579,9, FALSE ),"")</f>
        <v/>
      </c>
      <c r="L3168" t="str">
        <f>IFERROR(VLOOKUP(Table1[[#This Row],[Title]],$C$5507:$Y$5579,10, FALSE ),"")</f>
        <v/>
      </c>
      <c r="M3168" t="str">
        <f>IFERROR(VLOOKUP(Table1[[#This Row],[Title]],$C$5507:$Y$5579,11, FALSE ),"")</f>
        <v/>
      </c>
      <c r="N3168" t="str">
        <f>IFERROR(VLOOKUP(Table1[[#This Row],[Title]],$C$5507:$Y$5579,12, FALSE ),"")</f>
        <v/>
      </c>
      <c r="O3168" t="str">
        <f>IFERROR(VLOOKUP(Table1[[#This Row],[Title]],$C$5507:$Y$5579,13, FALSE ),"")</f>
        <v/>
      </c>
      <c r="P3168" t="str">
        <f>IFERROR(VLOOKUP(Table1[[#This Row],[Title]],$C$5507:$Y$5579,14, FALSE ),"")</f>
        <v/>
      </c>
      <c r="Q3168" t="str">
        <f>IFERROR(VLOOKUP(Table1[[#This Row],[Title]],$C$5507:$Y$5579,15, FALSE ),"")</f>
        <v/>
      </c>
      <c r="R3168" t="str">
        <f>IFERROR(VLOOKUP(Table1[[#This Row],[Title]],$C$5507:$Y$5579,16, FALSE ),"")</f>
        <v/>
      </c>
      <c r="S3168" t="str">
        <f>IFERROR(VLOOKUP(Table1[[#This Row],[Title]],$C$5507:$Y$5579,17, FALSE ),"")</f>
        <v/>
      </c>
      <c r="T3168" t="str">
        <f>IFERROR(VLOOKUP(Table1[[#This Row],[Title]],$C$5507:$Y$5579,18, FALSE ),"")</f>
        <v/>
      </c>
      <c r="U3168" t="str">
        <f>IFERROR(VLOOKUP(Table1[[#This Row],[Title]],$C$5507:$Y$5579,19, FALSE ),"")</f>
        <v/>
      </c>
      <c r="V3168" t="str">
        <f>IFERROR(VLOOKUP(Table1[[#This Row],[Title]],$C$5507:$Y$5579,20, FALSE ),"")</f>
        <v/>
      </c>
      <c r="W3168" t="str">
        <f>IFERROR(VLOOKUP(Table1[[#This Row],[Title]],$C$5507:$Y$5579,21, FALSE ),"")</f>
        <v/>
      </c>
      <c r="X3168" t="str">
        <f>IFERROR(VLOOKUP(Table1[[#This Row],[Title]],$C$5507:$Y$5579,22, FALSE ),"")</f>
        <v/>
      </c>
      <c r="Y3168" t="str">
        <f>IFERROR(VLOOKUP(Table1[[#This Row],[Title]],$C$5507:$Y$5579,23, FALSE ),"")</f>
        <v/>
      </c>
    </row>
    <row r="3169" spans="1:25" hidden="1" x14ac:dyDescent="0.25">
      <c r="A3169">
        <v>3167</v>
      </c>
      <c r="B3169">
        <v>67</v>
      </c>
      <c r="C3169" t="s">
        <v>5259</v>
      </c>
      <c r="D3169" t="s">
        <v>5260</v>
      </c>
      <c r="E3169">
        <v>1991</v>
      </c>
      <c r="F3169" t="s">
        <v>5260</v>
      </c>
      <c r="G3169">
        <v>18.0396</v>
      </c>
      <c r="H3169">
        <v>-77.513300000000001</v>
      </c>
      <c r="I3169" t="s">
        <v>5261</v>
      </c>
      <c r="J3169" t="s">
        <v>28</v>
      </c>
      <c r="K3169" t="s">
        <v>56</v>
      </c>
      <c r="L3169" t="s">
        <v>33</v>
      </c>
      <c r="M3169">
        <v>0</v>
      </c>
      <c r="N3169">
        <v>8.4499999999999992E-3</v>
      </c>
      <c r="O3169">
        <v>0.67660399999999998</v>
      </c>
      <c r="P3169">
        <v>258.95999999999998</v>
      </c>
      <c r="Q3169">
        <v>0.89200000000000002</v>
      </c>
      <c r="R3169">
        <v>0</v>
      </c>
      <c r="S3169">
        <v>8</v>
      </c>
      <c r="T3169">
        <v>0.127528</v>
      </c>
      <c r="U3169">
        <v>-8.2829999999999995</v>
      </c>
      <c r="V3169">
        <v>1</v>
      </c>
      <c r="W3169">
        <v>7.6394000000000004E-2</v>
      </c>
      <c r="X3169">
        <v>119.95</v>
      </c>
      <c r="Y3169">
        <v>0.66857900000000003</v>
      </c>
    </row>
    <row r="3170" spans="1:25" hidden="1" x14ac:dyDescent="0.25">
      <c r="A3170">
        <v>3168</v>
      </c>
      <c r="B3170">
        <v>68</v>
      </c>
      <c r="C3170" t="s">
        <v>5262</v>
      </c>
      <c r="D3170" t="s">
        <v>2856</v>
      </c>
      <c r="E3170">
        <v>1991</v>
      </c>
      <c r="F3170" t="s">
        <v>2856</v>
      </c>
      <c r="G3170">
        <v>41.8842</v>
      </c>
      <c r="H3170">
        <v>-87.632400000000004</v>
      </c>
      <c r="I3170" t="s">
        <v>386</v>
      </c>
      <c r="J3170" t="s">
        <v>28</v>
      </c>
      <c r="K3170" t="s">
        <v>56</v>
      </c>
      <c r="L3170" t="s">
        <v>33</v>
      </c>
      <c r="M3170">
        <v>0</v>
      </c>
      <c r="N3170">
        <v>0.25647300000000001</v>
      </c>
      <c r="O3170">
        <v>0.37490200000000001</v>
      </c>
      <c r="P3170">
        <v>278.02667000000002</v>
      </c>
      <c r="Q3170">
        <v>0.46634599999999998</v>
      </c>
      <c r="R3170" s="1">
        <v>5.0000000000000004E-6</v>
      </c>
      <c r="S3170">
        <v>6</v>
      </c>
      <c r="T3170">
        <v>8.3053000000000002E-2</v>
      </c>
      <c r="U3170">
        <v>-8.0820000000000007</v>
      </c>
      <c r="V3170">
        <v>1</v>
      </c>
      <c r="W3170">
        <v>3.3183999999999998E-2</v>
      </c>
      <c r="X3170">
        <v>158.09399999999999</v>
      </c>
      <c r="Y3170">
        <v>0.18682299999999999</v>
      </c>
    </row>
    <row r="3171" spans="1:25" hidden="1" x14ac:dyDescent="0.25">
      <c r="A3171">
        <v>3169</v>
      </c>
      <c r="B3171">
        <v>69</v>
      </c>
      <c r="C3171" t="s">
        <v>5116</v>
      </c>
      <c r="D3171" t="s">
        <v>5007</v>
      </c>
      <c r="E3171">
        <v>1991</v>
      </c>
      <c r="F3171" t="s">
        <v>5007</v>
      </c>
      <c r="G3171">
        <v>40.714269000000002</v>
      </c>
      <c r="H3171">
        <v>-74.005972999999997</v>
      </c>
      <c r="I3171" t="s">
        <v>113</v>
      </c>
      <c r="J3171" t="s">
        <v>28</v>
      </c>
      <c r="K3171" t="s">
        <v>33</v>
      </c>
      <c r="M3171">
        <v>0</v>
      </c>
      <c r="N3171">
        <v>0.72731400000000002</v>
      </c>
      <c r="O3171">
        <v>0.59797500000000003</v>
      </c>
      <c r="P3171">
        <v>228.26667</v>
      </c>
      <c r="Q3171">
        <v>0.48039999999999999</v>
      </c>
      <c r="R3171">
        <v>0</v>
      </c>
      <c r="S3171">
        <v>8</v>
      </c>
      <c r="T3171">
        <v>8.4996000000000002E-2</v>
      </c>
      <c r="U3171">
        <v>-7.1319999999999997</v>
      </c>
      <c r="V3171">
        <v>0</v>
      </c>
      <c r="W3171">
        <v>2.7526999999999999E-2</v>
      </c>
      <c r="X3171">
        <v>126.21899999999999</v>
      </c>
      <c r="Y3171">
        <v>0.24756300000000001</v>
      </c>
    </row>
    <row r="3172" spans="1:25" hidden="1" x14ac:dyDescent="0.25">
      <c r="A3172">
        <v>3170</v>
      </c>
      <c r="B3172">
        <v>70</v>
      </c>
      <c r="C3172" t="s">
        <v>5263</v>
      </c>
      <c r="D3172" t="s">
        <v>4728</v>
      </c>
      <c r="E3172">
        <v>1991</v>
      </c>
      <c r="F3172" t="s">
        <v>4728</v>
      </c>
      <c r="G3172">
        <v>53.456400000000002</v>
      </c>
      <c r="H3172">
        <v>-2.6326499999999999</v>
      </c>
      <c r="I3172" t="s">
        <v>4729</v>
      </c>
      <c r="J3172" t="s">
        <v>28</v>
      </c>
      <c r="K3172" t="s">
        <v>33</v>
      </c>
      <c r="M3172">
        <v>0</v>
      </c>
      <c r="N3172">
        <v>0.55076499999999995</v>
      </c>
      <c r="O3172">
        <v>0.56303199999999998</v>
      </c>
      <c r="P3172">
        <v>243.57333</v>
      </c>
      <c r="Q3172">
        <v>0.52214799999999995</v>
      </c>
      <c r="R3172">
        <v>0</v>
      </c>
      <c r="S3172">
        <v>0</v>
      </c>
      <c r="T3172">
        <v>0.28548400000000002</v>
      </c>
      <c r="U3172">
        <v>-10.226000000000001</v>
      </c>
      <c r="V3172">
        <v>1</v>
      </c>
      <c r="W3172">
        <v>2.2211999999999999E-2</v>
      </c>
      <c r="X3172">
        <v>89.968999999999994</v>
      </c>
      <c r="Y3172">
        <v>0.43941200000000002</v>
      </c>
    </row>
    <row r="3173" spans="1:25" hidden="1" x14ac:dyDescent="0.25">
      <c r="A3173">
        <v>3171</v>
      </c>
      <c r="B3173">
        <v>71</v>
      </c>
      <c r="C3173" t="s">
        <v>1001</v>
      </c>
      <c r="D3173" t="s">
        <v>4772</v>
      </c>
      <c r="E3173">
        <v>1991</v>
      </c>
      <c r="F3173" t="s">
        <v>4772</v>
      </c>
      <c r="G3173">
        <v>52.481367800000001</v>
      </c>
      <c r="H3173">
        <v>-1.8980725000000001</v>
      </c>
      <c r="I3173" t="s">
        <v>4773</v>
      </c>
      <c r="J3173" t="s">
        <v>28</v>
      </c>
      <c r="K3173" t="s">
        <v>56</v>
      </c>
      <c r="L3173" t="s">
        <v>33</v>
      </c>
      <c r="M3173">
        <v>0</v>
      </c>
      <c r="N3173">
        <v>0.140101</v>
      </c>
      <c r="O3173">
        <v>0.84391400000000005</v>
      </c>
      <c r="P3173">
        <v>174.33287999999999</v>
      </c>
      <c r="Q3173">
        <v>0.51502999999999999</v>
      </c>
      <c r="R3173">
        <v>5.5699999999999999E-4</v>
      </c>
      <c r="S3173">
        <v>6</v>
      </c>
      <c r="T3173">
        <v>4.6038000000000003E-2</v>
      </c>
      <c r="U3173">
        <v>-9.6120000000000001</v>
      </c>
      <c r="V3173">
        <v>0</v>
      </c>
      <c r="W3173">
        <v>0.25470799999999999</v>
      </c>
      <c r="X3173">
        <v>168.434</v>
      </c>
      <c r="Y3173">
        <v>0.80492399999999997</v>
      </c>
    </row>
    <row r="3174" spans="1:25" hidden="1" x14ac:dyDescent="0.25">
      <c r="A3174">
        <v>3172</v>
      </c>
      <c r="B3174">
        <v>72</v>
      </c>
      <c r="C3174" t="s">
        <v>5264</v>
      </c>
      <c r="D3174" t="s">
        <v>4772</v>
      </c>
      <c r="E3174">
        <v>1991</v>
      </c>
      <c r="F3174" t="s">
        <v>4772</v>
      </c>
      <c r="G3174">
        <v>52.481367800000001</v>
      </c>
      <c r="H3174">
        <v>-1.8980725000000001</v>
      </c>
      <c r="I3174" t="s">
        <v>4773</v>
      </c>
      <c r="J3174" t="s">
        <v>28</v>
      </c>
      <c r="K3174" t="s">
        <v>56</v>
      </c>
      <c r="L3174" t="s">
        <v>33</v>
      </c>
      <c r="M3174">
        <v>0</v>
      </c>
      <c r="N3174">
        <v>5.6723999999999997E-2</v>
      </c>
      <c r="O3174">
        <v>0.81044000000000005</v>
      </c>
      <c r="P3174">
        <v>240.2</v>
      </c>
      <c r="Q3174">
        <v>0.47098800000000002</v>
      </c>
      <c r="R3174">
        <v>1.8846000000000002E-2</v>
      </c>
      <c r="S3174">
        <v>5</v>
      </c>
      <c r="T3174">
        <v>8.0811999999999995E-2</v>
      </c>
      <c r="U3174">
        <v>-12.177</v>
      </c>
      <c r="V3174">
        <v>0</v>
      </c>
      <c r="W3174">
        <v>4.5363000000000001E-2</v>
      </c>
      <c r="X3174">
        <v>95.873999999999995</v>
      </c>
      <c r="Y3174">
        <v>0.89576699999999998</v>
      </c>
    </row>
    <row r="3175" spans="1:25" hidden="1" x14ac:dyDescent="0.25">
      <c r="A3175">
        <v>3173</v>
      </c>
      <c r="B3175">
        <v>73</v>
      </c>
      <c r="C3175" t="s">
        <v>2123</v>
      </c>
      <c r="D3175" t="s">
        <v>5103</v>
      </c>
      <c r="E3175">
        <v>1991</v>
      </c>
      <c r="F3175" t="s">
        <v>5103</v>
      </c>
      <c r="G3175">
        <v>38.579099999999997</v>
      </c>
      <c r="H3175">
        <v>-121.491</v>
      </c>
      <c r="I3175" t="s">
        <v>1824</v>
      </c>
      <c r="J3175" t="s">
        <v>28</v>
      </c>
      <c r="K3175" t="s">
        <v>56</v>
      </c>
      <c r="L3175" t="s">
        <v>33</v>
      </c>
      <c r="M3175">
        <v>0</v>
      </c>
      <c r="N3175">
        <v>8.7151999999999993E-2</v>
      </c>
      <c r="O3175">
        <v>0.44076500000000002</v>
      </c>
      <c r="P3175">
        <v>203.25333000000001</v>
      </c>
      <c r="Q3175">
        <v>0.87245499999999998</v>
      </c>
      <c r="R3175" s="1">
        <v>1.9999999999999999E-6</v>
      </c>
      <c r="S3175">
        <v>1</v>
      </c>
      <c r="T3175">
        <v>0.25924900000000001</v>
      </c>
      <c r="U3175">
        <v>-3.6749999999999998</v>
      </c>
      <c r="V3175">
        <v>1</v>
      </c>
      <c r="W3175">
        <v>4.1428E-2</v>
      </c>
      <c r="X3175">
        <v>82.963999999999999</v>
      </c>
      <c r="Y3175">
        <v>0.452934</v>
      </c>
    </row>
    <row r="3176" spans="1:25" hidden="1" x14ac:dyDescent="0.25">
      <c r="A3176">
        <v>3174</v>
      </c>
      <c r="B3176">
        <v>74</v>
      </c>
      <c r="C3176" t="s">
        <v>5265</v>
      </c>
      <c r="D3176" t="s">
        <v>5199</v>
      </c>
      <c r="E3176">
        <v>1991</v>
      </c>
      <c r="F3176" t="s">
        <v>5199</v>
      </c>
      <c r="G3176">
        <v>52.622500000000002</v>
      </c>
      <c r="H3176">
        <v>1.2948999999999999</v>
      </c>
      <c r="I3176" t="s">
        <v>5200</v>
      </c>
      <c r="J3176" t="s">
        <v>28</v>
      </c>
      <c r="K3176" t="s">
        <v>56</v>
      </c>
      <c r="L3176" t="s">
        <v>33</v>
      </c>
      <c r="M3176">
        <v>0</v>
      </c>
      <c r="N3176">
        <v>0.34977399999999997</v>
      </c>
      <c r="O3176">
        <v>0.71447899999999998</v>
      </c>
      <c r="P3176">
        <v>245.2</v>
      </c>
      <c r="Q3176">
        <v>0.62141299999999999</v>
      </c>
      <c r="R3176" s="1">
        <v>3.6999999999999998E-5</v>
      </c>
      <c r="S3176">
        <v>8</v>
      </c>
      <c r="T3176">
        <v>9.2455999999999997E-2</v>
      </c>
      <c r="U3176">
        <v>-9.9629999999999992</v>
      </c>
      <c r="V3176">
        <v>1</v>
      </c>
      <c r="W3176">
        <v>2.6145999999999999E-2</v>
      </c>
      <c r="X3176">
        <v>98.108999999999995</v>
      </c>
      <c r="Y3176">
        <v>0.68270299999999995</v>
      </c>
    </row>
    <row r="3177" spans="1:25" hidden="1" x14ac:dyDescent="0.25">
      <c r="A3177">
        <v>3175</v>
      </c>
      <c r="B3177">
        <v>75</v>
      </c>
      <c r="C3177" t="s">
        <v>5266</v>
      </c>
      <c r="D3177" t="s">
        <v>5267</v>
      </c>
      <c r="E3177">
        <v>1991</v>
      </c>
      <c r="F3177" t="s">
        <v>5267</v>
      </c>
      <c r="G3177">
        <v>51.507264800000002</v>
      </c>
      <c r="H3177">
        <v>-0.1278328</v>
      </c>
      <c r="I3177" t="s">
        <v>439</v>
      </c>
      <c r="J3177" t="s">
        <v>28</v>
      </c>
      <c r="K3177" t="s">
        <v>56</v>
      </c>
      <c r="L3177" t="s">
        <v>33</v>
      </c>
      <c r="M3177">
        <v>0</v>
      </c>
      <c r="N3177">
        <v>0.30970199999999998</v>
      </c>
      <c r="O3177">
        <v>0.63897800000000005</v>
      </c>
      <c r="P3177">
        <v>269.27999999999997</v>
      </c>
      <c r="Q3177">
        <v>0.83496599999999999</v>
      </c>
      <c r="R3177">
        <v>3.3570000000000002E-3</v>
      </c>
      <c r="S3177">
        <v>4</v>
      </c>
      <c r="T3177">
        <v>0.159636</v>
      </c>
      <c r="U3177">
        <v>-7.4279999999999999</v>
      </c>
      <c r="V3177">
        <v>0</v>
      </c>
      <c r="W3177">
        <v>4.1277000000000001E-2</v>
      </c>
      <c r="X3177">
        <v>102.883</v>
      </c>
      <c r="Y3177">
        <v>0.90616200000000002</v>
      </c>
    </row>
    <row r="3178" spans="1:25" hidden="1" x14ac:dyDescent="0.25">
      <c r="A3178">
        <v>3176</v>
      </c>
      <c r="B3178">
        <v>76</v>
      </c>
      <c r="C3178" t="s">
        <v>5268</v>
      </c>
      <c r="D3178" t="s">
        <v>4813</v>
      </c>
      <c r="E3178">
        <v>1991</v>
      </c>
      <c r="F3178" t="s">
        <v>4813</v>
      </c>
      <c r="G3178">
        <v>40.807777799999997</v>
      </c>
      <c r="H3178">
        <v>-73.945833300000004</v>
      </c>
      <c r="I3178" t="s">
        <v>2996</v>
      </c>
      <c r="J3178" t="s">
        <v>246</v>
      </c>
      <c r="K3178" t="s">
        <v>33</v>
      </c>
      <c r="M3178">
        <v>0</v>
      </c>
      <c r="N3178">
        <v>0.55917099999999997</v>
      </c>
      <c r="O3178">
        <v>0.46019199999999999</v>
      </c>
      <c r="P3178">
        <v>307.32</v>
      </c>
      <c r="Q3178">
        <v>0.76849599999999996</v>
      </c>
      <c r="R3178">
        <v>0</v>
      </c>
      <c r="S3178">
        <v>8</v>
      </c>
      <c r="T3178">
        <v>0.93699200000000005</v>
      </c>
      <c r="U3178">
        <v>-4.484</v>
      </c>
      <c r="V3178">
        <v>1</v>
      </c>
      <c r="W3178">
        <v>6.8201999999999999E-2</v>
      </c>
      <c r="X3178">
        <v>133.82599999999999</v>
      </c>
      <c r="Y3178">
        <v>0.452407</v>
      </c>
    </row>
    <row r="3179" spans="1:25" hidden="1" x14ac:dyDescent="0.25">
      <c r="A3179">
        <v>3177</v>
      </c>
      <c r="B3179">
        <v>77</v>
      </c>
      <c r="C3179" t="s">
        <v>5269</v>
      </c>
      <c r="D3179" t="s">
        <v>5270</v>
      </c>
      <c r="E3179">
        <v>1991</v>
      </c>
      <c r="F3179" t="s">
        <v>5270</v>
      </c>
      <c r="G3179">
        <v>36.1678</v>
      </c>
      <c r="H3179">
        <v>-86.778400000000005</v>
      </c>
      <c r="I3179" t="s">
        <v>167</v>
      </c>
      <c r="J3179" t="s">
        <v>28</v>
      </c>
      <c r="K3179" t="s">
        <v>33</v>
      </c>
      <c r="M3179">
        <v>0</v>
      </c>
      <c r="N3179">
        <v>0.53118200000000004</v>
      </c>
      <c r="O3179">
        <v>0.40816200000000002</v>
      </c>
      <c r="P3179">
        <v>243.09505999999999</v>
      </c>
      <c r="Q3179">
        <v>0.29142200000000001</v>
      </c>
      <c r="R3179" s="1">
        <v>6.0000000000000002E-6</v>
      </c>
      <c r="S3179">
        <v>4</v>
      </c>
      <c r="T3179">
        <v>9.3594999999999998E-2</v>
      </c>
      <c r="U3179">
        <v>-10.352</v>
      </c>
      <c r="V3179">
        <v>1</v>
      </c>
      <c r="W3179">
        <v>2.8073000000000001E-2</v>
      </c>
      <c r="X3179">
        <v>70.006</v>
      </c>
      <c r="Y3179">
        <v>0.25723000000000001</v>
      </c>
    </row>
    <row r="3180" spans="1:25" hidden="1" x14ac:dyDescent="0.25">
      <c r="A3180">
        <v>3178</v>
      </c>
      <c r="B3180">
        <v>78</v>
      </c>
      <c r="C3180" t="s">
        <v>5271</v>
      </c>
      <c r="D3180" t="s">
        <v>4846</v>
      </c>
      <c r="E3180">
        <v>1991</v>
      </c>
      <c r="F3180" t="s">
        <v>4846</v>
      </c>
      <c r="G3180">
        <v>40.247992000000004</v>
      </c>
      <c r="H3180">
        <v>-77.026578000000001</v>
      </c>
      <c r="I3180" t="s">
        <v>4847</v>
      </c>
      <c r="J3180" t="s">
        <v>28</v>
      </c>
      <c r="K3180" t="s">
        <v>56</v>
      </c>
      <c r="L3180" t="s">
        <v>33</v>
      </c>
      <c r="M3180">
        <v>0</v>
      </c>
      <c r="N3180">
        <v>0.14635500000000001</v>
      </c>
      <c r="O3180">
        <v>0.47954000000000002</v>
      </c>
      <c r="P3180">
        <v>359.12</v>
      </c>
      <c r="Q3180">
        <v>0.69015199999999999</v>
      </c>
      <c r="R3180" s="1">
        <v>5.0000000000000004E-6</v>
      </c>
      <c r="S3180">
        <v>3</v>
      </c>
      <c r="T3180">
        <v>0.43581500000000001</v>
      </c>
      <c r="U3180">
        <v>-11.84</v>
      </c>
      <c r="V3180">
        <v>1</v>
      </c>
      <c r="W3180">
        <v>5.6443E-2</v>
      </c>
      <c r="X3180">
        <v>133.928</v>
      </c>
      <c r="Y3180">
        <v>0.42884299999999997</v>
      </c>
    </row>
    <row r="3181" spans="1:25" hidden="1" x14ac:dyDescent="0.25">
      <c r="A3181">
        <v>3179</v>
      </c>
      <c r="B3181">
        <v>79</v>
      </c>
      <c r="C3181" t="s">
        <v>5272</v>
      </c>
      <c r="D3181" t="s">
        <v>5273</v>
      </c>
      <c r="E3181">
        <v>1991</v>
      </c>
      <c r="F3181" t="s">
        <v>5273</v>
      </c>
      <c r="G3181">
        <v>37.953600000000002</v>
      </c>
      <c r="H3181">
        <v>-121.291</v>
      </c>
      <c r="I3181" t="s">
        <v>5274</v>
      </c>
      <c r="J3181" t="s">
        <v>28</v>
      </c>
      <c r="M3181">
        <v>0</v>
      </c>
      <c r="N3181">
        <v>0.75079799999999997</v>
      </c>
      <c r="O3181">
        <v>0.66700999999999999</v>
      </c>
      <c r="P3181">
        <v>251.32363000000001</v>
      </c>
      <c r="Q3181">
        <v>0.20555499999999999</v>
      </c>
      <c r="R3181">
        <v>0.59901099999999996</v>
      </c>
      <c r="S3181">
        <v>9</v>
      </c>
      <c r="T3181">
        <v>0.130132</v>
      </c>
      <c r="U3181">
        <v>-20.666</v>
      </c>
      <c r="V3181">
        <v>1</v>
      </c>
      <c r="W3181">
        <v>3.0030000000000001E-2</v>
      </c>
      <c r="X3181">
        <v>112.236</v>
      </c>
      <c r="Y3181">
        <v>0.31224499999999999</v>
      </c>
    </row>
    <row r="3182" spans="1:25" hidden="1" x14ac:dyDescent="0.25">
      <c r="A3182">
        <v>3180</v>
      </c>
      <c r="B3182">
        <v>80</v>
      </c>
      <c r="C3182" t="s">
        <v>5275</v>
      </c>
      <c r="D3182" t="s">
        <v>5276</v>
      </c>
      <c r="E3182">
        <v>1991</v>
      </c>
      <c r="F3182" t="s">
        <v>5276</v>
      </c>
      <c r="G3182">
        <v>34.0535</v>
      </c>
      <c r="H3182">
        <v>-118.245</v>
      </c>
      <c r="I3182" t="s">
        <v>74</v>
      </c>
      <c r="J3182" t="s">
        <v>28</v>
      </c>
      <c r="K3182" t="s">
        <v>33</v>
      </c>
      <c r="M3182">
        <v>0</v>
      </c>
      <c r="N3182">
        <v>0.75004499999999996</v>
      </c>
      <c r="O3182">
        <v>0.47752800000000001</v>
      </c>
      <c r="P3182">
        <v>274.69333</v>
      </c>
      <c r="Q3182">
        <v>0.220975</v>
      </c>
      <c r="R3182">
        <v>0</v>
      </c>
      <c r="S3182">
        <v>10</v>
      </c>
      <c r="T3182">
        <v>0.13133700000000001</v>
      </c>
      <c r="U3182">
        <v>-16.045999999999999</v>
      </c>
      <c r="V3182">
        <v>1</v>
      </c>
      <c r="W3182">
        <v>3.3229000000000002E-2</v>
      </c>
      <c r="X3182">
        <v>107.22499999999999</v>
      </c>
      <c r="Y3182">
        <v>0.23721700000000001</v>
      </c>
    </row>
    <row r="3183" spans="1:25" hidden="1" x14ac:dyDescent="0.25">
      <c r="A3183">
        <v>3181</v>
      </c>
      <c r="B3183">
        <v>81</v>
      </c>
      <c r="C3183" t="s">
        <v>4255</v>
      </c>
      <c r="D3183" t="s">
        <v>5277</v>
      </c>
      <c r="E3183">
        <v>1991</v>
      </c>
      <c r="F3183" t="s">
        <v>5277</v>
      </c>
      <c r="G3183">
        <v>32.386099999999999</v>
      </c>
      <c r="H3183">
        <v>-96.848399999999998</v>
      </c>
      <c r="I3183" t="s">
        <v>5278</v>
      </c>
      <c r="J3183" t="s">
        <v>28</v>
      </c>
      <c r="K3183" t="s">
        <v>56</v>
      </c>
      <c r="L3183" t="s">
        <v>33</v>
      </c>
      <c r="M3183">
        <v>0</v>
      </c>
      <c r="N3183">
        <v>3.2550000000000001E-3</v>
      </c>
      <c r="O3183">
        <v>0.72374499999999997</v>
      </c>
      <c r="P3183">
        <v>203.53460000000001</v>
      </c>
      <c r="Q3183">
        <v>0.45701700000000001</v>
      </c>
      <c r="R3183">
        <v>1.7179999999999999E-3</v>
      </c>
      <c r="S3183">
        <v>2</v>
      </c>
      <c r="T3183">
        <v>0.12232800000000001</v>
      </c>
      <c r="U3183">
        <v>-16.081</v>
      </c>
      <c r="V3183">
        <v>1</v>
      </c>
      <c r="W3183">
        <v>0.108804</v>
      </c>
      <c r="X3183">
        <v>109.91500000000001</v>
      </c>
      <c r="Y3183">
        <v>0.71385299999999996</v>
      </c>
    </row>
    <row r="3184" spans="1:25" hidden="1" x14ac:dyDescent="0.25">
      <c r="A3184">
        <v>3182</v>
      </c>
      <c r="B3184">
        <v>82</v>
      </c>
      <c r="C3184" t="s">
        <v>5279</v>
      </c>
      <c r="D3184" t="s">
        <v>5280</v>
      </c>
      <c r="E3184">
        <v>1991</v>
      </c>
      <c r="F3184" t="s">
        <v>5280</v>
      </c>
      <c r="G3184">
        <v>47.61</v>
      </c>
      <c r="H3184">
        <v>-122.188</v>
      </c>
      <c r="I3184" t="s">
        <v>5281</v>
      </c>
      <c r="J3184" t="s">
        <v>246</v>
      </c>
      <c r="K3184" t="s">
        <v>56</v>
      </c>
      <c r="L3184" t="s">
        <v>33</v>
      </c>
      <c r="M3184">
        <v>2.5868352020400002E-3</v>
      </c>
      <c r="N3184">
        <v>7.0150000000000004E-2</v>
      </c>
      <c r="O3184">
        <v>0.486398</v>
      </c>
      <c r="P3184">
        <v>347.55628000000002</v>
      </c>
      <c r="Q3184">
        <v>0.71254399999999996</v>
      </c>
      <c r="R3184">
        <v>1.542E-3</v>
      </c>
      <c r="S3184">
        <v>7</v>
      </c>
      <c r="T3184">
        <v>0.98173200000000005</v>
      </c>
      <c r="U3184">
        <v>-6.3840000000000003</v>
      </c>
      <c r="V3184">
        <v>1</v>
      </c>
      <c r="W3184">
        <v>3.0023999999999999E-2</v>
      </c>
      <c r="X3184">
        <v>134.29499999999999</v>
      </c>
      <c r="Y3184">
        <v>0.186609</v>
      </c>
    </row>
    <row r="3185" spans="1:25" hidden="1" x14ac:dyDescent="0.25">
      <c r="A3185">
        <v>3183</v>
      </c>
      <c r="B3185">
        <v>83</v>
      </c>
      <c r="C3185" t="s">
        <v>5282</v>
      </c>
      <c r="D3185" t="s">
        <v>4864</v>
      </c>
      <c r="E3185">
        <v>1991</v>
      </c>
      <c r="F3185" t="s">
        <v>4864</v>
      </c>
      <c r="G3185">
        <v>25.728999999999999</v>
      </c>
      <c r="H3185">
        <v>-80.237399999999994</v>
      </c>
      <c r="I3185" t="s">
        <v>1448</v>
      </c>
      <c r="J3185" t="s">
        <v>28</v>
      </c>
      <c r="K3185" t="s">
        <v>56</v>
      </c>
      <c r="L3185" t="s">
        <v>33</v>
      </c>
      <c r="M3185">
        <v>0</v>
      </c>
      <c r="N3185">
        <v>4.6160000000000003E-3</v>
      </c>
      <c r="O3185">
        <v>0.55276700000000001</v>
      </c>
      <c r="P3185">
        <v>223.84</v>
      </c>
      <c r="Q3185">
        <v>0.61119800000000002</v>
      </c>
      <c r="R3185">
        <v>5.6684999999999999E-2</v>
      </c>
      <c r="S3185">
        <v>4</v>
      </c>
      <c r="T3185">
        <v>0.10386099999999999</v>
      </c>
      <c r="U3185">
        <v>-8.1989999999999998</v>
      </c>
      <c r="V3185">
        <v>1</v>
      </c>
      <c r="W3185">
        <v>2.7906E-2</v>
      </c>
      <c r="X3185">
        <v>75.02</v>
      </c>
      <c r="Y3185">
        <v>0.330399</v>
      </c>
    </row>
    <row r="3186" spans="1:25" hidden="1" x14ac:dyDescent="0.25">
      <c r="A3186">
        <v>3184</v>
      </c>
      <c r="B3186">
        <v>84</v>
      </c>
      <c r="C3186" t="s">
        <v>1743</v>
      </c>
      <c r="D3186" t="s">
        <v>5192</v>
      </c>
      <c r="E3186">
        <v>1991</v>
      </c>
      <c r="F3186" t="s">
        <v>5192</v>
      </c>
      <c r="G3186">
        <v>37.779600000000002</v>
      </c>
      <c r="H3186">
        <v>-122.42</v>
      </c>
      <c r="I3186" t="s">
        <v>343</v>
      </c>
      <c r="J3186" t="s">
        <v>28</v>
      </c>
      <c r="K3186" t="s">
        <v>56</v>
      </c>
      <c r="L3186" t="s">
        <v>33</v>
      </c>
      <c r="M3186">
        <v>0</v>
      </c>
      <c r="N3186">
        <v>0.13108</v>
      </c>
      <c r="O3186">
        <v>0.53057600000000005</v>
      </c>
      <c r="P3186">
        <v>289.73955000000001</v>
      </c>
      <c r="Q3186">
        <v>0.81631100000000001</v>
      </c>
      <c r="R3186">
        <v>6.2100000000000002E-4</v>
      </c>
      <c r="S3186">
        <v>1</v>
      </c>
      <c r="T3186">
        <v>5.3380999999999998E-2</v>
      </c>
      <c r="U3186">
        <v>-10.86</v>
      </c>
      <c r="V3186">
        <v>1</v>
      </c>
      <c r="W3186">
        <v>7.0448999999999998E-2</v>
      </c>
      <c r="X3186">
        <v>200.239</v>
      </c>
      <c r="Y3186">
        <v>0.91507899999999998</v>
      </c>
    </row>
    <row r="3187" spans="1:25" hidden="1" x14ac:dyDescent="0.25">
      <c r="A3187">
        <v>3185</v>
      </c>
      <c r="B3187">
        <v>85</v>
      </c>
      <c r="C3187" t="s">
        <v>5283</v>
      </c>
      <c r="D3187" t="s">
        <v>5180</v>
      </c>
      <c r="E3187">
        <v>1991</v>
      </c>
      <c r="F3187" t="s">
        <v>5180</v>
      </c>
      <c r="G3187">
        <f>IFERROR(VLOOKUP(Table1[[#This Row],[Title]],$C$5507:$Y$5579,5, FALSE ),"")</f>
        <v>51.25</v>
      </c>
      <c r="H3187">
        <f>IFERROR(VLOOKUP(Table1[[#This Row],[Title]],$C$5507:$Y$5579,6, FALSE ),"")</f>
        <v>-1.9166669999999999</v>
      </c>
      <c r="I3187" t="str">
        <f>IFERROR(VLOOKUP(Table1[[#This Row],[Title]],$C$5507:$Y$5579,7, FALSE ),"")</f>
        <v>Bradford-on-Avon, Wiltshire, England</v>
      </c>
      <c r="J3187" t="str">
        <f>IFERROR(VLOOKUP(Table1[[#This Row],[Title]],$C$5507:$Y$5579,8, FALSE ),"")</f>
        <v>studio</v>
      </c>
      <c r="K3187" t="str">
        <f>IFERROR(VLOOKUP(Table1[[#This Row],[Title]],$C$5507:$Y$5579,9, FALSE ),"")</f>
        <v>electric</v>
      </c>
      <c r="L3187" t="str">
        <f>IFERROR(VLOOKUP(Table1[[#This Row],[Title]],$C$5507:$Y$5579,10, FALSE ),"")</f>
        <v>vocal</v>
      </c>
      <c r="M3187">
        <f>IFERROR(VLOOKUP(Table1[[#This Row],[Title]],$C$5507:$Y$5579,11, FALSE ),"")</f>
        <v>0</v>
      </c>
      <c r="N3187">
        <f>IFERROR(VLOOKUP(Table1[[#This Row],[Title]],$C$5507:$Y$5579,12, FALSE ),"")</f>
        <v>4.7847000000000001E-2</v>
      </c>
      <c r="O3187">
        <f>IFERROR(VLOOKUP(Table1[[#This Row],[Title]],$C$5507:$Y$5579,13, FALSE ),"")</f>
        <v>0.59633100000000006</v>
      </c>
      <c r="P3187">
        <f>IFERROR(VLOOKUP(Table1[[#This Row],[Title]],$C$5507:$Y$5579,14, FALSE ),"")</f>
        <v>188.76</v>
      </c>
      <c r="Q3187">
        <f>IFERROR(VLOOKUP(Table1[[#This Row],[Title]],$C$5507:$Y$5579,15, FALSE ),"")</f>
        <v>0.54729399999999995</v>
      </c>
      <c r="R3187">
        <f>IFERROR(VLOOKUP(Table1[[#This Row],[Title]],$C$5507:$Y$5579,16, FALSE ),"")</f>
        <v>4.8999999999999998E-5</v>
      </c>
      <c r="S3187">
        <f>IFERROR(VLOOKUP(Table1[[#This Row],[Title]],$C$5507:$Y$5579,17, FALSE ),"")</f>
        <v>0</v>
      </c>
      <c r="T3187">
        <f>IFERROR(VLOOKUP(Table1[[#This Row],[Title]],$C$5507:$Y$5579,18, FALSE ),"")</f>
        <v>0.15698400000000001</v>
      </c>
      <c r="U3187">
        <f>IFERROR(VLOOKUP(Table1[[#This Row],[Title]],$C$5507:$Y$5579,19, FALSE ),"")</f>
        <v>-13.135999999999999</v>
      </c>
      <c r="V3187">
        <f>IFERROR(VLOOKUP(Table1[[#This Row],[Title]],$C$5507:$Y$5579,20, FALSE ),"")</f>
        <v>1</v>
      </c>
      <c r="W3187">
        <f>IFERROR(VLOOKUP(Table1[[#This Row],[Title]],$C$5507:$Y$5579,21, FALSE ),"")</f>
        <v>3.3134999999999998E-2</v>
      </c>
      <c r="X3187">
        <f>IFERROR(VLOOKUP(Table1[[#This Row],[Title]],$C$5507:$Y$5579,22, FALSE ),"")</f>
        <v>110.209</v>
      </c>
      <c r="Y3187">
        <f>IFERROR(VLOOKUP(Table1[[#This Row],[Title]],$C$5507:$Y$5579,23, FALSE ),"")</f>
        <v>0.68800499999999998</v>
      </c>
    </row>
    <row r="3188" spans="1:25" hidden="1" x14ac:dyDescent="0.25">
      <c r="A3188">
        <v>3186</v>
      </c>
      <c r="B3188">
        <v>86</v>
      </c>
      <c r="C3188" t="s">
        <v>5284</v>
      </c>
      <c r="D3188" t="s">
        <v>5199</v>
      </c>
      <c r="E3188">
        <v>1991</v>
      </c>
      <c r="F3188" t="s">
        <v>5199</v>
      </c>
      <c r="G3188">
        <v>52.622500000000002</v>
      </c>
      <c r="H3188">
        <v>1.2948999999999999</v>
      </c>
      <c r="I3188" t="s">
        <v>5200</v>
      </c>
      <c r="J3188" t="s">
        <v>28</v>
      </c>
      <c r="K3188" t="s">
        <v>56</v>
      </c>
      <c r="L3188" t="s">
        <v>33</v>
      </c>
      <c r="M3188">
        <v>0</v>
      </c>
      <c r="N3188">
        <v>1.0869999999999999E-2</v>
      </c>
      <c r="O3188">
        <v>0.68146300000000004</v>
      </c>
      <c r="P3188">
        <v>242.93333000000001</v>
      </c>
      <c r="Q3188">
        <v>0.74568999999999996</v>
      </c>
      <c r="R3188">
        <v>3.6373999999999997E-2</v>
      </c>
      <c r="S3188">
        <v>8</v>
      </c>
      <c r="T3188">
        <v>6.8875000000000006E-2</v>
      </c>
      <c r="U3188">
        <v>-9.9819999999999993</v>
      </c>
      <c r="V3188">
        <v>1</v>
      </c>
      <c r="W3188">
        <v>3.9354E-2</v>
      </c>
      <c r="X3188">
        <v>118.768</v>
      </c>
      <c r="Y3188">
        <v>0.78588499999999994</v>
      </c>
    </row>
    <row r="3189" spans="1:25" hidden="1" x14ac:dyDescent="0.25">
      <c r="A3189">
        <v>3187</v>
      </c>
      <c r="B3189">
        <v>87</v>
      </c>
      <c r="C3189" t="s">
        <v>2315</v>
      </c>
      <c r="D3189" t="s">
        <v>1542</v>
      </c>
      <c r="E3189">
        <v>1991</v>
      </c>
      <c r="F3189" t="s">
        <v>1542</v>
      </c>
      <c r="G3189">
        <v>29.953700000000001</v>
      </c>
      <c r="H3189">
        <v>-90.077699999999993</v>
      </c>
      <c r="I3189" t="s">
        <v>310</v>
      </c>
      <c r="J3189" t="s">
        <v>28</v>
      </c>
      <c r="K3189" t="s">
        <v>33</v>
      </c>
      <c r="M3189">
        <v>0</v>
      </c>
      <c r="N3189">
        <v>0.417933</v>
      </c>
      <c r="O3189">
        <v>0.726997</v>
      </c>
      <c r="P3189">
        <v>269.88</v>
      </c>
      <c r="Q3189">
        <v>0.78568800000000005</v>
      </c>
      <c r="R3189" s="1">
        <v>3.8999999999999999E-5</v>
      </c>
      <c r="S3189">
        <v>5</v>
      </c>
      <c r="T3189">
        <v>0.13120200000000001</v>
      </c>
      <c r="U3189">
        <v>-7.0369999999999999</v>
      </c>
      <c r="V3189">
        <v>0</v>
      </c>
      <c r="W3189">
        <v>5.1638999999999997E-2</v>
      </c>
      <c r="X3189">
        <v>87.986999999999995</v>
      </c>
      <c r="Y3189">
        <v>0.84921100000000005</v>
      </c>
    </row>
    <row r="3190" spans="1:25" hidden="1" x14ac:dyDescent="0.25">
      <c r="A3190">
        <v>3188</v>
      </c>
      <c r="B3190">
        <v>88</v>
      </c>
      <c r="C3190" t="s">
        <v>5285</v>
      </c>
      <c r="D3190" t="s">
        <v>5121</v>
      </c>
      <c r="E3190">
        <v>1991</v>
      </c>
      <c r="F3190" t="s">
        <v>5121</v>
      </c>
      <c r="G3190">
        <v>42.503799999999998</v>
      </c>
      <c r="H3190">
        <v>12.573499999999999</v>
      </c>
      <c r="I3190" t="s">
        <v>561</v>
      </c>
      <c r="J3190" t="s">
        <v>28</v>
      </c>
      <c r="K3190" t="s">
        <v>56</v>
      </c>
      <c r="L3190" t="s">
        <v>33</v>
      </c>
      <c r="M3190">
        <v>0</v>
      </c>
      <c r="N3190">
        <v>1.5188E-2</v>
      </c>
      <c r="O3190">
        <v>0.83345599999999997</v>
      </c>
      <c r="P3190">
        <v>220.26667</v>
      </c>
      <c r="Q3190">
        <v>0.80436099999999999</v>
      </c>
      <c r="R3190">
        <v>1.47E-4</v>
      </c>
      <c r="S3190">
        <v>6</v>
      </c>
      <c r="T3190">
        <v>8.6022000000000001E-2</v>
      </c>
      <c r="U3190">
        <v>-11.507</v>
      </c>
      <c r="V3190">
        <v>0</v>
      </c>
      <c r="W3190">
        <v>6.1617999999999999E-2</v>
      </c>
      <c r="X3190">
        <v>121.624</v>
      </c>
      <c r="Y3190">
        <v>0.67434400000000005</v>
      </c>
    </row>
    <row r="3191" spans="1:25" hidden="1" x14ac:dyDescent="0.25">
      <c r="A3191">
        <v>3189</v>
      </c>
      <c r="B3191">
        <v>89</v>
      </c>
      <c r="C3191" t="s">
        <v>5286</v>
      </c>
      <c r="D3191" t="s">
        <v>5287</v>
      </c>
      <c r="E3191">
        <v>1991</v>
      </c>
      <c r="F3191" t="s">
        <v>5287</v>
      </c>
      <c r="G3191">
        <v>-2.2038199999999999</v>
      </c>
      <c r="H3191">
        <v>-79.897499999999994</v>
      </c>
      <c r="I3191" t="s">
        <v>5288</v>
      </c>
      <c r="J3191" t="s">
        <v>28</v>
      </c>
      <c r="K3191" t="s">
        <v>56</v>
      </c>
      <c r="L3191" t="s">
        <v>33</v>
      </c>
      <c r="M3191">
        <v>0</v>
      </c>
      <c r="N3191">
        <v>0.181785</v>
      </c>
      <c r="O3191">
        <v>0.80090099999999997</v>
      </c>
      <c r="P3191">
        <v>209.97179</v>
      </c>
      <c r="Q3191">
        <v>0.60126599999999997</v>
      </c>
      <c r="R3191">
        <v>6.9389999999999999E-3</v>
      </c>
      <c r="S3191">
        <v>6</v>
      </c>
      <c r="T3191">
        <v>5.9848999999999999E-2</v>
      </c>
      <c r="U3191">
        <v>-16.617999999999999</v>
      </c>
      <c r="V3191">
        <v>0</v>
      </c>
      <c r="W3191">
        <v>9.8895999999999998E-2</v>
      </c>
      <c r="X3191">
        <v>107.017</v>
      </c>
      <c r="Y3191">
        <v>0.48930200000000001</v>
      </c>
    </row>
    <row r="3192" spans="1:25" hidden="1" x14ac:dyDescent="0.25">
      <c r="A3192">
        <v>3190</v>
      </c>
      <c r="B3192">
        <v>90</v>
      </c>
      <c r="C3192" t="s">
        <v>5289</v>
      </c>
      <c r="D3192" t="s">
        <v>4507</v>
      </c>
      <c r="E3192">
        <v>1991</v>
      </c>
      <c r="F3192" t="s">
        <v>4507</v>
      </c>
      <c r="G3192">
        <v>-33.869599999999998</v>
      </c>
      <c r="H3192">
        <v>151.20699999999999</v>
      </c>
      <c r="I3192" t="s">
        <v>1525</v>
      </c>
      <c r="J3192" t="s">
        <v>28</v>
      </c>
      <c r="K3192" t="s">
        <v>56</v>
      </c>
      <c r="L3192" t="s">
        <v>33</v>
      </c>
      <c r="M3192">
        <v>0</v>
      </c>
      <c r="N3192">
        <v>1.9592999999999999E-2</v>
      </c>
      <c r="O3192">
        <v>0.66437599999999997</v>
      </c>
      <c r="P3192">
        <v>247.98912000000001</v>
      </c>
      <c r="Q3192">
        <v>0.78769699999999998</v>
      </c>
      <c r="R3192">
        <v>2.8200000000000002E-4</v>
      </c>
      <c r="S3192">
        <v>9</v>
      </c>
      <c r="T3192">
        <v>8.7807999999999997E-2</v>
      </c>
      <c r="U3192">
        <v>-6.069</v>
      </c>
      <c r="V3192">
        <v>1</v>
      </c>
      <c r="W3192">
        <v>3.0106999999999998E-2</v>
      </c>
      <c r="X3192">
        <v>125.268</v>
      </c>
      <c r="Y3192">
        <v>0.88256999999999997</v>
      </c>
    </row>
    <row r="3193" spans="1:25" hidden="1" x14ac:dyDescent="0.25">
      <c r="A3193">
        <v>3191</v>
      </c>
      <c r="B3193">
        <v>91</v>
      </c>
      <c r="C3193" t="s">
        <v>5290</v>
      </c>
      <c r="D3193" t="s">
        <v>5291</v>
      </c>
      <c r="E3193">
        <v>1991</v>
      </c>
      <c r="F3193" t="s">
        <v>5291</v>
      </c>
      <c r="G3193">
        <v>40.694481000000003</v>
      </c>
      <c r="H3193">
        <v>-73.989318999999995</v>
      </c>
      <c r="I3193" t="s">
        <v>4431</v>
      </c>
      <c r="J3193" t="s">
        <v>28</v>
      </c>
      <c r="K3193" t="s">
        <v>56</v>
      </c>
      <c r="L3193" t="s">
        <v>33</v>
      </c>
      <c r="M3193">
        <v>0</v>
      </c>
      <c r="N3193">
        <v>6.6249999999999998E-3</v>
      </c>
      <c r="O3193">
        <v>0.65908800000000001</v>
      </c>
      <c r="P3193">
        <v>240.98667</v>
      </c>
      <c r="Q3193">
        <v>0.866618</v>
      </c>
      <c r="R3193">
        <v>4.973E-3</v>
      </c>
      <c r="S3193">
        <v>6</v>
      </c>
      <c r="T3193">
        <v>6.2412000000000002E-2</v>
      </c>
      <c r="U3193">
        <v>-6.8</v>
      </c>
      <c r="V3193">
        <v>0</v>
      </c>
      <c r="W3193">
        <v>5.6562000000000001E-2</v>
      </c>
      <c r="X3193">
        <v>121.324</v>
      </c>
      <c r="Y3193">
        <v>0.96283399999999997</v>
      </c>
    </row>
    <row r="3194" spans="1:25" hidden="1" x14ac:dyDescent="0.25">
      <c r="A3194">
        <v>3192</v>
      </c>
      <c r="B3194">
        <v>92</v>
      </c>
      <c r="C3194" t="s">
        <v>4964</v>
      </c>
      <c r="D3194" t="s">
        <v>4358</v>
      </c>
      <c r="E3194">
        <v>1991</v>
      </c>
      <c r="F3194" t="s">
        <v>4358</v>
      </c>
      <c r="G3194">
        <v>54.991191200000003</v>
      </c>
      <c r="H3194">
        <v>-1.5342042</v>
      </c>
      <c r="I3194" t="s">
        <v>4359</v>
      </c>
      <c r="J3194" t="s">
        <v>28</v>
      </c>
      <c r="K3194" t="s">
        <v>56</v>
      </c>
      <c r="L3194" t="s">
        <v>33</v>
      </c>
      <c r="M3194">
        <v>0</v>
      </c>
      <c r="N3194">
        <v>0.391818</v>
      </c>
      <c r="O3194">
        <v>0.662887</v>
      </c>
      <c r="P3194">
        <v>238.34076999999999</v>
      </c>
      <c r="Q3194">
        <v>0.33072600000000002</v>
      </c>
      <c r="R3194">
        <v>0.32574999999999998</v>
      </c>
      <c r="S3194">
        <v>2</v>
      </c>
      <c r="T3194">
        <v>8.1752000000000005E-2</v>
      </c>
      <c r="U3194">
        <v>-16.527000000000001</v>
      </c>
      <c r="V3194">
        <v>1</v>
      </c>
      <c r="W3194">
        <v>3.2650999999999999E-2</v>
      </c>
      <c r="X3194">
        <v>126.944</v>
      </c>
      <c r="Y3194">
        <v>0.49699399999999999</v>
      </c>
    </row>
    <row r="3195" spans="1:25" hidden="1" x14ac:dyDescent="0.25">
      <c r="A3195">
        <v>3193</v>
      </c>
      <c r="B3195">
        <v>93</v>
      </c>
      <c r="C3195" t="s">
        <v>5292</v>
      </c>
      <c r="D3195" t="s">
        <v>5293</v>
      </c>
      <c r="E3195">
        <v>1991</v>
      </c>
      <c r="F3195" t="s">
        <v>5293</v>
      </c>
      <c r="G3195">
        <v>54.585299999999997</v>
      </c>
      <c r="H3195">
        <v>-5.9413</v>
      </c>
      <c r="I3195" t="s">
        <v>5294</v>
      </c>
      <c r="J3195" t="s">
        <v>28</v>
      </c>
      <c r="K3195" t="s">
        <v>56</v>
      </c>
      <c r="L3195" t="s">
        <v>33</v>
      </c>
      <c r="M3195">
        <v>0</v>
      </c>
      <c r="N3195">
        <v>0.35656900000000002</v>
      </c>
      <c r="O3195">
        <v>0.68134499999999998</v>
      </c>
      <c r="P3195">
        <v>223.66667000000001</v>
      </c>
      <c r="Q3195">
        <v>0.69667100000000004</v>
      </c>
      <c r="R3195" s="1">
        <v>9.9999999999999995E-7</v>
      </c>
      <c r="S3195">
        <v>4</v>
      </c>
      <c r="T3195">
        <v>0.38797199999999998</v>
      </c>
      <c r="U3195">
        <v>-11.063000000000001</v>
      </c>
      <c r="V3195">
        <v>1</v>
      </c>
      <c r="W3195">
        <v>3.2668999999999997E-2</v>
      </c>
      <c r="X3195">
        <v>119.956</v>
      </c>
      <c r="Y3195">
        <v>0.760239</v>
      </c>
    </row>
    <row r="3196" spans="1:25" hidden="1" x14ac:dyDescent="0.25">
      <c r="A3196">
        <v>3194</v>
      </c>
      <c r="B3196">
        <v>94</v>
      </c>
      <c r="C3196" t="s">
        <v>5295</v>
      </c>
      <c r="D3196" t="s">
        <v>5296</v>
      </c>
      <c r="E3196">
        <v>1991</v>
      </c>
      <c r="F3196" t="s">
        <v>5296</v>
      </c>
      <c r="G3196">
        <v>40.771850000000001</v>
      </c>
      <c r="H3196">
        <v>-74.207038999999995</v>
      </c>
      <c r="I3196" t="s">
        <v>5297</v>
      </c>
      <c r="J3196" t="s">
        <v>28</v>
      </c>
      <c r="K3196" t="s">
        <v>56</v>
      </c>
      <c r="L3196" t="s">
        <v>33</v>
      </c>
      <c r="M3196">
        <v>0</v>
      </c>
      <c r="N3196">
        <v>1.8381000000000002E-2</v>
      </c>
      <c r="O3196">
        <v>0.84589400000000003</v>
      </c>
      <c r="P3196">
        <v>270.90667000000002</v>
      </c>
      <c r="Q3196">
        <v>0.87802199999999997</v>
      </c>
      <c r="R3196" s="1">
        <v>6.9999999999999999E-6</v>
      </c>
      <c r="S3196">
        <v>7</v>
      </c>
      <c r="T3196">
        <v>0.141487</v>
      </c>
      <c r="U3196">
        <v>-8.6519999999999992</v>
      </c>
      <c r="V3196">
        <v>1</v>
      </c>
      <c r="W3196">
        <v>9.3206999999999998E-2</v>
      </c>
      <c r="X3196">
        <v>97.742999999999995</v>
      </c>
      <c r="Y3196">
        <v>0.69168600000000002</v>
      </c>
    </row>
    <row r="3197" spans="1:25" hidden="1" x14ac:dyDescent="0.25">
      <c r="A3197">
        <v>3195</v>
      </c>
      <c r="B3197">
        <v>95</v>
      </c>
      <c r="C3197" t="s">
        <v>5298</v>
      </c>
      <c r="D3197" t="s">
        <v>4568</v>
      </c>
      <c r="E3197">
        <v>1991</v>
      </c>
      <c r="F3197" t="s">
        <v>4568</v>
      </c>
      <c r="G3197">
        <v>51.588999999999999</v>
      </c>
      <c r="H3197">
        <v>-0.16400000000000001</v>
      </c>
      <c r="I3197" t="s">
        <v>4569</v>
      </c>
      <c r="J3197" t="s">
        <v>28</v>
      </c>
      <c r="K3197" t="s">
        <v>56</v>
      </c>
      <c r="L3197" t="s">
        <v>33</v>
      </c>
      <c r="M3197">
        <v>0</v>
      </c>
      <c r="N3197">
        <v>0.19750100000000001</v>
      </c>
      <c r="O3197">
        <v>0.68942499999999995</v>
      </c>
      <c r="P3197">
        <v>395.80802999999997</v>
      </c>
      <c r="Q3197">
        <v>0.82563299999999995</v>
      </c>
      <c r="R3197" s="1">
        <v>3.1999999999999999E-5</v>
      </c>
      <c r="S3197">
        <v>0</v>
      </c>
      <c r="T3197">
        <v>0.101633</v>
      </c>
      <c r="U3197">
        <v>-10.821</v>
      </c>
      <c r="V3197">
        <v>1</v>
      </c>
      <c r="W3197">
        <v>6.3647999999999996E-2</v>
      </c>
      <c r="X3197">
        <v>92.980999999999995</v>
      </c>
      <c r="Y3197">
        <v>0.74737600000000004</v>
      </c>
    </row>
    <row r="3198" spans="1:25" hidden="1" x14ac:dyDescent="0.25">
      <c r="A3198">
        <v>3196</v>
      </c>
      <c r="B3198">
        <v>96</v>
      </c>
      <c r="C3198" t="s">
        <v>5299</v>
      </c>
      <c r="D3198" t="s">
        <v>4871</v>
      </c>
      <c r="E3198">
        <v>1991</v>
      </c>
      <c r="F3198" t="s">
        <v>4871</v>
      </c>
      <c r="G3198">
        <v>34.098343</v>
      </c>
      <c r="H3198">
        <v>-118.32674299999999</v>
      </c>
      <c r="I3198" t="s">
        <v>3464</v>
      </c>
      <c r="J3198" t="s">
        <v>28</v>
      </c>
      <c r="K3198" t="s">
        <v>33</v>
      </c>
      <c r="M3198">
        <v>0</v>
      </c>
      <c r="N3198">
        <v>0.66806299999999996</v>
      </c>
      <c r="O3198">
        <v>0.41257300000000002</v>
      </c>
      <c r="P3198">
        <v>224.73333</v>
      </c>
      <c r="Q3198">
        <v>0.38375399999999998</v>
      </c>
      <c r="R3198">
        <v>0</v>
      </c>
      <c r="S3198">
        <v>7</v>
      </c>
      <c r="T3198">
        <v>0.14896300000000001</v>
      </c>
      <c r="U3198">
        <v>-5.6130000000000004</v>
      </c>
      <c r="V3198">
        <v>1</v>
      </c>
      <c r="W3198">
        <v>2.9079000000000001E-2</v>
      </c>
      <c r="X3198">
        <v>80.613</v>
      </c>
      <c r="Y3198">
        <v>0.33286900000000003</v>
      </c>
    </row>
    <row r="3199" spans="1:25" hidden="1" x14ac:dyDescent="0.25">
      <c r="A3199">
        <v>3197</v>
      </c>
      <c r="B3199">
        <v>97</v>
      </c>
      <c r="C3199" t="s">
        <v>5300</v>
      </c>
      <c r="D3199" t="s">
        <v>5301</v>
      </c>
      <c r="E3199">
        <v>1991</v>
      </c>
      <c r="F3199" t="s">
        <v>5301</v>
      </c>
      <c r="G3199">
        <v>40.714599999999997</v>
      </c>
      <c r="H3199">
        <v>-74.007099999999994</v>
      </c>
      <c r="I3199" t="s">
        <v>195</v>
      </c>
      <c r="J3199" t="s">
        <v>28</v>
      </c>
      <c r="K3199" t="s">
        <v>56</v>
      </c>
      <c r="L3199" t="s">
        <v>33</v>
      </c>
      <c r="M3199">
        <v>0</v>
      </c>
      <c r="N3199">
        <v>6.8225999999999995E-2</v>
      </c>
      <c r="O3199">
        <v>0.44606800000000002</v>
      </c>
      <c r="P3199">
        <v>244.37333000000001</v>
      </c>
      <c r="Q3199">
        <v>0.57557700000000001</v>
      </c>
      <c r="R3199">
        <v>0</v>
      </c>
      <c r="S3199">
        <v>7</v>
      </c>
      <c r="T3199">
        <v>0.143987</v>
      </c>
      <c r="U3199">
        <v>-6.851</v>
      </c>
      <c r="V3199">
        <v>1</v>
      </c>
      <c r="W3199">
        <v>2.7800999999999999E-2</v>
      </c>
      <c r="X3199">
        <v>94.048000000000002</v>
      </c>
      <c r="Y3199">
        <v>0.23493800000000001</v>
      </c>
    </row>
    <row r="3200" spans="1:25" hidden="1" x14ac:dyDescent="0.25">
      <c r="A3200">
        <v>3198</v>
      </c>
      <c r="B3200">
        <v>98</v>
      </c>
      <c r="C3200" t="s">
        <v>5302</v>
      </c>
      <c r="D3200" t="s">
        <v>5303</v>
      </c>
      <c r="E3200">
        <v>1991</v>
      </c>
      <c r="F3200" t="s">
        <v>5303</v>
      </c>
      <c r="G3200">
        <v>40.714269000000002</v>
      </c>
      <c r="H3200">
        <v>-74.005972999999997</v>
      </c>
      <c r="I3200" t="s">
        <v>113</v>
      </c>
      <c r="J3200" t="s">
        <v>28</v>
      </c>
      <c r="K3200" t="s">
        <v>56</v>
      </c>
      <c r="L3200" t="s">
        <v>33</v>
      </c>
      <c r="M3200">
        <v>0</v>
      </c>
      <c r="N3200">
        <v>9.1680999999999999E-2</v>
      </c>
      <c r="O3200">
        <v>0.92848799999999998</v>
      </c>
      <c r="P3200">
        <v>232.41098</v>
      </c>
      <c r="Q3200">
        <v>0.43332900000000002</v>
      </c>
      <c r="R3200">
        <v>3.8058000000000002E-2</v>
      </c>
      <c r="S3200">
        <v>0</v>
      </c>
      <c r="T3200">
        <v>4.2872E-2</v>
      </c>
      <c r="U3200">
        <v>-17.163</v>
      </c>
      <c r="V3200">
        <v>1</v>
      </c>
      <c r="W3200">
        <v>5.1804999999999997E-2</v>
      </c>
      <c r="X3200">
        <v>119.92700000000001</v>
      </c>
      <c r="Y3200">
        <v>0.96479499999999996</v>
      </c>
    </row>
    <row r="3201" spans="1:25" hidden="1" x14ac:dyDescent="0.25">
      <c r="A3201">
        <v>3199</v>
      </c>
      <c r="B3201">
        <v>99</v>
      </c>
      <c r="C3201" t="s">
        <v>5304</v>
      </c>
      <c r="D3201" t="s">
        <v>2079</v>
      </c>
      <c r="E3201">
        <v>1991</v>
      </c>
      <c r="F3201" t="s">
        <v>2079</v>
      </c>
      <c r="G3201">
        <v>51.507264800000002</v>
      </c>
      <c r="H3201">
        <v>-0.1278328</v>
      </c>
      <c r="I3201" t="s">
        <v>909</v>
      </c>
      <c r="J3201" t="s">
        <v>28</v>
      </c>
      <c r="K3201" t="s">
        <v>33</v>
      </c>
      <c r="M3201">
        <v>0</v>
      </c>
      <c r="N3201">
        <v>0.461642</v>
      </c>
      <c r="O3201">
        <v>0.48522399999999999</v>
      </c>
      <c r="P3201">
        <v>246.67383000000001</v>
      </c>
      <c r="Q3201">
        <v>0.50373699999999999</v>
      </c>
      <c r="R3201">
        <v>1.1900000000000001E-4</v>
      </c>
      <c r="S3201">
        <v>9</v>
      </c>
      <c r="T3201">
        <v>0.19788900000000001</v>
      </c>
      <c r="U3201">
        <v>-15.247</v>
      </c>
      <c r="V3201">
        <v>1</v>
      </c>
      <c r="W3201">
        <v>3.2356999999999997E-2</v>
      </c>
      <c r="X3201">
        <v>176.142</v>
      </c>
      <c r="Y3201">
        <v>0.73164700000000005</v>
      </c>
    </row>
    <row r="3202" spans="1:25" hidden="1" x14ac:dyDescent="0.25">
      <c r="A3202">
        <v>3200</v>
      </c>
      <c r="B3202">
        <v>100</v>
      </c>
      <c r="C3202" t="s">
        <v>5305</v>
      </c>
      <c r="D3202" t="s">
        <v>4959</v>
      </c>
      <c r="E3202">
        <v>1991</v>
      </c>
      <c r="F3202" t="s">
        <v>4959</v>
      </c>
      <c r="G3202">
        <v>33.992902000000001</v>
      </c>
      <c r="H3202">
        <v>-83.353696999999997</v>
      </c>
      <c r="I3202" t="s">
        <v>4960</v>
      </c>
      <c r="J3202" t="s">
        <v>28</v>
      </c>
      <c r="K3202" t="s">
        <v>56</v>
      </c>
      <c r="L3202" t="s">
        <v>33</v>
      </c>
      <c r="M3202">
        <v>0</v>
      </c>
      <c r="N3202">
        <v>1.3039E-2</v>
      </c>
      <c r="O3202">
        <v>0.46099099999999998</v>
      </c>
      <c r="P3202">
        <v>225.65333000000001</v>
      </c>
      <c r="Q3202">
        <v>0.92349700000000001</v>
      </c>
      <c r="R3202">
        <v>0.14688499999999999</v>
      </c>
      <c r="S3202">
        <v>9</v>
      </c>
      <c r="T3202">
        <v>0.42587399999999997</v>
      </c>
      <c r="U3202">
        <v>-3.4569999999999999</v>
      </c>
      <c r="V3202">
        <v>1</v>
      </c>
      <c r="W3202">
        <v>3.3908000000000001E-2</v>
      </c>
      <c r="X3202">
        <v>124.59099999999999</v>
      </c>
      <c r="Y3202">
        <v>0.81051799999999996</v>
      </c>
    </row>
    <row r="3203" spans="1:25" hidden="1" x14ac:dyDescent="0.25">
      <c r="A3203">
        <v>3201</v>
      </c>
      <c r="B3203">
        <v>1</v>
      </c>
      <c r="C3203" t="s">
        <v>5306</v>
      </c>
      <c r="D3203" t="s">
        <v>5171</v>
      </c>
      <c r="E3203">
        <v>1992</v>
      </c>
      <c r="F3203" t="s">
        <v>5171</v>
      </c>
      <c r="G3203">
        <v>39.952300000000001</v>
      </c>
      <c r="H3203">
        <v>-75.162400000000005</v>
      </c>
      <c r="I3203" t="s">
        <v>62</v>
      </c>
      <c r="J3203" t="s">
        <v>28</v>
      </c>
      <c r="K3203" t="s">
        <v>33</v>
      </c>
      <c r="M3203">
        <v>0</v>
      </c>
      <c r="N3203">
        <v>0.70660500000000004</v>
      </c>
      <c r="O3203">
        <v>0.46872399999999997</v>
      </c>
      <c r="P3203">
        <v>237.56</v>
      </c>
      <c r="Q3203">
        <v>0.35329500000000003</v>
      </c>
      <c r="R3203">
        <v>0</v>
      </c>
      <c r="S3203">
        <v>2</v>
      </c>
      <c r="T3203">
        <v>0.487012</v>
      </c>
      <c r="U3203">
        <v>-5.8390000000000004</v>
      </c>
      <c r="V3203">
        <v>1</v>
      </c>
      <c r="W3203">
        <v>3.8603999999999999E-2</v>
      </c>
      <c r="X3203">
        <v>85.853999999999999</v>
      </c>
      <c r="Y3203">
        <v>0.55160500000000001</v>
      </c>
    </row>
    <row r="3204" spans="1:25" hidden="1" x14ac:dyDescent="0.25">
      <c r="A3204">
        <v>3202</v>
      </c>
      <c r="B3204">
        <v>2</v>
      </c>
      <c r="C3204" t="s">
        <v>5307</v>
      </c>
      <c r="D3204" t="s">
        <v>5308</v>
      </c>
      <c r="E3204">
        <v>1992</v>
      </c>
      <c r="F3204" t="s">
        <v>5308</v>
      </c>
      <c r="G3204">
        <v>47.6036</v>
      </c>
      <c r="H3204">
        <v>-122.32899999999999</v>
      </c>
      <c r="I3204" t="s">
        <v>65</v>
      </c>
      <c r="J3204" t="s">
        <v>28</v>
      </c>
      <c r="K3204" t="s">
        <v>56</v>
      </c>
      <c r="L3204" t="s">
        <v>33</v>
      </c>
      <c r="M3204">
        <v>0</v>
      </c>
      <c r="N3204">
        <v>3.2130000000000001E-3</v>
      </c>
      <c r="O3204">
        <v>0.92696900000000004</v>
      </c>
      <c r="P3204">
        <v>184.42403999999999</v>
      </c>
      <c r="Q3204">
        <v>0.53810599999999997</v>
      </c>
      <c r="R3204">
        <v>0</v>
      </c>
      <c r="S3204">
        <v>8</v>
      </c>
      <c r="T3204">
        <v>0.15149899999999999</v>
      </c>
      <c r="U3204">
        <v>-18.113</v>
      </c>
      <c r="V3204">
        <v>1</v>
      </c>
      <c r="W3204">
        <v>0.23196800000000001</v>
      </c>
      <c r="X3204">
        <v>130.976</v>
      </c>
      <c r="Y3204">
        <v>0.85204599999999997</v>
      </c>
    </row>
    <row r="3205" spans="1:25" hidden="1" x14ac:dyDescent="0.25">
      <c r="A3205">
        <v>3203</v>
      </c>
      <c r="B3205">
        <v>3</v>
      </c>
      <c r="C3205" t="s">
        <v>4136</v>
      </c>
      <c r="D3205" t="s">
        <v>5309</v>
      </c>
      <c r="E3205">
        <v>1992</v>
      </c>
      <c r="F3205" t="s">
        <v>5309</v>
      </c>
      <c r="G3205">
        <v>33.7483</v>
      </c>
      <c r="H3205">
        <v>-84.391099999999994</v>
      </c>
      <c r="I3205" t="s">
        <v>568</v>
      </c>
      <c r="J3205" t="s">
        <v>28</v>
      </c>
      <c r="K3205" t="s">
        <v>56</v>
      </c>
      <c r="L3205" t="s">
        <v>33</v>
      </c>
      <c r="M3205">
        <v>0</v>
      </c>
      <c r="N3205">
        <v>1.2669999999999999E-3</v>
      </c>
      <c r="O3205">
        <v>0.75753300000000001</v>
      </c>
      <c r="P3205">
        <v>204.54621</v>
      </c>
      <c r="Q3205">
        <v>0.84135199999999999</v>
      </c>
      <c r="R3205">
        <v>1.94E-4</v>
      </c>
      <c r="S3205">
        <v>7</v>
      </c>
      <c r="T3205">
        <v>0.33386900000000003</v>
      </c>
      <c r="U3205">
        <v>-6.1740000000000004</v>
      </c>
      <c r="V3205">
        <v>1</v>
      </c>
      <c r="W3205">
        <v>0.15617800000000001</v>
      </c>
      <c r="X3205">
        <v>102.2</v>
      </c>
      <c r="Y3205">
        <v>0.38755299999999998</v>
      </c>
    </row>
    <row r="3206" spans="1:25" hidden="1" x14ac:dyDescent="0.25">
      <c r="A3206">
        <v>3204</v>
      </c>
      <c r="B3206">
        <v>4</v>
      </c>
      <c r="C3206" t="s">
        <v>5310</v>
      </c>
      <c r="D3206" t="s">
        <v>4978</v>
      </c>
      <c r="E3206">
        <v>1992</v>
      </c>
      <c r="F3206" t="s">
        <v>4978</v>
      </c>
      <c r="G3206">
        <v>41.080100000000002</v>
      </c>
      <c r="H3206">
        <v>-73.858699999999999</v>
      </c>
      <c r="I3206" t="s">
        <v>4979</v>
      </c>
      <c r="J3206" t="s">
        <v>28</v>
      </c>
      <c r="K3206" t="s">
        <v>33</v>
      </c>
      <c r="M3206">
        <v>0</v>
      </c>
      <c r="N3206">
        <v>0.63982399999999995</v>
      </c>
      <c r="O3206">
        <v>0.53174500000000002</v>
      </c>
      <c r="P3206">
        <v>220.28771</v>
      </c>
      <c r="Q3206">
        <v>0.34438299999999999</v>
      </c>
      <c r="R3206">
        <v>0</v>
      </c>
      <c r="S3206">
        <v>3</v>
      </c>
      <c r="T3206">
        <v>0.16401299999999999</v>
      </c>
      <c r="U3206">
        <v>-10.483000000000001</v>
      </c>
      <c r="V3206">
        <v>1</v>
      </c>
      <c r="W3206">
        <v>2.5644E-2</v>
      </c>
      <c r="X3206">
        <v>95.974000000000004</v>
      </c>
      <c r="Y3206">
        <v>0.21998500000000001</v>
      </c>
    </row>
    <row r="3207" spans="1:25" hidden="1" x14ac:dyDescent="0.25">
      <c r="A3207">
        <v>3205</v>
      </c>
      <c r="B3207">
        <v>5</v>
      </c>
      <c r="C3207" t="s">
        <v>5311</v>
      </c>
      <c r="D3207" t="s">
        <v>5312</v>
      </c>
      <c r="E3207">
        <v>1992</v>
      </c>
      <c r="F3207" t="s">
        <v>5312</v>
      </c>
      <c r="G3207">
        <v>33.844371000000002</v>
      </c>
      <c r="H3207">
        <v>-84.474050000000005</v>
      </c>
      <c r="I3207" t="s">
        <v>45</v>
      </c>
      <c r="J3207" t="s">
        <v>28</v>
      </c>
      <c r="K3207" t="s">
        <v>56</v>
      </c>
      <c r="L3207" t="s">
        <v>33</v>
      </c>
      <c r="M3207">
        <v>0</v>
      </c>
      <c r="N3207">
        <v>2.7997999999999999E-2</v>
      </c>
      <c r="O3207">
        <v>0.76498100000000002</v>
      </c>
      <c r="P3207">
        <v>180.40118000000001</v>
      </c>
      <c r="Q3207">
        <v>0.74320799999999998</v>
      </c>
      <c r="R3207">
        <v>3.9890000000000004E-3</v>
      </c>
      <c r="S3207">
        <v>11</v>
      </c>
      <c r="T3207">
        <v>6.5629000000000007E-2</v>
      </c>
      <c r="U3207">
        <v>-4.2359999999999998</v>
      </c>
      <c r="V3207">
        <v>0</v>
      </c>
      <c r="W3207">
        <v>3.6913000000000001E-2</v>
      </c>
      <c r="X3207">
        <v>92.132000000000005</v>
      </c>
      <c r="Y3207">
        <v>0.87155400000000005</v>
      </c>
    </row>
    <row r="3208" spans="1:25" hidden="1" x14ac:dyDescent="0.25">
      <c r="A3208">
        <v>3206</v>
      </c>
      <c r="B3208">
        <v>6</v>
      </c>
      <c r="C3208" t="s">
        <v>5313</v>
      </c>
      <c r="D3208" t="s">
        <v>2721</v>
      </c>
      <c r="E3208">
        <v>1992</v>
      </c>
      <c r="F3208" t="s">
        <v>2721</v>
      </c>
      <c r="G3208">
        <v>53.046799999999998</v>
      </c>
      <c r="H3208">
        <v>-1.4075200000000001</v>
      </c>
      <c r="I3208" t="s">
        <v>2722</v>
      </c>
      <c r="J3208" t="s">
        <v>28</v>
      </c>
      <c r="K3208" t="s">
        <v>33</v>
      </c>
      <c r="M3208">
        <v>0</v>
      </c>
      <c r="N3208">
        <v>0.85760899999999995</v>
      </c>
      <c r="O3208">
        <v>0.52171299999999998</v>
      </c>
      <c r="P3208">
        <v>162.43718999999999</v>
      </c>
      <c r="Q3208">
        <v>0.23658000000000001</v>
      </c>
      <c r="R3208">
        <v>4.1380000000000002E-3</v>
      </c>
      <c r="S3208">
        <v>9</v>
      </c>
      <c r="T3208">
        <v>0.327158</v>
      </c>
      <c r="U3208">
        <v>-15.904</v>
      </c>
      <c r="V3208">
        <v>1</v>
      </c>
      <c r="W3208">
        <v>3.2918000000000003E-2</v>
      </c>
      <c r="X3208">
        <v>171.00399999999999</v>
      </c>
      <c r="Y3208">
        <v>0.45135199999999998</v>
      </c>
    </row>
    <row r="3209" spans="1:25" hidden="1" x14ac:dyDescent="0.25">
      <c r="A3209">
        <v>3207</v>
      </c>
      <c r="B3209">
        <v>7</v>
      </c>
      <c r="C3209" t="s">
        <v>5314</v>
      </c>
      <c r="D3209" t="s">
        <v>5009</v>
      </c>
      <c r="E3209">
        <v>1992</v>
      </c>
      <c r="F3209" t="s">
        <v>5009</v>
      </c>
      <c r="G3209">
        <v>37.805100000000003</v>
      </c>
      <c r="H3209">
        <v>-122.273</v>
      </c>
      <c r="I3209" t="s">
        <v>798</v>
      </c>
      <c r="J3209" t="s">
        <v>28</v>
      </c>
      <c r="K3209" t="s">
        <v>56</v>
      </c>
      <c r="L3209" t="s">
        <v>33</v>
      </c>
      <c r="M3209">
        <v>0</v>
      </c>
      <c r="N3209">
        <v>3.4394000000000001E-2</v>
      </c>
      <c r="O3209">
        <v>0.748201</v>
      </c>
      <c r="P3209">
        <v>236.33332999999999</v>
      </c>
      <c r="Q3209">
        <v>0.82548900000000003</v>
      </c>
      <c r="R3209" s="1">
        <v>9.9999999999999995E-7</v>
      </c>
      <c r="S3209">
        <v>8</v>
      </c>
      <c r="T3209">
        <v>6.6392000000000007E-2</v>
      </c>
      <c r="U3209">
        <v>-5.1769999999999996</v>
      </c>
      <c r="V3209">
        <v>1</v>
      </c>
      <c r="W3209">
        <v>8.8469000000000006E-2</v>
      </c>
      <c r="X3209">
        <v>98.009</v>
      </c>
      <c r="Y3209">
        <v>0.45073000000000002</v>
      </c>
    </row>
    <row r="3210" spans="1:25" hidden="1" x14ac:dyDescent="0.25">
      <c r="A3210">
        <v>3208</v>
      </c>
      <c r="B3210">
        <v>8</v>
      </c>
      <c r="C3210" t="s">
        <v>5315</v>
      </c>
      <c r="D3210" t="s">
        <v>5316</v>
      </c>
      <c r="E3210">
        <v>1992</v>
      </c>
      <c r="F3210" t="s">
        <v>5316</v>
      </c>
      <c r="G3210">
        <v>33.973951</v>
      </c>
      <c r="H3210">
        <v>-118.24840500000001</v>
      </c>
      <c r="I3210" t="s">
        <v>605</v>
      </c>
      <c r="J3210" t="s">
        <v>28</v>
      </c>
      <c r="K3210" t="s">
        <v>56</v>
      </c>
      <c r="L3210" t="s">
        <v>33</v>
      </c>
      <c r="M3210">
        <v>0</v>
      </c>
      <c r="N3210">
        <v>1.6805E-2</v>
      </c>
      <c r="O3210">
        <v>0.55442999999999998</v>
      </c>
      <c r="P3210">
        <v>265.50666999999999</v>
      </c>
      <c r="Q3210">
        <v>0.48969200000000002</v>
      </c>
      <c r="R3210">
        <v>5.3399999999999997E-4</v>
      </c>
      <c r="S3210">
        <v>4</v>
      </c>
      <c r="T3210">
        <v>0.135742</v>
      </c>
      <c r="U3210">
        <v>-8.0459999999999994</v>
      </c>
      <c r="V3210">
        <v>1</v>
      </c>
      <c r="W3210">
        <v>4.5705000000000003E-2</v>
      </c>
      <c r="X3210">
        <v>84.275000000000006</v>
      </c>
      <c r="Y3210">
        <v>0.51899099999999998</v>
      </c>
    </row>
    <row r="3211" spans="1:25" hidden="1" x14ac:dyDescent="0.25">
      <c r="A3211">
        <v>3209</v>
      </c>
      <c r="B3211">
        <v>9</v>
      </c>
      <c r="C3211" t="s">
        <v>5317</v>
      </c>
      <c r="D3211" t="s">
        <v>5153</v>
      </c>
      <c r="E3211">
        <v>1992</v>
      </c>
      <c r="F3211" t="s">
        <v>5153</v>
      </c>
      <c r="G3211">
        <v>35.472000000000001</v>
      </c>
      <c r="H3211">
        <v>-97.520300000000006</v>
      </c>
      <c r="I3211" t="s">
        <v>5154</v>
      </c>
      <c r="J3211" t="s">
        <v>28</v>
      </c>
      <c r="K3211" t="s">
        <v>56</v>
      </c>
      <c r="L3211" t="s">
        <v>33</v>
      </c>
      <c r="M3211">
        <v>0</v>
      </c>
      <c r="N3211">
        <v>3.4713000000000001E-2</v>
      </c>
      <c r="O3211">
        <v>0.80671999999999999</v>
      </c>
      <c r="P3211">
        <v>211.49332999999999</v>
      </c>
      <c r="Q3211">
        <v>0.75031999999999999</v>
      </c>
      <c r="R3211">
        <v>1.7000000000000001E-4</v>
      </c>
      <c r="S3211">
        <v>2</v>
      </c>
      <c r="T3211">
        <v>0.149149</v>
      </c>
      <c r="U3211">
        <v>-8.2899999999999991</v>
      </c>
      <c r="V3211">
        <v>1</v>
      </c>
      <c r="W3211">
        <v>3.1493E-2</v>
      </c>
      <c r="X3211">
        <v>106.389</v>
      </c>
      <c r="Y3211">
        <v>0.80416799999999999</v>
      </c>
    </row>
    <row r="3212" spans="1:25" hidden="1" x14ac:dyDescent="0.25">
      <c r="A3212">
        <v>3210</v>
      </c>
      <c r="B3212">
        <v>10</v>
      </c>
      <c r="C3212" t="s">
        <v>5318</v>
      </c>
      <c r="D3212" t="s">
        <v>5319</v>
      </c>
      <c r="E3212">
        <v>1992</v>
      </c>
      <c r="F3212" t="s">
        <v>5319</v>
      </c>
      <c r="G3212">
        <v>25.753132000000001</v>
      </c>
      <c r="H3212">
        <v>-80.234426999999997</v>
      </c>
      <c r="I3212" t="s">
        <v>4692</v>
      </c>
      <c r="J3212" t="s">
        <v>28</v>
      </c>
      <c r="K3212" t="s">
        <v>33</v>
      </c>
      <c r="M3212">
        <v>0</v>
      </c>
      <c r="N3212">
        <v>0.41979300000000003</v>
      </c>
      <c r="O3212">
        <v>0.45929799999999998</v>
      </c>
      <c r="P3212">
        <v>354.48</v>
      </c>
      <c r="Q3212">
        <v>0.49767800000000001</v>
      </c>
      <c r="R3212">
        <v>1.6100000000000001E-4</v>
      </c>
      <c r="S3212">
        <v>7</v>
      </c>
      <c r="T3212">
        <v>7.9682000000000003E-2</v>
      </c>
      <c r="U3212">
        <v>-8.5190000000000001</v>
      </c>
      <c r="V3212">
        <v>0</v>
      </c>
      <c r="W3212">
        <v>3.2403000000000001E-2</v>
      </c>
      <c r="X3212">
        <v>118.346</v>
      </c>
      <c r="Y3212">
        <v>0.24615999999999999</v>
      </c>
    </row>
    <row r="3213" spans="1:25" hidden="1" x14ac:dyDescent="0.25">
      <c r="A3213">
        <v>3211</v>
      </c>
      <c r="B3213">
        <v>11</v>
      </c>
      <c r="C3213" t="s">
        <v>5320</v>
      </c>
      <c r="D3213" t="s">
        <v>5321</v>
      </c>
      <c r="E3213">
        <v>1992</v>
      </c>
      <c r="F3213" t="s">
        <v>5321</v>
      </c>
      <c r="G3213">
        <v>40.474409999999999</v>
      </c>
      <c r="H3213">
        <v>-79.950968000000003</v>
      </c>
      <c r="I3213" t="s">
        <v>2932</v>
      </c>
      <c r="J3213" t="s">
        <v>28</v>
      </c>
      <c r="K3213" t="s">
        <v>56</v>
      </c>
      <c r="L3213" t="s">
        <v>33</v>
      </c>
      <c r="M3213">
        <v>0</v>
      </c>
      <c r="N3213">
        <v>1.5212E-2</v>
      </c>
      <c r="O3213">
        <v>0.70126999999999995</v>
      </c>
      <c r="P3213">
        <v>256.70666999999997</v>
      </c>
      <c r="Q3213">
        <v>0.67057100000000003</v>
      </c>
      <c r="R3213">
        <v>5.855E-3</v>
      </c>
      <c r="S3213">
        <v>7</v>
      </c>
      <c r="T3213">
        <v>9.9583000000000005E-2</v>
      </c>
      <c r="U3213">
        <v>-9.548</v>
      </c>
      <c r="V3213">
        <v>1</v>
      </c>
      <c r="W3213">
        <v>5.7255E-2</v>
      </c>
      <c r="X3213">
        <v>94.415000000000006</v>
      </c>
      <c r="Y3213">
        <v>0.64478100000000005</v>
      </c>
    </row>
    <row r="3214" spans="1:25" hidden="1" x14ac:dyDescent="0.25">
      <c r="A3214">
        <v>3212</v>
      </c>
      <c r="B3214">
        <v>12</v>
      </c>
      <c r="C3214" t="s">
        <v>5322</v>
      </c>
      <c r="D3214" t="s">
        <v>5323</v>
      </c>
      <c r="E3214">
        <v>1992</v>
      </c>
      <c r="F3214" t="s">
        <v>5323</v>
      </c>
      <c r="G3214">
        <v>37.167900000000003</v>
      </c>
      <c r="H3214">
        <v>-95.844999999999999</v>
      </c>
      <c r="I3214" t="s">
        <v>240</v>
      </c>
      <c r="J3214" t="s">
        <v>28</v>
      </c>
      <c r="K3214" t="s">
        <v>33</v>
      </c>
      <c r="M3214">
        <v>0</v>
      </c>
      <c r="N3214">
        <v>0.77202800000000005</v>
      </c>
      <c r="O3214">
        <v>0.35954999999999998</v>
      </c>
      <c r="P3214">
        <v>240.85333</v>
      </c>
      <c r="Q3214">
        <v>0.71897800000000001</v>
      </c>
      <c r="R3214">
        <v>0</v>
      </c>
      <c r="S3214">
        <v>3</v>
      </c>
      <c r="T3214">
        <v>0.38391199999999998</v>
      </c>
      <c r="U3214">
        <v>-5.0309999999999997</v>
      </c>
      <c r="V3214">
        <v>1</v>
      </c>
      <c r="W3214">
        <v>7.9015000000000002E-2</v>
      </c>
      <c r="X3214">
        <v>168.30799999999999</v>
      </c>
      <c r="Y3214">
        <v>0.54758399999999996</v>
      </c>
    </row>
    <row r="3215" spans="1:25" hidden="1" x14ac:dyDescent="0.25">
      <c r="A3215">
        <v>3213</v>
      </c>
      <c r="B3215">
        <v>13</v>
      </c>
      <c r="C3215" t="s">
        <v>5324</v>
      </c>
      <c r="D3215" t="s">
        <v>5325</v>
      </c>
      <c r="E3215">
        <v>1992</v>
      </c>
      <c r="F3215" t="s">
        <v>5325</v>
      </c>
      <c r="G3215">
        <v>52.883600000000001</v>
      </c>
      <c r="H3215">
        <v>-1.9740599999999999</v>
      </c>
      <c r="I3215" t="s">
        <v>2011</v>
      </c>
      <c r="J3215" t="s">
        <v>28</v>
      </c>
      <c r="K3215" t="s">
        <v>56</v>
      </c>
      <c r="L3215" t="s">
        <v>33</v>
      </c>
      <c r="M3215">
        <v>0</v>
      </c>
      <c r="N3215">
        <v>1.5292E-2</v>
      </c>
      <c r="O3215">
        <v>0.77198</v>
      </c>
      <c r="P3215">
        <v>162.6</v>
      </c>
      <c r="Q3215">
        <v>0.589619</v>
      </c>
      <c r="R3215">
        <v>1.7100000000000001E-4</v>
      </c>
      <c r="S3215">
        <v>9</v>
      </c>
      <c r="T3215">
        <v>0.347443</v>
      </c>
      <c r="U3215">
        <v>-9.1820000000000004</v>
      </c>
      <c r="V3215">
        <v>1</v>
      </c>
      <c r="W3215">
        <v>6.9953000000000001E-2</v>
      </c>
      <c r="X3215">
        <v>128.01599999999999</v>
      </c>
      <c r="Y3215">
        <v>0.96256299999999995</v>
      </c>
    </row>
    <row r="3216" spans="1:25" hidden="1" x14ac:dyDescent="0.25">
      <c r="A3216">
        <v>3214</v>
      </c>
      <c r="B3216">
        <v>14</v>
      </c>
      <c r="C3216" t="s">
        <v>5326</v>
      </c>
      <c r="D3216" t="s">
        <v>2298</v>
      </c>
      <c r="E3216">
        <v>1992</v>
      </c>
      <c r="F3216" t="s">
        <v>2298</v>
      </c>
      <c r="G3216">
        <v>41.590685999999998</v>
      </c>
      <c r="H3216">
        <v>-87.319936999999996</v>
      </c>
      <c r="I3216" t="s">
        <v>1914</v>
      </c>
      <c r="J3216" t="s">
        <v>28</v>
      </c>
      <c r="K3216" t="s">
        <v>56</v>
      </c>
      <c r="L3216" t="s">
        <v>33</v>
      </c>
      <c r="M3216">
        <v>0</v>
      </c>
      <c r="N3216">
        <v>0.117206</v>
      </c>
      <c r="O3216">
        <v>0.520262</v>
      </c>
      <c r="P3216">
        <v>256.27999999999997</v>
      </c>
      <c r="Q3216">
        <v>0.86048400000000003</v>
      </c>
      <c r="R3216">
        <v>7.1970000000000006E-2</v>
      </c>
      <c r="S3216">
        <v>9</v>
      </c>
      <c r="T3216">
        <v>7.2005E-2</v>
      </c>
      <c r="U3216">
        <v>-5.64</v>
      </c>
      <c r="V3216">
        <v>1</v>
      </c>
      <c r="W3216">
        <v>8.1722000000000003E-2</v>
      </c>
      <c r="X3216">
        <v>114.999</v>
      </c>
      <c r="Y3216">
        <v>0.88536800000000004</v>
      </c>
    </row>
    <row r="3217" spans="1:25" hidden="1" x14ac:dyDescent="0.25">
      <c r="A3217">
        <v>3215</v>
      </c>
      <c r="B3217">
        <v>15</v>
      </c>
      <c r="C3217" t="s">
        <v>5327</v>
      </c>
      <c r="D3217" t="s">
        <v>5328</v>
      </c>
      <c r="E3217">
        <v>1992</v>
      </c>
      <c r="F3217" t="s">
        <v>5328</v>
      </c>
      <c r="G3217">
        <v>38.503160000000001</v>
      </c>
      <c r="H3217">
        <v>-82.728176000000005</v>
      </c>
      <c r="I3217" t="s">
        <v>5329</v>
      </c>
      <c r="J3217" t="s">
        <v>246</v>
      </c>
      <c r="K3217" t="s">
        <v>33</v>
      </c>
      <c r="M3217">
        <v>0</v>
      </c>
      <c r="N3217">
        <v>0.59835700000000003</v>
      </c>
      <c r="O3217">
        <v>0.53076900000000005</v>
      </c>
      <c r="P3217">
        <v>302.47138000000001</v>
      </c>
      <c r="Q3217">
        <v>0.496672</v>
      </c>
      <c r="R3217">
        <v>1.1901999999999999E-2</v>
      </c>
      <c r="S3217">
        <v>3</v>
      </c>
      <c r="T3217">
        <v>0.98009100000000005</v>
      </c>
      <c r="U3217">
        <v>-18.273</v>
      </c>
      <c r="V3217">
        <v>1</v>
      </c>
      <c r="W3217">
        <v>0.10578700000000001</v>
      </c>
      <c r="X3217">
        <v>126.01</v>
      </c>
      <c r="Y3217">
        <v>0.70362199999999997</v>
      </c>
    </row>
    <row r="3218" spans="1:25" hidden="1" x14ac:dyDescent="0.25">
      <c r="A3218">
        <v>3216</v>
      </c>
      <c r="B3218">
        <v>16</v>
      </c>
      <c r="C3218" t="s">
        <v>1912</v>
      </c>
      <c r="D3218" t="s">
        <v>5007</v>
      </c>
      <c r="E3218">
        <v>1992</v>
      </c>
      <c r="F3218" t="s">
        <v>5007</v>
      </c>
      <c r="G3218">
        <v>40.714269000000002</v>
      </c>
      <c r="H3218">
        <v>-74.005972999999997</v>
      </c>
      <c r="I3218" t="s">
        <v>113</v>
      </c>
      <c r="J3218" t="s">
        <v>33</v>
      </c>
      <c r="M3218">
        <v>0</v>
      </c>
      <c r="N3218">
        <v>0.70719100000000001</v>
      </c>
      <c r="O3218">
        <v>0.35284399999999999</v>
      </c>
      <c r="P3218">
        <v>283.33332999999999</v>
      </c>
      <c r="Q3218">
        <v>0.49914999999999998</v>
      </c>
      <c r="R3218">
        <v>0</v>
      </c>
      <c r="S3218">
        <v>5</v>
      </c>
      <c r="T3218">
        <v>0.88829999999999998</v>
      </c>
      <c r="U3218">
        <v>-9.2929999999999993</v>
      </c>
      <c r="V3218">
        <v>1</v>
      </c>
      <c r="W3218">
        <v>3.6089000000000003E-2</v>
      </c>
      <c r="X3218">
        <v>80.674999999999997</v>
      </c>
      <c r="Y3218">
        <v>0.316716</v>
      </c>
    </row>
    <row r="3219" spans="1:25" hidden="1" x14ac:dyDescent="0.25">
      <c r="A3219">
        <v>3217</v>
      </c>
      <c r="B3219">
        <v>17</v>
      </c>
      <c r="C3219" t="s">
        <v>5330</v>
      </c>
      <c r="D3219" t="s">
        <v>4731</v>
      </c>
      <c r="E3219">
        <v>1992</v>
      </c>
      <c r="F3219" t="s">
        <v>4731</v>
      </c>
      <c r="G3219">
        <v>33.973951</v>
      </c>
      <c r="H3219">
        <v>-118.24840500000001</v>
      </c>
      <c r="I3219" t="s">
        <v>605</v>
      </c>
      <c r="J3219" t="s">
        <v>28</v>
      </c>
      <c r="K3219" t="s">
        <v>56</v>
      </c>
      <c r="M3219">
        <v>0</v>
      </c>
      <c r="N3219">
        <v>7.8549999999999991E-3</v>
      </c>
      <c r="O3219">
        <v>0.19891700000000001</v>
      </c>
      <c r="P3219">
        <v>548.03156000000001</v>
      </c>
      <c r="Q3219">
        <v>0.398953</v>
      </c>
      <c r="R3219">
        <v>0.45714700000000003</v>
      </c>
      <c r="S3219">
        <v>11</v>
      </c>
      <c r="T3219">
        <v>0.17063999999999999</v>
      </c>
      <c r="U3219">
        <v>-19.753</v>
      </c>
      <c r="V3219">
        <v>1</v>
      </c>
      <c r="W3219">
        <v>3.3342999999999998E-2</v>
      </c>
      <c r="X3219">
        <v>77.820999999999998</v>
      </c>
      <c r="Y3219">
        <v>0.243535</v>
      </c>
    </row>
    <row r="3220" spans="1:25" hidden="1" x14ac:dyDescent="0.25">
      <c r="A3220">
        <v>3218</v>
      </c>
      <c r="B3220">
        <v>18</v>
      </c>
      <c r="C3220" t="s">
        <v>5331</v>
      </c>
      <c r="D3220" t="s">
        <v>5332</v>
      </c>
      <c r="E3220">
        <v>1992</v>
      </c>
      <c r="F3220" t="s">
        <v>5332</v>
      </c>
      <c r="G3220">
        <v>56.851500000000001</v>
      </c>
      <c r="H3220">
        <v>-101.04900000000001</v>
      </c>
      <c r="I3220" t="s">
        <v>5333</v>
      </c>
      <c r="J3220" t="s">
        <v>28</v>
      </c>
      <c r="K3220" t="s">
        <v>56</v>
      </c>
      <c r="L3220" t="s">
        <v>33</v>
      </c>
      <c r="M3220">
        <v>0</v>
      </c>
      <c r="N3220">
        <v>5.1514999999999998E-2</v>
      </c>
      <c r="O3220">
        <v>0.67787399999999998</v>
      </c>
      <c r="P3220">
        <v>263.21332999999998</v>
      </c>
      <c r="Q3220">
        <v>0.88047500000000001</v>
      </c>
      <c r="R3220">
        <v>0</v>
      </c>
      <c r="S3220">
        <v>5</v>
      </c>
      <c r="T3220">
        <v>0.17618</v>
      </c>
      <c r="U3220">
        <v>-5.9429999999999996</v>
      </c>
      <c r="V3220">
        <v>1</v>
      </c>
      <c r="W3220">
        <v>4.3496E-2</v>
      </c>
      <c r="X3220">
        <v>103.021</v>
      </c>
      <c r="Y3220">
        <v>0.82621100000000003</v>
      </c>
    </row>
    <row r="3221" spans="1:25" hidden="1" x14ac:dyDescent="0.25">
      <c r="A3221">
        <v>3219</v>
      </c>
      <c r="B3221">
        <v>19</v>
      </c>
      <c r="C3221" t="s">
        <v>5334</v>
      </c>
      <c r="D3221" t="s">
        <v>2298</v>
      </c>
      <c r="E3221">
        <v>1992</v>
      </c>
      <c r="F3221" t="s">
        <v>2298</v>
      </c>
      <c r="G3221">
        <v>41.590685999999998</v>
      </c>
      <c r="H3221">
        <v>-87.319936999999996</v>
      </c>
      <c r="I3221" t="s">
        <v>1914</v>
      </c>
      <c r="J3221" t="s">
        <v>28</v>
      </c>
      <c r="K3221" t="s">
        <v>56</v>
      </c>
      <c r="L3221" t="s">
        <v>33</v>
      </c>
      <c r="M3221">
        <v>0</v>
      </c>
      <c r="N3221">
        <v>0.15318999999999999</v>
      </c>
      <c r="O3221">
        <v>0.83137899999999998</v>
      </c>
      <c r="P3221">
        <v>239.22667000000001</v>
      </c>
      <c r="Q3221">
        <v>0.92081400000000002</v>
      </c>
      <c r="R3221">
        <v>2.127E-3</v>
      </c>
      <c r="S3221">
        <v>5</v>
      </c>
      <c r="T3221">
        <v>0.30482700000000001</v>
      </c>
      <c r="U3221">
        <v>-2.383</v>
      </c>
      <c r="V3221">
        <v>0</v>
      </c>
      <c r="W3221">
        <v>5.8141999999999999E-2</v>
      </c>
      <c r="X3221">
        <v>108.002</v>
      </c>
      <c r="Y3221">
        <v>0.80764599999999998</v>
      </c>
    </row>
    <row r="3222" spans="1:25" hidden="1" x14ac:dyDescent="0.25">
      <c r="A3222">
        <v>3220</v>
      </c>
      <c r="B3222">
        <v>20</v>
      </c>
      <c r="C3222" t="s">
        <v>5335</v>
      </c>
      <c r="D3222" t="s">
        <v>5336</v>
      </c>
      <c r="E3222">
        <v>1992</v>
      </c>
      <c r="F3222" t="s">
        <v>5336</v>
      </c>
      <c r="G3222">
        <v>33.448300000000003</v>
      </c>
      <c r="H3222">
        <v>-112.07599999999999</v>
      </c>
      <c r="I3222" t="s">
        <v>2818</v>
      </c>
      <c r="J3222" t="s">
        <v>28</v>
      </c>
      <c r="K3222" t="s">
        <v>56</v>
      </c>
      <c r="L3222" t="s">
        <v>33</v>
      </c>
      <c r="M3222">
        <v>0</v>
      </c>
      <c r="N3222" s="1">
        <v>4.6999999999999997E-5</v>
      </c>
      <c r="O3222">
        <v>0.72467800000000004</v>
      </c>
      <c r="P3222">
        <v>173.26974999999999</v>
      </c>
      <c r="Q3222">
        <v>0.80676700000000001</v>
      </c>
      <c r="R3222">
        <v>0</v>
      </c>
      <c r="S3222">
        <v>11</v>
      </c>
      <c r="T3222">
        <v>8.6566000000000004E-2</v>
      </c>
      <c r="U3222">
        <v>-6.4509999999999996</v>
      </c>
      <c r="V3222">
        <v>0</v>
      </c>
      <c r="W3222">
        <v>3.2337999999999999E-2</v>
      </c>
      <c r="X3222">
        <v>122.04</v>
      </c>
      <c r="Y3222">
        <v>0.75275499999999995</v>
      </c>
    </row>
    <row r="3223" spans="1:25" hidden="1" x14ac:dyDescent="0.25">
      <c r="A3223">
        <v>3221</v>
      </c>
      <c r="B3223">
        <v>21</v>
      </c>
      <c r="C3223" t="s">
        <v>5337</v>
      </c>
      <c r="D3223" t="s">
        <v>4181</v>
      </c>
      <c r="E3223">
        <v>1992</v>
      </c>
      <c r="F3223" t="s">
        <v>4181</v>
      </c>
      <c r="G3223">
        <v>40.702897999999998</v>
      </c>
      <c r="H3223">
        <v>-74.010240999999994</v>
      </c>
      <c r="I3223" t="s">
        <v>767</v>
      </c>
      <c r="J3223" t="s">
        <v>28</v>
      </c>
      <c r="K3223" t="s">
        <v>33</v>
      </c>
      <c r="M3223">
        <v>0</v>
      </c>
      <c r="N3223">
        <v>0.75379799999999997</v>
      </c>
      <c r="O3223">
        <v>0.49909500000000001</v>
      </c>
      <c r="P3223">
        <v>310.26666999999998</v>
      </c>
      <c r="Q3223">
        <v>0.308091</v>
      </c>
      <c r="R3223">
        <v>9.2800000000000001E-4</v>
      </c>
      <c r="S3223">
        <v>7</v>
      </c>
      <c r="T3223">
        <v>0.124596</v>
      </c>
      <c r="U3223">
        <v>-11.692</v>
      </c>
      <c r="V3223">
        <v>0</v>
      </c>
      <c r="W3223">
        <v>2.6387000000000001E-2</v>
      </c>
      <c r="X3223">
        <v>75.91</v>
      </c>
      <c r="Y3223">
        <v>6.8732000000000001E-2</v>
      </c>
    </row>
    <row r="3224" spans="1:25" hidden="1" x14ac:dyDescent="0.25">
      <c r="A3224">
        <v>3222</v>
      </c>
      <c r="B3224">
        <v>22</v>
      </c>
      <c r="C3224" t="s">
        <v>5338</v>
      </c>
      <c r="D3224" t="s">
        <v>5339</v>
      </c>
      <c r="E3224">
        <v>1992</v>
      </c>
      <c r="F3224" t="s">
        <v>5339</v>
      </c>
      <c r="G3224">
        <v>40.714599999999997</v>
      </c>
      <c r="H3224">
        <v>-74.007099999999994</v>
      </c>
      <c r="I3224" t="s">
        <v>195</v>
      </c>
      <c r="J3224" t="s">
        <v>28</v>
      </c>
      <c r="K3224" t="s">
        <v>56</v>
      </c>
      <c r="L3224" t="s">
        <v>33</v>
      </c>
      <c r="M3224">
        <v>0</v>
      </c>
      <c r="N3224">
        <v>0.34691899999999998</v>
      </c>
      <c r="O3224">
        <v>0.56056700000000004</v>
      </c>
      <c r="P3224">
        <v>266</v>
      </c>
      <c r="Q3224">
        <v>0.552566</v>
      </c>
      <c r="R3224">
        <v>0</v>
      </c>
      <c r="S3224">
        <v>10</v>
      </c>
      <c r="T3224">
        <v>0.33231699999999997</v>
      </c>
      <c r="U3224">
        <v>-6.5369999999999999</v>
      </c>
      <c r="V3224">
        <v>1</v>
      </c>
      <c r="W3224">
        <v>2.4243000000000001E-2</v>
      </c>
      <c r="X3224">
        <v>83</v>
      </c>
      <c r="Y3224">
        <v>0.25246200000000002</v>
      </c>
    </row>
    <row r="3225" spans="1:25" hidden="1" x14ac:dyDescent="0.25">
      <c r="A3225">
        <v>3223</v>
      </c>
      <c r="B3225">
        <v>23</v>
      </c>
      <c r="C3225" t="s">
        <v>5340</v>
      </c>
      <c r="D3225" t="s">
        <v>5007</v>
      </c>
      <c r="E3225">
        <v>1992</v>
      </c>
      <c r="F3225" t="s">
        <v>5007</v>
      </c>
      <c r="G3225">
        <v>40.714269000000002</v>
      </c>
      <c r="H3225">
        <v>-74.005972999999997</v>
      </c>
      <c r="I3225" t="s">
        <v>113</v>
      </c>
      <c r="J3225" t="s">
        <v>28</v>
      </c>
      <c r="K3225" t="s">
        <v>33</v>
      </c>
      <c r="M3225">
        <v>0</v>
      </c>
      <c r="N3225">
        <v>0.81577299999999997</v>
      </c>
      <c r="O3225">
        <v>0.25775199999999998</v>
      </c>
      <c r="P3225">
        <v>275.70666999999997</v>
      </c>
      <c r="Q3225">
        <v>0.341053</v>
      </c>
      <c r="R3225">
        <v>0</v>
      </c>
      <c r="S3225">
        <v>9</v>
      </c>
      <c r="T3225">
        <v>0.63294799999999996</v>
      </c>
      <c r="U3225">
        <v>-13.106999999999999</v>
      </c>
      <c r="V3225">
        <v>1</v>
      </c>
      <c r="W3225">
        <v>5.3314E-2</v>
      </c>
      <c r="X3225">
        <v>76.218999999999994</v>
      </c>
      <c r="Y3225">
        <v>0.24538599999999999</v>
      </c>
    </row>
    <row r="3226" spans="1:25" hidden="1" x14ac:dyDescent="0.25">
      <c r="A3226">
        <v>3224</v>
      </c>
      <c r="B3226">
        <v>24</v>
      </c>
      <c r="C3226" t="s">
        <v>5341</v>
      </c>
      <c r="D3226" t="s">
        <v>5342</v>
      </c>
      <c r="E3226">
        <v>1992</v>
      </c>
      <c r="F3226" t="s">
        <v>5342</v>
      </c>
      <c r="G3226">
        <v>33.973951</v>
      </c>
      <c r="H3226">
        <v>-118.24840500000001</v>
      </c>
      <c r="I3226" t="s">
        <v>605</v>
      </c>
      <c r="J3226" t="s">
        <v>28</v>
      </c>
      <c r="K3226" t="s">
        <v>56</v>
      </c>
      <c r="L3226" t="s">
        <v>33</v>
      </c>
      <c r="M3226">
        <v>0</v>
      </c>
      <c r="N3226">
        <v>1.2696000000000001E-2</v>
      </c>
      <c r="O3226">
        <v>0.84886799999999996</v>
      </c>
      <c r="P3226">
        <v>206.14268000000001</v>
      </c>
      <c r="Q3226">
        <v>0.703847</v>
      </c>
      <c r="R3226" s="1">
        <v>1.4E-5</v>
      </c>
      <c r="S3226">
        <v>4</v>
      </c>
      <c r="T3226">
        <v>0.45663100000000001</v>
      </c>
      <c r="U3226">
        <v>-6.2229999999999999</v>
      </c>
      <c r="V3226">
        <v>0</v>
      </c>
      <c r="W3226">
        <v>0.15037800000000001</v>
      </c>
      <c r="X3226">
        <v>106.617</v>
      </c>
      <c r="Y3226">
        <v>0.793377</v>
      </c>
    </row>
    <row r="3227" spans="1:25" hidden="1" x14ac:dyDescent="0.25">
      <c r="A3227">
        <v>3225</v>
      </c>
      <c r="B3227">
        <v>25</v>
      </c>
      <c r="C3227" t="s">
        <v>5343</v>
      </c>
      <c r="D3227" t="s">
        <v>5258</v>
      </c>
      <c r="E3227">
        <v>1992</v>
      </c>
      <c r="F3227" t="s">
        <v>3691</v>
      </c>
      <c r="G3227">
        <v>45.160411000000003</v>
      </c>
      <c r="H3227">
        <v>-93.314839000000006</v>
      </c>
      <c r="I3227" t="s">
        <v>1009</v>
      </c>
      <c r="J3227" t="s">
        <v>28</v>
      </c>
      <c r="K3227" t="s">
        <v>56</v>
      </c>
      <c r="L3227" t="s">
        <v>33</v>
      </c>
      <c r="M3227">
        <v>2.9258629456899998E-3</v>
      </c>
      <c r="N3227">
        <v>4.8989999999999999E-2</v>
      </c>
      <c r="O3227">
        <v>0.53647800000000001</v>
      </c>
      <c r="P3227">
        <v>289.89332999999999</v>
      </c>
      <c r="Q3227">
        <v>0.60737099999999999</v>
      </c>
      <c r="R3227">
        <v>0.39896900000000002</v>
      </c>
      <c r="S3227">
        <v>7</v>
      </c>
      <c r="T3227">
        <v>4.9549999999999997E-2</v>
      </c>
      <c r="U3227">
        <v>-8.8379999999999992</v>
      </c>
      <c r="V3227">
        <v>1</v>
      </c>
      <c r="W3227">
        <v>3.3094999999999999E-2</v>
      </c>
      <c r="X3227">
        <v>81.540000000000006</v>
      </c>
      <c r="Y3227">
        <v>0.301595</v>
      </c>
    </row>
    <row r="3228" spans="1:25" hidden="1" x14ac:dyDescent="0.25">
      <c r="A3228">
        <v>3226</v>
      </c>
      <c r="B3228">
        <v>26</v>
      </c>
      <c r="C3228" t="s">
        <v>2724</v>
      </c>
      <c r="D3228" t="s">
        <v>5344</v>
      </c>
      <c r="E3228">
        <v>1992</v>
      </c>
      <c r="F3228" t="s">
        <v>4568</v>
      </c>
      <c r="G3228">
        <v>51.588999999999999</v>
      </c>
      <c r="H3228">
        <v>-0.16400000000000001</v>
      </c>
      <c r="I3228" t="s">
        <v>4569</v>
      </c>
      <c r="J3228" t="s">
        <v>33</v>
      </c>
      <c r="M3228">
        <v>0</v>
      </c>
      <c r="N3228">
        <v>0.43213800000000002</v>
      </c>
      <c r="O3228">
        <v>0.42874200000000001</v>
      </c>
      <c r="P3228">
        <v>347.90667000000002</v>
      </c>
      <c r="Q3228">
        <v>0.60432300000000005</v>
      </c>
      <c r="R3228" s="1">
        <v>2.5999999999999998E-5</v>
      </c>
      <c r="S3228">
        <v>0</v>
      </c>
      <c r="T3228">
        <v>0.83106999999999998</v>
      </c>
      <c r="U3228">
        <v>-7.6740000000000004</v>
      </c>
      <c r="V3228">
        <v>1</v>
      </c>
      <c r="W3228">
        <v>3.3597000000000002E-2</v>
      </c>
      <c r="X3228">
        <v>138.774</v>
      </c>
      <c r="Y3228">
        <v>0.26377800000000001</v>
      </c>
    </row>
    <row r="3229" spans="1:25" hidden="1" x14ac:dyDescent="0.25">
      <c r="A3229">
        <v>3227</v>
      </c>
      <c r="B3229">
        <v>27</v>
      </c>
      <c r="C3229" t="s">
        <v>2573</v>
      </c>
      <c r="D3229" t="s">
        <v>4437</v>
      </c>
      <c r="E3229">
        <v>1992</v>
      </c>
      <c r="F3229" t="s">
        <v>4437</v>
      </c>
      <c r="G3229">
        <v>41.033499999999997</v>
      </c>
      <c r="H3229">
        <v>-73.764200000000002</v>
      </c>
      <c r="I3229" t="s">
        <v>4438</v>
      </c>
      <c r="J3229" t="s">
        <v>28</v>
      </c>
      <c r="K3229" t="s">
        <v>33</v>
      </c>
      <c r="M3229">
        <v>0</v>
      </c>
      <c r="N3229">
        <v>0.50186600000000003</v>
      </c>
      <c r="O3229">
        <v>0.64491200000000004</v>
      </c>
      <c r="P3229">
        <v>288.28689000000003</v>
      </c>
      <c r="Q3229">
        <v>0.47938500000000001</v>
      </c>
      <c r="R3229" s="1">
        <v>1.4E-5</v>
      </c>
      <c r="S3229">
        <v>10</v>
      </c>
      <c r="T3229">
        <v>9.2467999999999995E-2</v>
      </c>
      <c r="U3229">
        <v>-9.2720000000000002</v>
      </c>
      <c r="V3229">
        <v>0</v>
      </c>
      <c r="W3229">
        <v>2.5187999999999999E-2</v>
      </c>
      <c r="X3229">
        <v>137.773</v>
      </c>
      <c r="Y3229">
        <v>0.27484999999999998</v>
      </c>
    </row>
    <row r="3230" spans="1:25" hidden="1" x14ac:dyDescent="0.25">
      <c r="A3230">
        <v>3228</v>
      </c>
      <c r="B3230">
        <v>28</v>
      </c>
      <c r="C3230" t="s">
        <v>5345</v>
      </c>
      <c r="D3230" t="s">
        <v>5211</v>
      </c>
      <c r="E3230">
        <v>1992</v>
      </c>
      <c r="F3230" t="s">
        <v>5211</v>
      </c>
      <c r="G3230">
        <v>45.721499999999999</v>
      </c>
      <c r="H3230">
        <v>-73.486699999999999</v>
      </c>
      <c r="I3230" t="s">
        <v>5212</v>
      </c>
      <c r="J3230" t="s">
        <v>28</v>
      </c>
      <c r="K3230" t="s">
        <v>56</v>
      </c>
      <c r="L3230" t="s">
        <v>33</v>
      </c>
      <c r="M3230">
        <v>0</v>
      </c>
      <c r="N3230">
        <v>0.10220899999999999</v>
      </c>
      <c r="O3230">
        <v>0.461891</v>
      </c>
      <c r="P3230">
        <v>237.29333</v>
      </c>
      <c r="Q3230">
        <v>0.540215</v>
      </c>
      <c r="R3230">
        <v>0</v>
      </c>
      <c r="S3230">
        <v>7</v>
      </c>
      <c r="T3230">
        <v>3.3715000000000002E-2</v>
      </c>
      <c r="U3230">
        <v>-7.2789999999999999</v>
      </c>
      <c r="V3230">
        <v>1</v>
      </c>
      <c r="W3230">
        <v>2.9543E-2</v>
      </c>
      <c r="X3230">
        <v>172.43299999999999</v>
      </c>
      <c r="Y3230">
        <v>0.19788600000000001</v>
      </c>
    </row>
    <row r="3231" spans="1:25" hidden="1" x14ac:dyDescent="0.25">
      <c r="A3231">
        <v>3229</v>
      </c>
      <c r="B3231">
        <v>29</v>
      </c>
      <c r="C3231" t="s">
        <v>5346</v>
      </c>
      <c r="D3231" t="s">
        <v>5009</v>
      </c>
      <c r="E3231">
        <v>1992</v>
      </c>
      <c r="F3231" t="s">
        <v>5009</v>
      </c>
      <c r="G3231">
        <v>37.805100000000003</v>
      </c>
      <c r="H3231">
        <v>-122.273</v>
      </c>
      <c r="I3231" t="s">
        <v>798</v>
      </c>
      <c r="J3231" t="s">
        <v>246</v>
      </c>
      <c r="K3231" t="s">
        <v>56</v>
      </c>
      <c r="L3231" t="s">
        <v>33</v>
      </c>
      <c r="M3231">
        <v>0</v>
      </c>
      <c r="N3231">
        <v>0.21320600000000001</v>
      </c>
      <c r="O3231">
        <v>0.34599400000000002</v>
      </c>
      <c r="P3231">
        <v>587.94620999999995</v>
      </c>
      <c r="Q3231">
        <v>0.527034</v>
      </c>
      <c r="R3231" s="1">
        <v>9.9999999999999995E-7</v>
      </c>
      <c r="S3231">
        <v>0</v>
      </c>
      <c r="T3231">
        <v>0.984429</v>
      </c>
      <c r="U3231">
        <v>-11.599</v>
      </c>
      <c r="V3231">
        <v>1</v>
      </c>
      <c r="W3231">
        <v>0.19731499999999999</v>
      </c>
      <c r="X3231">
        <v>207.09299999999999</v>
      </c>
      <c r="Y3231">
        <v>0.22591800000000001</v>
      </c>
    </row>
    <row r="3232" spans="1:25" hidden="1" x14ac:dyDescent="0.25">
      <c r="A3232">
        <v>3230</v>
      </c>
      <c r="B3232">
        <v>30</v>
      </c>
      <c r="C3232" t="s">
        <v>5347</v>
      </c>
      <c r="D3232" t="s">
        <v>5348</v>
      </c>
      <c r="E3232">
        <v>1992</v>
      </c>
      <c r="F3232" t="s">
        <v>5348</v>
      </c>
      <c r="G3232">
        <v>42.885399999999997</v>
      </c>
      <c r="H3232">
        <v>-78.878500000000003</v>
      </c>
      <c r="I3232" t="s">
        <v>1191</v>
      </c>
      <c r="J3232" t="s">
        <v>28</v>
      </c>
      <c r="K3232" t="s">
        <v>56</v>
      </c>
      <c r="L3232" t="s">
        <v>33</v>
      </c>
      <c r="M3232">
        <v>0</v>
      </c>
      <c r="N3232">
        <v>0.14354900000000001</v>
      </c>
      <c r="O3232">
        <v>0.75070499999999996</v>
      </c>
      <c r="P3232">
        <v>164.10621</v>
      </c>
      <c r="Q3232">
        <v>0.95233599999999996</v>
      </c>
      <c r="R3232">
        <v>0</v>
      </c>
      <c r="S3232">
        <v>5</v>
      </c>
      <c r="T3232">
        <v>0.50353599999999998</v>
      </c>
      <c r="U3232">
        <v>-6.3579999999999997</v>
      </c>
      <c r="V3232">
        <v>0</v>
      </c>
      <c r="W3232">
        <v>5.4059000000000003E-2</v>
      </c>
      <c r="X3232">
        <v>111.223</v>
      </c>
      <c r="Y3232">
        <v>0.71380900000000003</v>
      </c>
    </row>
    <row r="3233" spans="1:25" hidden="1" x14ac:dyDescent="0.25">
      <c r="A3233">
        <v>3231</v>
      </c>
      <c r="B3233">
        <v>31</v>
      </c>
      <c r="C3233" t="s">
        <v>5349</v>
      </c>
      <c r="D3233" t="s">
        <v>5350</v>
      </c>
      <c r="E3233">
        <v>1992</v>
      </c>
      <c r="F3233" t="s">
        <v>5350</v>
      </c>
      <c r="G3233">
        <f>IFERROR(VLOOKUP(Table1[[#This Row],[Title]],$C$5507:$Y$5579,5, FALSE ),"")</f>
        <v>35.260019999999997</v>
      </c>
      <c r="H3233">
        <f>IFERROR(VLOOKUP(Table1[[#This Row],[Title]],$C$5507:$Y$5579,6, FALSE ),"")</f>
        <v>-80.804151000000005</v>
      </c>
      <c r="I3233" t="str">
        <f>IFERROR(VLOOKUP(Table1[[#This Row],[Title]],$C$5507:$Y$5579,7, FALSE ),"")</f>
        <v xml:space="preserve">Charlotte, NC </v>
      </c>
      <c r="J3233" t="str">
        <f>IFERROR(VLOOKUP(Table1[[#This Row],[Title]],$C$5507:$Y$5579,8, FALSE ),"")</f>
        <v>remix</v>
      </c>
      <c r="K3233" t="str">
        <f>IFERROR(VLOOKUP(Table1[[#This Row],[Title]],$C$5507:$Y$5579,9, FALSE ),"")</f>
        <v>studio</v>
      </c>
      <c r="L3233" t="str">
        <f>IFERROR(VLOOKUP(Table1[[#This Row],[Title]],$C$5507:$Y$5579,10, FALSE ),"")</f>
        <v>electric</v>
      </c>
      <c r="M3233">
        <f>IFERROR(VLOOKUP(Table1[[#This Row],[Title]],$C$5507:$Y$5579,11, FALSE ),"")</f>
        <v>0</v>
      </c>
      <c r="N3233">
        <f>IFERROR(VLOOKUP(Table1[[#This Row],[Title]],$C$5507:$Y$5579,12, FALSE ),"")</f>
        <v>2.9173999999999999E-2</v>
      </c>
      <c r="O3233">
        <f>IFERROR(VLOOKUP(Table1[[#This Row],[Title]],$C$5507:$Y$5579,13, FALSE ),"")</f>
        <v>0.71527499999999999</v>
      </c>
      <c r="P3233">
        <f>IFERROR(VLOOKUP(Table1[[#This Row],[Title]],$C$5507:$Y$5579,14, FALSE ),"")</f>
        <v>293.92</v>
      </c>
      <c r="Q3233">
        <f>IFERROR(VLOOKUP(Table1[[#This Row],[Title]],$C$5507:$Y$5579,15, FALSE ),"")</f>
        <v>0.72463100000000003</v>
      </c>
      <c r="R3233">
        <f>IFERROR(VLOOKUP(Table1[[#This Row],[Title]],$C$5507:$Y$5579,16, FALSE ),"")</f>
        <v>2.4000000000000001E-5</v>
      </c>
      <c r="S3233">
        <f>IFERROR(VLOOKUP(Table1[[#This Row],[Title]],$C$5507:$Y$5579,17, FALSE ),"")</f>
        <v>11</v>
      </c>
      <c r="T3233">
        <f>IFERROR(VLOOKUP(Table1[[#This Row],[Title]],$C$5507:$Y$5579,18, FALSE ),"")</f>
        <v>0.18453900000000001</v>
      </c>
      <c r="U3233">
        <f>IFERROR(VLOOKUP(Table1[[#This Row],[Title]],$C$5507:$Y$5579,19, FALSE ),"")</f>
        <v>-5.2069999999999999</v>
      </c>
      <c r="V3233">
        <f>IFERROR(VLOOKUP(Table1[[#This Row],[Title]],$C$5507:$Y$5579,20, FALSE ),"")</f>
        <v>0</v>
      </c>
      <c r="W3233">
        <f>IFERROR(VLOOKUP(Table1[[#This Row],[Title]],$C$5507:$Y$5579,21, FALSE ),"")</f>
        <v>0.32244200000000001</v>
      </c>
      <c r="X3233">
        <f>IFERROR(VLOOKUP(Table1[[#This Row],[Title]],$C$5507:$Y$5579,22, FALSE ),"")</f>
        <v>172.19399999999999</v>
      </c>
      <c r="Y3233">
        <f>IFERROR(VLOOKUP(Table1[[#This Row],[Title]],$C$5507:$Y$5579,23, FALSE ),"")</f>
        <v>0.66200599999999998</v>
      </c>
    </row>
    <row r="3234" spans="1:25" hidden="1" x14ac:dyDescent="0.25">
      <c r="A3234">
        <v>3232</v>
      </c>
      <c r="B3234">
        <v>32</v>
      </c>
      <c r="C3234" t="s">
        <v>5351</v>
      </c>
      <c r="D3234" t="s">
        <v>5352</v>
      </c>
      <c r="E3234">
        <v>1992</v>
      </c>
      <c r="F3234" t="s">
        <v>5352</v>
      </c>
      <c r="G3234">
        <v>46.975369999999998</v>
      </c>
      <c r="H3234">
        <v>-123.81572</v>
      </c>
      <c r="I3234" t="s">
        <v>5353</v>
      </c>
      <c r="J3234" t="s">
        <v>246</v>
      </c>
      <c r="K3234" t="s">
        <v>56</v>
      </c>
      <c r="L3234" t="s">
        <v>33</v>
      </c>
      <c r="M3234">
        <v>0</v>
      </c>
      <c r="N3234">
        <v>3.6200000000000002E-4</v>
      </c>
      <c r="O3234">
        <v>0.40148200000000001</v>
      </c>
      <c r="P3234">
        <v>287.06666999999999</v>
      </c>
      <c r="Q3234">
        <v>0.95115499999999997</v>
      </c>
      <c r="R3234">
        <v>2.1229999999999999E-3</v>
      </c>
      <c r="S3234">
        <v>1</v>
      </c>
      <c r="T3234">
        <v>0.85649500000000001</v>
      </c>
      <c r="U3234">
        <v>-6.5229999999999997</v>
      </c>
      <c r="V3234">
        <v>1</v>
      </c>
      <c r="W3234">
        <v>0.14869099999999999</v>
      </c>
      <c r="X3234">
        <v>126.265</v>
      </c>
      <c r="Y3234">
        <v>0.34836800000000001</v>
      </c>
    </row>
    <row r="3235" spans="1:25" hidden="1" x14ac:dyDescent="0.25">
      <c r="A3235">
        <v>3233</v>
      </c>
      <c r="B3235">
        <v>33</v>
      </c>
      <c r="C3235" t="s">
        <v>5354</v>
      </c>
      <c r="D3235" t="s">
        <v>4820</v>
      </c>
      <c r="E3235">
        <v>1992</v>
      </c>
      <c r="F3235" t="s">
        <v>4820</v>
      </c>
      <c r="G3235">
        <v>42.330199999999998</v>
      </c>
      <c r="H3235">
        <v>-71.091399999999993</v>
      </c>
      <c r="I3235" t="s">
        <v>4821</v>
      </c>
      <c r="J3235" t="s">
        <v>27</v>
      </c>
      <c r="K3235" t="s">
        <v>28</v>
      </c>
      <c r="M3235">
        <v>0</v>
      </c>
      <c r="N3235">
        <v>0.59758100000000003</v>
      </c>
      <c r="O3235">
        <v>0</v>
      </c>
      <c r="P3235">
        <v>13.46757</v>
      </c>
      <c r="Q3235">
        <v>0.24172099999999999</v>
      </c>
      <c r="R3235">
        <v>0.90693500000000005</v>
      </c>
      <c r="S3235">
        <v>6</v>
      </c>
      <c r="T3235">
        <v>0.25502599999999997</v>
      </c>
      <c r="U3235">
        <v>-17.818999999999999</v>
      </c>
      <c r="V3235">
        <v>0</v>
      </c>
      <c r="W3235">
        <v>4.7322000000000003E-2</v>
      </c>
      <c r="X3235">
        <v>0</v>
      </c>
      <c r="Y3235">
        <v>0</v>
      </c>
    </row>
    <row r="3236" spans="1:25" hidden="1" x14ac:dyDescent="0.25">
      <c r="A3236">
        <v>3234</v>
      </c>
      <c r="B3236">
        <v>34</v>
      </c>
      <c r="C3236" t="s">
        <v>5355</v>
      </c>
      <c r="D3236" t="s">
        <v>5356</v>
      </c>
      <c r="E3236">
        <v>1992</v>
      </c>
      <c r="F3236" t="s">
        <v>5356</v>
      </c>
      <c r="G3236">
        <v>40.714599999999997</v>
      </c>
      <c r="H3236">
        <v>-74.007099999999994</v>
      </c>
      <c r="I3236" t="s">
        <v>195</v>
      </c>
      <c r="J3236" t="s">
        <v>28</v>
      </c>
      <c r="K3236" t="s">
        <v>56</v>
      </c>
      <c r="L3236" t="s">
        <v>33</v>
      </c>
      <c r="M3236">
        <v>0</v>
      </c>
      <c r="N3236">
        <v>0.210537</v>
      </c>
      <c r="O3236">
        <v>0.55243699999999996</v>
      </c>
      <c r="P3236">
        <v>310.9873</v>
      </c>
      <c r="Q3236">
        <v>0.48796299999999998</v>
      </c>
      <c r="R3236" s="1">
        <v>5.8999999999999998E-5</v>
      </c>
      <c r="S3236">
        <v>7</v>
      </c>
      <c r="T3236">
        <v>0.113831</v>
      </c>
      <c r="U3236">
        <v>-17.853000000000002</v>
      </c>
      <c r="V3236">
        <v>1</v>
      </c>
      <c r="W3236">
        <v>3.2065999999999997E-2</v>
      </c>
      <c r="X3236">
        <v>95.001999999999995</v>
      </c>
      <c r="Y3236">
        <v>0.59558699999999998</v>
      </c>
    </row>
    <row r="3237" spans="1:25" hidden="1" x14ac:dyDescent="0.25">
      <c r="A3237">
        <v>3235</v>
      </c>
      <c r="B3237">
        <v>35</v>
      </c>
      <c r="C3237" t="s">
        <v>5357</v>
      </c>
      <c r="D3237" t="s">
        <v>5277</v>
      </c>
      <c r="E3237">
        <v>1992</v>
      </c>
      <c r="F3237" t="s">
        <v>5277</v>
      </c>
      <c r="G3237">
        <v>32.386099999999999</v>
      </c>
      <c r="H3237">
        <v>-96.848399999999998</v>
      </c>
      <c r="I3237" t="s">
        <v>5278</v>
      </c>
      <c r="J3237" t="s">
        <v>28</v>
      </c>
      <c r="K3237" t="s">
        <v>56</v>
      </c>
      <c r="L3237" t="s">
        <v>33</v>
      </c>
      <c r="M3237">
        <v>0</v>
      </c>
      <c r="N3237">
        <v>9.4702999999999996E-2</v>
      </c>
      <c r="O3237">
        <v>0.56079599999999996</v>
      </c>
      <c r="P3237">
        <v>253.07382999999999</v>
      </c>
      <c r="Q3237">
        <v>0.28373799999999999</v>
      </c>
      <c r="R3237" s="1">
        <v>9.9999999999999995E-7</v>
      </c>
      <c r="S3237">
        <v>6</v>
      </c>
      <c r="T3237">
        <v>0.10888200000000001</v>
      </c>
      <c r="U3237">
        <v>-17.321000000000002</v>
      </c>
      <c r="V3237">
        <v>1</v>
      </c>
      <c r="W3237">
        <v>2.9543E-2</v>
      </c>
      <c r="X3237">
        <v>85.317999999999998</v>
      </c>
      <c r="Y3237">
        <v>0.62224299999999999</v>
      </c>
    </row>
    <row r="3238" spans="1:25" hidden="1" x14ac:dyDescent="0.25">
      <c r="A3238">
        <v>3236</v>
      </c>
      <c r="B3238">
        <v>36</v>
      </c>
      <c r="C3238" t="s">
        <v>5358</v>
      </c>
      <c r="D3238" t="s">
        <v>5312</v>
      </c>
      <c r="E3238">
        <v>1992</v>
      </c>
      <c r="F3238" t="s">
        <v>5312</v>
      </c>
      <c r="G3238">
        <v>33.844371000000002</v>
      </c>
      <c r="H3238">
        <v>-84.474050000000005</v>
      </c>
      <c r="I3238" t="s">
        <v>45</v>
      </c>
      <c r="J3238" t="s">
        <v>28</v>
      </c>
      <c r="K3238" t="s">
        <v>56</v>
      </c>
      <c r="L3238" t="s">
        <v>33</v>
      </c>
      <c r="M3238">
        <v>0</v>
      </c>
      <c r="N3238">
        <v>9.7839999999999993E-3</v>
      </c>
      <c r="O3238">
        <v>0.69155199999999994</v>
      </c>
      <c r="P3238">
        <v>246.93505999999999</v>
      </c>
      <c r="Q3238">
        <v>0.455399</v>
      </c>
      <c r="R3238">
        <v>9.8502000000000006E-2</v>
      </c>
      <c r="S3238">
        <v>10</v>
      </c>
      <c r="T3238">
        <v>0.31841799999999998</v>
      </c>
      <c r="U3238">
        <v>-15.045999999999999</v>
      </c>
      <c r="V3238">
        <v>0</v>
      </c>
      <c r="W3238">
        <v>3.2543000000000002E-2</v>
      </c>
      <c r="X3238">
        <v>104.77200000000001</v>
      </c>
      <c r="Y3238">
        <v>0.74399899999999997</v>
      </c>
    </row>
    <row r="3239" spans="1:25" hidden="1" x14ac:dyDescent="0.25">
      <c r="A3239">
        <v>3237</v>
      </c>
      <c r="B3239">
        <v>37</v>
      </c>
      <c r="C3239" t="s">
        <v>5359</v>
      </c>
      <c r="D3239" t="s">
        <v>5171</v>
      </c>
      <c r="E3239">
        <v>1992</v>
      </c>
      <c r="F3239" t="s">
        <v>5171</v>
      </c>
      <c r="G3239">
        <v>39.952300000000001</v>
      </c>
      <c r="H3239">
        <v>-75.162400000000005</v>
      </c>
      <c r="I3239" t="s">
        <v>62</v>
      </c>
      <c r="J3239" t="s">
        <v>930</v>
      </c>
      <c r="K3239" t="s">
        <v>28</v>
      </c>
      <c r="L3239" t="s">
        <v>33</v>
      </c>
      <c r="M3239">
        <v>0</v>
      </c>
      <c r="N3239">
        <v>0.87490199999999996</v>
      </c>
      <c r="O3239">
        <v>0.19217400000000001</v>
      </c>
      <c r="P3239">
        <v>245.74620999999999</v>
      </c>
      <c r="Q3239">
        <v>0.26898499999999997</v>
      </c>
      <c r="R3239">
        <v>0</v>
      </c>
      <c r="S3239">
        <v>4</v>
      </c>
      <c r="T3239">
        <v>0.34977799999999998</v>
      </c>
      <c r="U3239">
        <v>-12.792</v>
      </c>
      <c r="V3239">
        <v>1</v>
      </c>
      <c r="W3239">
        <v>3.0856999999999999E-2</v>
      </c>
      <c r="X3239">
        <v>88.683999999999997</v>
      </c>
      <c r="Y3239">
        <v>0.17333599999999999</v>
      </c>
    </row>
    <row r="3240" spans="1:25" hidden="1" x14ac:dyDescent="0.25">
      <c r="A3240">
        <v>3238</v>
      </c>
      <c r="B3240">
        <v>38</v>
      </c>
      <c r="C3240" t="s">
        <v>5360</v>
      </c>
      <c r="D3240" t="s">
        <v>5112</v>
      </c>
      <c r="E3240">
        <v>1992</v>
      </c>
      <c r="F3240" t="s">
        <v>5017</v>
      </c>
      <c r="G3240">
        <v>50.933332999999998</v>
      </c>
      <c r="H3240">
        <v>4.0333329999999998</v>
      </c>
      <c r="I3240" t="s">
        <v>5018</v>
      </c>
      <c r="J3240" t="s">
        <v>28</v>
      </c>
      <c r="K3240" t="s">
        <v>56</v>
      </c>
      <c r="L3240" t="s">
        <v>33</v>
      </c>
      <c r="M3240">
        <v>1.26170373808E-3</v>
      </c>
      <c r="N3240">
        <v>3.2458000000000001E-2</v>
      </c>
      <c r="O3240">
        <v>0.79802899999999999</v>
      </c>
      <c r="P3240">
        <v>319.37333000000001</v>
      </c>
      <c r="Q3240">
        <v>0.87405100000000002</v>
      </c>
      <c r="R3240" s="1">
        <v>1.9999999999999999E-6</v>
      </c>
      <c r="S3240">
        <v>10</v>
      </c>
      <c r="T3240">
        <v>0.13575899999999999</v>
      </c>
      <c r="U3240">
        <v>-9.5589999999999993</v>
      </c>
      <c r="V3240">
        <v>1</v>
      </c>
      <c r="W3240">
        <v>3.1661000000000002E-2</v>
      </c>
      <c r="X3240">
        <v>120.669</v>
      </c>
      <c r="Y3240">
        <v>0.97030400000000006</v>
      </c>
    </row>
    <row r="3241" spans="1:25" hidden="1" x14ac:dyDescent="0.25">
      <c r="A3241">
        <v>3239</v>
      </c>
      <c r="B3241">
        <v>39</v>
      </c>
      <c r="C3241" t="s">
        <v>2955</v>
      </c>
      <c r="D3241" t="s">
        <v>2885</v>
      </c>
      <c r="E3241">
        <v>1992</v>
      </c>
      <c r="F3241" t="s">
        <v>2885</v>
      </c>
      <c r="G3241">
        <v>51.507264800000002</v>
      </c>
      <c r="H3241">
        <v>-0.1278328</v>
      </c>
      <c r="I3241" t="s">
        <v>439</v>
      </c>
      <c r="J3241" t="s">
        <v>28</v>
      </c>
      <c r="K3241" t="s">
        <v>56</v>
      </c>
      <c r="L3241" t="s">
        <v>33</v>
      </c>
      <c r="M3241">
        <v>0</v>
      </c>
      <c r="N3241">
        <v>6.2663999999999997E-2</v>
      </c>
      <c r="O3241">
        <v>0.37980799999999998</v>
      </c>
      <c r="P3241">
        <v>364.48802999999998</v>
      </c>
      <c r="Q3241">
        <v>0.16367499999999999</v>
      </c>
      <c r="R3241" s="1">
        <v>1.1E-5</v>
      </c>
      <c r="S3241">
        <v>3</v>
      </c>
      <c r="T3241">
        <v>8.8624999999999995E-2</v>
      </c>
      <c r="U3241">
        <v>-22.19</v>
      </c>
      <c r="V3241">
        <v>1</v>
      </c>
      <c r="W3241">
        <v>5.1346000000000003E-2</v>
      </c>
      <c r="X3241">
        <v>71.337000000000003</v>
      </c>
      <c r="Y3241">
        <v>0.237069</v>
      </c>
    </row>
    <row r="3242" spans="1:25" hidden="1" x14ac:dyDescent="0.25">
      <c r="A3242">
        <v>3240</v>
      </c>
      <c r="B3242">
        <v>40</v>
      </c>
      <c r="C3242" t="s">
        <v>5361</v>
      </c>
      <c r="D3242" t="s">
        <v>5362</v>
      </c>
      <c r="E3242">
        <v>1992</v>
      </c>
      <c r="F3242" t="s">
        <v>5362</v>
      </c>
      <c r="G3242">
        <v>33.7483</v>
      </c>
      <c r="H3242">
        <v>-84.391099999999994</v>
      </c>
      <c r="I3242" t="s">
        <v>568</v>
      </c>
      <c r="J3242" t="s">
        <v>28</v>
      </c>
      <c r="K3242" t="s">
        <v>33</v>
      </c>
      <c r="M3242">
        <v>0</v>
      </c>
      <c r="N3242">
        <v>0.75181900000000002</v>
      </c>
      <c r="O3242">
        <v>0.50296700000000005</v>
      </c>
      <c r="P3242">
        <v>550.61333000000002</v>
      </c>
      <c r="Q3242">
        <v>0.57331600000000005</v>
      </c>
      <c r="R3242">
        <v>0</v>
      </c>
      <c r="S3242">
        <v>1</v>
      </c>
      <c r="T3242">
        <v>0.56795899999999999</v>
      </c>
      <c r="U3242">
        <v>-11.72</v>
      </c>
      <c r="V3242">
        <v>1</v>
      </c>
      <c r="W3242">
        <v>0.195218</v>
      </c>
      <c r="X3242">
        <v>102.541</v>
      </c>
      <c r="Y3242">
        <v>0.47909000000000002</v>
      </c>
    </row>
    <row r="3243" spans="1:25" hidden="1" x14ac:dyDescent="0.25">
      <c r="A3243">
        <v>3241</v>
      </c>
      <c r="B3243">
        <v>41</v>
      </c>
      <c r="C3243" t="s">
        <v>5363</v>
      </c>
      <c r="D3243" t="s">
        <v>5364</v>
      </c>
      <c r="E3243">
        <v>1992</v>
      </c>
      <c r="F3243" t="s">
        <v>5069</v>
      </c>
      <c r="G3243">
        <v>40.714269000000002</v>
      </c>
      <c r="H3243">
        <v>-74.005972999999997</v>
      </c>
      <c r="I3243" t="s">
        <v>113</v>
      </c>
      <c r="J3243" t="s">
        <v>28</v>
      </c>
      <c r="K3243" t="s">
        <v>56</v>
      </c>
      <c r="L3243" t="s">
        <v>33</v>
      </c>
      <c r="M3243">
        <v>0</v>
      </c>
      <c r="N3243">
        <v>1.4047E-2</v>
      </c>
      <c r="O3243">
        <v>0.77680199999999999</v>
      </c>
      <c r="P3243">
        <v>243.29333</v>
      </c>
      <c r="Q3243">
        <v>0.80232499999999995</v>
      </c>
      <c r="R3243">
        <v>0</v>
      </c>
      <c r="S3243">
        <v>9</v>
      </c>
      <c r="T3243">
        <v>0.329897</v>
      </c>
      <c r="U3243">
        <v>-6.6559999999999997</v>
      </c>
      <c r="V3243">
        <v>1</v>
      </c>
      <c r="W3243">
        <v>3.1563000000000001E-2</v>
      </c>
      <c r="X3243">
        <v>120.65900000000001</v>
      </c>
      <c r="Y3243">
        <v>0.884741</v>
      </c>
    </row>
    <row r="3244" spans="1:25" hidden="1" x14ac:dyDescent="0.25">
      <c r="A3244">
        <v>3242</v>
      </c>
      <c r="B3244">
        <v>42</v>
      </c>
      <c r="C3244" t="s">
        <v>5365</v>
      </c>
      <c r="D3244" t="s">
        <v>5007</v>
      </c>
      <c r="E3244">
        <v>1992</v>
      </c>
      <c r="F3244" t="s">
        <v>5007</v>
      </c>
      <c r="G3244">
        <v>40.714269000000002</v>
      </c>
      <c r="H3244">
        <v>-74.005972999999997</v>
      </c>
      <c r="I3244" t="s">
        <v>113</v>
      </c>
      <c r="J3244" t="s">
        <v>28</v>
      </c>
      <c r="K3244" t="s">
        <v>56</v>
      </c>
      <c r="M3244">
        <v>0</v>
      </c>
      <c r="N3244">
        <v>7.3509000000000005E-2</v>
      </c>
      <c r="O3244">
        <v>0.85833199999999998</v>
      </c>
      <c r="P3244">
        <v>244.4273</v>
      </c>
      <c r="Q3244">
        <v>0.34753899999999999</v>
      </c>
      <c r="R3244">
        <v>0.47905799999999998</v>
      </c>
      <c r="S3244">
        <v>2</v>
      </c>
      <c r="T3244">
        <v>7.0432999999999996E-2</v>
      </c>
      <c r="U3244">
        <v>-15.771000000000001</v>
      </c>
      <c r="V3244">
        <v>1</v>
      </c>
      <c r="W3244">
        <v>4.0231999999999997E-2</v>
      </c>
      <c r="X3244">
        <v>107.788</v>
      </c>
      <c r="Y3244">
        <v>0.89084600000000003</v>
      </c>
    </row>
    <row r="3245" spans="1:25" hidden="1" x14ac:dyDescent="0.25">
      <c r="A3245">
        <v>3243</v>
      </c>
      <c r="B3245">
        <v>43</v>
      </c>
      <c r="C3245" t="s">
        <v>5366</v>
      </c>
      <c r="D3245" t="s">
        <v>2337</v>
      </c>
      <c r="E3245">
        <v>1992</v>
      </c>
      <c r="F3245" t="s">
        <v>2337</v>
      </c>
      <c r="G3245">
        <v>51.596871200000002</v>
      </c>
      <c r="H3245">
        <v>-0.37701420000000002</v>
      </c>
      <c r="I3245" t="s">
        <v>2338</v>
      </c>
      <c r="J3245" t="s">
        <v>28</v>
      </c>
      <c r="K3245" t="s">
        <v>56</v>
      </c>
      <c r="L3245" t="s">
        <v>33</v>
      </c>
      <c r="M3245">
        <v>0</v>
      </c>
      <c r="N3245">
        <v>0.106151</v>
      </c>
      <c r="O3245">
        <v>0.42582300000000001</v>
      </c>
      <c r="P3245">
        <v>354.01333</v>
      </c>
      <c r="Q3245">
        <v>0.60668999999999995</v>
      </c>
      <c r="R3245">
        <v>1.4649999999999999E-3</v>
      </c>
      <c r="S3245">
        <v>10</v>
      </c>
      <c r="T3245">
        <v>8.9691999999999994E-2</v>
      </c>
      <c r="U3245">
        <v>-9.0220000000000002</v>
      </c>
      <c r="V3245">
        <v>1</v>
      </c>
      <c r="W3245">
        <v>2.8303999999999999E-2</v>
      </c>
      <c r="X3245">
        <v>75.983999999999995</v>
      </c>
      <c r="Y3245">
        <v>0.31895000000000001</v>
      </c>
    </row>
    <row r="3246" spans="1:25" hidden="1" x14ac:dyDescent="0.25">
      <c r="A3246">
        <v>3244</v>
      </c>
      <c r="B3246">
        <v>44</v>
      </c>
      <c r="C3246" t="s">
        <v>5367</v>
      </c>
      <c r="D3246" t="s">
        <v>5368</v>
      </c>
      <c r="E3246">
        <v>1992</v>
      </c>
      <c r="F3246" t="s">
        <v>5368</v>
      </c>
      <c r="G3246">
        <v>40.730499999999999</v>
      </c>
      <c r="H3246">
        <v>-73.927000000000007</v>
      </c>
      <c r="I3246" t="s">
        <v>5369</v>
      </c>
      <c r="J3246" t="s">
        <v>28</v>
      </c>
      <c r="K3246" t="s">
        <v>56</v>
      </c>
      <c r="L3246" t="s">
        <v>33</v>
      </c>
      <c r="M3246">
        <v>0</v>
      </c>
      <c r="N3246">
        <v>6.2960000000000004E-3</v>
      </c>
      <c r="O3246">
        <v>0.71671300000000004</v>
      </c>
      <c r="P3246">
        <v>235.88</v>
      </c>
      <c r="Q3246">
        <v>0.85829100000000003</v>
      </c>
      <c r="R3246">
        <v>7.9559000000000005E-2</v>
      </c>
      <c r="S3246">
        <v>7</v>
      </c>
      <c r="T3246">
        <v>0.15657199999999999</v>
      </c>
      <c r="U3246">
        <v>-6.4550000000000001</v>
      </c>
      <c r="V3246">
        <v>1</v>
      </c>
      <c r="W3246">
        <v>6.8362999999999993E-2</v>
      </c>
      <c r="X3246">
        <v>99.756</v>
      </c>
      <c r="Y3246">
        <v>0.53817199999999998</v>
      </c>
    </row>
    <row r="3247" spans="1:25" x14ac:dyDescent="0.25">
      <c r="A3247">
        <v>3245</v>
      </c>
      <c r="B3247">
        <v>45</v>
      </c>
      <c r="C3247" t="s">
        <v>258</v>
      </c>
      <c r="D3247" t="s">
        <v>5370</v>
      </c>
      <c r="E3247">
        <v>1992</v>
      </c>
      <c r="F3247" t="s">
        <v>5370</v>
      </c>
      <c r="G3247" t="str">
        <f>IFERROR(VLOOKUP(Table1[[#This Row],[Title]],$C$5507:$Y$5579,5, FALSE ),"")</f>
        <v/>
      </c>
      <c r="H3247" t="str">
        <f>IFERROR(VLOOKUP(Table1[[#This Row],[Title]],$C$5507:$Y$5579,6, FALSE ),"")</f>
        <v/>
      </c>
      <c r="I3247" t="str">
        <f>IFERROR(VLOOKUP(Table1[[#This Row],[Title]],$C$5507:$Y$5579,7, FALSE ),"")</f>
        <v/>
      </c>
      <c r="J3247" t="str">
        <f>IFERROR(VLOOKUP(Table1[[#This Row],[Title]],$C$5507:$Y$5579,8, FALSE ),"")</f>
        <v/>
      </c>
      <c r="K3247" t="str">
        <f>IFERROR(VLOOKUP(Table1[[#This Row],[Title]],$C$5507:$Y$5579,9, FALSE ),"")</f>
        <v/>
      </c>
      <c r="L3247" t="str">
        <f>IFERROR(VLOOKUP(Table1[[#This Row],[Title]],$C$5507:$Y$5579,10, FALSE ),"")</f>
        <v/>
      </c>
      <c r="M3247" t="str">
        <f>IFERROR(VLOOKUP(Table1[[#This Row],[Title]],$C$5507:$Y$5579,11, FALSE ),"")</f>
        <v/>
      </c>
      <c r="N3247" t="str">
        <f>IFERROR(VLOOKUP(Table1[[#This Row],[Title]],$C$5507:$Y$5579,12, FALSE ),"")</f>
        <v/>
      </c>
      <c r="O3247" t="str">
        <f>IFERROR(VLOOKUP(Table1[[#This Row],[Title]],$C$5507:$Y$5579,13, FALSE ),"")</f>
        <v/>
      </c>
      <c r="P3247" t="str">
        <f>IFERROR(VLOOKUP(Table1[[#This Row],[Title]],$C$5507:$Y$5579,14, FALSE ),"")</f>
        <v/>
      </c>
      <c r="Q3247" t="str">
        <f>IFERROR(VLOOKUP(Table1[[#This Row],[Title]],$C$5507:$Y$5579,15, FALSE ),"")</f>
        <v/>
      </c>
      <c r="R3247" t="str">
        <f>IFERROR(VLOOKUP(Table1[[#This Row],[Title]],$C$5507:$Y$5579,16, FALSE ),"")</f>
        <v/>
      </c>
      <c r="S3247" t="str">
        <f>IFERROR(VLOOKUP(Table1[[#This Row],[Title]],$C$5507:$Y$5579,17, FALSE ),"")</f>
        <v/>
      </c>
      <c r="T3247" t="str">
        <f>IFERROR(VLOOKUP(Table1[[#This Row],[Title]],$C$5507:$Y$5579,18, FALSE ),"")</f>
        <v/>
      </c>
      <c r="U3247" t="str">
        <f>IFERROR(VLOOKUP(Table1[[#This Row],[Title]],$C$5507:$Y$5579,19, FALSE ),"")</f>
        <v/>
      </c>
      <c r="V3247" t="str">
        <f>IFERROR(VLOOKUP(Table1[[#This Row],[Title]],$C$5507:$Y$5579,20, FALSE ),"")</f>
        <v/>
      </c>
      <c r="W3247" t="str">
        <f>IFERROR(VLOOKUP(Table1[[#This Row],[Title]],$C$5507:$Y$5579,21, FALSE ),"")</f>
        <v/>
      </c>
      <c r="X3247" t="str">
        <f>IFERROR(VLOOKUP(Table1[[#This Row],[Title]],$C$5507:$Y$5579,22, FALSE ),"")</f>
        <v/>
      </c>
      <c r="Y3247" t="str">
        <f>IFERROR(VLOOKUP(Table1[[#This Row],[Title]],$C$5507:$Y$5579,23, FALSE ),"")</f>
        <v/>
      </c>
    </row>
    <row r="3248" spans="1:25" x14ac:dyDescent="0.25">
      <c r="A3248">
        <v>3246</v>
      </c>
      <c r="B3248">
        <v>46</v>
      </c>
      <c r="C3248" t="s">
        <v>5371</v>
      </c>
      <c r="D3248" t="s">
        <v>5372</v>
      </c>
      <c r="E3248">
        <v>1992</v>
      </c>
      <c r="F3248" t="s">
        <v>5372</v>
      </c>
      <c r="G3248" t="str">
        <f>IFERROR(VLOOKUP(Table1[[#This Row],[Title]],$C$5507:$Y$5579,5, FALSE ),"")</f>
        <v/>
      </c>
      <c r="H3248" t="str">
        <f>IFERROR(VLOOKUP(Table1[[#This Row],[Title]],$C$5507:$Y$5579,6, FALSE ),"")</f>
        <v/>
      </c>
      <c r="I3248" t="str">
        <f>IFERROR(VLOOKUP(Table1[[#This Row],[Title]],$C$5507:$Y$5579,7, FALSE ),"")</f>
        <v/>
      </c>
      <c r="J3248" t="str">
        <f>IFERROR(VLOOKUP(Table1[[#This Row],[Title]],$C$5507:$Y$5579,8, FALSE ),"")</f>
        <v/>
      </c>
      <c r="K3248" t="str">
        <f>IFERROR(VLOOKUP(Table1[[#This Row],[Title]],$C$5507:$Y$5579,9, FALSE ),"")</f>
        <v/>
      </c>
      <c r="L3248" t="str">
        <f>IFERROR(VLOOKUP(Table1[[#This Row],[Title]],$C$5507:$Y$5579,10, FALSE ),"")</f>
        <v/>
      </c>
      <c r="M3248" t="str">
        <f>IFERROR(VLOOKUP(Table1[[#This Row],[Title]],$C$5507:$Y$5579,11, FALSE ),"")</f>
        <v/>
      </c>
      <c r="N3248" t="str">
        <f>IFERROR(VLOOKUP(Table1[[#This Row],[Title]],$C$5507:$Y$5579,12, FALSE ),"")</f>
        <v/>
      </c>
      <c r="O3248" t="str">
        <f>IFERROR(VLOOKUP(Table1[[#This Row],[Title]],$C$5507:$Y$5579,13, FALSE ),"")</f>
        <v/>
      </c>
      <c r="P3248" t="str">
        <f>IFERROR(VLOOKUP(Table1[[#This Row],[Title]],$C$5507:$Y$5579,14, FALSE ),"")</f>
        <v/>
      </c>
      <c r="Q3248" t="str">
        <f>IFERROR(VLOOKUP(Table1[[#This Row],[Title]],$C$5507:$Y$5579,15, FALSE ),"")</f>
        <v/>
      </c>
      <c r="R3248" t="str">
        <f>IFERROR(VLOOKUP(Table1[[#This Row],[Title]],$C$5507:$Y$5579,16, FALSE ),"")</f>
        <v/>
      </c>
      <c r="S3248" t="str">
        <f>IFERROR(VLOOKUP(Table1[[#This Row],[Title]],$C$5507:$Y$5579,17, FALSE ),"")</f>
        <v/>
      </c>
      <c r="T3248" t="str">
        <f>IFERROR(VLOOKUP(Table1[[#This Row],[Title]],$C$5507:$Y$5579,18, FALSE ),"")</f>
        <v/>
      </c>
      <c r="U3248" t="str">
        <f>IFERROR(VLOOKUP(Table1[[#This Row],[Title]],$C$5507:$Y$5579,19, FALSE ),"")</f>
        <v/>
      </c>
      <c r="V3248" t="str">
        <f>IFERROR(VLOOKUP(Table1[[#This Row],[Title]],$C$5507:$Y$5579,20, FALSE ),"")</f>
        <v/>
      </c>
      <c r="W3248" t="str">
        <f>IFERROR(VLOOKUP(Table1[[#This Row],[Title]],$C$5507:$Y$5579,21, FALSE ),"")</f>
        <v/>
      </c>
      <c r="X3248" t="str">
        <f>IFERROR(VLOOKUP(Table1[[#This Row],[Title]],$C$5507:$Y$5579,22, FALSE ),"")</f>
        <v/>
      </c>
      <c r="Y3248" t="str">
        <f>IFERROR(VLOOKUP(Table1[[#This Row],[Title]],$C$5507:$Y$5579,23, FALSE ),"")</f>
        <v/>
      </c>
    </row>
    <row r="3249" spans="1:25" hidden="1" x14ac:dyDescent="0.25">
      <c r="A3249">
        <v>3247</v>
      </c>
      <c r="B3249">
        <v>47</v>
      </c>
      <c r="C3249" t="s">
        <v>3587</v>
      </c>
      <c r="D3249" t="s">
        <v>5373</v>
      </c>
      <c r="E3249">
        <v>1992</v>
      </c>
      <c r="F3249" t="s">
        <v>5373</v>
      </c>
      <c r="G3249">
        <v>52.949199999999998</v>
      </c>
      <c r="H3249">
        <v>-1.14392</v>
      </c>
      <c r="I3249" t="s">
        <v>2669</v>
      </c>
      <c r="J3249" t="s">
        <v>28</v>
      </c>
      <c r="K3249" t="s">
        <v>56</v>
      </c>
      <c r="M3249">
        <v>3.0962878021899998E-3</v>
      </c>
      <c r="N3249">
        <v>1.2329999999999999E-3</v>
      </c>
      <c r="O3249">
        <v>0.63474600000000003</v>
      </c>
      <c r="P3249">
        <v>288.10404</v>
      </c>
      <c r="Q3249">
        <v>0.963866</v>
      </c>
      <c r="R3249">
        <v>0.77930900000000003</v>
      </c>
      <c r="S3249">
        <v>0</v>
      </c>
      <c r="T3249">
        <v>0.11457100000000001</v>
      </c>
      <c r="U3249">
        <v>-6.42</v>
      </c>
      <c r="V3249">
        <v>0</v>
      </c>
      <c r="W3249">
        <v>4.1596000000000001E-2</v>
      </c>
      <c r="X3249">
        <v>120.252</v>
      </c>
      <c r="Y3249">
        <v>0.59465900000000005</v>
      </c>
    </row>
    <row r="3250" spans="1:25" hidden="1" x14ac:dyDescent="0.25">
      <c r="A3250">
        <v>3248</v>
      </c>
      <c r="B3250">
        <v>48</v>
      </c>
      <c r="C3250" t="s">
        <v>5374</v>
      </c>
      <c r="D3250" t="s">
        <v>5375</v>
      </c>
      <c r="E3250">
        <v>1992</v>
      </c>
      <c r="F3250" t="s">
        <v>5375</v>
      </c>
      <c r="G3250">
        <v>46.861629999999998</v>
      </c>
      <c r="H3250">
        <v>-92.612251999999998</v>
      </c>
      <c r="I3250" t="s">
        <v>5376</v>
      </c>
      <c r="J3250" t="s">
        <v>246</v>
      </c>
      <c r="K3250" t="s">
        <v>56</v>
      </c>
      <c r="L3250" t="s">
        <v>33</v>
      </c>
      <c r="M3250">
        <v>0</v>
      </c>
      <c r="N3250">
        <v>2.568E-3</v>
      </c>
      <c r="O3250">
        <v>0.35443400000000003</v>
      </c>
      <c r="P3250">
        <v>371.77332999999999</v>
      </c>
      <c r="Q3250">
        <v>0.67754599999999998</v>
      </c>
      <c r="R3250">
        <v>2.23E-4</v>
      </c>
      <c r="S3250">
        <v>7</v>
      </c>
      <c r="T3250">
        <v>0.97963800000000001</v>
      </c>
      <c r="U3250">
        <v>-10.991</v>
      </c>
      <c r="V3250">
        <v>0</v>
      </c>
      <c r="W3250">
        <v>0.102047</v>
      </c>
      <c r="X3250">
        <v>135.09700000000001</v>
      </c>
      <c r="Y3250">
        <v>0.45045200000000002</v>
      </c>
    </row>
    <row r="3251" spans="1:25" hidden="1" x14ac:dyDescent="0.25">
      <c r="A3251">
        <v>3249</v>
      </c>
      <c r="B3251">
        <v>49</v>
      </c>
      <c r="C3251" t="s">
        <v>5377</v>
      </c>
      <c r="D3251" t="s">
        <v>5130</v>
      </c>
      <c r="E3251">
        <v>1992</v>
      </c>
      <c r="F3251" t="s">
        <v>5130</v>
      </c>
      <c r="G3251">
        <v>40.714599999999997</v>
      </c>
      <c r="H3251">
        <v>-74.007099999999994</v>
      </c>
      <c r="I3251" t="s">
        <v>195</v>
      </c>
      <c r="J3251" t="s">
        <v>28</v>
      </c>
      <c r="K3251" t="s">
        <v>33</v>
      </c>
      <c r="M3251">
        <v>0</v>
      </c>
      <c r="N3251">
        <v>0.59560500000000005</v>
      </c>
      <c r="O3251">
        <v>0.34644399999999997</v>
      </c>
      <c r="P3251">
        <v>281</v>
      </c>
      <c r="Q3251">
        <v>0.66516500000000001</v>
      </c>
      <c r="R3251">
        <v>1.2899999999999999E-4</v>
      </c>
      <c r="S3251">
        <v>5</v>
      </c>
      <c r="T3251">
        <v>7.8290999999999999E-2</v>
      </c>
      <c r="U3251">
        <v>-6.8049999999999997</v>
      </c>
      <c r="V3251">
        <v>0</v>
      </c>
      <c r="W3251">
        <v>3.3316999999999999E-2</v>
      </c>
      <c r="X3251">
        <v>87.992999999999995</v>
      </c>
      <c r="Y3251">
        <v>0.47786499999999998</v>
      </c>
    </row>
    <row r="3252" spans="1:25" hidden="1" x14ac:dyDescent="0.25">
      <c r="A3252">
        <v>3250</v>
      </c>
      <c r="B3252">
        <v>50</v>
      </c>
      <c r="C3252" t="s">
        <v>5378</v>
      </c>
      <c r="D3252" t="s">
        <v>5165</v>
      </c>
      <c r="E3252">
        <v>1992</v>
      </c>
      <c r="F3252" t="s">
        <v>5165</v>
      </c>
      <c r="G3252">
        <v>31.5718</v>
      </c>
      <c r="H3252">
        <v>-97.149500000000003</v>
      </c>
      <c r="I3252" t="s">
        <v>5166</v>
      </c>
      <c r="J3252" t="s">
        <v>28</v>
      </c>
      <c r="K3252" t="s">
        <v>56</v>
      </c>
      <c r="L3252" t="s">
        <v>33</v>
      </c>
      <c r="M3252">
        <v>0</v>
      </c>
      <c r="N3252">
        <v>8.0549999999999997E-3</v>
      </c>
      <c r="O3252">
        <v>0.51583500000000004</v>
      </c>
      <c r="P3252">
        <v>267.48054000000002</v>
      </c>
      <c r="Q3252">
        <v>0.78824099999999997</v>
      </c>
      <c r="R3252">
        <v>0</v>
      </c>
      <c r="S3252">
        <v>1</v>
      </c>
      <c r="T3252">
        <v>0.12659899999999999</v>
      </c>
      <c r="U3252">
        <v>-6.468</v>
      </c>
      <c r="V3252">
        <v>1</v>
      </c>
      <c r="W3252">
        <v>5.4864999999999997E-2</v>
      </c>
      <c r="X3252">
        <v>199.952</v>
      </c>
      <c r="Y3252">
        <v>0.81796999999999997</v>
      </c>
    </row>
    <row r="3253" spans="1:25" hidden="1" x14ac:dyDescent="0.25">
      <c r="A3253">
        <v>3251</v>
      </c>
      <c r="B3253">
        <v>51</v>
      </c>
      <c r="C3253" t="s">
        <v>5379</v>
      </c>
      <c r="D3253" t="s">
        <v>5368</v>
      </c>
      <c r="E3253">
        <v>1992</v>
      </c>
      <c r="F3253" t="s">
        <v>5368</v>
      </c>
      <c r="G3253">
        <v>40.730499999999999</v>
      </c>
      <c r="H3253">
        <v>-73.927000000000007</v>
      </c>
      <c r="I3253" t="s">
        <v>5369</v>
      </c>
      <c r="J3253" t="s">
        <v>28</v>
      </c>
      <c r="K3253" t="s">
        <v>56</v>
      </c>
      <c r="L3253" t="s">
        <v>33</v>
      </c>
      <c r="M3253">
        <v>0</v>
      </c>
      <c r="N3253">
        <v>0.32405200000000001</v>
      </c>
      <c r="O3253">
        <v>0.62301200000000001</v>
      </c>
      <c r="P3253">
        <v>252.62666999999999</v>
      </c>
      <c r="Q3253">
        <v>0.28420000000000001</v>
      </c>
      <c r="R3253">
        <v>2.1499999999999999E-4</v>
      </c>
      <c r="S3253">
        <v>1</v>
      </c>
      <c r="T3253">
        <v>9.9853999999999998E-2</v>
      </c>
      <c r="U3253">
        <v>-18.036000000000001</v>
      </c>
      <c r="V3253">
        <v>1</v>
      </c>
      <c r="W3253">
        <v>3.9759999999999997E-2</v>
      </c>
      <c r="X3253">
        <v>79.983999999999995</v>
      </c>
      <c r="Y3253">
        <v>0.35642200000000002</v>
      </c>
    </row>
    <row r="3254" spans="1:25" hidden="1" x14ac:dyDescent="0.25">
      <c r="A3254">
        <v>3252</v>
      </c>
      <c r="B3254">
        <v>52</v>
      </c>
      <c r="C3254" t="s">
        <v>5380</v>
      </c>
      <c r="D3254" t="s">
        <v>5169</v>
      </c>
      <c r="E3254">
        <v>1992</v>
      </c>
      <c r="F3254" t="s">
        <v>5169</v>
      </c>
      <c r="G3254">
        <v>36.165688000000003</v>
      </c>
      <c r="H3254">
        <v>-86.778098</v>
      </c>
      <c r="I3254" t="s">
        <v>392</v>
      </c>
      <c r="J3254" t="s">
        <v>28</v>
      </c>
      <c r="K3254" t="s">
        <v>56</v>
      </c>
      <c r="L3254" t="s">
        <v>33</v>
      </c>
      <c r="M3254">
        <v>0</v>
      </c>
      <c r="N3254">
        <v>0.130305</v>
      </c>
      <c r="O3254">
        <v>0.502336</v>
      </c>
      <c r="P3254">
        <v>226.82077000000001</v>
      </c>
      <c r="Q3254">
        <v>0.65994399999999998</v>
      </c>
      <c r="R3254">
        <v>5.1999999999999998E-3</v>
      </c>
      <c r="S3254">
        <v>10</v>
      </c>
      <c r="T3254">
        <v>5.4171999999999998E-2</v>
      </c>
      <c r="U3254">
        <v>-14.327999999999999</v>
      </c>
      <c r="V3254">
        <v>1</v>
      </c>
      <c r="W3254">
        <v>3.3295999999999999E-2</v>
      </c>
      <c r="X3254">
        <v>180.11</v>
      </c>
      <c r="Y3254">
        <v>0.94345199999999996</v>
      </c>
    </row>
    <row r="3255" spans="1:25" hidden="1" x14ac:dyDescent="0.25">
      <c r="A3255">
        <v>3253</v>
      </c>
      <c r="B3255">
        <v>53</v>
      </c>
      <c r="C3255" t="s">
        <v>5381</v>
      </c>
      <c r="D3255" t="s">
        <v>5382</v>
      </c>
      <c r="E3255">
        <v>1992</v>
      </c>
      <c r="F3255" t="s">
        <v>5382</v>
      </c>
      <c r="G3255">
        <v>34.421897000000001</v>
      </c>
      <c r="H3255">
        <v>-119.70713499999999</v>
      </c>
      <c r="I3255" t="s">
        <v>5383</v>
      </c>
      <c r="J3255" t="s">
        <v>28</v>
      </c>
      <c r="K3255" t="s">
        <v>33</v>
      </c>
      <c r="M3255">
        <v>0</v>
      </c>
      <c r="N3255">
        <v>0.56363600000000003</v>
      </c>
      <c r="O3255">
        <v>0.63497300000000001</v>
      </c>
      <c r="P3255">
        <v>177.44934000000001</v>
      </c>
      <c r="Q3255">
        <v>0.21696399999999999</v>
      </c>
      <c r="R3255" s="1">
        <v>9.9999999999999995E-7</v>
      </c>
      <c r="S3255">
        <v>2</v>
      </c>
      <c r="T3255">
        <v>0.320851</v>
      </c>
      <c r="U3255">
        <v>-20.545999999999999</v>
      </c>
      <c r="V3255">
        <v>0</v>
      </c>
      <c r="W3255">
        <v>3.3507000000000002E-2</v>
      </c>
      <c r="X3255">
        <v>129.822</v>
      </c>
      <c r="Y3255">
        <v>0.730796</v>
      </c>
    </row>
    <row r="3256" spans="1:25" hidden="1" x14ac:dyDescent="0.25">
      <c r="A3256">
        <v>3254</v>
      </c>
      <c r="B3256">
        <v>54</v>
      </c>
      <c r="C3256" t="s">
        <v>1270</v>
      </c>
      <c r="D3256" t="s">
        <v>5013</v>
      </c>
      <c r="E3256">
        <v>1992</v>
      </c>
      <c r="F3256" t="s">
        <v>5013</v>
      </c>
      <c r="G3256">
        <v>41.307099999999998</v>
      </c>
      <c r="H3256">
        <v>-72.924999999999997</v>
      </c>
      <c r="I3256" t="s">
        <v>5014</v>
      </c>
      <c r="J3256" t="s">
        <v>28</v>
      </c>
      <c r="K3256" t="s">
        <v>56</v>
      </c>
      <c r="L3256" t="s">
        <v>33</v>
      </c>
      <c r="M3256">
        <v>0</v>
      </c>
      <c r="N3256">
        <v>0.15217900000000001</v>
      </c>
      <c r="O3256">
        <v>0.443106</v>
      </c>
      <c r="P3256">
        <v>230.62666999999999</v>
      </c>
      <c r="Q3256">
        <v>0.41587499999999999</v>
      </c>
      <c r="R3256" s="1">
        <v>9.9999999999999995E-7</v>
      </c>
      <c r="S3256">
        <v>1</v>
      </c>
      <c r="T3256">
        <v>4.2178E-2</v>
      </c>
      <c r="U3256">
        <v>-8.14</v>
      </c>
      <c r="V3256">
        <v>1</v>
      </c>
      <c r="W3256">
        <v>2.7571999999999999E-2</v>
      </c>
      <c r="X3256">
        <v>164.04</v>
      </c>
      <c r="Y3256">
        <v>0.28150500000000001</v>
      </c>
    </row>
    <row r="3257" spans="1:25" hidden="1" x14ac:dyDescent="0.25">
      <c r="A3257">
        <v>3255</v>
      </c>
      <c r="B3257">
        <v>55</v>
      </c>
      <c r="C3257" t="s">
        <v>5384</v>
      </c>
      <c r="D3257" t="s">
        <v>3661</v>
      </c>
      <c r="E3257">
        <v>1992</v>
      </c>
      <c r="F3257" t="s">
        <v>3661</v>
      </c>
      <c r="G3257">
        <v>51.185789200000002</v>
      </c>
      <c r="H3257">
        <v>-0.61490739999999999</v>
      </c>
      <c r="I3257" t="s">
        <v>3662</v>
      </c>
      <c r="J3257" t="s">
        <v>246</v>
      </c>
      <c r="K3257" t="s">
        <v>56</v>
      </c>
      <c r="L3257" t="s">
        <v>33</v>
      </c>
      <c r="M3257">
        <v>0</v>
      </c>
      <c r="N3257">
        <v>0.258822</v>
      </c>
      <c r="O3257">
        <v>0.81272699999999998</v>
      </c>
      <c r="P3257">
        <v>433.68444</v>
      </c>
      <c r="Q3257">
        <v>0.41158699999999998</v>
      </c>
      <c r="R3257">
        <v>4.9090000000000002E-3</v>
      </c>
      <c r="S3257">
        <v>6</v>
      </c>
      <c r="T3257">
        <v>0.95748800000000001</v>
      </c>
      <c r="U3257">
        <v>-20.053000000000001</v>
      </c>
      <c r="V3257">
        <v>1</v>
      </c>
      <c r="W3257">
        <v>8.2594000000000001E-2</v>
      </c>
      <c r="X3257">
        <v>107.65</v>
      </c>
      <c r="Y3257">
        <v>0.72775500000000004</v>
      </c>
    </row>
    <row r="3258" spans="1:25" hidden="1" x14ac:dyDescent="0.25">
      <c r="A3258">
        <v>3256</v>
      </c>
      <c r="B3258">
        <v>56</v>
      </c>
      <c r="C3258" t="s">
        <v>5385</v>
      </c>
      <c r="D3258" t="s">
        <v>4656</v>
      </c>
      <c r="E3258">
        <v>1992</v>
      </c>
      <c r="F3258" t="s">
        <v>4656</v>
      </c>
      <c r="G3258">
        <v>41.8842</v>
      </c>
      <c r="H3258">
        <v>-87.632400000000004</v>
      </c>
      <c r="I3258" t="s">
        <v>386</v>
      </c>
      <c r="J3258" t="s">
        <v>28</v>
      </c>
      <c r="K3258" t="s">
        <v>33</v>
      </c>
      <c r="M3258">
        <v>0</v>
      </c>
      <c r="N3258">
        <v>0.78143799999999997</v>
      </c>
      <c r="O3258">
        <v>0.66098800000000002</v>
      </c>
      <c r="P3258">
        <v>256.46667000000002</v>
      </c>
      <c r="Q3258">
        <v>0.30079899999999998</v>
      </c>
      <c r="R3258">
        <v>0</v>
      </c>
      <c r="S3258">
        <v>6</v>
      </c>
      <c r="T3258">
        <v>0.101386</v>
      </c>
      <c r="U3258">
        <v>-8.7200000000000006</v>
      </c>
      <c r="V3258">
        <v>0</v>
      </c>
      <c r="W3258">
        <v>3.0474000000000001E-2</v>
      </c>
      <c r="X3258">
        <v>131.87899999999999</v>
      </c>
      <c r="Y3258">
        <v>0.38972299999999999</v>
      </c>
    </row>
    <row r="3259" spans="1:25" hidden="1" x14ac:dyDescent="0.25">
      <c r="A3259">
        <v>3257</v>
      </c>
      <c r="B3259">
        <v>57</v>
      </c>
      <c r="C3259" t="s">
        <v>5386</v>
      </c>
      <c r="D3259" t="s">
        <v>4595</v>
      </c>
      <c r="E3259">
        <v>1992</v>
      </c>
      <c r="F3259" t="s">
        <v>4595</v>
      </c>
      <c r="G3259">
        <v>53.333055600000002</v>
      </c>
      <c r="H3259">
        <v>-6.2488888999999999</v>
      </c>
      <c r="I3259" t="s">
        <v>4596</v>
      </c>
      <c r="J3259" t="s">
        <v>28</v>
      </c>
      <c r="K3259" t="s">
        <v>56</v>
      </c>
      <c r="L3259" t="s">
        <v>33</v>
      </c>
      <c r="M3259">
        <v>0</v>
      </c>
      <c r="N3259">
        <v>1.2260000000000001E-3</v>
      </c>
      <c r="O3259">
        <v>0.67325100000000004</v>
      </c>
      <c r="P3259">
        <v>243.57333</v>
      </c>
      <c r="Q3259">
        <v>0.61535200000000001</v>
      </c>
      <c r="R3259">
        <v>8.9490000000000004E-3</v>
      </c>
      <c r="S3259">
        <v>8</v>
      </c>
      <c r="T3259">
        <v>0.104508</v>
      </c>
      <c r="U3259">
        <v>-9.6869999999999994</v>
      </c>
      <c r="V3259">
        <v>1</v>
      </c>
      <c r="W3259">
        <v>2.7796000000000001E-2</v>
      </c>
      <c r="X3259">
        <v>99.751000000000005</v>
      </c>
      <c r="Y3259">
        <v>0.74170999999999998</v>
      </c>
    </row>
    <row r="3260" spans="1:25" hidden="1" x14ac:dyDescent="0.25">
      <c r="A3260">
        <v>3258</v>
      </c>
      <c r="B3260">
        <v>58</v>
      </c>
      <c r="C3260" t="s">
        <v>5387</v>
      </c>
      <c r="D3260" t="s">
        <v>4568</v>
      </c>
      <c r="E3260">
        <v>1992</v>
      </c>
      <c r="F3260" t="s">
        <v>4568</v>
      </c>
      <c r="G3260">
        <v>51.588999999999999</v>
      </c>
      <c r="H3260">
        <v>-0.16400000000000001</v>
      </c>
      <c r="I3260" t="s">
        <v>4569</v>
      </c>
      <c r="J3260" t="s">
        <v>28</v>
      </c>
      <c r="K3260" t="s">
        <v>56</v>
      </c>
      <c r="L3260" t="s">
        <v>33</v>
      </c>
      <c r="M3260">
        <v>0</v>
      </c>
      <c r="N3260">
        <v>2.5958999999999999E-2</v>
      </c>
      <c r="O3260">
        <v>0.64363599999999999</v>
      </c>
      <c r="P3260">
        <v>237.95156</v>
      </c>
      <c r="Q3260">
        <v>0.62867499999999998</v>
      </c>
      <c r="R3260">
        <v>0.224888</v>
      </c>
      <c r="S3260">
        <v>0</v>
      </c>
      <c r="T3260">
        <v>0.59879400000000005</v>
      </c>
      <c r="U3260">
        <v>-20.109000000000002</v>
      </c>
      <c r="V3260">
        <v>1</v>
      </c>
      <c r="W3260">
        <v>4.8877999999999998E-2</v>
      </c>
      <c r="X3260">
        <v>98.346000000000004</v>
      </c>
      <c r="Y3260">
        <v>0.70735899999999996</v>
      </c>
    </row>
    <row r="3261" spans="1:25" hidden="1" x14ac:dyDescent="0.25">
      <c r="A3261">
        <v>3259</v>
      </c>
      <c r="B3261">
        <v>59</v>
      </c>
      <c r="C3261" t="s">
        <v>5388</v>
      </c>
      <c r="D3261" t="s">
        <v>5389</v>
      </c>
      <c r="E3261">
        <v>1992</v>
      </c>
      <c r="F3261" t="s">
        <v>5389</v>
      </c>
      <c r="G3261">
        <v>39.226900000000001</v>
      </c>
      <c r="H3261">
        <v>-123.76900000000001</v>
      </c>
      <c r="I3261" t="s">
        <v>5390</v>
      </c>
      <c r="J3261" t="s">
        <v>28</v>
      </c>
      <c r="K3261" t="s">
        <v>33</v>
      </c>
      <c r="M3261">
        <v>0</v>
      </c>
      <c r="N3261">
        <v>0.463445</v>
      </c>
      <c r="O3261">
        <v>0.53189200000000003</v>
      </c>
      <c r="P3261">
        <v>204.49332999999999</v>
      </c>
      <c r="Q3261">
        <v>0.58676200000000001</v>
      </c>
      <c r="R3261" s="1">
        <v>2.0000000000000002E-5</v>
      </c>
      <c r="S3261">
        <v>9</v>
      </c>
      <c r="T3261">
        <v>0.107692</v>
      </c>
      <c r="U3261">
        <v>-6.0330000000000004</v>
      </c>
      <c r="V3261">
        <v>1</v>
      </c>
      <c r="W3261">
        <v>2.8851000000000002E-2</v>
      </c>
      <c r="X3261">
        <v>80.995999999999995</v>
      </c>
      <c r="Y3261">
        <v>0.50027100000000002</v>
      </c>
    </row>
    <row r="3262" spans="1:25" hidden="1" x14ac:dyDescent="0.25">
      <c r="A3262">
        <v>3260</v>
      </c>
      <c r="B3262">
        <v>60</v>
      </c>
      <c r="C3262" t="s">
        <v>1767</v>
      </c>
      <c r="D3262" t="s">
        <v>4595</v>
      </c>
      <c r="E3262">
        <v>1992</v>
      </c>
      <c r="F3262" t="s">
        <v>4595</v>
      </c>
      <c r="G3262">
        <v>53.333055600000002</v>
      </c>
      <c r="H3262">
        <v>-6.2488888999999999</v>
      </c>
      <c r="I3262" t="s">
        <v>4596</v>
      </c>
      <c r="J3262" t="s">
        <v>56</v>
      </c>
      <c r="K3262" t="s">
        <v>33</v>
      </c>
      <c r="M3262">
        <v>0</v>
      </c>
      <c r="N3262">
        <v>3.2130000000000001E-3</v>
      </c>
      <c r="O3262">
        <v>0.39269500000000002</v>
      </c>
      <c r="P3262">
        <v>308.55790999999999</v>
      </c>
      <c r="Q3262">
        <v>0.75668400000000002</v>
      </c>
      <c r="R3262">
        <v>1.7000999999999999E-2</v>
      </c>
      <c r="S3262">
        <v>1</v>
      </c>
      <c r="T3262">
        <v>0.75105200000000005</v>
      </c>
      <c r="U3262">
        <v>-7.8339999999999996</v>
      </c>
      <c r="V3262">
        <v>0</v>
      </c>
      <c r="W3262">
        <v>3.2729000000000001E-2</v>
      </c>
      <c r="X3262">
        <v>92.025999999999996</v>
      </c>
      <c r="Y3262">
        <v>0.65997300000000003</v>
      </c>
    </row>
    <row r="3263" spans="1:25" hidden="1" x14ac:dyDescent="0.25">
      <c r="A3263">
        <v>3261</v>
      </c>
      <c r="B3263">
        <v>61</v>
      </c>
      <c r="C3263" t="s">
        <v>5391</v>
      </c>
      <c r="D3263" t="s">
        <v>5336</v>
      </c>
      <c r="E3263">
        <v>1992</v>
      </c>
      <c r="F3263" t="s">
        <v>5336</v>
      </c>
      <c r="G3263">
        <v>33.448300000000003</v>
      </c>
      <c r="H3263">
        <v>-112.07599999999999</v>
      </c>
      <c r="I3263" t="s">
        <v>2818</v>
      </c>
      <c r="J3263" t="s">
        <v>56</v>
      </c>
      <c r="K3263" t="s">
        <v>33</v>
      </c>
      <c r="M3263">
        <v>0</v>
      </c>
      <c r="N3263">
        <v>1.7902000000000001E-2</v>
      </c>
      <c r="O3263">
        <v>0.75303600000000004</v>
      </c>
      <c r="P3263">
        <v>396.59683000000001</v>
      </c>
      <c r="Q3263">
        <v>0.58534399999999998</v>
      </c>
      <c r="R3263">
        <v>0</v>
      </c>
      <c r="S3263">
        <v>10</v>
      </c>
      <c r="T3263">
        <v>0.78386</v>
      </c>
      <c r="U3263">
        <v>-8.952</v>
      </c>
      <c r="V3263">
        <v>0</v>
      </c>
      <c r="W3263">
        <v>0.20955599999999999</v>
      </c>
      <c r="X3263">
        <v>101.167</v>
      </c>
      <c r="Y3263">
        <v>0.57666300000000004</v>
      </c>
    </row>
    <row r="3264" spans="1:25" hidden="1" x14ac:dyDescent="0.25">
      <c r="A3264">
        <v>3262</v>
      </c>
      <c r="B3264">
        <v>62</v>
      </c>
      <c r="C3264" t="s">
        <v>5392</v>
      </c>
      <c r="D3264" t="s">
        <v>3661</v>
      </c>
      <c r="E3264">
        <v>1992</v>
      </c>
      <c r="F3264" t="s">
        <v>3661</v>
      </c>
      <c r="G3264">
        <v>51.185789200000002</v>
      </c>
      <c r="H3264">
        <v>-0.61490739999999999</v>
      </c>
      <c r="I3264" t="s">
        <v>3662</v>
      </c>
      <c r="J3264" t="s">
        <v>246</v>
      </c>
      <c r="K3264" t="s">
        <v>33</v>
      </c>
      <c r="M3264">
        <v>0</v>
      </c>
      <c r="N3264">
        <v>0.76441599999999998</v>
      </c>
      <c r="O3264">
        <v>0.47563</v>
      </c>
      <c r="P3264">
        <v>352.33913999999999</v>
      </c>
      <c r="Q3264">
        <v>0.285748</v>
      </c>
      <c r="R3264">
        <v>0.162601</v>
      </c>
      <c r="S3264">
        <v>3</v>
      </c>
      <c r="T3264">
        <v>0.98817600000000005</v>
      </c>
      <c r="U3264">
        <v>-19.119</v>
      </c>
      <c r="V3264">
        <v>1</v>
      </c>
      <c r="W3264">
        <v>3.3375000000000002E-2</v>
      </c>
      <c r="X3264">
        <v>86.007999999999996</v>
      </c>
      <c r="Y3264">
        <v>0.23130600000000001</v>
      </c>
    </row>
    <row r="3265" spans="1:25" hidden="1" x14ac:dyDescent="0.25">
      <c r="A3265">
        <v>3263</v>
      </c>
      <c r="B3265">
        <v>63</v>
      </c>
      <c r="C3265" t="s">
        <v>5393</v>
      </c>
      <c r="D3265" t="s">
        <v>4940</v>
      </c>
      <c r="E3265">
        <v>1992</v>
      </c>
      <c r="F3265" t="s">
        <v>4940</v>
      </c>
      <c r="G3265">
        <v>29.453499999999998</v>
      </c>
      <c r="H3265">
        <v>-82.106200000000001</v>
      </c>
      <c r="I3265" t="s">
        <v>4941</v>
      </c>
      <c r="J3265" t="s">
        <v>28</v>
      </c>
      <c r="K3265" t="s">
        <v>33</v>
      </c>
      <c r="M3265">
        <v>0</v>
      </c>
      <c r="N3265">
        <v>0.63895100000000005</v>
      </c>
      <c r="O3265">
        <v>0.66605099999999995</v>
      </c>
      <c r="P3265">
        <v>266.94484999999997</v>
      </c>
      <c r="Q3265">
        <v>0.54852199999999995</v>
      </c>
      <c r="R3265">
        <v>1.7930000000000001E-3</v>
      </c>
      <c r="S3265">
        <v>3</v>
      </c>
      <c r="T3265">
        <v>0.21249499999999999</v>
      </c>
      <c r="U3265">
        <v>-14.94</v>
      </c>
      <c r="V3265">
        <v>0</v>
      </c>
      <c r="W3265">
        <v>4.0614999999999998E-2</v>
      </c>
      <c r="X3265">
        <v>110.768</v>
      </c>
      <c r="Y3265">
        <v>0.83092699999999997</v>
      </c>
    </row>
    <row r="3266" spans="1:25" hidden="1" x14ac:dyDescent="0.25">
      <c r="A3266">
        <v>3264</v>
      </c>
      <c r="B3266">
        <v>64</v>
      </c>
      <c r="C3266" t="s">
        <v>5394</v>
      </c>
      <c r="D3266" t="s">
        <v>5395</v>
      </c>
      <c r="E3266">
        <v>1992</v>
      </c>
      <c r="F3266" t="s">
        <v>5211</v>
      </c>
      <c r="G3266">
        <v>45.721499999999999</v>
      </c>
      <c r="H3266">
        <v>-73.486699999999999</v>
      </c>
      <c r="I3266" t="s">
        <v>5212</v>
      </c>
      <c r="J3266" t="s">
        <v>28</v>
      </c>
      <c r="K3266" t="s">
        <v>33</v>
      </c>
      <c r="M3266">
        <v>0</v>
      </c>
      <c r="N3266">
        <v>0.57758500000000002</v>
      </c>
      <c r="O3266">
        <v>0.37875199999999998</v>
      </c>
      <c r="P3266">
        <v>210.78158999999999</v>
      </c>
      <c r="Q3266">
        <v>0.18298300000000001</v>
      </c>
      <c r="R3266">
        <v>1.8060000000000001E-3</v>
      </c>
      <c r="S3266">
        <v>7</v>
      </c>
      <c r="T3266">
        <v>0.10910599999999999</v>
      </c>
      <c r="U3266">
        <v>-19.388999999999999</v>
      </c>
      <c r="V3266">
        <v>1</v>
      </c>
      <c r="W3266">
        <v>2.5013000000000001E-2</v>
      </c>
      <c r="X3266">
        <v>77.522999999999996</v>
      </c>
      <c r="Y3266">
        <v>0.11119900000000001</v>
      </c>
    </row>
    <row r="3267" spans="1:25" hidden="1" x14ac:dyDescent="0.25">
      <c r="A3267">
        <v>3265</v>
      </c>
      <c r="B3267">
        <v>65</v>
      </c>
      <c r="C3267" t="s">
        <v>5396</v>
      </c>
      <c r="D3267" t="s">
        <v>5309</v>
      </c>
      <c r="E3267">
        <v>1992</v>
      </c>
      <c r="F3267" t="s">
        <v>5309</v>
      </c>
      <c r="G3267">
        <v>33.7483</v>
      </c>
      <c r="H3267">
        <v>-84.391099999999994</v>
      </c>
      <c r="I3267" t="s">
        <v>568</v>
      </c>
      <c r="J3267" t="s">
        <v>28</v>
      </c>
      <c r="K3267" t="s">
        <v>56</v>
      </c>
      <c r="L3267" t="s">
        <v>33</v>
      </c>
      <c r="M3267">
        <v>0</v>
      </c>
      <c r="N3267">
        <v>3.7308000000000001E-2</v>
      </c>
      <c r="O3267">
        <v>0.86930700000000005</v>
      </c>
      <c r="P3267">
        <v>248.06666999999999</v>
      </c>
      <c r="Q3267">
        <v>0.808249</v>
      </c>
      <c r="R3267">
        <v>0</v>
      </c>
      <c r="S3267">
        <v>1</v>
      </c>
      <c r="T3267">
        <v>0.307</v>
      </c>
      <c r="U3267">
        <v>-9.0030000000000001</v>
      </c>
      <c r="V3267">
        <v>1</v>
      </c>
      <c r="W3267">
        <v>0.24346300000000001</v>
      </c>
      <c r="X3267">
        <v>103.005</v>
      </c>
      <c r="Y3267">
        <v>0.75648700000000002</v>
      </c>
    </row>
    <row r="3268" spans="1:25" hidden="1" x14ac:dyDescent="0.25">
      <c r="A3268">
        <v>3266</v>
      </c>
      <c r="B3268">
        <v>66</v>
      </c>
      <c r="C3268" t="s">
        <v>5397</v>
      </c>
      <c r="D3268" t="s">
        <v>2298</v>
      </c>
      <c r="E3268">
        <v>1992</v>
      </c>
      <c r="F3268" t="s">
        <v>2298</v>
      </c>
      <c r="G3268">
        <v>41.590685999999998</v>
      </c>
      <c r="H3268">
        <v>-87.319936999999996</v>
      </c>
      <c r="I3268" t="s">
        <v>1914</v>
      </c>
      <c r="J3268" t="s">
        <v>28</v>
      </c>
      <c r="K3268" t="s">
        <v>56</v>
      </c>
      <c r="L3268" t="s">
        <v>33</v>
      </c>
      <c r="M3268">
        <v>0</v>
      </c>
      <c r="N3268">
        <v>0.116573</v>
      </c>
      <c r="O3268">
        <v>0.87611600000000001</v>
      </c>
      <c r="P3268">
        <v>390.57333</v>
      </c>
      <c r="Q3268">
        <v>0.78173700000000002</v>
      </c>
      <c r="R3268">
        <v>7.2099999999999996E-4</v>
      </c>
      <c r="S3268">
        <v>11</v>
      </c>
      <c r="T3268">
        <v>0.14921999999999999</v>
      </c>
      <c r="U3268">
        <v>-3.7770000000000001</v>
      </c>
      <c r="V3268">
        <v>0</v>
      </c>
      <c r="W3268">
        <v>6.8506999999999998E-2</v>
      </c>
      <c r="X3268">
        <v>110.494</v>
      </c>
      <c r="Y3268">
        <v>0.60944299999999996</v>
      </c>
    </row>
    <row r="3269" spans="1:25" hidden="1" x14ac:dyDescent="0.25">
      <c r="A3269">
        <v>3267</v>
      </c>
      <c r="B3269">
        <v>67</v>
      </c>
      <c r="C3269" t="s">
        <v>5398</v>
      </c>
      <c r="D3269" t="s">
        <v>5362</v>
      </c>
      <c r="E3269">
        <v>1992</v>
      </c>
      <c r="F3269" t="s">
        <v>5362</v>
      </c>
      <c r="G3269">
        <v>33.7483</v>
      </c>
      <c r="H3269">
        <v>-84.391099999999994</v>
      </c>
      <c r="I3269" t="s">
        <v>568</v>
      </c>
      <c r="J3269" t="s">
        <v>28</v>
      </c>
      <c r="K3269" t="s">
        <v>56</v>
      </c>
      <c r="L3269" t="s">
        <v>33</v>
      </c>
      <c r="M3269">
        <v>0</v>
      </c>
      <c r="N3269">
        <v>0.31851000000000002</v>
      </c>
      <c r="O3269">
        <v>0.74291799999999997</v>
      </c>
      <c r="P3269">
        <v>209.68</v>
      </c>
      <c r="Q3269">
        <v>0.82858200000000004</v>
      </c>
      <c r="R3269">
        <v>0</v>
      </c>
      <c r="S3269">
        <v>0</v>
      </c>
      <c r="T3269">
        <v>0.59930399999999995</v>
      </c>
      <c r="U3269">
        <v>-7.4359999999999999</v>
      </c>
      <c r="V3269">
        <v>1</v>
      </c>
      <c r="W3269">
        <v>0.20246900000000001</v>
      </c>
      <c r="X3269">
        <v>124.039</v>
      </c>
      <c r="Y3269">
        <v>0.51195299999999999</v>
      </c>
    </row>
    <row r="3270" spans="1:25" hidden="1" x14ac:dyDescent="0.25">
      <c r="A3270">
        <v>3268</v>
      </c>
      <c r="B3270">
        <v>68</v>
      </c>
      <c r="C3270" t="s">
        <v>5399</v>
      </c>
      <c r="D3270" t="s">
        <v>3661</v>
      </c>
      <c r="E3270">
        <v>1992</v>
      </c>
      <c r="F3270" t="s">
        <v>3661</v>
      </c>
      <c r="G3270">
        <v>51.185789200000002</v>
      </c>
      <c r="H3270">
        <v>-0.61490739999999999</v>
      </c>
      <c r="I3270" t="s">
        <v>3662</v>
      </c>
      <c r="J3270" t="s">
        <v>28</v>
      </c>
      <c r="K3270" t="s">
        <v>33</v>
      </c>
      <c r="M3270">
        <v>0</v>
      </c>
      <c r="N3270">
        <v>0.50250499999999998</v>
      </c>
      <c r="O3270">
        <v>0.70493899999999998</v>
      </c>
      <c r="P3270">
        <v>344.30667</v>
      </c>
      <c r="Q3270">
        <v>0.61931599999999998</v>
      </c>
      <c r="R3270">
        <v>1.15E-4</v>
      </c>
      <c r="S3270">
        <v>4</v>
      </c>
      <c r="T3270">
        <v>5.5837999999999999E-2</v>
      </c>
      <c r="U3270">
        <v>-7.6139999999999999</v>
      </c>
      <c r="V3270">
        <v>0</v>
      </c>
      <c r="W3270">
        <v>2.8652E-2</v>
      </c>
      <c r="X3270">
        <v>104.012</v>
      </c>
      <c r="Y3270">
        <v>0.40547499999999997</v>
      </c>
    </row>
    <row r="3271" spans="1:25" hidden="1" x14ac:dyDescent="0.25">
      <c r="A3271">
        <v>3269</v>
      </c>
      <c r="B3271">
        <v>69</v>
      </c>
      <c r="C3271" t="s">
        <v>5400</v>
      </c>
      <c r="D3271" t="s">
        <v>5401</v>
      </c>
      <c r="E3271">
        <v>1992</v>
      </c>
      <c r="F3271" t="s">
        <v>5185</v>
      </c>
      <c r="G3271">
        <v>42.370567000000001</v>
      </c>
      <c r="H3271">
        <v>-71.026964000000007</v>
      </c>
      <c r="I3271" t="s">
        <v>5186</v>
      </c>
      <c r="J3271" t="s">
        <v>28</v>
      </c>
      <c r="K3271" t="s">
        <v>56</v>
      </c>
      <c r="L3271" t="s">
        <v>33</v>
      </c>
      <c r="M3271">
        <v>0</v>
      </c>
      <c r="N3271">
        <v>0.18179500000000001</v>
      </c>
      <c r="O3271">
        <v>0.76453499999999996</v>
      </c>
      <c r="P3271">
        <v>307.26666999999998</v>
      </c>
      <c r="Q3271">
        <v>0.35789199999999999</v>
      </c>
      <c r="R3271">
        <v>0.23780599999999999</v>
      </c>
      <c r="S3271">
        <v>8</v>
      </c>
      <c r="T3271">
        <v>0.100382</v>
      </c>
      <c r="U3271">
        <v>-15.551</v>
      </c>
      <c r="V3271">
        <v>0</v>
      </c>
      <c r="W3271">
        <v>0.112984</v>
      </c>
      <c r="X3271">
        <v>105.41500000000001</v>
      </c>
      <c r="Y3271">
        <v>0.22544600000000001</v>
      </c>
    </row>
    <row r="3272" spans="1:25" hidden="1" x14ac:dyDescent="0.25">
      <c r="A3272">
        <v>3270</v>
      </c>
      <c r="B3272">
        <v>70</v>
      </c>
      <c r="C3272" t="s">
        <v>5402</v>
      </c>
      <c r="D3272" t="s">
        <v>4084</v>
      </c>
      <c r="E3272">
        <v>1992</v>
      </c>
      <c r="F3272" t="s">
        <v>4084</v>
      </c>
      <c r="G3272">
        <v>44.233333000000002</v>
      </c>
      <c r="H3272">
        <v>-76.483333000000002</v>
      </c>
      <c r="I3272" t="s">
        <v>4085</v>
      </c>
      <c r="J3272" t="s">
        <v>28</v>
      </c>
      <c r="K3272" t="s">
        <v>33</v>
      </c>
      <c r="M3272">
        <v>0</v>
      </c>
      <c r="N3272">
        <v>0.48960100000000001</v>
      </c>
      <c r="O3272">
        <v>0.54724799999999996</v>
      </c>
      <c r="P3272">
        <v>256.80934000000002</v>
      </c>
      <c r="Q3272">
        <v>0.37065500000000001</v>
      </c>
      <c r="R3272">
        <v>5.1999999999999995E-4</v>
      </c>
      <c r="S3272">
        <v>5</v>
      </c>
      <c r="T3272">
        <v>0.12925</v>
      </c>
      <c r="U3272">
        <v>-16.012</v>
      </c>
      <c r="V3272">
        <v>1</v>
      </c>
      <c r="W3272">
        <v>3.0632E-2</v>
      </c>
      <c r="X3272">
        <v>127.997</v>
      </c>
      <c r="Y3272">
        <v>0.31225000000000003</v>
      </c>
    </row>
    <row r="3273" spans="1:25" hidden="1" x14ac:dyDescent="0.25">
      <c r="A3273">
        <v>3271</v>
      </c>
      <c r="B3273">
        <v>71</v>
      </c>
      <c r="C3273" t="s">
        <v>5403</v>
      </c>
      <c r="D3273" t="s">
        <v>4946</v>
      </c>
      <c r="E3273">
        <v>1992</v>
      </c>
      <c r="F3273" t="s">
        <v>4946</v>
      </c>
      <c r="G3273">
        <v>51.116599999999998</v>
      </c>
      <c r="H3273">
        <v>-0.18703</v>
      </c>
      <c r="I3273" t="s">
        <v>4947</v>
      </c>
      <c r="J3273" t="s">
        <v>28</v>
      </c>
      <c r="K3273" t="s">
        <v>56</v>
      </c>
      <c r="L3273" t="s">
        <v>33</v>
      </c>
      <c r="M3273">
        <v>0</v>
      </c>
      <c r="N3273">
        <v>1.333E-3</v>
      </c>
      <c r="O3273">
        <v>0.53274200000000005</v>
      </c>
      <c r="P3273">
        <v>214.77332999999999</v>
      </c>
      <c r="Q3273">
        <v>0.79065099999999999</v>
      </c>
      <c r="R3273" s="1">
        <v>8.2999999999999998E-5</v>
      </c>
      <c r="S3273">
        <v>0</v>
      </c>
      <c r="T3273">
        <v>0.35773199999999999</v>
      </c>
      <c r="U3273">
        <v>-12.291</v>
      </c>
      <c r="V3273">
        <v>0</v>
      </c>
      <c r="W3273">
        <v>3.4971000000000002E-2</v>
      </c>
      <c r="X3273">
        <v>136.215</v>
      </c>
      <c r="Y3273">
        <v>0.50821400000000005</v>
      </c>
    </row>
    <row r="3274" spans="1:25" hidden="1" x14ac:dyDescent="0.25">
      <c r="A3274">
        <v>3272</v>
      </c>
      <c r="B3274">
        <v>72</v>
      </c>
      <c r="C3274" t="s">
        <v>5404</v>
      </c>
      <c r="D3274" t="s">
        <v>5405</v>
      </c>
      <c r="E3274">
        <v>1992</v>
      </c>
      <c r="F3274" t="s">
        <v>5405</v>
      </c>
      <c r="G3274">
        <v>34.412199999999999</v>
      </c>
      <c r="H3274">
        <v>-119.857</v>
      </c>
      <c r="I3274" t="s">
        <v>5406</v>
      </c>
      <c r="J3274" t="s">
        <v>28</v>
      </c>
      <c r="K3274" t="s">
        <v>56</v>
      </c>
      <c r="L3274" t="s">
        <v>33</v>
      </c>
      <c r="M3274">
        <v>0</v>
      </c>
      <c r="N3274">
        <v>2.6259999999999999E-3</v>
      </c>
      <c r="O3274">
        <v>0.48017399999999999</v>
      </c>
      <c r="P3274">
        <v>253</v>
      </c>
      <c r="Q3274">
        <v>0.68948600000000004</v>
      </c>
      <c r="R3274" s="1">
        <v>7.3999999999999996E-5</v>
      </c>
      <c r="S3274">
        <v>1</v>
      </c>
      <c r="T3274">
        <v>0.112067</v>
      </c>
      <c r="U3274">
        <v>-11.464</v>
      </c>
      <c r="V3274">
        <v>1</v>
      </c>
      <c r="W3274">
        <v>4.6508000000000001E-2</v>
      </c>
      <c r="X3274">
        <v>122.643</v>
      </c>
      <c r="Y3274">
        <v>0.76653400000000005</v>
      </c>
    </row>
    <row r="3275" spans="1:25" hidden="1" x14ac:dyDescent="0.25">
      <c r="A3275">
        <v>3273</v>
      </c>
      <c r="B3275">
        <v>73</v>
      </c>
      <c r="C3275" t="s">
        <v>5407</v>
      </c>
      <c r="D3275" t="s">
        <v>4856</v>
      </c>
      <c r="E3275">
        <v>1992</v>
      </c>
      <c r="F3275" t="s">
        <v>4856</v>
      </c>
      <c r="G3275">
        <v>34.286689000000003</v>
      </c>
      <c r="H3275">
        <v>-118.435078</v>
      </c>
      <c r="I3275" t="s">
        <v>4857</v>
      </c>
      <c r="J3275" t="s">
        <v>28</v>
      </c>
      <c r="K3275" t="s">
        <v>33</v>
      </c>
      <c r="M3275">
        <v>0</v>
      </c>
      <c r="N3275">
        <v>0.57418599999999997</v>
      </c>
      <c r="O3275">
        <v>0.52447299999999997</v>
      </c>
      <c r="P3275">
        <v>281.83999999999997</v>
      </c>
      <c r="Q3275">
        <v>0.54352199999999995</v>
      </c>
      <c r="R3275">
        <v>0</v>
      </c>
      <c r="S3275">
        <v>6</v>
      </c>
      <c r="T3275">
        <v>0.235844</v>
      </c>
      <c r="U3275">
        <v>-9.0589999999999993</v>
      </c>
      <c r="V3275">
        <v>0</v>
      </c>
      <c r="W3275">
        <v>3.3721000000000001E-2</v>
      </c>
      <c r="X3275">
        <v>147.67400000000001</v>
      </c>
      <c r="Y3275">
        <v>0.26952900000000002</v>
      </c>
    </row>
    <row r="3276" spans="1:25" hidden="1" x14ac:dyDescent="0.25">
      <c r="A3276">
        <v>3274</v>
      </c>
      <c r="B3276">
        <v>74</v>
      </c>
      <c r="C3276" t="s">
        <v>5408</v>
      </c>
      <c r="D3276" t="s">
        <v>4084</v>
      </c>
      <c r="E3276">
        <v>1992</v>
      </c>
      <c r="F3276" t="s">
        <v>4084</v>
      </c>
      <c r="G3276">
        <v>44.233333000000002</v>
      </c>
      <c r="H3276">
        <v>-76.483333000000002</v>
      </c>
      <c r="I3276" t="s">
        <v>4085</v>
      </c>
      <c r="J3276" t="s">
        <v>28</v>
      </c>
      <c r="K3276" t="s">
        <v>56</v>
      </c>
      <c r="L3276" t="s">
        <v>33</v>
      </c>
      <c r="M3276">
        <v>0</v>
      </c>
      <c r="N3276">
        <v>0.26449400000000001</v>
      </c>
      <c r="O3276">
        <v>0.56435599999999997</v>
      </c>
      <c r="P3276">
        <v>304.74403999999998</v>
      </c>
      <c r="Q3276">
        <v>0.46831299999999998</v>
      </c>
      <c r="R3276">
        <v>0.23536799999999999</v>
      </c>
      <c r="S3276">
        <v>9</v>
      </c>
      <c r="T3276">
        <v>0.111225</v>
      </c>
      <c r="U3276">
        <v>-17.055</v>
      </c>
      <c r="V3276">
        <v>1</v>
      </c>
      <c r="W3276">
        <v>2.4718E-2</v>
      </c>
      <c r="X3276">
        <v>87.103999999999999</v>
      </c>
      <c r="Y3276">
        <v>0.40390399999999999</v>
      </c>
    </row>
    <row r="3277" spans="1:25" hidden="1" x14ac:dyDescent="0.25">
      <c r="A3277">
        <v>3275</v>
      </c>
      <c r="B3277">
        <v>75</v>
      </c>
      <c r="C3277" t="s">
        <v>5409</v>
      </c>
      <c r="D3277" t="s">
        <v>5043</v>
      </c>
      <c r="E3277">
        <v>1992</v>
      </c>
      <c r="F3277" t="s">
        <v>5043</v>
      </c>
      <c r="G3277">
        <v>51.164200000000001</v>
      </c>
      <c r="H3277">
        <v>10.4542</v>
      </c>
      <c r="I3277" t="s">
        <v>2056</v>
      </c>
      <c r="J3277" t="s">
        <v>28</v>
      </c>
      <c r="K3277" t="s">
        <v>56</v>
      </c>
      <c r="L3277" t="s">
        <v>33</v>
      </c>
      <c r="M3277">
        <v>0</v>
      </c>
      <c r="N3277">
        <v>5.3768999999999997E-2</v>
      </c>
      <c r="O3277">
        <v>0.73275699999999999</v>
      </c>
      <c r="P3277">
        <v>179.98321999999999</v>
      </c>
      <c r="Q3277">
        <v>0.95667400000000002</v>
      </c>
      <c r="R3277">
        <v>9.7162999999999999E-2</v>
      </c>
      <c r="S3277">
        <v>9</v>
      </c>
      <c r="T3277">
        <v>0.147673</v>
      </c>
      <c r="U3277">
        <v>-8.9350000000000005</v>
      </c>
      <c r="V3277">
        <v>0</v>
      </c>
      <c r="W3277">
        <v>4.4600000000000001E-2</v>
      </c>
      <c r="X3277">
        <v>140.18600000000001</v>
      </c>
      <c r="Y3277">
        <v>0.71111500000000005</v>
      </c>
    </row>
    <row r="3278" spans="1:25" hidden="1" x14ac:dyDescent="0.25">
      <c r="A3278">
        <v>3276</v>
      </c>
      <c r="B3278">
        <v>76</v>
      </c>
      <c r="C3278" t="s">
        <v>5410</v>
      </c>
      <c r="D3278" t="s">
        <v>5372</v>
      </c>
      <c r="E3278">
        <v>1992</v>
      </c>
      <c r="F3278" t="s">
        <v>5372</v>
      </c>
      <c r="G3278">
        <v>37.805100000000003</v>
      </c>
      <c r="H3278">
        <v>-122.273</v>
      </c>
      <c r="I3278" t="s">
        <v>798</v>
      </c>
      <c r="J3278" t="s">
        <v>28</v>
      </c>
      <c r="K3278" t="s">
        <v>56</v>
      </c>
      <c r="L3278" t="s">
        <v>33</v>
      </c>
      <c r="M3278">
        <v>0</v>
      </c>
      <c r="N3278">
        <v>0.171987</v>
      </c>
      <c r="O3278">
        <v>0.925126</v>
      </c>
      <c r="P3278">
        <v>225.22730000000001</v>
      </c>
      <c r="Q3278">
        <v>0.23835500000000001</v>
      </c>
      <c r="R3278" s="1">
        <v>7.7999999999999999E-5</v>
      </c>
      <c r="S3278">
        <v>2</v>
      </c>
      <c r="T3278">
        <v>5.3600000000000002E-2</v>
      </c>
      <c r="U3278">
        <v>-20.024999999999999</v>
      </c>
      <c r="V3278">
        <v>1</v>
      </c>
      <c r="W3278">
        <v>0.35152299999999997</v>
      </c>
      <c r="X3278">
        <v>120.02800000000001</v>
      </c>
      <c r="Y3278">
        <v>0.79425100000000004</v>
      </c>
    </row>
    <row r="3279" spans="1:25" hidden="1" x14ac:dyDescent="0.25">
      <c r="A3279">
        <v>3277</v>
      </c>
      <c r="B3279">
        <v>77</v>
      </c>
      <c r="C3279" t="s">
        <v>5411</v>
      </c>
      <c r="D3279" t="s">
        <v>5013</v>
      </c>
      <c r="E3279">
        <v>1992</v>
      </c>
      <c r="F3279" t="s">
        <v>5013</v>
      </c>
      <c r="G3279">
        <v>41.307099999999998</v>
      </c>
      <c r="H3279">
        <v>-72.924999999999997</v>
      </c>
      <c r="I3279" t="s">
        <v>5014</v>
      </c>
      <c r="J3279" t="s">
        <v>28</v>
      </c>
      <c r="K3279" t="s">
        <v>56</v>
      </c>
      <c r="L3279" t="s">
        <v>33</v>
      </c>
      <c r="M3279">
        <v>0</v>
      </c>
      <c r="N3279">
        <v>9.3850000000000003E-2</v>
      </c>
      <c r="O3279">
        <v>0.62226199999999998</v>
      </c>
      <c r="P3279">
        <v>264.88</v>
      </c>
      <c r="Q3279">
        <v>0.61498699999999995</v>
      </c>
      <c r="R3279">
        <v>0</v>
      </c>
      <c r="S3279">
        <v>7</v>
      </c>
      <c r="T3279">
        <v>0.14493900000000001</v>
      </c>
      <c r="U3279">
        <v>-8.3260000000000005</v>
      </c>
      <c r="V3279">
        <v>1</v>
      </c>
      <c r="W3279">
        <v>2.8063999999999999E-2</v>
      </c>
      <c r="X3279">
        <v>95.058000000000007</v>
      </c>
      <c r="Y3279">
        <v>0.27372200000000002</v>
      </c>
    </row>
    <row r="3280" spans="1:25" hidden="1" x14ac:dyDescent="0.25">
      <c r="A3280">
        <v>3278</v>
      </c>
      <c r="B3280">
        <v>78</v>
      </c>
      <c r="C3280" t="s">
        <v>5412</v>
      </c>
      <c r="D3280" t="s">
        <v>5413</v>
      </c>
      <c r="E3280">
        <v>1992</v>
      </c>
      <c r="F3280" t="s">
        <v>5413</v>
      </c>
      <c r="G3280">
        <v>37.779600000000002</v>
      </c>
      <c r="H3280">
        <v>-122.42</v>
      </c>
      <c r="I3280" t="s">
        <v>343</v>
      </c>
      <c r="J3280" t="s">
        <v>28</v>
      </c>
      <c r="K3280" t="s">
        <v>56</v>
      </c>
      <c r="L3280" t="s">
        <v>33</v>
      </c>
      <c r="M3280">
        <v>0</v>
      </c>
      <c r="N3280">
        <v>3.1300000000000002E-4</v>
      </c>
      <c r="O3280">
        <v>0.892432</v>
      </c>
      <c r="P3280">
        <v>247.46404000000001</v>
      </c>
      <c r="Q3280">
        <v>0.356823</v>
      </c>
      <c r="R3280">
        <v>3.3599999999999998E-4</v>
      </c>
      <c r="S3280">
        <v>1</v>
      </c>
      <c r="T3280">
        <v>0.10742500000000001</v>
      </c>
      <c r="U3280">
        <v>-13.326000000000001</v>
      </c>
      <c r="V3280">
        <v>1</v>
      </c>
      <c r="W3280">
        <v>5.0791000000000003E-2</v>
      </c>
      <c r="X3280">
        <v>100.848</v>
      </c>
      <c r="Y3280">
        <v>0.29654999999999998</v>
      </c>
    </row>
    <row r="3281" spans="1:25" hidden="1" x14ac:dyDescent="0.25">
      <c r="A3281">
        <v>3279</v>
      </c>
      <c r="B3281">
        <v>79</v>
      </c>
      <c r="C3281" t="s">
        <v>5414</v>
      </c>
      <c r="D3281" t="s">
        <v>5415</v>
      </c>
      <c r="E3281">
        <v>1992</v>
      </c>
      <c r="F3281" t="s">
        <v>5415</v>
      </c>
      <c r="G3281">
        <v>36.1678</v>
      </c>
      <c r="H3281">
        <v>-86.778400000000005</v>
      </c>
      <c r="I3281" t="s">
        <v>167</v>
      </c>
      <c r="J3281" t="s">
        <v>28</v>
      </c>
      <c r="K3281" t="s">
        <v>56</v>
      </c>
      <c r="L3281" t="s">
        <v>33</v>
      </c>
      <c r="M3281">
        <v>0</v>
      </c>
      <c r="N3281">
        <v>0.21662600000000001</v>
      </c>
      <c r="O3281">
        <v>0.75191300000000005</v>
      </c>
      <c r="P3281">
        <v>238.52363</v>
      </c>
      <c r="Q3281">
        <v>0.47537000000000001</v>
      </c>
      <c r="R3281">
        <v>3.5369999999999999E-2</v>
      </c>
      <c r="S3281">
        <v>6</v>
      </c>
      <c r="T3281">
        <v>0.17091600000000001</v>
      </c>
      <c r="U3281">
        <v>-16.251000000000001</v>
      </c>
      <c r="V3281">
        <v>1</v>
      </c>
      <c r="W3281">
        <v>3.4590000000000003E-2</v>
      </c>
      <c r="X3281">
        <v>117.782</v>
      </c>
      <c r="Y3281">
        <v>0.72968999999999995</v>
      </c>
    </row>
    <row r="3282" spans="1:25" hidden="1" x14ac:dyDescent="0.25">
      <c r="A3282">
        <v>3280</v>
      </c>
      <c r="B3282">
        <v>80</v>
      </c>
      <c r="C3282" t="s">
        <v>5416</v>
      </c>
      <c r="D3282" t="s">
        <v>4111</v>
      </c>
      <c r="E3282">
        <v>1992</v>
      </c>
      <c r="F3282" t="s">
        <v>4111</v>
      </c>
      <c r="G3282">
        <v>53.383099999999999</v>
      </c>
      <c r="H3282">
        <v>-1.46454</v>
      </c>
      <c r="I3282" t="s">
        <v>2851</v>
      </c>
      <c r="J3282" t="s">
        <v>28</v>
      </c>
      <c r="K3282" t="s">
        <v>56</v>
      </c>
      <c r="L3282" t="s">
        <v>33</v>
      </c>
      <c r="M3282">
        <v>0</v>
      </c>
      <c r="N3282">
        <v>5.5183000000000003E-2</v>
      </c>
      <c r="O3282">
        <v>0.50063100000000005</v>
      </c>
      <c r="P3282">
        <v>319.46667000000002</v>
      </c>
      <c r="Q3282">
        <v>0.69974000000000003</v>
      </c>
      <c r="R3282" s="1">
        <v>5.0000000000000004E-6</v>
      </c>
      <c r="S3282">
        <v>4</v>
      </c>
      <c r="T3282">
        <v>5.1104999999999998E-2</v>
      </c>
      <c r="U3282">
        <v>-8.891</v>
      </c>
      <c r="V3282">
        <v>1</v>
      </c>
      <c r="W3282">
        <v>2.7938000000000001E-2</v>
      </c>
      <c r="X3282">
        <v>136.80799999999999</v>
      </c>
      <c r="Y3282">
        <v>0.72142399999999995</v>
      </c>
    </row>
    <row r="3283" spans="1:25" hidden="1" x14ac:dyDescent="0.25">
      <c r="A3283">
        <v>3281</v>
      </c>
      <c r="B3283">
        <v>81</v>
      </c>
      <c r="C3283" t="s">
        <v>5417</v>
      </c>
      <c r="D3283" t="s">
        <v>4656</v>
      </c>
      <c r="E3283">
        <v>1992</v>
      </c>
      <c r="F3283" t="s">
        <v>4656</v>
      </c>
      <c r="G3283">
        <v>41.8842</v>
      </c>
      <c r="H3283">
        <v>-87.632400000000004</v>
      </c>
      <c r="I3283" t="s">
        <v>386</v>
      </c>
      <c r="J3283" t="s">
        <v>246</v>
      </c>
      <c r="K3283" t="s">
        <v>33</v>
      </c>
      <c r="M3283">
        <v>0</v>
      </c>
      <c r="N3283">
        <v>0.79118999999999995</v>
      </c>
      <c r="O3283">
        <v>0.502363</v>
      </c>
      <c r="P3283">
        <v>234.26567</v>
      </c>
      <c r="Q3283">
        <v>0.55217700000000003</v>
      </c>
      <c r="R3283">
        <v>0</v>
      </c>
      <c r="S3283">
        <v>10</v>
      </c>
      <c r="T3283">
        <v>0.98742300000000005</v>
      </c>
      <c r="U3283">
        <v>-4.1539999999999999</v>
      </c>
      <c r="V3283">
        <v>0</v>
      </c>
      <c r="W3283">
        <v>3.2141999999999997E-2</v>
      </c>
      <c r="X3283">
        <v>119.438</v>
      </c>
      <c r="Y3283">
        <v>0.55733600000000005</v>
      </c>
    </row>
    <row r="3284" spans="1:25" hidden="1" x14ac:dyDescent="0.25">
      <c r="A3284">
        <v>3282</v>
      </c>
      <c r="B3284">
        <v>82</v>
      </c>
      <c r="C3284" t="s">
        <v>5418</v>
      </c>
      <c r="D3284" t="s">
        <v>5223</v>
      </c>
      <c r="E3284">
        <v>1992</v>
      </c>
      <c r="F3284" t="s">
        <v>5223</v>
      </c>
      <c r="G3284">
        <v>35.260019999999997</v>
      </c>
      <c r="H3284">
        <v>-80.804151000000005</v>
      </c>
      <c r="I3284" t="s">
        <v>5224</v>
      </c>
      <c r="J3284" t="s">
        <v>28</v>
      </c>
      <c r="K3284" t="s">
        <v>56</v>
      </c>
      <c r="L3284" t="s">
        <v>33</v>
      </c>
      <c r="M3284">
        <v>0</v>
      </c>
      <c r="N3284">
        <v>7.3229999999999996E-3</v>
      </c>
      <c r="O3284">
        <v>0.51470199999999999</v>
      </c>
      <c r="P3284">
        <v>244.04</v>
      </c>
      <c r="Q3284">
        <v>0.759432</v>
      </c>
      <c r="R3284">
        <v>0</v>
      </c>
      <c r="S3284">
        <v>6</v>
      </c>
      <c r="T3284">
        <v>9.9769999999999998E-2</v>
      </c>
      <c r="U3284">
        <v>-5.1449999999999996</v>
      </c>
      <c r="V3284">
        <v>1</v>
      </c>
      <c r="W3284">
        <v>2.7227999999999999E-2</v>
      </c>
      <c r="X3284">
        <v>75.042000000000002</v>
      </c>
      <c r="Y3284">
        <v>0.48030499999999998</v>
      </c>
    </row>
    <row r="3285" spans="1:25" hidden="1" x14ac:dyDescent="0.25">
      <c r="A3285">
        <v>3283</v>
      </c>
      <c r="B3285">
        <v>83</v>
      </c>
      <c r="C3285" t="s">
        <v>5419</v>
      </c>
      <c r="D3285" t="s">
        <v>5420</v>
      </c>
      <c r="E3285">
        <v>1992</v>
      </c>
      <c r="F3285" t="s">
        <v>5420</v>
      </c>
      <c r="G3285">
        <v>51.506300000000003</v>
      </c>
      <c r="H3285">
        <v>-0.12714</v>
      </c>
      <c r="I3285" t="s">
        <v>893</v>
      </c>
      <c r="J3285" t="s">
        <v>28</v>
      </c>
      <c r="K3285" t="s">
        <v>56</v>
      </c>
      <c r="L3285" t="s">
        <v>33</v>
      </c>
      <c r="M3285">
        <v>0</v>
      </c>
      <c r="N3285">
        <v>0.31082399999999999</v>
      </c>
      <c r="O3285">
        <v>0.89288500000000004</v>
      </c>
      <c r="P3285">
        <v>235.44118</v>
      </c>
      <c r="Q3285">
        <v>0.46127800000000002</v>
      </c>
      <c r="R3285">
        <v>0.215695</v>
      </c>
      <c r="S3285">
        <v>5</v>
      </c>
      <c r="T3285">
        <v>0.14796999999999999</v>
      </c>
      <c r="U3285">
        <v>-17.933</v>
      </c>
      <c r="V3285">
        <v>0</v>
      </c>
      <c r="W3285">
        <v>4.9793999999999998E-2</v>
      </c>
      <c r="X3285">
        <v>99.966999999999999</v>
      </c>
      <c r="Y3285">
        <v>0.86572300000000002</v>
      </c>
    </row>
    <row r="3286" spans="1:25" hidden="1" x14ac:dyDescent="0.25">
      <c r="A3286">
        <v>3284</v>
      </c>
      <c r="B3286">
        <v>84</v>
      </c>
      <c r="C3286" t="s">
        <v>5421</v>
      </c>
      <c r="D3286" t="s">
        <v>4477</v>
      </c>
      <c r="E3286">
        <v>1992</v>
      </c>
      <c r="F3286" t="s">
        <v>4477</v>
      </c>
      <c r="G3286">
        <v>34.101599999999998</v>
      </c>
      <c r="H3286">
        <v>-118.337</v>
      </c>
      <c r="I3286" t="s">
        <v>323</v>
      </c>
      <c r="J3286" t="s">
        <v>28</v>
      </c>
      <c r="K3286" t="s">
        <v>56</v>
      </c>
      <c r="L3286" t="s">
        <v>33</v>
      </c>
      <c r="M3286">
        <v>0</v>
      </c>
      <c r="N3286">
        <v>7.9699999999999997E-4</v>
      </c>
      <c r="O3286">
        <v>0.57183099999999998</v>
      </c>
      <c r="P3286">
        <v>309.26666999999998</v>
      </c>
      <c r="Q3286">
        <v>0.83675200000000005</v>
      </c>
      <c r="R3286" s="1">
        <v>9.0000000000000002E-6</v>
      </c>
      <c r="S3286">
        <v>2</v>
      </c>
      <c r="T3286">
        <v>8.3712999999999996E-2</v>
      </c>
      <c r="U3286">
        <v>-10.419</v>
      </c>
      <c r="V3286">
        <v>1</v>
      </c>
      <c r="W3286">
        <v>3.8961999999999997E-2</v>
      </c>
      <c r="X3286">
        <v>122.81100000000001</v>
      </c>
      <c r="Y3286">
        <v>0.54631399999999997</v>
      </c>
    </row>
    <row r="3287" spans="1:25" hidden="1" x14ac:dyDescent="0.25">
      <c r="A3287">
        <v>3285</v>
      </c>
      <c r="B3287">
        <v>85</v>
      </c>
      <c r="C3287" t="s">
        <v>4914</v>
      </c>
      <c r="D3287" t="s">
        <v>5422</v>
      </c>
      <c r="E3287">
        <v>1992</v>
      </c>
      <c r="F3287" t="s">
        <v>5422</v>
      </c>
      <c r="G3287">
        <v>40.946106999999998</v>
      </c>
      <c r="H3287">
        <v>-73.866926000000007</v>
      </c>
      <c r="I3287" t="s">
        <v>5423</v>
      </c>
      <c r="J3287" t="s">
        <v>28</v>
      </c>
      <c r="K3287" t="s">
        <v>56</v>
      </c>
      <c r="L3287" t="s">
        <v>33</v>
      </c>
      <c r="M3287">
        <v>0</v>
      </c>
      <c r="N3287">
        <v>1.8988000000000001E-2</v>
      </c>
      <c r="O3287">
        <v>0.79196500000000003</v>
      </c>
      <c r="P3287">
        <v>117.40331</v>
      </c>
      <c r="Q3287">
        <v>0.79530100000000004</v>
      </c>
      <c r="R3287" s="1">
        <v>7.9999999999999996E-6</v>
      </c>
      <c r="S3287">
        <v>1</v>
      </c>
      <c r="T3287">
        <v>0.58000099999999999</v>
      </c>
      <c r="U3287">
        <v>-9.7370000000000001</v>
      </c>
      <c r="V3287">
        <v>1</v>
      </c>
      <c r="W3287">
        <v>0.14722499999999999</v>
      </c>
      <c r="X3287">
        <v>97.995000000000005</v>
      </c>
      <c r="Y3287">
        <v>0.38570599999999999</v>
      </c>
    </row>
    <row r="3288" spans="1:25" hidden="1" x14ac:dyDescent="0.25">
      <c r="A3288">
        <v>3286</v>
      </c>
      <c r="B3288">
        <v>86</v>
      </c>
      <c r="C3288" t="s">
        <v>5424</v>
      </c>
      <c r="D3288" t="s">
        <v>5251</v>
      </c>
      <c r="E3288">
        <v>1992</v>
      </c>
      <c r="F3288" t="s">
        <v>5251</v>
      </c>
      <c r="G3288">
        <v>51.506300000000003</v>
      </c>
      <c r="H3288">
        <v>-0.12714</v>
      </c>
      <c r="I3288" t="s">
        <v>893</v>
      </c>
      <c r="J3288" t="s">
        <v>28</v>
      </c>
      <c r="K3288" t="s">
        <v>56</v>
      </c>
      <c r="L3288" t="s">
        <v>33</v>
      </c>
      <c r="M3288">
        <v>0</v>
      </c>
      <c r="N3288">
        <v>0.146346</v>
      </c>
      <c r="O3288">
        <v>0.63593200000000005</v>
      </c>
      <c r="P3288">
        <v>302.60000000000002</v>
      </c>
      <c r="Q3288">
        <v>0.52453899999999998</v>
      </c>
      <c r="R3288">
        <v>1.9610000000000001E-3</v>
      </c>
      <c r="S3288">
        <v>10</v>
      </c>
      <c r="T3288">
        <v>0.15046399999999999</v>
      </c>
      <c r="U3288">
        <v>-16.407</v>
      </c>
      <c r="V3288">
        <v>1</v>
      </c>
      <c r="W3288">
        <v>2.9876E-2</v>
      </c>
      <c r="X3288">
        <v>103.967</v>
      </c>
      <c r="Y3288">
        <v>0.53504099999999999</v>
      </c>
    </row>
    <row r="3289" spans="1:25" hidden="1" x14ac:dyDescent="0.25">
      <c r="A3289">
        <v>3287</v>
      </c>
      <c r="B3289">
        <v>87</v>
      </c>
      <c r="C3289" t="s">
        <v>5425</v>
      </c>
      <c r="D3289" t="s">
        <v>5153</v>
      </c>
      <c r="E3289">
        <v>1992</v>
      </c>
      <c r="F3289" t="s">
        <v>5153</v>
      </c>
      <c r="G3289">
        <v>35.472000000000001</v>
      </c>
      <c r="H3289">
        <v>-97.520300000000006</v>
      </c>
      <c r="I3289" t="s">
        <v>5154</v>
      </c>
      <c r="J3289" t="s">
        <v>28</v>
      </c>
      <c r="K3289" t="s">
        <v>56</v>
      </c>
      <c r="M3289">
        <v>0</v>
      </c>
      <c r="N3289">
        <v>5.306E-3</v>
      </c>
      <c r="O3289">
        <v>0.78279100000000001</v>
      </c>
      <c r="P3289">
        <v>265.66667000000001</v>
      </c>
      <c r="Q3289">
        <v>0.885046</v>
      </c>
      <c r="R3289">
        <v>0.75192800000000004</v>
      </c>
      <c r="S3289">
        <v>6</v>
      </c>
      <c r="T3289">
        <v>4.3522999999999999E-2</v>
      </c>
      <c r="U3289">
        <v>-7.7469999999999999</v>
      </c>
      <c r="V3289">
        <v>0</v>
      </c>
      <c r="W3289">
        <v>6.4779000000000003E-2</v>
      </c>
      <c r="X3289">
        <v>92.042000000000002</v>
      </c>
      <c r="Y3289">
        <v>0.94437000000000004</v>
      </c>
    </row>
    <row r="3290" spans="1:25" hidden="1" x14ac:dyDescent="0.25">
      <c r="A3290">
        <v>3288</v>
      </c>
      <c r="B3290">
        <v>88</v>
      </c>
      <c r="C3290" t="s">
        <v>5426</v>
      </c>
      <c r="D3290" t="s">
        <v>5312</v>
      </c>
      <c r="E3290">
        <v>1992</v>
      </c>
      <c r="F3290" t="s">
        <v>5312</v>
      </c>
      <c r="G3290">
        <v>33.844371000000002</v>
      </c>
      <c r="H3290">
        <v>-84.474050000000005</v>
      </c>
      <c r="I3290" t="s">
        <v>45</v>
      </c>
      <c r="J3290" t="s">
        <v>28</v>
      </c>
      <c r="K3290" t="s">
        <v>56</v>
      </c>
      <c r="L3290" t="s">
        <v>33</v>
      </c>
      <c r="M3290">
        <v>0</v>
      </c>
      <c r="N3290">
        <v>1.9106999999999999E-2</v>
      </c>
      <c r="O3290">
        <v>0.75303799999999999</v>
      </c>
      <c r="P3290">
        <v>244.50667000000001</v>
      </c>
      <c r="Q3290">
        <v>0.94279199999999996</v>
      </c>
      <c r="R3290">
        <v>8.6459999999999992E-3</v>
      </c>
      <c r="S3290">
        <v>7</v>
      </c>
      <c r="T3290">
        <v>7.2598999999999997E-2</v>
      </c>
      <c r="U3290">
        <v>-4.1020000000000003</v>
      </c>
      <c r="V3290">
        <v>1</v>
      </c>
      <c r="W3290">
        <v>6.5488000000000005E-2</v>
      </c>
      <c r="X3290">
        <v>105.98099999999999</v>
      </c>
      <c r="Y3290">
        <v>0.64619700000000002</v>
      </c>
    </row>
    <row r="3291" spans="1:25" hidden="1" x14ac:dyDescent="0.25">
      <c r="A3291">
        <v>3289</v>
      </c>
      <c r="B3291">
        <v>89</v>
      </c>
      <c r="C3291" t="s">
        <v>5427</v>
      </c>
      <c r="D3291" t="s">
        <v>5153</v>
      </c>
      <c r="E3291">
        <v>1992</v>
      </c>
      <c r="F3291" t="s">
        <v>5153</v>
      </c>
      <c r="G3291">
        <v>35.472000000000001</v>
      </c>
      <c r="H3291">
        <v>-97.520300000000006</v>
      </c>
      <c r="I3291" t="s">
        <v>5154</v>
      </c>
      <c r="J3291" t="s">
        <v>28</v>
      </c>
      <c r="K3291" t="s">
        <v>56</v>
      </c>
      <c r="L3291" t="s">
        <v>33</v>
      </c>
      <c r="M3291">
        <v>0</v>
      </c>
      <c r="N3291">
        <v>6.868E-3</v>
      </c>
      <c r="O3291">
        <v>0.72426100000000004</v>
      </c>
      <c r="P3291">
        <v>328.95663999999999</v>
      </c>
      <c r="Q3291">
        <v>0.59020399999999995</v>
      </c>
      <c r="R3291">
        <v>2.5156000000000001E-2</v>
      </c>
      <c r="S3291">
        <v>10</v>
      </c>
      <c r="T3291">
        <v>7.1304000000000006E-2</v>
      </c>
      <c r="U3291">
        <v>-13.081</v>
      </c>
      <c r="V3291">
        <v>0</v>
      </c>
      <c r="W3291">
        <v>4.5352999999999997E-2</v>
      </c>
      <c r="X3291">
        <v>96.328000000000003</v>
      </c>
      <c r="Y3291">
        <v>0.77932699999999999</v>
      </c>
    </row>
    <row r="3292" spans="1:25" hidden="1" x14ac:dyDescent="0.25">
      <c r="A3292">
        <v>3290</v>
      </c>
      <c r="B3292">
        <v>90</v>
      </c>
      <c r="C3292" t="s">
        <v>4379</v>
      </c>
      <c r="D3292" t="s">
        <v>5428</v>
      </c>
      <c r="E3292">
        <v>1992</v>
      </c>
      <c r="F3292" t="s">
        <v>5428</v>
      </c>
      <c r="G3292">
        <v>37.167900000000003</v>
      </c>
      <c r="H3292">
        <v>-95.844999999999999</v>
      </c>
      <c r="I3292" t="s">
        <v>240</v>
      </c>
      <c r="J3292" t="s">
        <v>28</v>
      </c>
      <c r="K3292" t="s">
        <v>56</v>
      </c>
      <c r="L3292" t="s">
        <v>33</v>
      </c>
      <c r="M3292">
        <v>0</v>
      </c>
      <c r="N3292">
        <v>0.23983699999999999</v>
      </c>
      <c r="O3292">
        <v>0.76031899999999997</v>
      </c>
      <c r="P3292">
        <v>281.57333</v>
      </c>
      <c r="Q3292">
        <v>0.78757900000000003</v>
      </c>
      <c r="R3292" s="1">
        <v>9.9999999999999995E-7</v>
      </c>
      <c r="S3292">
        <v>11</v>
      </c>
      <c r="T3292">
        <v>5.3165999999999998E-2</v>
      </c>
      <c r="U3292">
        <v>-7.7930000000000001</v>
      </c>
      <c r="V3292">
        <v>0</v>
      </c>
      <c r="W3292">
        <v>6.7516000000000007E-2</v>
      </c>
      <c r="X3292">
        <v>100.669</v>
      </c>
      <c r="Y3292">
        <v>0.75789499999999999</v>
      </c>
    </row>
    <row r="3293" spans="1:25" hidden="1" x14ac:dyDescent="0.25">
      <c r="A3293">
        <v>3291</v>
      </c>
      <c r="B3293">
        <v>91</v>
      </c>
      <c r="C3293" t="s">
        <v>5429</v>
      </c>
      <c r="D3293" t="s">
        <v>5169</v>
      </c>
      <c r="E3293">
        <v>1992</v>
      </c>
      <c r="F3293" t="s">
        <v>5169</v>
      </c>
      <c r="G3293">
        <v>36.165688000000003</v>
      </c>
      <c r="H3293">
        <v>-86.778098</v>
      </c>
      <c r="I3293" t="s">
        <v>392</v>
      </c>
      <c r="J3293" t="s">
        <v>28</v>
      </c>
      <c r="K3293" t="s">
        <v>56</v>
      </c>
      <c r="L3293" t="s">
        <v>33</v>
      </c>
      <c r="M3293">
        <v>0</v>
      </c>
      <c r="N3293">
        <v>0.25811000000000001</v>
      </c>
      <c r="O3293">
        <v>0.56991599999999998</v>
      </c>
      <c r="P3293">
        <v>257.33332999999999</v>
      </c>
      <c r="Q3293">
        <v>0.53210000000000002</v>
      </c>
      <c r="R3293">
        <v>0</v>
      </c>
      <c r="S3293">
        <v>9</v>
      </c>
      <c r="T3293">
        <v>0.130164</v>
      </c>
      <c r="U3293">
        <v>-9.1649999999999991</v>
      </c>
      <c r="V3293">
        <v>1</v>
      </c>
      <c r="W3293">
        <v>3.1905000000000003E-2</v>
      </c>
      <c r="X3293">
        <v>141.852</v>
      </c>
      <c r="Y3293">
        <v>0.28737099999999999</v>
      </c>
    </row>
    <row r="3294" spans="1:25" hidden="1" x14ac:dyDescent="0.25">
      <c r="A3294">
        <v>3292</v>
      </c>
      <c r="B3294">
        <v>92</v>
      </c>
      <c r="C3294" t="s">
        <v>5430</v>
      </c>
      <c r="D3294" t="s">
        <v>4656</v>
      </c>
      <c r="E3294">
        <v>1992</v>
      </c>
      <c r="F3294" t="s">
        <v>4656</v>
      </c>
      <c r="G3294">
        <v>41.8842</v>
      </c>
      <c r="H3294">
        <v>-87.632400000000004</v>
      </c>
      <c r="I3294" t="s">
        <v>386</v>
      </c>
      <c r="J3294" t="s">
        <v>28</v>
      </c>
      <c r="K3294" t="s">
        <v>56</v>
      </c>
      <c r="L3294" t="s">
        <v>33</v>
      </c>
      <c r="M3294">
        <v>0</v>
      </c>
      <c r="N3294">
        <v>0.142012</v>
      </c>
      <c r="O3294">
        <v>0.71902900000000003</v>
      </c>
      <c r="P3294">
        <v>325.17333000000002</v>
      </c>
      <c r="Q3294">
        <v>0.53411200000000003</v>
      </c>
      <c r="R3294">
        <v>0</v>
      </c>
      <c r="S3294">
        <v>9</v>
      </c>
      <c r="T3294">
        <v>0.14549500000000001</v>
      </c>
      <c r="U3294">
        <v>-6.3940000000000001</v>
      </c>
      <c r="V3294">
        <v>1</v>
      </c>
      <c r="W3294">
        <v>4.233E-2</v>
      </c>
      <c r="X3294">
        <v>97.045000000000002</v>
      </c>
      <c r="Y3294">
        <v>0.476213</v>
      </c>
    </row>
    <row r="3295" spans="1:25" hidden="1" x14ac:dyDescent="0.25">
      <c r="A3295">
        <v>3293</v>
      </c>
      <c r="B3295">
        <v>93</v>
      </c>
      <c r="C3295" t="s">
        <v>5431</v>
      </c>
      <c r="D3295" t="s">
        <v>5009</v>
      </c>
      <c r="E3295">
        <v>1992</v>
      </c>
      <c r="F3295" t="s">
        <v>5009</v>
      </c>
      <c r="G3295">
        <v>37.805100000000003</v>
      </c>
      <c r="H3295">
        <v>-122.273</v>
      </c>
      <c r="I3295" t="s">
        <v>798</v>
      </c>
      <c r="J3295" t="s">
        <v>56</v>
      </c>
      <c r="K3295" t="s">
        <v>33</v>
      </c>
      <c r="M3295">
        <v>0</v>
      </c>
      <c r="N3295">
        <v>9.2301999999999995E-2</v>
      </c>
      <c r="O3295">
        <v>0.441498</v>
      </c>
      <c r="P3295">
        <v>273.14747999999997</v>
      </c>
      <c r="Q3295">
        <v>0.90041199999999999</v>
      </c>
      <c r="R3295" s="1">
        <v>5.8E-5</v>
      </c>
      <c r="S3295">
        <v>2</v>
      </c>
      <c r="T3295">
        <v>0.86087499999999995</v>
      </c>
      <c r="U3295">
        <v>-9.8759999999999994</v>
      </c>
      <c r="V3295">
        <v>1</v>
      </c>
      <c r="W3295">
        <v>4.9577000000000003E-2</v>
      </c>
      <c r="X3295">
        <v>200.238</v>
      </c>
      <c r="Y3295">
        <v>0.46388600000000002</v>
      </c>
    </row>
    <row r="3296" spans="1:25" hidden="1" x14ac:dyDescent="0.25">
      <c r="A3296">
        <v>3294</v>
      </c>
      <c r="B3296">
        <v>94</v>
      </c>
      <c r="C3296" t="s">
        <v>5432</v>
      </c>
      <c r="D3296" t="s">
        <v>4813</v>
      </c>
      <c r="E3296">
        <v>1992</v>
      </c>
      <c r="F3296" t="s">
        <v>4813</v>
      </c>
      <c r="G3296">
        <v>40.807777799999997</v>
      </c>
      <c r="H3296">
        <v>-73.945833300000004</v>
      </c>
      <c r="I3296" t="s">
        <v>2996</v>
      </c>
      <c r="J3296" t="s">
        <v>28</v>
      </c>
      <c r="K3296" t="s">
        <v>56</v>
      </c>
      <c r="L3296" t="s">
        <v>33</v>
      </c>
      <c r="M3296">
        <v>0</v>
      </c>
      <c r="N3296">
        <v>3.7075999999999998E-2</v>
      </c>
      <c r="O3296">
        <v>0.66687799999999997</v>
      </c>
      <c r="P3296">
        <v>246.37306000000001</v>
      </c>
      <c r="Q3296">
        <v>0.89856000000000003</v>
      </c>
      <c r="R3296" s="1">
        <v>3.9999999999999998E-6</v>
      </c>
      <c r="S3296">
        <v>11</v>
      </c>
      <c r="T3296">
        <v>0.54083099999999995</v>
      </c>
      <c r="U3296">
        <v>-7.0839999999999996</v>
      </c>
      <c r="V3296">
        <v>0</v>
      </c>
      <c r="W3296">
        <v>8.0871999999999999E-2</v>
      </c>
      <c r="X3296">
        <v>101.477</v>
      </c>
      <c r="Y3296">
        <v>0.73109900000000005</v>
      </c>
    </row>
    <row r="3297" spans="1:25" hidden="1" x14ac:dyDescent="0.25">
      <c r="A3297">
        <v>3295</v>
      </c>
      <c r="B3297">
        <v>95</v>
      </c>
      <c r="C3297" t="s">
        <v>5433</v>
      </c>
      <c r="D3297" t="s">
        <v>5323</v>
      </c>
      <c r="E3297">
        <v>1992</v>
      </c>
      <c r="F3297" t="s">
        <v>5323</v>
      </c>
      <c r="G3297">
        <v>37.167900000000003</v>
      </c>
      <c r="H3297">
        <v>-95.844999999999999</v>
      </c>
      <c r="I3297" t="s">
        <v>240</v>
      </c>
      <c r="J3297" t="s">
        <v>28</v>
      </c>
      <c r="K3297" t="s">
        <v>56</v>
      </c>
      <c r="L3297" t="s">
        <v>33</v>
      </c>
      <c r="M3297">
        <v>0</v>
      </c>
      <c r="N3297">
        <v>0.31168099999999999</v>
      </c>
      <c r="O3297">
        <v>0.55741399999999997</v>
      </c>
      <c r="P3297">
        <v>227.42667</v>
      </c>
      <c r="Q3297">
        <v>0.45780199999999999</v>
      </c>
      <c r="R3297" s="1">
        <v>6.9999999999999999E-6</v>
      </c>
      <c r="S3297">
        <v>0</v>
      </c>
      <c r="T3297">
        <v>0.10648199999999999</v>
      </c>
      <c r="U3297">
        <v>-6.8470000000000004</v>
      </c>
      <c r="V3297">
        <v>1</v>
      </c>
      <c r="W3297">
        <v>2.4676E-2</v>
      </c>
      <c r="X3297">
        <v>83.953000000000003</v>
      </c>
      <c r="Y3297">
        <v>0.27157399999999998</v>
      </c>
    </row>
    <row r="3298" spans="1:25" hidden="1" x14ac:dyDescent="0.25">
      <c r="A3298">
        <v>3296</v>
      </c>
      <c r="B3298">
        <v>96</v>
      </c>
      <c r="C3298" t="s">
        <v>5434</v>
      </c>
      <c r="D3298" t="s">
        <v>5169</v>
      </c>
      <c r="E3298">
        <v>1992</v>
      </c>
      <c r="F3298" t="s">
        <v>5169</v>
      </c>
      <c r="G3298">
        <v>36.165688000000003</v>
      </c>
      <c r="H3298">
        <v>-86.778098</v>
      </c>
      <c r="I3298" t="s">
        <v>392</v>
      </c>
      <c r="J3298" t="s">
        <v>28</v>
      </c>
      <c r="K3298" t="s">
        <v>56</v>
      </c>
      <c r="L3298" t="s">
        <v>33</v>
      </c>
      <c r="M3298">
        <v>0</v>
      </c>
      <c r="N3298">
        <v>3.2941999999999999E-2</v>
      </c>
      <c r="O3298">
        <v>0.51259200000000005</v>
      </c>
      <c r="P3298">
        <v>300.56</v>
      </c>
      <c r="Q3298">
        <v>0.65835699999999997</v>
      </c>
      <c r="R3298" s="1">
        <v>9.2999999999999997E-5</v>
      </c>
      <c r="S3298">
        <v>0</v>
      </c>
      <c r="T3298">
        <v>8.0452999999999997E-2</v>
      </c>
      <c r="U3298">
        <v>-6.4320000000000004</v>
      </c>
      <c r="V3298">
        <v>1</v>
      </c>
      <c r="W3298">
        <v>2.7671000000000001E-2</v>
      </c>
      <c r="X3298">
        <v>177.625</v>
      </c>
      <c r="Y3298">
        <v>0.31406099999999998</v>
      </c>
    </row>
    <row r="3299" spans="1:25" hidden="1" x14ac:dyDescent="0.25">
      <c r="A3299">
        <v>3297</v>
      </c>
      <c r="B3299">
        <v>97</v>
      </c>
      <c r="C3299" t="s">
        <v>5435</v>
      </c>
      <c r="D3299" t="s">
        <v>5336</v>
      </c>
      <c r="E3299">
        <v>1992</v>
      </c>
      <c r="F3299" t="s">
        <v>5336</v>
      </c>
      <c r="G3299">
        <v>33.448300000000003</v>
      </c>
      <c r="H3299">
        <v>-112.07599999999999</v>
      </c>
      <c r="I3299" t="s">
        <v>2818</v>
      </c>
      <c r="J3299" t="s">
        <v>28</v>
      </c>
      <c r="K3299" t="s">
        <v>56</v>
      </c>
      <c r="L3299" t="s">
        <v>33</v>
      </c>
      <c r="M3299">
        <v>0</v>
      </c>
      <c r="N3299">
        <v>2.5500000000000002E-4</v>
      </c>
      <c r="O3299">
        <v>0.65908999999999995</v>
      </c>
      <c r="P3299">
        <v>326.93696</v>
      </c>
      <c r="Q3299">
        <v>0.75190699999999999</v>
      </c>
      <c r="R3299">
        <v>2.663E-3</v>
      </c>
      <c r="S3299">
        <v>0</v>
      </c>
      <c r="T3299">
        <v>0.35510799999999998</v>
      </c>
      <c r="U3299">
        <v>-8.4149999999999991</v>
      </c>
      <c r="V3299">
        <v>1</v>
      </c>
      <c r="W3299">
        <v>2.9638000000000001E-2</v>
      </c>
      <c r="X3299">
        <v>120.01</v>
      </c>
      <c r="Y3299">
        <v>0.77903900000000004</v>
      </c>
    </row>
    <row r="3300" spans="1:25" hidden="1" x14ac:dyDescent="0.25">
      <c r="A3300">
        <v>3298</v>
      </c>
      <c r="B3300">
        <v>98</v>
      </c>
      <c r="C3300" t="s">
        <v>5436</v>
      </c>
      <c r="D3300" t="s">
        <v>4111</v>
      </c>
      <c r="E3300">
        <v>1992</v>
      </c>
      <c r="F3300" t="s">
        <v>4111</v>
      </c>
      <c r="G3300">
        <v>53.383099999999999</v>
      </c>
      <c r="H3300">
        <v>-1.46454</v>
      </c>
      <c r="I3300" t="s">
        <v>2851</v>
      </c>
      <c r="J3300" t="s">
        <v>246</v>
      </c>
      <c r="K3300" t="s">
        <v>56</v>
      </c>
      <c r="L3300" t="s">
        <v>33</v>
      </c>
      <c r="M3300">
        <v>0</v>
      </c>
      <c r="N3300">
        <v>2.03E-4</v>
      </c>
      <c r="O3300">
        <v>0.374193</v>
      </c>
      <c r="P3300">
        <v>371.43964</v>
      </c>
      <c r="Q3300">
        <v>0.92528600000000005</v>
      </c>
      <c r="R3300" s="1">
        <v>5.0000000000000002E-5</v>
      </c>
      <c r="S3300">
        <v>9</v>
      </c>
      <c r="T3300">
        <v>0.98106700000000002</v>
      </c>
      <c r="U3300">
        <v>-6.444</v>
      </c>
      <c r="V3300">
        <v>1</v>
      </c>
      <c r="W3300">
        <v>9.0037000000000006E-2</v>
      </c>
      <c r="X3300">
        <v>101.28700000000001</v>
      </c>
      <c r="Y3300">
        <v>0.36951400000000001</v>
      </c>
    </row>
    <row r="3301" spans="1:25" hidden="1" x14ac:dyDescent="0.25">
      <c r="A3301">
        <v>3299</v>
      </c>
      <c r="B3301">
        <v>99</v>
      </c>
      <c r="C3301" t="s">
        <v>5437</v>
      </c>
      <c r="D3301" t="s">
        <v>5438</v>
      </c>
      <c r="E3301">
        <v>1992</v>
      </c>
      <c r="F3301" t="s">
        <v>5438</v>
      </c>
      <c r="G3301">
        <v>37.228099999999998</v>
      </c>
      <c r="H3301">
        <v>-77.403499999999994</v>
      </c>
      <c r="I3301" t="s">
        <v>5439</v>
      </c>
      <c r="J3301" t="s">
        <v>28</v>
      </c>
      <c r="K3301" t="s">
        <v>56</v>
      </c>
      <c r="L3301" t="s">
        <v>33</v>
      </c>
      <c r="M3301">
        <v>0</v>
      </c>
      <c r="N3301">
        <v>5.11E-3</v>
      </c>
      <c r="O3301">
        <v>0.79354100000000005</v>
      </c>
      <c r="P3301">
        <v>212.14667</v>
      </c>
      <c r="Q3301">
        <v>0.68642800000000004</v>
      </c>
      <c r="R3301">
        <v>3.0119999999999999E-3</v>
      </c>
      <c r="S3301">
        <v>6</v>
      </c>
      <c r="T3301">
        <v>0.20787900000000001</v>
      </c>
      <c r="U3301">
        <v>-8.69</v>
      </c>
      <c r="V3301">
        <v>0</v>
      </c>
      <c r="W3301">
        <v>0.30962899999999999</v>
      </c>
      <c r="X3301">
        <v>99.945999999999998</v>
      </c>
      <c r="Y3301">
        <v>0.51653800000000005</v>
      </c>
    </row>
    <row r="3302" spans="1:25" hidden="1" x14ac:dyDescent="0.25">
      <c r="A3302">
        <v>3300</v>
      </c>
      <c r="B3302">
        <v>100</v>
      </c>
      <c r="C3302" t="s">
        <v>5440</v>
      </c>
      <c r="D3302" t="s">
        <v>5244</v>
      </c>
      <c r="E3302">
        <v>1992</v>
      </c>
      <c r="F3302" t="s">
        <v>5244</v>
      </c>
      <c r="G3302">
        <v>33.973951</v>
      </c>
      <c r="H3302">
        <v>-118.24840500000001</v>
      </c>
      <c r="I3302" t="s">
        <v>605</v>
      </c>
      <c r="J3302" t="s">
        <v>246</v>
      </c>
      <c r="K3302" t="s">
        <v>33</v>
      </c>
      <c r="M3302">
        <v>0</v>
      </c>
      <c r="N3302">
        <v>0.89322500000000005</v>
      </c>
      <c r="O3302">
        <v>0.50811099999999998</v>
      </c>
      <c r="P3302">
        <v>343.82666999999998</v>
      </c>
      <c r="Q3302">
        <v>0.22853699999999999</v>
      </c>
      <c r="R3302">
        <v>5.22E-4</v>
      </c>
      <c r="S3302">
        <v>10</v>
      </c>
      <c r="T3302">
        <v>0.98299999999999998</v>
      </c>
      <c r="U3302">
        <v>-15.401999999999999</v>
      </c>
      <c r="V3302">
        <v>1</v>
      </c>
      <c r="W3302">
        <v>3.6806999999999999E-2</v>
      </c>
      <c r="X3302">
        <v>114.304</v>
      </c>
      <c r="Y3302">
        <v>0.12737699999999999</v>
      </c>
    </row>
    <row r="3303" spans="1:25" hidden="1" x14ac:dyDescent="0.25">
      <c r="A3303">
        <v>3301</v>
      </c>
      <c r="B3303">
        <v>1</v>
      </c>
      <c r="C3303" t="s">
        <v>5441</v>
      </c>
      <c r="D3303" t="s">
        <v>4315</v>
      </c>
      <c r="E3303">
        <v>1993</v>
      </c>
      <c r="F3303" t="s">
        <v>4315</v>
      </c>
      <c r="G3303">
        <v>40.736100999999998</v>
      </c>
      <c r="H3303">
        <v>-74.225089999999994</v>
      </c>
      <c r="I3303" t="s">
        <v>59</v>
      </c>
      <c r="J3303" t="s">
        <v>28</v>
      </c>
      <c r="K3303" t="s">
        <v>56</v>
      </c>
      <c r="L3303" t="s">
        <v>33</v>
      </c>
      <c r="M3303">
        <v>0</v>
      </c>
      <c r="N3303">
        <v>0.33188299999999998</v>
      </c>
      <c r="O3303">
        <v>0.20400699999999999</v>
      </c>
      <c r="P3303">
        <v>633.12</v>
      </c>
      <c r="Q3303">
        <v>0.54104600000000003</v>
      </c>
      <c r="R3303">
        <v>2.9950999999999998E-2</v>
      </c>
      <c r="S3303">
        <v>3</v>
      </c>
      <c r="T3303">
        <v>0.38692100000000001</v>
      </c>
      <c r="U3303">
        <v>-13.577</v>
      </c>
      <c r="V3303">
        <v>1</v>
      </c>
      <c r="W3303">
        <v>6.8338999999999997E-2</v>
      </c>
      <c r="X3303">
        <v>131.99700000000001</v>
      </c>
      <c r="Y3303">
        <v>0.13918700000000001</v>
      </c>
    </row>
    <row r="3304" spans="1:25" hidden="1" x14ac:dyDescent="0.25">
      <c r="A3304">
        <v>3302</v>
      </c>
      <c r="B3304">
        <v>2</v>
      </c>
      <c r="C3304" t="s">
        <v>5442</v>
      </c>
      <c r="D3304" t="s">
        <v>5443</v>
      </c>
      <c r="E3304">
        <v>1993</v>
      </c>
      <c r="F3304" t="s">
        <v>5443</v>
      </c>
      <c r="G3304">
        <v>33.844371000000002</v>
      </c>
      <c r="H3304">
        <v>-84.474050000000005</v>
      </c>
      <c r="I3304" t="s">
        <v>45</v>
      </c>
      <c r="J3304" t="s">
        <v>28</v>
      </c>
      <c r="K3304" t="s">
        <v>56</v>
      </c>
      <c r="L3304" t="s">
        <v>33</v>
      </c>
      <c r="M3304">
        <v>0</v>
      </c>
      <c r="N3304">
        <v>9.1529999999999997E-3</v>
      </c>
      <c r="O3304">
        <v>0.79670099999999999</v>
      </c>
      <c r="P3304">
        <v>216.02667</v>
      </c>
      <c r="Q3304">
        <v>0.72910399999999997</v>
      </c>
      <c r="R3304">
        <v>0</v>
      </c>
      <c r="S3304">
        <v>4</v>
      </c>
      <c r="T3304">
        <v>6.6401000000000002E-2</v>
      </c>
      <c r="U3304">
        <v>-5.9809999999999999</v>
      </c>
      <c r="V3304">
        <v>0</v>
      </c>
      <c r="W3304">
        <v>5.5646000000000001E-2</v>
      </c>
      <c r="X3304">
        <v>129.46899999999999</v>
      </c>
      <c r="Y3304">
        <v>0.46041500000000002</v>
      </c>
    </row>
    <row r="3305" spans="1:25" hidden="1" x14ac:dyDescent="0.25">
      <c r="A3305">
        <v>3303</v>
      </c>
      <c r="B3305">
        <v>3</v>
      </c>
      <c r="C3305" t="s">
        <v>582</v>
      </c>
      <c r="D3305" t="s">
        <v>4772</v>
      </c>
      <c r="E3305">
        <v>1993</v>
      </c>
      <c r="F3305" t="s">
        <v>4772</v>
      </c>
      <c r="G3305">
        <v>52.481367800000001</v>
      </c>
      <c r="H3305">
        <v>-1.8980725000000001</v>
      </c>
      <c r="I3305" t="s">
        <v>4773</v>
      </c>
      <c r="J3305" t="s">
        <v>246</v>
      </c>
      <c r="K3305" t="s">
        <v>56</v>
      </c>
      <c r="L3305" t="s">
        <v>33</v>
      </c>
      <c r="M3305">
        <v>0</v>
      </c>
      <c r="N3305">
        <v>0.39869500000000002</v>
      </c>
      <c r="O3305">
        <v>0.66095300000000001</v>
      </c>
      <c r="P3305">
        <v>215.17106999999999</v>
      </c>
      <c r="Q3305">
        <v>0.55122800000000005</v>
      </c>
      <c r="R3305">
        <v>5.9500000000000004E-4</v>
      </c>
      <c r="S3305">
        <v>2</v>
      </c>
      <c r="T3305">
        <v>0.96321500000000004</v>
      </c>
      <c r="U3305">
        <v>-15.77</v>
      </c>
      <c r="V3305">
        <v>1</v>
      </c>
      <c r="W3305">
        <v>8.3298999999999998E-2</v>
      </c>
      <c r="X3305">
        <v>172.221</v>
      </c>
      <c r="Y3305">
        <v>0.66829899999999998</v>
      </c>
    </row>
    <row r="3306" spans="1:25" hidden="1" x14ac:dyDescent="0.25">
      <c r="A3306">
        <v>3304</v>
      </c>
      <c r="B3306">
        <v>4</v>
      </c>
      <c r="C3306" t="s">
        <v>5444</v>
      </c>
      <c r="D3306" t="s">
        <v>4470</v>
      </c>
      <c r="E3306">
        <v>1993</v>
      </c>
      <c r="F3306" t="s">
        <v>4470</v>
      </c>
      <c r="G3306">
        <v>41.590685999999998</v>
      </c>
      <c r="H3306">
        <v>-87.319936999999996</v>
      </c>
      <c r="I3306" t="s">
        <v>1914</v>
      </c>
      <c r="J3306" t="s">
        <v>28</v>
      </c>
      <c r="M3306">
        <v>0</v>
      </c>
      <c r="N3306">
        <v>0.67067299999999996</v>
      </c>
      <c r="O3306">
        <v>0.72012500000000002</v>
      </c>
      <c r="P3306">
        <v>258.42892999999998</v>
      </c>
      <c r="Q3306">
        <v>0.43232999999999999</v>
      </c>
      <c r="R3306">
        <v>0.84633400000000003</v>
      </c>
      <c r="S3306">
        <v>0</v>
      </c>
      <c r="T3306">
        <v>0.1812</v>
      </c>
      <c r="U3306">
        <v>-15.56</v>
      </c>
      <c r="V3306">
        <v>1</v>
      </c>
      <c r="W3306">
        <v>4.0030000000000003E-2</v>
      </c>
      <c r="X3306">
        <v>97.628</v>
      </c>
      <c r="Y3306">
        <v>0.65288000000000002</v>
      </c>
    </row>
    <row r="3307" spans="1:25" hidden="1" x14ac:dyDescent="0.25">
      <c r="A3307">
        <v>3305</v>
      </c>
      <c r="B3307">
        <v>5</v>
      </c>
      <c r="C3307" t="s">
        <v>5445</v>
      </c>
      <c r="D3307" t="s">
        <v>5446</v>
      </c>
      <c r="E3307">
        <v>1993</v>
      </c>
      <c r="F3307" t="s">
        <v>5446</v>
      </c>
      <c r="G3307">
        <v>33.844371000000002</v>
      </c>
      <c r="H3307">
        <v>-84.474050000000005</v>
      </c>
      <c r="I3307" t="s">
        <v>2133</v>
      </c>
      <c r="J3307" t="s">
        <v>56</v>
      </c>
      <c r="K3307" t="s">
        <v>33</v>
      </c>
      <c r="M3307">
        <v>0</v>
      </c>
      <c r="N3307">
        <v>0.21264</v>
      </c>
      <c r="O3307">
        <v>0.61460300000000001</v>
      </c>
      <c r="P3307">
        <v>328.78667000000002</v>
      </c>
      <c r="Q3307">
        <v>0.96661900000000001</v>
      </c>
      <c r="R3307">
        <v>5.8200000000000005E-4</v>
      </c>
      <c r="S3307">
        <v>4</v>
      </c>
      <c r="T3307">
        <v>0.72336900000000004</v>
      </c>
      <c r="U3307">
        <v>-3.9380000000000002</v>
      </c>
      <c r="V3307">
        <v>0</v>
      </c>
      <c r="W3307">
        <v>8.3808999999999995E-2</v>
      </c>
      <c r="X3307">
        <v>135.95699999999999</v>
      </c>
      <c r="Y3307">
        <v>0.36951600000000001</v>
      </c>
    </row>
    <row r="3308" spans="1:25" hidden="1" x14ac:dyDescent="0.25">
      <c r="A3308">
        <v>3306</v>
      </c>
      <c r="B3308">
        <v>6</v>
      </c>
      <c r="C3308" t="s">
        <v>5447</v>
      </c>
      <c r="D3308" t="s">
        <v>5448</v>
      </c>
      <c r="E3308">
        <v>1993</v>
      </c>
      <c r="F3308" t="s">
        <v>5448</v>
      </c>
      <c r="G3308">
        <v>40.714269000000002</v>
      </c>
      <c r="H3308">
        <v>-74.005972999999997</v>
      </c>
      <c r="I3308" t="s">
        <v>113</v>
      </c>
      <c r="J3308" t="s">
        <v>28</v>
      </c>
      <c r="K3308" t="s">
        <v>56</v>
      </c>
      <c r="L3308" t="s">
        <v>33</v>
      </c>
      <c r="M3308">
        <v>0</v>
      </c>
      <c r="N3308">
        <v>0.26075799999999999</v>
      </c>
      <c r="O3308">
        <v>0.79591699999999999</v>
      </c>
      <c r="P3308">
        <v>274.72757000000001</v>
      </c>
      <c r="Q3308">
        <v>0.48478900000000003</v>
      </c>
      <c r="R3308">
        <v>0</v>
      </c>
      <c r="S3308">
        <v>5</v>
      </c>
      <c r="T3308">
        <v>0.36368099999999998</v>
      </c>
      <c r="U3308">
        <v>-12.801</v>
      </c>
      <c r="V3308">
        <v>1</v>
      </c>
      <c r="W3308">
        <v>0.12229</v>
      </c>
      <c r="X3308">
        <v>126.56100000000001</v>
      </c>
      <c r="Y3308">
        <v>0.71279999999999999</v>
      </c>
    </row>
    <row r="3309" spans="1:25" hidden="1" x14ac:dyDescent="0.25">
      <c r="A3309">
        <v>3307</v>
      </c>
      <c r="B3309">
        <v>7</v>
      </c>
      <c r="C3309" t="s">
        <v>5449</v>
      </c>
      <c r="D3309" t="s">
        <v>5450</v>
      </c>
      <c r="E3309">
        <v>1993</v>
      </c>
      <c r="F3309" t="s">
        <v>5450</v>
      </c>
      <c r="G3309">
        <v>38.895111999999997</v>
      </c>
      <c r="H3309">
        <v>-77.036366000000001</v>
      </c>
      <c r="I3309" t="s">
        <v>5451</v>
      </c>
      <c r="J3309" t="s">
        <v>28</v>
      </c>
      <c r="K3309" t="s">
        <v>33</v>
      </c>
      <c r="M3309">
        <v>0</v>
      </c>
      <c r="N3309">
        <v>0.75144200000000005</v>
      </c>
      <c r="O3309">
        <v>0.392513</v>
      </c>
      <c r="P3309">
        <v>190.13333</v>
      </c>
      <c r="Q3309">
        <v>0.22786500000000001</v>
      </c>
      <c r="R3309">
        <v>0</v>
      </c>
      <c r="S3309">
        <v>6</v>
      </c>
      <c r="T3309">
        <v>0.13261899999999999</v>
      </c>
      <c r="U3309">
        <v>-10.695</v>
      </c>
      <c r="V3309">
        <v>1</v>
      </c>
      <c r="W3309">
        <v>4.3026000000000002E-2</v>
      </c>
      <c r="X3309">
        <v>145.37100000000001</v>
      </c>
      <c r="Y3309">
        <v>0.40443200000000001</v>
      </c>
    </row>
    <row r="3310" spans="1:25" hidden="1" x14ac:dyDescent="0.25">
      <c r="A3310">
        <v>3308</v>
      </c>
      <c r="B3310">
        <v>8</v>
      </c>
      <c r="C3310" t="s">
        <v>5452</v>
      </c>
      <c r="D3310" t="s">
        <v>5007</v>
      </c>
      <c r="E3310">
        <v>1993</v>
      </c>
      <c r="F3310" t="s">
        <v>5007</v>
      </c>
      <c r="G3310">
        <v>40.714269000000002</v>
      </c>
      <c r="H3310">
        <v>-74.005972999999997</v>
      </c>
      <c r="I3310" t="s">
        <v>113</v>
      </c>
      <c r="J3310" t="s">
        <v>28</v>
      </c>
      <c r="K3310" t="s">
        <v>56</v>
      </c>
      <c r="L3310" t="s">
        <v>33</v>
      </c>
      <c r="M3310">
        <v>0</v>
      </c>
      <c r="N3310">
        <v>0.195911</v>
      </c>
      <c r="O3310">
        <v>0.69311999999999996</v>
      </c>
      <c r="P3310">
        <v>233.6</v>
      </c>
      <c r="Q3310">
        <v>0.74304199999999998</v>
      </c>
      <c r="R3310">
        <v>0</v>
      </c>
      <c r="S3310">
        <v>5</v>
      </c>
      <c r="T3310">
        <v>0.19248199999999999</v>
      </c>
      <c r="U3310">
        <v>-5.359</v>
      </c>
      <c r="V3310">
        <v>1</v>
      </c>
      <c r="W3310">
        <v>3.5929000000000003E-2</v>
      </c>
      <c r="X3310">
        <v>100.676</v>
      </c>
      <c r="Y3310">
        <v>0.72333999999999998</v>
      </c>
    </row>
    <row r="3311" spans="1:25" hidden="1" x14ac:dyDescent="0.25">
      <c r="A3311">
        <v>3309</v>
      </c>
      <c r="B3311">
        <v>9</v>
      </c>
      <c r="C3311" t="s">
        <v>5453</v>
      </c>
      <c r="D3311" t="s">
        <v>5454</v>
      </c>
      <c r="E3311">
        <v>1993</v>
      </c>
      <c r="F3311" t="s">
        <v>5454</v>
      </c>
      <c r="G3311">
        <v>33.577300000000001</v>
      </c>
      <c r="H3311">
        <v>-112.241</v>
      </c>
      <c r="I3311" t="s">
        <v>5455</v>
      </c>
      <c r="J3311" t="s">
        <v>28</v>
      </c>
      <c r="K3311" t="s">
        <v>56</v>
      </c>
      <c r="L3311" t="s">
        <v>33</v>
      </c>
      <c r="M3311">
        <v>0</v>
      </c>
      <c r="N3311">
        <v>2.421E-3</v>
      </c>
      <c r="O3311">
        <v>0.87814300000000001</v>
      </c>
      <c r="P3311">
        <v>277.31545999999997</v>
      </c>
      <c r="Q3311">
        <v>0.57116599999999995</v>
      </c>
      <c r="R3311">
        <v>2.7178999999999998E-2</v>
      </c>
      <c r="S3311">
        <v>10</v>
      </c>
      <c r="T3311">
        <v>8.3738999999999994E-2</v>
      </c>
      <c r="U3311">
        <v>-15.111000000000001</v>
      </c>
      <c r="V3311">
        <v>1</v>
      </c>
      <c r="W3311">
        <v>0.22455900000000001</v>
      </c>
      <c r="X3311">
        <v>102.751</v>
      </c>
      <c r="Y3311">
        <v>0.28299099999999999</v>
      </c>
    </row>
    <row r="3312" spans="1:25" hidden="1" x14ac:dyDescent="0.25">
      <c r="A3312">
        <v>3310</v>
      </c>
      <c r="B3312">
        <v>10</v>
      </c>
      <c r="C3312" t="s">
        <v>5456</v>
      </c>
      <c r="D3312" t="s">
        <v>5457</v>
      </c>
      <c r="E3312">
        <v>1993</v>
      </c>
      <c r="F3312" t="s">
        <v>5457</v>
      </c>
      <c r="G3312">
        <v>48.75</v>
      </c>
      <c r="H3312">
        <v>-64.583332999999996</v>
      </c>
      <c r="I3312" t="s">
        <v>5458</v>
      </c>
      <c r="J3312" t="s">
        <v>28</v>
      </c>
      <c r="K3312" t="s">
        <v>56</v>
      </c>
      <c r="L3312" t="s">
        <v>33</v>
      </c>
      <c r="M3312">
        <v>0</v>
      </c>
      <c r="N3312">
        <v>1.1238E-2</v>
      </c>
      <c r="O3312">
        <v>0.63579799999999997</v>
      </c>
      <c r="P3312">
        <v>256.90667000000002</v>
      </c>
      <c r="Q3312">
        <v>0.919848</v>
      </c>
      <c r="R3312">
        <v>0</v>
      </c>
      <c r="S3312">
        <v>1</v>
      </c>
      <c r="T3312">
        <v>0.42106199999999999</v>
      </c>
      <c r="U3312">
        <v>-3.46</v>
      </c>
      <c r="V3312">
        <v>0</v>
      </c>
      <c r="W3312">
        <v>8.5833000000000007E-2</v>
      </c>
      <c r="X3312">
        <v>98.08</v>
      </c>
      <c r="Y3312">
        <v>0.380797</v>
      </c>
    </row>
    <row r="3313" spans="1:25" hidden="1" x14ac:dyDescent="0.25">
      <c r="A3313">
        <v>3311</v>
      </c>
      <c r="B3313">
        <v>11</v>
      </c>
      <c r="C3313" t="s">
        <v>5459</v>
      </c>
      <c r="D3313" t="s">
        <v>5460</v>
      </c>
      <c r="E3313">
        <v>1993</v>
      </c>
      <c r="F3313" t="s">
        <v>5460</v>
      </c>
      <c r="G3313">
        <v>34.0535</v>
      </c>
      <c r="H3313">
        <v>-118.245</v>
      </c>
      <c r="I3313" t="s">
        <v>74</v>
      </c>
      <c r="J3313" t="s">
        <v>28</v>
      </c>
      <c r="K3313" t="s">
        <v>56</v>
      </c>
      <c r="L3313" t="s">
        <v>33</v>
      </c>
      <c r="M3313">
        <v>0</v>
      </c>
      <c r="N3313">
        <v>1.1075E-2</v>
      </c>
      <c r="O3313">
        <v>0.78672900000000001</v>
      </c>
      <c r="P3313">
        <v>265.69288</v>
      </c>
      <c r="Q3313">
        <v>0.73106899999999997</v>
      </c>
      <c r="R3313" s="1">
        <v>9.9999999999999995E-7</v>
      </c>
      <c r="S3313">
        <v>4</v>
      </c>
      <c r="T3313">
        <v>0.41499599999999998</v>
      </c>
      <c r="U3313">
        <v>-6.3440000000000003</v>
      </c>
      <c r="V3313">
        <v>0</v>
      </c>
      <c r="W3313">
        <v>0.26744699999999999</v>
      </c>
      <c r="X3313">
        <v>94.692999999999998</v>
      </c>
      <c r="Y3313">
        <v>0.59445300000000001</v>
      </c>
    </row>
    <row r="3314" spans="1:25" hidden="1" x14ac:dyDescent="0.25">
      <c r="A3314">
        <v>3312</v>
      </c>
      <c r="B3314">
        <v>12</v>
      </c>
      <c r="C3314" t="s">
        <v>5461</v>
      </c>
      <c r="D3314" t="s">
        <v>5171</v>
      </c>
      <c r="E3314">
        <v>1993</v>
      </c>
      <c r="F3314" t="s">
        <v>5171</v>
      </c>
      <c r="G3314">
        <v>39.952300000000001</v>
      </c>
      <c r="H3314">
        <v>-75.162400000000005</v>
      </c>
      <c r="I3314" t="s">
        <v>62</v>
      </c>
      <c r="J3314" t="s">
        <v>28</v>
      </c>
      <c r="K3314" t="s">
        <v>56</v>
      </c>
      <c r="L3314" t="s">
        <v>33</v>
      </c>
      <c r="M3314">
        <v>0</v>
      </c>
      <c r="N3314">
        <v>9.6699999999999998E-4</v>
      </c>
      <c r="O3314">
        <v>0.65249000000000001</v>
      </c>
      <c r="P3314">
        <v>231.63955000000001</v>
      </c>
      <c r="Q3314">
        <v>0.66081000000000001</v>
      </c>
      <c r="R3314">
        <v>2.1000000000000001E-4</v>
      </c>
      <c r="S3314">
        <v>2</v>
      </c>
      <c r="T3314">
        <v>0.24449899999999999</v>
      </c>
      <c r="U3314">
        <v>-12.493</v>
      </c>
      <c r="V3314">
        <v>0</v>
      </c>
      <c r="W3314">
        <v>4.2204999999999999E-2</v>
      </c>
      <c r="X3314">
        <v>114.637</v>
      </c>
      <c r="Y3314">
        <v>0.751807</v>
      </c>
    </row>
    <row r="3315" spans="1:25" hidden="1" x14ac:dyDescent="0.25">
      <c r="A3315">
        <v>3313</v>
      </c>
      <c r="B3315">
        <v>13</v>
      </c>
      <c r="C3315" t="s">
        <v>5462</v>
      </c>
      <c r="D3315" t="s">
        <v>5420</v>
      </c>
      <c r="E3315">
        <v>1993</v>
      </c>
      <c r="F3315" t="s">
        <v>5420</v>
      </c>
      <c r="G3315">
        <v>51.506300000000003</v>
      </c>
      <c r="H3315">
        <v>-0.12714</v>
      </c>
      <c r="I3315" t="s">
        <v>893</v>
      </c>
      <c r="J3315" t="s">
        <v>28</v>
      </c>
      <c r="K3315" t="s">
        <v>56</v>
      </c>
      <c r="L3315" t="s">
        <v>33</v>
      </c>
      <c r="M3315">
        <v>0</v>
      </c>
      <c r="N3315">
        <v>0.287576</v>
      </c>
      <c r="O3315">
        <v>0.80765299999999995</v>
      </c>
      <c r="P3315">
        <v>251.97668999999999</v>
      </c>
      <c r="Q3315">
        <v>0.54889100000000002</v>
      </c>
      <c r="R3315">
        <v>0.22101499999999999</v>
      </c>
      <c r="S3315">
        <v>2</v>
      </c>
      <c r="T3315">
        <v>0.13011800000000001</v>
      </c>
      <c r="U3315">
        <v>-16.899000000000001</v>
      </c>
      <c r="V3315">
        <v>1</v>
      </c>
      <c r="W3315">
        <v>0.119043</v>
      </c>
      <c r="X3315">
        <v>102.85899999999999</v>
      </c>
      <c r="Y3315">
        <v>0.88861199999999996</v>
      </c>
    </row>
    <row r="3316" spans="1:25" hidden="1" x14ac:dyDescent="0.25">
      <c r="A3316">
        <v>3314</v>
      </c>
      <c r="B3316">
        <v>14</v>
      </c>
      <c r="C3316" t="s">
        <v>5463</v>
      </c>
      <c r="D3316" t="s">
        <v>5464</v>
      </c>
      <c r="E3316">
        <v>1993</v>
      </c>
      <c r="F3316" t="s">
        <v>5464</v>
      </c>
      <c r="G3316">
        <v>29.7605</v>
      </c>
      <c r="H3316">
        <v>-95.369799999999998</v>
      </c>
      <c r="I3316" t="s">
        <v>1078</v>
      </c>
      <c r="J3316" t="s">
        <v>28</v>
      </c>
      <c r="K3316" t="s">
        <v>56</v>
      </c>
      <c r="L3316" t="s">
        <v>33</v>
      </c>
      <c r="M3316">
        <v>0</v>
      </c>
      <c r="N3316">
        <v>0.10223400000000001</v>
      </c>
      <c r="O3316">
        <v>0.74901099999999998</v>
      </c>
      <c r="P3316">
        <v>269.37423999999999</v>
      </c>
      <c r="Q3316">
        <v>0.30973499999999998</v>
      </c>
      <c r="R3316">
        <v>0</v>
      </c>
      <c r="S3316">
        <v>8</v>
      </c>
      <c r="T3316">
        <v>6.7664000000000002E-2</v>
      </c>
      <c r="U3316">
        <v>-20.559000000000001</v>
      </c>
      <c r="V3316">
        <v>0</v>
      </c>
      <c r="W3316">
        <v>0.152425</v>
      </c>
      <c r="X3316">
        <v>128.108</v>
      </c>
      <c r="Y3316">
        <v>0.60700299999999996</v>
      </c>
    </row>
    <row r="3317" spans="1:25" hidden="1" x14ac:dyDescent="0.25">
      <c r="A3317">
        <v>3315</v>
      </c>
      <c r="B3317">
        <v>15</v>
      </c>
      <c r="C3317" t="s">
        <v>5465</v>
      </c>
      <c r="D3317" t="s">
        <v>5350</v>
      </c>
      <c r="E3317">
        <v>1993</v>
      </c>
      <c r="F3317" t="s">
        <v>5350</v>
      </c>
      <c r="G3317">
        <v>35.260019999999997</v>
      </c>
      <c r="H3317">
        <v>-80.804151000000005</v>
      </c>
      <c r="I3317" t="s">
        <v>5466</v>
      </c>
      <c r="J3317" t="s">
        <v>246</v>
      </c>
      <c r="K3317" t="s">
        <v>33</v>
      </c>
      <c r="M3317">
        <v>0</v>
      </c>
      <c r="N3317">
        <v>0.630857</v>
      </c>
      <c r="O3317">
        <v>0.37720300000000001</v>
      </c>
      <c r="P3317">
        <v>373.62666999999999</v>
      </c>
      <c r="Q3317">
        <v>0.31479499999999999</v>
      </c>
      <c r="R3317" s="1">
        <v>9.9999999999999995E-7</v>
      </c>
      <c r="S3317">
        <v>1</v>
      </c>
      <c r="T3317">
        <v>0.94634799999999997</v>
      </c>
      <c r="U3317">
        <v>-12.641</v>
      </c>
      <c r="V3317">
        <v>1</v>
      </c>
      <c r="W3317">
        <v>6.1650000000000003E-2</v>
      </c>
      <c r="X3317">
        <v>125.998</v>
      </c>
      <c r="Y3317">
        <v>0.28030100000000002</v>
      </c>
    </row>
    <row r="3318" spans="1:25" hidden="1" x14ac:dyDescent="0.25">
      <c r="A3318">
        <v>3316</v>
      </c>
      <c r="B3318">
        <v>16</v>
      </c>
      <c r="C3318" t="s">
        <v>5467</v>
      </c>
      <c r="D3318" t="s">
        <v>5468</v>
      </c>
      <c r="E3318">
        <v>1993</v>
      </c>
      <c r="F3318" t="s">
        <v>5468</v>
      </c>
      <c r="G3318">
        <v>40.714599999999997</v>
      </c>
      <c r="H3318">
        <v>-74.007099999999994</v>
      </c>
      <c r="I3318" t="s">
        <v>195</v>
      </c>
      <c r="J3318" t="s">
        <v>28</v>
      </c>
      <c r="K3318" t="s">
        <v>56</v>
      </c>
      <c r="L3318" t="s">
        <v>33</v>
      </c>
      <c r="M3318">
        <v>5.0551568352499995E-4</v>
      </c>
      <c r="N3318">
        <v>9.8999999999999999E-4</v>
      </c>
      <c r="O3318">
        <v>0.884463</v>
      </c>
      <c r="P3318">
        <v>244.86621</v>
      </c>
      <c r="Q3318">
        <v>0.46154800000000001</v>
      </c>
      <c r="R3318" s="1">
        <v>6.9999999999999999E-6</v>
      </c>
      <c r="S3318">
        <v>1</v>
      </c>
      <c r="T3318">
        <v>5.9143000000000001E-2</v>
      </c>
      <c r="U3318">
        <v>-12.913</v>
      </c>
      <c r="V3318">
        <v>1</v>
      </c>
      <c r="W3318">
        <v>0.23430300000000001</v>
      </c>
      <c r="X3318">
        <v>132.167</v>
      </c>
      <c r="Y3318">
        <v>0.85765100000000005</v>
      </c>
    </row>
    <row r="3319" spans="1:25" hidden="1" x14ac:dyDescent="0.25">
      <c r="A3319">
        <v>3317</v>
      </c>
      <c r="B3319">
        <v>17</v>
      </c>
      <c r="C3319" t="s">
        <v>5469</v>
      </c>
      <c r="D3319" t="s">
        <v>5470</v>
      </c>
      <c r="E3319">
        <v>1993</v>
      </c>
      <c r="F3319" t="s">
        <v>5470</v>
      </c>
      <c r="G3319">
        <v>43.280191000000002</v>
      </c>
      <c r="H3319">
        <v>-78.210376999999994</v>
      </c>
      <c r="I3319" t="s">
        <v>5471</v>
      </c>
      <c r="J3319" t="s">
        <v>28</v>
      </c>
      <c r="K3319" t="s">
        <v>56</v>
      </c>
      <c r="L3319" t="s">
        <v>33</v>
      </c>
      <c r="M3319">
        <v>0</v>
      </c>
      <c r="N3319">
        <v>7.4651999999999996E-2</v>
      </c>
      <c r="O3319">
        <v>0.817519</v>
      </c>
      <c r="P3319">
        <v>268.12</v>
      </c>
      <c r="Q3319">
        <v>0.75378299999999998</v>
      </c>
      <c r="R3319">
        <v>4.86E-4</v>
      </c>
      <c r="S3319">
        <v>5</v>
      </c>
      <c r="T3319">
        <v>0.11637</v>
      </c>
      <c r="U3319">
        <v>-8.282</v>
      </c>
      <c r="V3319">
        <v>1</v>
      </c>
      <c r="W3319">
        <v>6.0647E-2</v>
      </c>
      <c r="X3319">
        <v>120.268</v>
      </c>
      <c r="Y3319">
        <v>0.75575199999999998</v>
      </c>
    </row>
    <row r="3320" spans="1:25" hidden="1" x14ac:dyDescent="0.25">
      <c r="A3320">
        <v>3318</v>
      </c>
      <c r="B3320">
        <v>18</v>
      </c>
      <c r="C3320" t="s">
        <v>5472</v>
      </c>
      <c r="D3320" t="s">
        <v>5473</v>
      </c>
      <c r="E3320">
        <v>1993</v>
      </c>
      <c r="F3320" t="s">
        <v>4121</v>
      </c>
      <c r="G3320">
        <v>34.847999999999999</v>
      </c>
      <c r="H3320">
        <v>-82.400199999999998</v>
      </c>
      <c r="I3320" t="s">
        <v>4122</v>
      </c>
      <c r="J3320" t="s">
        <v>28</v>
      </c>
      <c r="K3320" t="s">
        <v>33</v>
      </c>
      <c r="M3320">
        <v>0</v>
      </c>
      <c r="N3320">
        <v>0.68294699999999997</v>
      </c>
      <c r="O3320">
        <v>0.54688999999999999</v>
      </c>
      <c r="P3320">
        <v>245.66667000000001</v>
      </c>
      <c r="Q3320">
        <v>0.37075799999999998</v>
      </c>
      <c r="R3320">
        <v>0</v>
      </c>
      <c r="S3320">
        <v>2</v>
      </c>
      <c r="T3320">
        <v>0.15632399999999999</v>
      </c>
      <c r="U3320">
        <v>-8.3670000000000009</v>
      </c>
      <c r="V3320">
        <v>1</v>
      </c>
      <c r="W3320">
        <v>2.9291000000000001E-2</v>
      </c>
      <c r="X3320">
        <v>107.801</v>
      </c>
      <c r="Y3320">
        <v>0.13630900000000001</v>
      </c>
    </row>
    <row r="3321" spans="1:25" hidden="1" x14ac:dyDescent="0.25">
      <c r="A3321">
        <v>3319</v>
      </c>
      <c r="B3321">
        <v>19</v>
      </c>
      <c r="C3321" t="s">
        <v>2188</v>
      </c>
      <c r="D3321" t="s">
        <v>4470</v>
      </c>
      <c r="E3321">
        <v>1993</v>
      </c>
      <c r="F3321" t="s">
        <v>4470</v>
      </c>
      <c r="G3321">
        <v>41.590685999999998</v>
      </c>
      <c r="H3321">
        <v>-87.319936999999996</v>
      </c>
      <c r="I3321" t="s">
        <v>1914</v>
      </c>
      <c r="J3321" t="s">
        <v>28</v>
      </c>
      <c r="K3321" t="s">
        <v>56</v>
      </c>
      <c r="L3321" t="s">
        <v>33</v>
      </c>
      <c r="M3321">
        <v>0</v>
      </c>
      <c r="N3321">
        <v>4.333E-2</v>
      </c>
      <c r="O3321">
        <v>0.67468099999999998</v>
      </c>
      <c r="P3321">
        <v>272.14666999999997</v>
      </c>
      <c r="Q3321">
        <v>0.98835499999999998</v>
      </c>
      <c r="R3321">
        <v>3.9399999999999998E-4</v>
      </c>
      <c r="S3321">
        <v>11</v>
      </c>
      <c r="T3321">
        <v>0.54420800000000003</v>
      </c>
      <c r="U3321">
        <v>-2.903</v>
      </c>
      <c r="V3321">
        <v>0</v>
      </c>
      <c r="W3321">
        <v>0.10310999999999999</v>
      </c>
      <c r="X3321">
        <v>105.56699999999999</v>
      </c>
      <c r="Y3321">
        <v>0.454092</v>
      </c>
    </row>
    <row r="3322" spans="1:25" hidden="1" x14ac:dyDescent="0.25">
      <c r="A3322">
        <v>3320</v>
      </c>
      <c r="B3322">
        <v>20</v>
      </c>
      <c r="C3322" t="s">
        <v>5474</v>
      </c>
      <c r="D3322" t="s">
        <v>5448</v>
      </c>
      <c r="E3322">
        <v>1993</v>
      </c>
      <c r="F3322" t="s">
        <v>5448</v>
      </c>
      <c r="G3322">
        <v>40.714269000000002</v>
      </c>
      <c r="H3322">
        <v>-74.005972999999997</v>
      </c>
      <c r="I3322" t="s">
        <v>113</v>
      </c>
      <c r="J3322" t="s">
        <v>28</v>
      </c>
      <c r="K3322" t="s">
        <v>56</v>
      </c>
      <c r="L3322" t="s">
        <v>33</v>
      </c>
      <c r="M3322">
        <v>0</v>
      </c>
      <c r="N3322">
        <v>4.6965E-2</v>
      </c>
      <c r="O3322">
        <v>0.84795799999999999</v>
      </c>
      <c r="P3322">
        <v>252.02620999999999</v>
      </c>
      <c r="Q3322">
        <v>0.653223</v>
      </c>
      <c r="R3322">
        <v>1.06E-4</v>
      </c>
      <c r="S3322">
        <v>10</v>
      </c>
      <c r="T3322">
        <v>0.205537</v>
      </c>
      <c r="U3322">
        <v>-7.226</v>
      </c>
      <c r="V3322">
        <v>0</v>
      </c>
      <c r="W3322">
        <v>0.162136</v>
      </c>
      <c r="X3322">
        <v>99.335999999999999</v>
      </c>
      <c r="Y3322">
        <v>0.64823399999999998</v>
      </c>
    </row>
    <row r="3323" spans="1:25" hidden="1" x14ac:dyDescent="0.25">
      <c r="A3323">
        <v>3321</v>
      </c>
      <c r="B3323">
        <v>21</v>
      </c>
      <c r="C3323" t="s">
        <v>5475</v>
      </c>
      <c r="D3323" t="s">
        <v>5476</v>
      </c>
      <c r="E3323">
        <v>1993</v>
      </c>
      <c r="F3323" t="s">
        <v>4978</v>
      </c>
      <c r="G3323">
        <v>41.080100000000002</v>
      </c>
      <c r="H3323">
        <v>-73.858699999999999</v>
      </c>
      <c r="I3323" t="s">
        <v>4979</v>
      </c>
      <c r="J3323" t="s">
        <v>28</v>
      </c>
      <c r="K3323" t="s">
        <v>33</v>
      </c>
      <c r="M3323">
        <v>0</v>
      </c>
      <c r="N3323">
        <v>0.402225</v>
      </c>
      <c r="O3323">
        <v>0.49849399999999999</v>
      </c>
      <c r="P3323">
        <v>237.08689000000001</v>
      </c>
      <c r="Q3323">
        <v>0.20939199999999999</v>
      </c>
      <c r="R3323" s="1">
        <v>1.5E-5</v>
      </c>
      <c r="S3323">
        <v>1</v>
      </c>
      <c r="T3323">
        <v>0.29804900000000001</v>
      </c>
      <c r="U3323">
        <v>-16.564</v>
      </c>
      <c r="V3323">
        <v>1</v>
      </c>
      <c r="W3323">
        <v>2.5724E-2</v>
      </c>
      <c r="X3323">
        <v>80.037000000000006</v>
      </c>
      <c r="Y3323">
        <v>0.17165800000000001</v>
      </c>
    </row>
    <row r="3324" spans="1:25" hidden="1" x14ac:dyDescent="0.25">
      <c r="A3324">
        <v>3322</v>
      </c>
      <c r="B3324">
        <v>22</v>
      </c>
      <c r="C3324" t="s">
        <v>5477</v>
      </c>
      <c r="D3324" t="s">
        <v>5478</v>
      </c>
      <c r="E3324">
        <v>1993</v>
      </c>
      <c r="F3324" t="s">
        <v>5478</v>
      </c>
      <c r="G3324">
        <v>44.978999999999999</v>
      </c>
      <c r="H3324">
        <v>-93.264899999999997</v>
      </c>
      <c r="I3324" t="s">
        <v>3568</v>
      </c>
      <c r="J3324" t="s">
        <v>28</v>
      </c>
      <c r="K3324" t="s">
        <v>56</v>
      </c>
      <c r="L3324" t="s">
        <v>33</v>
      </c>
      <c r="M3324">
        <v>0</v>
      </c>
      <c r="N3324">
        <v>4.8060000000000004E-3</v>
      </c>
      <c r="O3324">
        <v>0.61575400000000002</v>
      </c>
      <c r="P3324">
        <v>266.06666999999999</v>
      </c>
      <c r="Q3324">
        <v>0.71368900000000002</v>
      </c>
      <c r="R3324">
        <v>0</v>
      </c>
      <c r="S3324">
        <v>0</v>
      </c>
      <c r="T3324">
        <v>0.13275999999999999</v>
      </c>
      <c r="U3324">
        <v>-7.02</v>
      </c>
      <c r="V3324">
        <v>1</v>
      </c>
      <c r="W3324">
        <v>3.8524999999999997E-2</v>
      </c>
      <c r="X3324">
        <v>117.422</v>
      </c>
      <c r="Y3324">
        <v>0.54838799999999999</v>
      </c>
    </row>
    <row r="3325" spans="1:25" hidden="1" x14ac:dyDescent="0.25">
      <c r="A3325">
        <v>3323</v>
      </c>
      <c r="B3325">
        <v>23</v>
      </c>
      <c r="C3325" t="s">
        <v>5479</v>
      </c>
      <c r="D3325" t="s">
        <v>4670</v>
      </c>
      <c r="E3325">
        <v>1993</v>
      </c>
      <c r="F3325" t="s">
        <v>4670</v>
      </c>
      <c r="G3325">
        <v>25.668202999999998</v>
      </c>
      <c r="H3325">
        <v>-80.29701</v>
      </c>
      <c r="I3325" t="s">
        <v>4692</v>
      </c>
      <c r="J3325" t="s">
        <v>28</v>
      </c>
      <c r="K3325" t="s">
        <v>33</v>
      </c>
      <c r="M3325">
        <v>0</v>
      </c>
      <c r="N3325">
        <v>0.61412800000000001</v>
      </c>
      <c r="O3325">
        <v>0.46973900000000002</v>
      </c>
      <c r="P3325">
        <v>229.01333</v>
      </c>
      <c r="Q3325">
        <v>0.37091200000000002</v>
      </c>
      <c r="R3325">
        <v>0</v>
      </c>
      <c r="S3325">
        <v>8</v>
      </c>
      <c r="T3325">
        <v>0.35325899999999999</v>
      </c>
      <c r="U3325">
        <v>-10.135</v>
      </c>
      <c r="V3325">
        <v>1</v>
      </c>
      <c r="W3325">
        <v>2.6002999999999998E-2</v>
      </c>
      <c r="X3325">
        <v>83.825000000000003</v>
      </c>
      <c r="Y3325">
        <v>0.15021100000000001</v>
      </c>
    </row>
    <row r="3326" spans="1:25" hidden="1" x14ac:dyDescent="0.25">
      <c r="A3326">
        <v>3324</v>
      </c>
      <c r="B3326">
        <v>24</v>
      </c>
      <c r="C3326" t="s">
        <v>5480</v>
      </c>
      <c r="D3326" t="s">
        <v>5481</v>
      </c>
      <c r="E3326">
        <v>1993</v>
      </c>
      <c r="F3326" t="s">
        <v>5481</v>
      </c>
      <c r="G3326">
        <v>34.0535</v>
      </c>
      <c r="H3326">
        <v>-118.245</v>
      </c>
      <c r="I3326" t="s">
        <v>74</v>
      </c>
      <c r="J3326" t="s">
        <v>28</v>
      </c>
      <c r="K3326" t="s">
        <v>56</v>
      </c>
      <c r="L3326" t="s">
        <v>33</v>
      </c>
      <c r="M3326">
        <v>0</v>
      </c>
      <c r="N3326">
        <v>4.7333E-2</v>
      </c>
      <c r="O3326">
        <v>0.84401499999999996</v>
      </c>
      <c r="P3326">
        <v>238.58399</v>
      </c>
      <c r="Q3326">
        <v>0.47628700000000002</v>
      </c>
      <c r="R3326">
        <v>0</v>
      </c>
      <c r="S3326">
        <v>6</v>
      </c>
      <c r="T3326">
        <v>7.5264999999999999E-2</v>
      </c>
      <c r="U3326">
        <v>-13.827999999999999</v>
      </c>
      <c r="V3326">
        <v>0</v>
      </c>
      <c r="W3326">
        <v>5.2054000000000003E-2</v>
      </c>
      <c r="X3326">
        <v>99.061000000000007</v>
      </c>
      <c r="Y3326">
        <v>0.70976799999999995</v>
      </c>
    </row>
    <row r="3327" spans="1:25" hidden="1" x14ac:dyDescent="0.25">
      <c r="A3327">
        <v>3325</v>
      </c>
      <c r="B3327">
        <v>25</v>
      </c>
      <c r="C3327" t="s">
        <v>5409</v>
      </c>
      <c r="D3327" t="s">
        <v>5043</v>
      </c>
      <c r="E3327">
        <v>1993</v>
      </c>
      <c r="F3327" t="s">
        <v>5043</v>
      </c>
      <c r="G3327">
        <v>51.164200000000001</v>
      </c>
      <c r="H3327">
        <v>10.4542</v>
      </c>
      <c r="I3327" t="s">
        <v>2056</v>
      </c>
      <c r="J3327" t="s">
        <v>28</v>
      </c>
      <c r="K3327" t="s">
        <v>56</v>
      </c>
      <c r="L3327" t="s">
        <v>33</v>
      </c>
      <c r="M3327">
        <v>0</v>
      </c>
      <c r="N3327">
        <v>5.3768999999999997E-2</v>
      </c>
      <c r="O3327">
        <v>0.73275699999999999</v>
      </c>
      <c r="P3327">
        <v>179.98321999999999</v>
      </c>
      <c r="Q3327">
        <v>0.95667400000000002</v>
      </c>
      <c r="R3327">
        <v>9.7162999999999999E-2</v>
      </c>
      <c r="S3327">
        <v>9</v>
      </c>
      <c r="T3327">
        <v>0.147673</v>
      </c>
      <c r="U3327">
        <v>-8.9350000000000005</v>
      </c>
      <c r="V3327">
        <v>0</v>
      </c>
      <c r="W3327">
        <v>4.4600000000000001E-2</v>
      </c>
      <c r="X3327">
        <v>140.18600000000001</v>
      </c>
      <c r="Y3327">
        <v>0.71111500000000005</v>
      </c>
    </row>
    <row r="3328" spans="1:25" hidden="1" x14ac:dyDescent="0.25">
      <c r="A3328">
        <v>3326</v>
      </c>
      <c r="B3328">
        <v>26</v>
      </c>
      <c r="C3328" t="s">
        <v>5482</v>
      </c>
      <c r="D3328" t="s">
        <v>3278</v>
      </c>
      <c r="E3328">
        <v>1993</v>
      </c>
      <c r="F3328" t="s">
        <v>3278</v>
      </c>
      <c r="G3328">
        <v>40.857199999999999</v>
      </c>
      <c r="H3328">
        <v>-73.856800000000007</v>
      </c>
      <c r="I3328" t="s">
        <v>564</v>
      </c>
      <c r="J3328" t="s">
        <v>28</v>
      </c>
      <c r="K3328" t="s">
        <v>56</v>
      </c>
      <c r="L3328" t="s">
        <v>33</v>
      </c>
      <c r="M3328">
        <v>0</v>
      </c>
      <c r="N3328">
        <v>0.253189</v>
      </c>
      <c r="O3328">
        <v>0.61782800000000004</v>
      </c>
      <c r="P3328">
        <v>249.95156</v>
      </c>
      <c r="Q3328">
        <v>0.63506099999999999</v>
      </c>
      <c r="R3328" s="1">
        <v>1.9000000000000001E-5</v>
      </c>
      <c r="S3328">
        <v>7</v>
      </c>
      <c r="T3328">
        <v>0.355406</v>
      </c>
      <c r="U3328">
        <v>-14.779</v>
      </c>
      <c r="V3328">
        <v>1</v>
      </c>
      <c r="W3328">
        <v>8.2250000000000004E-2</v>
      </c>
      <c r="X3328">
        <v>89.760999999999996</v>
      </c>
      <c r="Y3328">
        <v>0.53942199999999996</v>
      </c>
    </row>
    <row r="3329" spans="1:25" hidden="1" x14ac:dyDescent="0.25">
      <c r="A3329">
        <v>3327</v>
      </c>
      <c r="B3329">
        <v>27</v>
      </c>
      <c r="C3329" t="s">
        <v>5483</v>
      </c>
      <c r="D3329" t="s">
        <v>5484</v>
      </c>
      <c r="E3329">
        <v>1993</v>
      </c>
      <c r="F3329" t="s">
        <v>5484</v>
      </c>
      <c r="G3329">
        <v>56.2921993</v>
      </c>
      <c r="H3329">
        <v>-3.2319059999999999</v>
      </c>
      <c r="I3329" t="s">
        <v>5485</v>
      </c>
      <c r="J3329" t="s">
        <v>27</v>
      </c>
      <c r="K3329" t="s">
        <v>28</v>
      </c>
      <c r="L3329" t="s">
        <v>56</v>
      </c>
      <c r="M3329">
        <v>0</v>
      </c>
      <c r="N3329">
        <v>8.1788E-2</v>
      </c>
      <c r="O3329">
        <v>0.90597899999999998</v>
      </c>
      <c r="P3329">
        <v>220.24</v>
      </c>
      <c r="Q3329">
        <v>0.32594099999999998</v>
      </c>
      <c r="R3329">
        <v>0.915215</v>
      </c>
      <c r="S3329">
        <v>4</v>
      </c>
      <c r="T3329">
        <v>9.1672000000000003E-2</v>
      </c>
      <c r="U3329">
        <v>-13.603</v>
      </c>
      <c r="V3329">
        <v>1</v>
      </c>
      <c r="W3329">
        <v>9.9455000000000002E-2</v>
      </c>
      <c r="X3329">
        <v>131.78800000000001</v>
      </c>
      <c r="Y3329">
        <v>0.53947999999999996</v>
      </c>
    </row>
    <row r="3330" spans="1:25" hidden="1" x14ac:dyDescent="0.25">
      <c r="A3330">
        <v>3328</v>
      </c>
      <c r="B3330">
        <v>28</v>
      </c>
      <c r="C3330" t="s">
        <v>5486</v>
      </c>
      <c r="D3330" t="s">
        <v>5487</v>
      </c>
      <c r="E3330">
        <v>1993</v>
      </c>
      <c r="F3330" t="s">
        <v>5487</v>
      </c>
      <c r="G3330">
        <v>40.714269000000002</v>
      </c>
      <c r="H3330">
        <v>-74.005972999999997</v>
      </c>
      <c r="I3330" t="s">
        <v>113</v>
      </c>
      <c r="J3330" t="s">
        <v>28</v>
      </c>
      <c r="K3330" t="s">
        <v>56</v>
      </c>
      <c r="L3330" t="s">
        <v>33</v>
      </c>
      <c r="M3330">
        <v>0</v>
      </c>
      <c r="N3330">
        <v>1.0690000000000001E-3</v>
      </c>
      <c r="O3330">
        <v>0.55473499999999998</v>
      </c>
      <c r="P3330">
        <v>258.21332999999998</v>
      </c>
      <c r="Q3330">
        <v>0.97323199999999999</v>
      </c>
      <c r="R3330" s="1">
        <v>9.9999999999999995E-7</v>
      </c>
      <c r="S3330">
        <v>7</v>
      </c>
      <c r="T3330">
        <v>9.4218999999999997E-2</v>
      </c>
      <c r="U3330">
        <v>-5.7229999999999999</v>
      </c>
      <c r="V3330">
        <v>1</v>
      </c>
      <c r="W3330">
        <v>0.105077</v>
      </c>
      <c r="X3330">
        <v>103.545</v>
      </c>
      <c r="Y3330">
        <v>0.73769200000000001</v>
      </c>
    </row>
    <row r="3331" spans="1:25" hidden="1" x14ac:dyDescent="0.25">
      <c r="A3331">
        <v>3329</v>
      </c>
      <c r="B3331">
        <v>29</v>
      </c>
      <c r="C3331" t="s">
        <v>5488</v>
      </c>
      <c r="D3331" t="s">
        <v>5448</v>
      </c>
      <c r="E3331">
        <v>1993</v>
      </c>
      <c r="F3331" t="s">
        <v>5448</v>
      </c>
      <c r="G3331">
        <v>40.714269000000002</v>
      </c>
      <c r="H3331">
        <v>-74.005972999999997</v>
      </c>
      <c r="I3331" t="s">
        <v>113</v>
      </c>
      <c r="J3331" t="s">
        <v>28</v>
      </c>
      <c r="K3331" t="s">
        <v>56</v>
      </c>
      <c r="L3331" t="s">
        <v>33</v>
      </c>
      <c r="M3331">
        <v>0</v>
      </c>
      <c r="N3331">
        <v>0.103336</v>
      </c>
      <c r="O3331">
        <v>0.69953900000000002</v>
      </c>
      <c r="P3331">
        <v>278.46667000000002</v>
      </c>
      <c r="Q3331">
        <v>0.84819199999999995</v>
      </c>
      <c r="R3331">
        <v>1.2113000000000001E-2</v>
      </c>
      <c r="S3331">
        <v>11</v>
      </c>
      <c r="T3331">
        <v>7.0569000000000007E-2</v>
      </c>
      <c r="U3331">
        <v>-10.079000000000001</v>
      </c>
      <c r="V3331">
        <v>0</v>
      </c>
      <c r="W3331">
        <v>7.5061000000000003E-2</v>
      </c>
      <c r="X3331">
        <v>105.49</v>
      </c>
      <c r="Y3331">
        <v>0.66504600000000003</v>
      </c>
    </row>
    <row r="3332" spans="1:25" hidden="1" x14ac:dyDescent="0.25">
      <c r="A3332">
        <v>3330</v>
      </c>
      <c r="B3332">
        <v>30</v>
      </c>
      <c r="C3332" t="s">
        <v>5489</v>
      </c>
      <c r="D3332" t="s">
        <v>4315</v>
      </c>
      <c r="E3332">
        <v>1993</v>
      </c>
      <c r="F3332" t="s">
        <v>4315</v>
      </c>
      <c r="G3332">
        <v>40.736100999999998</v>
      </c>
      <c r="H3332">
        <v>-74.225089999999994</v>
      </c>
      <c r="I3332" t="s">
        <v>59</v>
      </c>
      <c r="J3332" t="s">
        <v>28</v>
      </c>
      <c r="K3332" t="s">
        <v>33</v>
      </c>
      <c r="M3332">
        <v>0</v>
      </c>
      <c r="N3332">
        <v>0.61941299999999999</v>
      </c>
      <c r="O3332">
        <v>0.522262</v>
      </c>
      <c r="P3332">
        <v>288.46667000000002</v>
      </c>
      <c r="Q3332">
        <v>0.56662400000000002</v>
      </c>
      <c r="R3332">
        <v>0</v>
      </c>
      <c r="S3332">
        <v>0</v>
      </c>
      <c r="T3332">
        <v>0.21754599999999999</v>
      </c>
      <c r="U3332">
        <v>-4.3780000000000001</v>
      </c>
      <c r="V3332">
        <v>1</v>
      </c>
      <c r="W3332">
        <v>3.2044999999999997E-2</v>
      </c>
      <c r="X3332">
        <v>152.96899999999999</v>
      </c>
      <c r="Y3332">
        <v>0.27480399999999999</v>
      </c>
    </row>
    <row r="3333" spans="1:25" hidden="1" x14ac:dyDescent="0.25">
      <c r="A3333">
        <v>3331</v>
      </c>
      <c r="B3333">
        <v>31</v>
      </c>
      <c r="C3333" t="s">
        <v>5490</v>
      </c>
      <c r="D3333" t="s">
        <v>5362</v>
      </c>
      <c r="E3333">
        <v>1993</v>
      </c>
      <c r="F3333" t="s">
        <v>5362</v>
      </c>
      <c r="G3333">
        <v>33.7483</v>
      </c>
      <c r="H3333">
        <v>-84.391099999999994</v>
      </c>
      <c r="I3333" t="s">
        <v>568</v>
      </c>
      <c r="J3333" t="s">
        <v>28</v>
      </c>
      <c r="K3333" t="s">
        <v>56</v>
      </c>
      <c r="L3333" t="s">
        <v>33</v>
      </c>
      <c r="M3333">
        <v>0</v>
      </c>
      <c r="N3333">
        <v>1.4900999999999999E-2</v>
      </c>
      <c r="O3333">
        <v>0.88339599999999996</v>
      </c>
      <c r="P3333">
        <v>246.57333</v>
      </c>
      <c r="Q3333">
        <v>0.39777800000000002</v>
      </c>
      <c r="R3333">
        <v>5.8279999999999998E-3</v>
      </c>
      <c r="S3333">
        <v>8</v>
      </c>
      <c r="T3333">
        <v>4.0035000000000001E-2</v>
      </c>
      <c r="U3333">
        <v>-10.285</v>
      </c>
      <c r="V3333">
        <v>1</v>
      </c>
      <c r="W3333">
        <v>0.111489</v>
      </c>
      <c r="X3333">
        <v>109.98</v>
      </c>
      <c r="Y3333">
        <v>0.89422999999999997</v>
      </c>
    </row>
    <row r="3334" spans="1:25" hidden="1" x14ac:dyDescent="0.25">
      <c r="A3334">
        <v>3332</v>
      </c>
      <c r="B3334">
        <v>32</v>
      </c>
      <c r="C3334" t="s">
        <v>5491</v>
      </c>
      <c r="D3334" t="s">
        <v>2079</v>
      </c>
      <c r="E3334">
        <v>1993</v>
      </c>
      <c r="F3334" t="s">
        <v>2079</v>
      </c>
      <c r="G3334">
        <v>51.507264800000002</v>
      </c>
      <c r="H3334">
        <v>-0.1278328</v>
      </c>
      <c r="I3334" t="s">
        <v>909</v>
      </c>
      <c r="J3334" t="s">
        <v>28</v>
      </c>
      <c r="K3334" t="s">
        <v>33</v>
      </c>
      <c r="M3334">
        <v>0</v>
      </c>
      <c r="N3334">
        <v>0.49847799999999998</v>
      </c>
      <c r="O3334">
        <v>0.52346199999999998</v>
      </c>
      <c r="P3334">
        <v>241.50667000000001</v>
      </c>
      <c r="Q3334">
        <v>0.36619299999999999</v>
      </c>
      <c r="R3334">
        <v>0</v>
      </c>
      <c r="S3334">
        <v>10</v>
      </c>
      <c r="T3334">
        <v>9.3980999999999995E-2</v>
      </c>
      <c r="U3334">
        <v>-14.069000000000001</v>
      </c>
      <c r="V3334">
        <v>1</v>
      </c>
      <c r="W3334">
        <v>3.3057000000000003E-2</v>
      </c>
      <c r="X3334">
        <v>142.81399999999999</v>
      </c>
      <c r="Y3334">
        <v>0.28927700000000001</v>
      </c>
    </row>
    <row r="3335" spans="1:25" hidden="1" x14ac:dyDescent="0.25">
      <c r="A3335">
        <v>3333</v>
      </c>
      <c r="B3335">
        <v>33</v>
      </c>
      <c r="C3335" t="s">
        <v>5492</v>
      </c>
      <c r="D3335" t="s">
        <v>5321</v>
      </c>
      <c r="E3335">
        <v>1993</v>
      </c>
      <c r="F3335" t="s">
        <v>5321</v>
      </c>
      <c r="G3335">
        <v>40.474409999999999</v>
      </c>
      <c r="H3335">
        <v>-79.950968000000003</v>
      </c>
      <c r="I3335" t="s">
        <v>2932</v>
      </c>
      <c r="J3335" t="s">
        <v>28</v>
      </c>
      <c r="K3335" t="s">
        <v>33</v>
      </c>
      <c r="M3335">
        <v>0</v>
      </c>
      <c r="N3335">
        <v>0.49370199999999997</v>
      </c>
      <c r="O3335">
        <v>0.65489200000000003</v>
      </c>
      <c r="P3335">
        <v>268.73333000000002</v>
      </c>
      <c r="Q3335">
        <v>0.54521699999999995</v>
      </c>
      <c r="R3335">
        <v>0</v>
      </c>
      <c r="S3335">
        <v>9</v>
      </c>
      <c r="T3335">
        <v>4.1695999999999997E-2</v>
      </c>
      <c r="U3335">
        <v>-8.1630000000000003</v>
      </c>
      <c r="V3335">
        <v>1</v>
      </c>
      <c r="W3335">
        <v>3.4159000000000002E-2</v>
      </c>
      <c r="X3335">
        <v>133.358</v>
      </c>
      <c r="Y3335">
        <v>0.46144800000000002</v>
      </c>
    </row>
    <row r="3336" spans="1:25" hidden="1" x14ac:dyDescent="0.25">
      <c r="A3336">
        <v>3334</v>
      </c>
      <c r="B3336">
        <v>34</v>
      </c>
      <c r="C3336" t="s">
        <v>5493</v>
      </c>
      <c r="D3336" t="s">
        <v>4003</v>
      </c>
      <c r="E3336">
        <v>1993</v>
      </c>
      <c r="F3336" t="s">
        <v>4003</v>
      </c>
      <c r="G3336">
        <v>52.481367800000001</v>
      </c>
      <c r="H3336">
        <v>-1.8980725000000001</v>
      </c>
      <c r="I3336" t="s">
        <v>4004</v>
      </c>
      <c r="J3336" t="s">
        <v>56</v>
      </c>
      <c r="K3336" t="s">
        <v>33</v>
      </c>
      <c r="M3336">
        <v>0</v>
      </c>
      <c r="N3336">
        <v>9.7012000000000001E-2</v>
      </c>
      <c r="O3336">
        <v>0.34761700000000001</v>
      </c>
      <c r="P3336">
        <v>356.84</v>
      </c>
      <c r="Q3336">
        <v>0.67978300000000003</v>
      </c>
      <c r="R3336">
        <v>7.6509999999999998E-3</v>
      </c>
      <c r="S3336">
        <v>1</v>
      </c>
      <c r="T3336">
        <v>0.894123</v>
      </c>
      <c r="U3336">
        <v>-9.798</v>
      </c>
      <c r="V3336">
        <v>0</v>
      </c>
      <c r="W3336">
        <v>4.0665E-2</v>
      </c>
      <c r="X3336">
        <v>139.99799999999999</v>
      </c>
      <c r="Y3336">
        <v>0.252913</v>
      </c>
    </row>
    <row r="3337" spans="1:25" hidden="1" x14ac:dyDescent="0.25">
      <c r="A3337">
        <v>3335</v>
      </c>
      <c r="B3337">
        <v>35</v>
      </c>
      <c r="C3337" t="s">
        <v>5494</v>
      </c>
      <c r="D3337" t="s">
        <v>5495</v>
      </c>
      <c r="E3337">
        <v>1993</v>
      </c>
      <c r="F3337" t="s">
        <v>5495</v>
      </c>
      <c r="G3337">
        <v>37.786026999999997</v>
      </c>
      <c r="H3337">
        <v>-122.22377899999999</v>
      </c>
      <c r="I3337" t="s">
        <v>4174</v>
      </c>
      <c r="J3337" t="s">
        <v>28</v>
      </c>
      <c r="K3337" t="s">
        <v>56</v>
      </c>
      <c r="L3337" t="s">
        <v>33</v>
      </c>
      <c r="M3337">
        <v>2.66744764511E-2</v>
      </c>
      <c r="N3337">
        <v>0.12327399999999999</v>
      </c>
      <c r="O3337">
        <v>0.689299</v>
      </c>
      <c r="P3337">
        <v>241.06720999999999</v>
      </c>
      <c r="Q3337">
        <v>0.82926699999999998</v>
      </c>
      <c r="R3337">
        <v>0</v>
      </c>
      <c r="S3337">
        <v>11</v>
      </c>
      <c r="T3337">
        <v>0.56831699999999996</v>
      </c>
      <c r="U3337">
        <v>-7.4059999999999997</v>
      </c>
      <c r="V3337">
        <v>0</v>
      </c>
      <c r="W3337">
        <v>7.0966000000000001E-2</v>
      </c>
      <c r="X3337">
        <v>106.672</v>
      </c>
      <c r="Y3337">
        <v>0.65022999999999997</v>
      </c>
    </row>
    <row r="3338" spans="1:25" hidden="1" x14ac:dyDescent="0.25">
      <c r="A3338">
        <v>3336</v>
      </c>
      <c r="B3338">
        <v>36</v>
      </c>
      <c r="C3338" t="s">
        <v>5496</v>
      </c>
      <c r="D3338" t="s">
        <v>3304</v>
      </c>
      <c r="E3338">
        <v>1993</v>
      </c>
      <c r="F3338" t="s">
        <v>3304</v>
      </c>
      <c r="G3338">
        <v>32.781179000000002</v>
      </c>
      <c r="H3338">
        <v>-96.790329</v>
      </c>
      <c r="I3338" t="s">
        <v>749</v>
      </c>
      <c r="J3338" t="s">
        <v>28</v>
      </c>
      <c r="K3338" t="s">
        <v>33</v>
      </c>
      <c r="M3338">
        <v>0</v>
      </c>
      <c r="N3338">
        <v>0.78192499999999998</v>
      </c>
      <c r="O3338">
        <v>0.38376399999999999</v>
      </c>
      <c r="P3338">
        <v>464.63954999999999</v>
      </c>
      <c r="Q3338">
        <v>0.22776399999999999</v>
      </c>
      <c r="R3338" s="1">
        <v>5.0000000000000004E-6</v>
      </c>
      <c r="S3338">
        <v>2</v>
      </c>
      <c r="T3338">
        <v>0.10717</v>
      </c>
      <c r="U3338">
        <v>-23.065000000000001</v>
      </c>
      <c r="V3338">
        <v>1</v>
      </c>
      <c r="W3338">
        <v>6.6438999999999998E-2</v>
      </c>
      <c r="X3338">
        <v>102.916</v>
      </c>
      <c r="Y3338">
        <v>0.364707</v>
      </c>
    </row>
    <row r="3339" spans="1:25" hidden="1" x14ac:dyDescent="0.25">
      <c r="A3339">
        <v>3337</v>
      </c>
      <c r="B3339">
        <v>37</v>
      </c>
      <c r="C3339" t="s">
        <v>5497</v>
      </c>
      <c r="D3339" t="s">
        <v>5498</v>
      </c>
      <c r="E3339">
        <v>1993</v>
      </c>
      <c r="F3339" t="s">
        <v>5498</v>
      </c>
      <c r="G3339">
        <v>40.677500000000002</v>
      </c>
      <c r="H3339">
        <v>-73.787499999999994</v>
      </c>
      <c r="I3339" t="s">
        <v>5499</v>
      </c>
      <c r="J3339" t="s">
        <v>56</v>
      </c>
      <c r="K3339" t="s">
        <v>33</v>
      </c>
      <c r="M3339">
        <v>0</v>
      </c>
      <c r="N3339">
        <v>3.6700000000000003E-2</v>
      </c>
      <c r="O3339">
        <v>0.63563199999999997</v>
      </c>
      <c r="P3339">
        <v>216.98667</v>
      </c>
      <c r="Q3339">
        <v>0.91259299999999999</v>
      </c>
      <c r="R3339">
        <v>1.0790000000000001E-3</v>
      </c>
      <c r="S3339">
        <v>4</v>
      </c>
      <c r="T3339">
        <v>0.83577500000000005</v>
      </c>
      <c r="U3339">
        <v>-6.7320000000000002</v>
      </c>
      <c r="V3339">
        <v>1</v>
      </c>
      <c r="W3339">
        <v>0.66887600000000003</v>
      </c>
      <c r="X3339">
        <v>196.357</v>
      </c>
      <c r="Y3339">
        <v>0.72121599999999997</v>
      </c>
    </row>
    <row r="3340" spans="1:25" hidden="1" x14ac:dyDescent="0.25">
      <c r="A3340">
        <v>3338</v>
      </c>
      <c r="B3340">
        <v>38</v>
      </c>
      <c r="C3340" t="s">
        <v>5500</v>
      </c>
      <c r="D3340" t="s">
        <v>5368</v>
      </c>
      <c r="E3340">
        <v>1993</v>
      </c>
      <c r="F3340" t="s">
        <v>5368</v>
      </c>
      <c r="G3340">
        <v>40.730499999999999</v>
      </c>
      <c r="H3340">
        <v>-73.927000000000007</v>
      </c>
      <c r="I3340" t="s">
        <v>5369</v>
      </c>
      <c r="J3340" t="s">
        <v>28</v>
      </c>
      <c r="K3340" t="s">
        <v>56</v>
      </c>
      <c r="L3340" t="s">
        <v>33</v>
      </c>
      <c r="M3340">
        <v>0</v>
      </c>
      <c r="N3340">
        <v>0.20074400000000001</v>
      </c>
      <c r="O3340">
        <v>0.77946499999999996</v>
      </c>
      <c r="P3340">
        <v>249.45332999999999</v>
      </c>
      <c r="Q3340">
        <v>0.65584200000000004</v>
      </c>
      <c r="R3340" s="1">
        <v>1.9999999999999999E-6</v>
      </c>
      <c r="S3340">
        <v>8</v>
      </c>
      <c r="T3340">
        <v>0.26236799999999999</v>
      </c>
      <c r="U3340">
        <v>-7.7880000000000003</v>
      </c>
      <c r="V3340">
        <v>1</v>
      </c>
      <c r="W3340">
        <v>4.3299999999999998E-2</v>
      </c>
      <c r="X3340">
        <v>102.23399999999999</v>
      </c>
      <c r="Y3340">
        <v>0.67541399999999996</v>
      </c>
    </row>
    <row r="3341" spans="1:25" hidden="1" x14ac:dyDescent="0.25">
      <c r="A3341">
        <v>3339</v>
      </c>
      <c r="B3341">
        <v>39</v>
      </c>
      <c r="C3341" t="s">
        <v>5501</v>
      </c>
      <c r="D3341" t="s">
        <v>4315</v>
      </c>
      <c r="E3341">
        <v>1993</v>
      </c>
      <c r="F3341" t="s">
        <v>4315</v>
      </c>
      <c r="G3341">
        <v>40.736100999999998</v>
      </c>
      <c r="H3341">
        <v>-74.225089999999994</v>
      </c>
      <c r="I3341" t="s">
        <v>59</v>
      </c>
      <c r="J3341" t="s">
        <v>28</v>
      </c>
      <c r="K3341" t="s">
        <v>56</v>
      </c>
      <c r="L3341" t="s">
        <v>33</v>
      </c>
      <c r="M3341">
        <v>0</v>
      </c>
      <c r="N3341">
        <v>3.6295000000000001E-2</v>
      </c>
      <c r="O3341">
        <v>0.61646299999999998</v>
      </c>
      <c r="P3341">
        <v>219.84608</v>
      </c>
      <c r="Q3341">
        <v>0.56679900000000005</v>
      </c>
      <c r="R3341">
        <v>1.8655999999999999E-2</v>
      </c>
      <c r="S3341">
        <v>7</v>
      </c>
      <c r="T3341">
        <v>7.1067000000000005E-2</v>
      </c>
      <c r="U3341">
        <v>-18.302</v>
      </c>
      <c r="V3341">
        <v>1</v>
      </c>
      <c r="W3341">
        <v>3.9649999999999998E-2</v>
      </c>
      <c r="X3341">
        <v>119.52500000000001</v>
      </c>
      <c r="Y3341">
        <v>0.75794099999999998</v>
      </c>
    </row>
    <row r="3342" spans="1:25" hidden="1" x14ac:dyDescent="0.25">
      <c r="A3342">
        <v>3340</v>
      </c>
      <c r="B3342">
        <v>40</v>
      </c>
      <c r="C3342" t="s">
        <v>1126</v>
      </c>
      <c r="D3342" t="s">
        <v>5450</v>
      </c>
      <c r="E3342">
        <v>1993</v>
      </c>
      <c r="F3342" t="s">
        <v>5450</v>
      </c>
      <c r="G3342">
        <v>38.895111999999997</v>
      </c>
      <c r="H3342">
        <v>-77.036366000000001</v>
      </c>
      <c r="I3342" t="s">
        <v>5451</v>
      </c>
      <c r="J3342" t="s">
        <v>28</v>
      </c>
      <c r="K3342" t="s">
        <v>56</v>
      </c>
      <c r="L3342" t="s">
        <v>33</v>
      </c>
      <c r="M3342">
        <v>0</v>
      </c>
      <c r="N3342">
        <v>0.39711200000000002</v>
      </c>
      <c r="O3342">
        <v>0.41909600000000002</v>
      </c>
      <c r="P3342">
        <v>288.47955000000002</v>
      </c>
      <c r="Q3342">
        <v>0.25615100000000002</v>
      </c>
      <c r="R3342" s="1">
        <v>3.9999999999999998E-6</v>
      </c>
      <c r="S3342">
        <v>2</v>
      </c>
      <c r="T3342">
        <v>0.37759599999999999</v>
      </c>
      <c r="U3342">
        <v>-21.402000000000001</v>
      </c>
      <c r="V3342">
        <v>1</v>
      </c>
      <c r="W3342">
        <v>0.12801000000000001</v>
      </c>
      <c r="X3342">
        <v>72.718999999999994</v>
      </c>
      <c r="Y3342">
        <v>0.63749500000000003</v>
      </c>
    </row>
    <row r="3343" spans="1:25" hidden="1" x14ac:dyDescent="0.25">
      <c r="A3343">
        <v>3341</v>
      </c>
      <c r="B3343">
        <v>41</v>
      </c>
      <c r="C3343" t="s">
        <v>5502</v>
      </c>
      <c r="D3343" t="s">
        <v>4003</v>
      </c>
      <c r="E3343">
        <v>1993</v>
      </c>
      <c r="F3343" t="s">
        <v>4003</v>
      </c>
      <c r="G3343">
        <v>52.481367800000001</v>
      </c>
      <c r="H3343">
        <v>-1.8980725000000001</v>
      </c>
      <c r="I3343" t="s">
        <v>4004</v>
      </c>
      <c r="J3343" t="s">
        <v>28</v>
      </c>
      <c r="K3343" t="s">
        <v>56</v>
      </c>
      <c r="L3343" t="s">
        <v>33</v>
      </c>
      <c r="M3343">
        <v>0</v>
      </c>
      <c r="N3343">
        <v>0.108767</v>
      </c>
      <c r="O3343">
        <v>0.58855000000000002</v>
      </c>
      <c r="P3343">
        <v>337.08</v>
      </c>
      <c r="Q3343">
        <v>0.83138400000000001</v>
      </c>
      <c r="R3343">
        <v>1.47E-4</v>
      </c>
      <c r="S3343">
        <v>8</v>
      </c>
      <c r="T3343">
        <v>0.90298800000000001</v>
      </c>
      <c r="U3343">
        <v>-11.243</v>
      </c>
      <c r="V3343">
        <v>1</v>
      </c>
      <c r="W3343">
        <v>6.3598000000000002E-2</v>
      </c>
      <c r="X3343">
        <v>87.013000000000005</v>
      </c>
      <c r="Y3343">
        <v>0.36446200000000001</v>
      </c>
    </row>
    <row r="3344" spans="1:25" hidden="1" x14ac:dyDescent="0.25">
      <c r="A3344">
        <v>3342</v>
      </c>
      <c r="B3344">
        <v>42</v>
      </c>
      <c r="C3344" t="s">
        <v>5503</v>
      </c>
      <c r="D3344" t="s">
        <v>4130</v>
      </c>
      <c r="E3344">
        <v>1993</v>
      </c>
      <c r="F3344" t="s">
        <v>4130</v>
      </c>
      <c r="G3344">
        <v>35.610610999999999</v>
      </c>
      <c r="H3344">
        <v>-89.273231999999993</v>
      </c>
      <c r="I3344" t="s">
        <v>4131</v>
      </c>
      <c r="J3344" t="s">
        <v>28</v>
      </c>
      <c r="K3344" t="s">
        <v>56</v>
      </c>
      <c r="L3344" t="s">
        <v>33</v>
      </c>
      <c r="M3344">
        <v>0</v>
      </c>
      <c r="N3344">
        <v>0.30443900000000002</v>
      </c>
      <c r="O3344">
        <v>0.63817100000000004</v>
      </c>
      <c r="P3344">
        <v>369.06666999999999</v>
      </c>
      <c r="Q3344">
        <v>0.76208699999999996</v>
      </c>
      <c r="R3344" s="1">
        <v>9.0000000000000006E-5</v>
      </c>
      <c r="S3344">
        <v>2</v>
      </c>
      <c r="T3344">
        <v>0.11157300000000001</v>
      </c>
      <c r="U3344">
        <v>-9.6850000000000005</v>
      </c>
      <c r="V3344">
        <v>1</v>
      </c>
      <c r="W3344">
        <v>3.8105E-2</v>
      </c>
      <c r="X3344">
        <v>92.046000000000006</v>
      </c>
      <c r="Y3344">
        <v>0.71989199999999998</v>
      </c>
    </row>
    <row r="3345" spans="1:25" hidden="1" x14ac:dyDescent="0.25">
      <c r="A3345">
        <v>3343</v>
      </c>
      <c r="B3345">
        <v>43</v>
      </c>
      <c r="C3345" t="s">
        <v>5379</v>
      </c>
      <c r="D3345" t="s">
        <v>5368</v>
      </c>
      <c r="E3345">
        <v>1993</v>
      </c>
      <c r="F3345" t="s">
        <v>5368</v>
      </c>
      <c r="G3345">
        <v>40.730499999999999</v>
      </c>
      <c r="H3345">
        <v>-73.927000000000007</v>
      </c>
      <c r="I3345" t="s">
        <v>5369</v>
      </c>
      <c r="J3345" t="s">
        <v>28</v>
      </c>
      <c r="K3345" t="s">
        <v>56</v>
      </c>
      <c r="L3345" t="s">
        <v>33</v>
      </c>
      <c r="M3345">
        <v>0</v>
      </c>
      <c r="N3345">
        <v>0.32405200000000001</v>
      </c>
      <c r="O3345">
        <v>0.62301200000000001</v>
      </c>
      <c r="P3345">
        <v>252.62666999999999</v>
      </c>
      <c r="Q3345">
        <v>0.28420000000000001</v>
      </c>
      <c r="R3345">
        <v>2.1499999999999999E-4</v>
      </c>
      <c r="S3345">
        <v>1</v>
      </c>
      <c r="T3345">
        <v>9.9853999999999998E-2</v>
      </c>
      <c r="U3345">
        <v>-18.036000000000001</v>
      </c>
      <c r="V3345">
        <v>1</v>
      </c>
      <c r="W3345">
        <v>3.9759999999999997E-2</v>
      </c>
      <c r="X3345">
        <v>79.983999999999995</v>
      </c>
      <c r="Y3345">
        <v>0.35642200000000002</v>
      </c>
    </row>
    <row r="3346" spans="1:25" hidden="1" x14ac:dyDescent="0.25">
      <c r="A3346">
        <v>3344</v>
      </c>
      <c r="B3346">
        <v>44</v>
      </c>
      <c r="C3346" t="s">
        <v>5504</v>
      </c>
      <c r="D3346" t="s">
        <v>5505</v>
      </c>
      <c r="E3346">
        <v>1993</v>
      </c>
      <c r="F3346" t="s">
        <v>5505</v>
      </c>
      <c r="G3346">
        <v>30.331399999999999</v>
      </c>
      <c r="H3346">
        <v>-81.655799999999999</v>
      </c>
      <c r="I3346" t="s">
        <v>331</v>
      </c>
      <c r="J3346" t="s">
        <v>28</v>
      </c>
      <c r="K3346" t="s">
        <v>56</v>
      </c>
      <c r="M3346" s="1">
        <v>9.2086995291300005E-5</v>
      </c>
      <c r="N3346" s="1">
        <v>2.4000000000000001E-5</v>
      </c>
      <c r="O3346">
        <v>0.80671199999999998</v>
      </c>
      <c r="P3346">
        <v>183.94802999999999</v>
      </c>
      <c r="Q3346">
        <v>0.68423100000000003</v>
      </c>
      <c r="R3346">
        <v>0.71948299999999998</v>
      </c>
      <c r="S3346">
        <v>6</v>
      </c>
      <c r="T3346">
        <v>8.8378999999999999E-2</v>
      </c>
      <c r="U3346">
        <v>-11.651999999999999</v>
      </c>
      <c r="V3346">
        <v>0</v>
      </c>
      <c r="W3346">
        <v>0.20594100000000001</v>
      </c>
      <c r="X3346">
        <v>133.78200000000001</v>
      </c>
      <c r="Y3346">
        <v>0.51658899999999996</v>
      </c>
    </row>
    <row r="3347" spans="1:25" hidden="1" x14ac:dyDescent="0.25">
      <c r="A3347">
        <v>3345</v>
      </c>
      <c r="B3347">
        <v>45</v>
      </c>
      <c r="C3347" t="s">
        <v>5506</v>
      </c>
      <c r="D3347" t="s">
        <v>5296</v>
      </c>
      <c r="E3347">
        <v>1993</v>
      </c>
      <c r="F3347" t="s">
        <v>5296</v>
      </c>
      <c r="G3347">
        <v>40.771850000000001</v>
      </c>
      <c r="H3347">
        <v>-74.207038999999995</v>
      </c>
      <c r="I3347" t="s">
        <v>5297</v>
      </c>
      <c r="J3347" t="s">
        <v>28</v>
      </c>
      <c r="K3347" t="s">
        <v>33</v>
      </c>
      <c r="M3347">
        <v>0</v>
      </c>
      <c r="N3347">
        <v>0.44634600000000002</v>
      </c>
      <c r="O3347">
        <v>0.57242000000000004</v>
      </c>
      <c r="P3347">
        <v>20.933330000000002</v>
      </c>
      <c r="Q3347">
        <v>0.92465799999999998</v>
      </c>
      <c r="R3347" s="1">
        <v>3.0000000000000001E-6</v>
      </c>
      <c r="S3347">
        <v>1</v>
      </c>
      <c r="T3347">
        <v>0.147232</v>
      </c>
      <c r="U3347">
        <v>-3.4449999999999998</v>
      </c>
      <c r="V3347">
        <v>0</v>
      </c>
      <c r="W3347">
        <v>0.86687899999999996</v>
      </c>
      <c r="X3347">
        <v>199.27699999999999</v>
      </c>
      <c r="Y3347">
        <v>0.94068399999999996</v>
      </c>
    </row>
    <row r="3348" spans="1:25" hidden="1" x14ac:dyDescent="0.25">
      <c r="A3348">
        <v>3346</v>
      </c>
      <c r="B3348">
        <v>46</v>
      </c>
      <c r="C3348" t="s">
        <v>5507</v>
      </c>
      <c r="D3348" t="s">
        <v>5508</v>
      </c>
      <c r="E3348">
        <v>1993</v>
      </c>
      <c r="F3348" t="s">
        <v>5508</v>
      </c>
      <c r="G3348">
        <v>39.132800000000003</v>
      </c>
      <c r="H3348">
        <v>-76.692530000000005</v>
      </c>
      <c r="I3348" t="s">
        <v>5509</v>
      </c>
      <c r="J3348" t="s">
        <v>28</v>
      </c>
      <c r="K3348" t="s">
        <v>56</v>
      </c>
      <c r="L3348" t="s">
        <v>33</v>
      </c>
      <c r="M3348">
        <v>0</v>
      </c>
      <c r="N3348">
        <v>0.15944900000000001</v>
      </c>
      <c r="O3348">
        <v>0.76442200000000005</v>
      </c>
      <c r="P3348">
        <v>277.34679999999997</v>
      </c>
      <c r="Q3348">
        <v>0.80238100000000001</v>
      </c>
      <c r="R3348">
        <v>2.5099999999999998E-4</v>
      </c>
      <c r="S3348">
        <v>2</v>
      </c>
      <c r="T3348">
        <v>3.3607999999999999E-2</v>
      </c>
      <c r="U3348">
        <v>-4.7389999999999999</v>
      </c>
      <c r="V3348">
        <v>1</v>
      </c>
      <c r="W3348">
        <v>4.3139999999999998E-2</v>
      </c>
      <c r="X3348">
        <v>96.194999999999993</v>
      </c>
      <c r="Y3348">
        <v>0.61904400000000004</v>
      </c>
    </row>
    <row r="3349" spans="1:25" hidden="1" x14ac:dyDescent="0.25">
      <c r="A3349">
        <v>3347</v>
      </c>
      <c r="B3349">
        <v>47</v>
      </c>
      <c r="C3349" t="s">
        <v>5510</v>
      </c>
      <c r="D3349" t="s">
        <v>2298</v>
      </c>
      <c r="E3349">
        <v>1993</v>
      </c>
      <c r="F3349" t="s">
        <v>2298</v>
      </c>
      <c r="G3349">
        <v>41.590685999999998</v>
      </c>
      <c r="H3349">
        <v>-87.319936999999996</v>
      </c>
      <c r="I3349" t="s">
        <v>1914</v>
      </c>
      <c r="J3349" t="s">
        <v>28</v>
      </c>
      <c r="K3349" t="s">
        <v>33</v>
      </c>
      <c r="M3349">
        <v>0</v>
      </c>
      <c r="N3349">
        <v>0.82009399999999999</v>
      </c>
      <c r="O3349">
        <v>0.349468</v>
      </c>
      <c r="P3349">
        <v>460</v>
      </c>
      <c r="Q3349">
        <v>0.43175799999999998</v>
      </c>
      <c r="R3349">
        <v>8.4957000000000005E-2</v>
      </c>
      <c r="S3349">
        <v>8</v>
      </c>
      <c r="T3349">
        <v>0.190633</v>
      </c>
      <c r="U3349">
        <v>-9.5540000000000003</v>
      </c>
      <c r="V3349">
        <v>1</v>
      </c>
      <c r="W3349">
        <v>3.8362E-2</v>
      </c>
      <c r="X3349">
        <v>82.935000000000002</v>
      </c>
      <c r="Y3349">
        <v>0.14113400000000001</v>
      </c>
    </row>
    <row r="3350" spans="1:25" hidden="1" x14ac:dyDescent="0.25">
      <c r="A3350">
        <v>3348</v>
      </c>
      <c r="B3350">
        <v>48</v>
      </c>
      <c r="C3350" t="s">
        <v>5511</v>
      </c>
      <c r="D3350" t="s">
        <v>5450</v>
      </c>
      <c r="E3350">
        <v>1993</v>
      </c>
      <c r="F3350" t="s">
        <v>5450</v>
      </c>
      <c r="G3350">
        <v>38.895111999999997</v>
      </c>
      <c r="H3350">
        <v>-77.036366000000001</v>
      </c>
      <c r="I3350" t="s">
        <v>5451</v>
      </c>
      <c r="J3350" t="s">
        <v>28</v>
      </c>
      <c r="K3350" t="s">
        <v>56</v>
      </c>
      <c r="L3350" t="s">
        <v>33</v>
      </c>
      <c r="M3350">
        <v>0</v>
      </c>
      <c r="N3350">
        <v>2.3012000000000001E-2</v>
      </c>
      <c r="O3350">
        <v>0.64463199999999998</v>
      </c>
      <c r="P3350">
        <v>249.70403999999999</v>
      </c>
      <c r="Q3350">
        <v>0.23632</v>
      </c>
      <c r="R3350">
        <v>1.951E-3</v>
      </c>
      <c r="S3350">
        <v>6</v>
      </c>
      <c r="T3350">
        <v>0.112275</v>
      </c>
      <c r="U3350">
        <v>-17.649000000000001</v>
      </c>
      <c r="V3350">
        <v>0</v>
      </c>
      <c r="W3350">
        <v>3.1213000000000001E-2</v>
      </c>
      <c r="X3350">
        <v>121.83499999999999</v>
      </c>
      <c r="Y3350">
        <v>0.34502100000000002</v>
      </c>
    </row>
    <row r="3351" spans="1:25" hidden="1" x14ac:dyDescent="0.25">
      <c r="A3351">
        <v>3349</v>
      </c>
      <c r="B3351">
        <v>49</v>
      </c>
      <c r="C3351" t="s">
        <v>5512</v>
      </c>
      <c r="D3351" t="s">
        <v>4820</v>
      </c>
      <c r="E3351">
        <v>1993</v>
      </c>
      <c r="F3351" t="s">
        <v>4820</v>
      </c>
      <c r="G3351">
        <v>42.330199999999998</v>
      </c>
      <c r="H3351">
        <v>-71.091399999999993</v>
      </c>
      <c r="I3351" t="s">
        <v>4821</v>
      </c>
      <c r="J3351" t="s">
        <v>28</v>
      </c>
      <c r="K3351" t="s">
        <v>56</v>
      </c>
      <c r="L3351" t="s">
        <v>33</v>
      </c>
      <c r="M3351">
        <v>0</v>
      </c>
      <c r="N3351">
        <v>5.8440000000000002E-3</v>
      </c>
      <c r="O3351">
        <v>0.65129899999999996</v>
      </c>
      <c r="P3351">
        <v>301.70666999999997</v>
      </c>
      <c r="Q3351">
        <v>0.74609800000000004</v>
      </c>
      <c r="R3351">
        <v>2.8400000000000002E-4</v>
      </c>
      <c r="S3351">
        <v>2</v>
      </c>
      <c r="T3351">
        <v>3.3963E-2</v>
      </c>
      <c r="U3351">
        <v>-9.24</v>
      </c>
      <c r="V3351">
        <v>1</v>
      </c>
      <c r="W3351">
        <v>3.7123000000000003E-2</v>
      </c>
      <c r="X3351">
        <v>90.171000000000006</v>
      </c>
      <c r="Y3351">
        <v>0.56816699999999998</v>
      </c>
    </row>
    <row r="3352" spans="1:25" hidden="1" x14ac:dyDescent="0.25">
      <c r="A3352">
        <v>3350</v>
      </c>
      <c r="B3352">
        <v>50</v>
      </c>
      <c r="C3352" t="s">
        <v>5513</v>
      </c>
      <c r="D3352" t="s">
        <v>5514</v>
      </c>
      <c r="E3352">
        <v>1993</v>
      </c>
      <c r="F3352" t="s">
        <v>5514</v>
      </c>
      <c r="G3352">
        <v>37.784827</v>
      </c>
      <c r="H3352">
        <v>-122.727802</v>
      </c>
      <c r="I3352" t="s">
        <v>1475</v>
      </c>
      <c r="J3352" t="s">
        <v>28</v>
      </c>
      <c r="K3352" t="s">
        <v>56</v>
      </c>
      <c r="L3352" t="s">
        <v>33</v>
      </c>
      <c r="M3352">
        <v>0</v>
      </c>
      <c r="N3352">
        <v>0.14663399999999999</v>
      </c>
      <c r="O3352">
        <v>0.576878</v>
      </c>
      <c r="P3352">
        <v>250.34666999999999</v>
      </c>
      <c r="Q3352">
        <v>0.63608299999999995</v>
      </c>
      <c r="R3352">
        <v>0</v>
      </c>
      <c r="S3352">
        <v>2</v>
      </c>
      <c r="T3352">
        <v>0.106561</v>
      </c>
      <c r="U3352">
        <v>-8.3350000000000009</v>
      </c>
      <c r="V3352">
        <v>1</v>
      </c>
      <c r="W3352">
        <v>2.7276999999999999E-2</v>
      </c>
      <c r="X3352">
        <v>134.42099999999999</v>
      </c>
      <c r="Y3352">
        <v>0.54511699999999996</v>
      </c>
    </row>
    <row r="3353" spans="1:25" hidden="1" x14ac:dyDescent="0.25">
      <c r="A3353">
        <v>3351</v>
      </c>
      <c r="B3353">
        <v>51</v>
      </c>
      <c r="C3353" t="s">
        <v>5515</v>
      </c>
      <c r="D3353" t="s">
        <v>5516</v>
      </c>
      <c r="E3353">
        <v>1993</v>
      </c>
      <c r="F3353" t="s">
        <v>5516</v>
      </c>
      <c r="G3353">
        <v>57.716666699999998</v>
      </c>
      <c r="H3353">
        <v>11.966666699999999</v>
      </c>
      <c r="I3353" t="s">
        <v>5517</v>
      </c>
      <c r="J3353" t="s">
        <v>28</v>
      </c>
      <c r="K3353" t="s">
        <v>56</v>
      </c>
      <c r="L3353" t="s">
        <v>33</v>
      </c>
      <c r="M3353">
        <v>0</v>
      </c>
      <c r="N3353">
        <v>7.62E-3</v>
      </c>
      <c r="O3353">
        <v>0.77342200000000005</v>
      </c>
      <c r="P3353">
        <v>209.85333</v>
      </c>
      <c r="Q3353">
        <v>0.76033799999999996</v>
      </c>
      <c r="R3353" s="1">
        <v>3.1999999999999999E-5</v>
      </c>
      <c r="S3353">
        <v>11</v>
      </c>
      <c r="T3353">
        <v>9.4227000000000005E-2</v>
      </c>
      <c r="U3353">
        <v>-6.4379999999999997</v>
      </c>
      <c r="V3353">
        <v>1</v>
      </c>
      <c r="W3353">
        <v>4.7697999999999997E-2</v>
      </c>
      <c r="X3353">
        <v>93.873000000000005</v>
      </c>
      <c r="Y3353">
        <v>0.767432</v>
      </c>
    </row>
    <row r="3354" spans="1:25" x14ac:dyDescent="0.25">
      <c r="A3354">
        <v>3352</v>
      </c>
      <c r="B3354">
        <v>52</v>
      </c>
      <c r="C3354">
        <v>7</v>
      </c>
      <c r="D3354" t="s">
        <v>5258</v>
      </c>
      <c r="E3354">
        <v>1993</v>
      </c>
      <c r="F3354" t="s">
        <v>3691</v>
      </c>
      <c r="G3354" t="str">
        <f>IFERROR(VLOOKUP(Table1[[#This Row],[Title]],$C$5507:$Y$5579,5, FALSE ),"")</f>
        <v/>
      </c>
      <c r="H3354" t="str">
        <f>IFERROR(VLOOKUP(Table1[[#This Row],[Title]],$C$5507:$Y$5579,6, FALSE ),"")</f>
        <v/>
      </c>
      <c r="I3354" t="str">
        <f>IFERROR(VLOOKUP(Table1[[#This Row],[Title]],$C$5507:$Y$5579,7, FALSE ),"")</f>
        <v/>
      </c>
      <c r="J3354" t="str">
        <f>IFERROR(VLOOKUP(Table1[[#This Row],[Title]],$C$5507:$Y$5579,8, FALSE ),"")</f>
        <v/>
      </c>
      <c r="K3354" t="str">
        <f>IFERROR(VLOOKUP(Table1[[#This Row],[Title]],$C$5507:$Y$5579,9, FALSE ),"")</f>
        <v/>
      </c>
      <c r="L3354" t="str">
        <f>IFERROR(VLOOKUP(Table1[[#This Row],[Title]],$C$5507:$Y$5579,10, FALSE ),"")</f>
        <v/>
      </c>
      <c r="M3354" t="str">
        <f>IFERROR(VLOOKUP(Table1[[#This Row],[Title]],$C$5507:$Y$5579,11, FALSE ),"")</f>
        <v/>
      </c>
      <c r="N3354" t="str">
        <f>IFERROR(VLOOKUP(Table1[[#This Row],[Title]],$C$5507:$Y$5579,12, FALSE ),"")</f>
        <v/>
      </c>
      <c r="O3354" t="str">
        <f>IFERROR(VLOOKUP(Table1[[#This Row],[Title]],$C$5507:$Y$5579,13, FALSE ),"")</f>
        <v/>
      </c>
      <c r="P3354" t="str">
        <f>IFERROR(VLOOKUP(Table1[[#This Row],[Title]],$C$5507:$Y$5579,14, FALSE ),"")</f>
        <v/>
      </c>
      <c r="Q3354" t="str">
        <f>IFERROR(VLOOKUP(Table1[[#This Row],[Title]],$C$5507:$Y$5579,15, FALSE ),"")</f>
        <v/>
      </c>
      <c r="R3354" t="str">
        <f>IFERROR(VLOOKUP(Table1[[#This Row],[Title]],$C$5507:$Y$5579,16, FALSE ),"")</f>
        <v/>
      </c>
      <c r="S3354" t="str">
        <f>IFERROR(VLOOKUP(Table1[[#This Row],[Title]],$C$5507:$Y$5579,17, FALSE ),"")</f>
        <v/>
      </c>
      <c r="T3354" t="str">
        <f>IFERROR(VLOOKUP(Table1[[#This Row],[Title]],$C$5507:$Y$5579,18, FALSE ),"")</f>
        <v/>
      </c>
      <c r="U3354" t="str">
        <f>IFERROR(VLOOKUP(Table1[[#This Row],[Title]],$C$5507:$Y$5579,19, FALSE ),"")</f>
        <v/>
      </c>
      <c r="V3354" t="str">
        <f>IFERROR(VLOOKUP(Table1[[#This Row],[Title]],$C$5507:$Y$5579,20, FALSE ),"")</f>
        <v/>
      </c>
      <c r="W3354" t="str">
        <f>IFERROR(VLOOKUP(Table1[[#This Row],[Title]],$C$5507:$Y$5579,21, FALSE ),"")</f>
        <v/>
      </c>
      <c r="X3354" t="str">
        <f>IFERROR(VLOOKUP(Table1[[#This Row],[Title]],$C$5507:$Y$5579,22, FALSE ),"")</f>
        <v/>
      </c>
      <c r="Y3354" t="str">
        <f>IFERROR(VLOOKUP(Table1[[#This Row],[Title]],$C$5507:$Y$5579,23, FALSE ),"")</f>
        <v/>
      </c>
    </row>
    <row r="3355" spans="1:25" hidden="1" x14ac:dyDescent="0.25">
      <c r="A3355">
        <v>3353</v>
      </c>
      <c r="B3355">
        <v>53</v>
      </c>
      <c r="C3355" t="s">
        <v>5518</v>
      </c>
      <c r="D3355" t="s">
        <v>5519</v>
      </c>
      <c r="E3355">
        <v>1993</v>
      </c>
      <c r="F3355" t="s">
        <v>5460</v>
      </c>
      <c r="G3355">
        <v>34.0535</v>
      </c>
      <c r="H3355">
        <v>-118.245</v>
      </c>
      <c r="I3355" t="s">
        <v>74</v>
      </c>
      <c r="J3355" t="s">
        <v>28</v>
      </c>
      <c r="K3355" t="s">
        <v>56</v>
      </c>
      <c r="L3355" t="s">
        <v>33</v>
      </c>
      <c r="M3355">
        <v>0</v>
      </c>
      <c r="N3355">
        <v>0.10553700000000001</v>
      </c>
      <c r="O3355">
        <v>0.79362299999999997</v>
      </c>
      <c r="P3355">
        <v>166.45007000000001</v>
      </c>
      <c r="Q3355">
        <v>0.52922899999999995</v>
      </c>
      <c r="R3355">
        <v>0</v>
      </c>
      <c r="S3355">
        <v>10</v>
      </c>
      <c r="T3355">
        <v>0.38908999999999999</v>
      </c>
      <c r="U3355">
        <v>-10.718</v>
      </c>
      <c r="V3355">
        <v>0</v>
      </c>
      <c r="W3355">
        <v>0.27065800000000001</v>
      </c>
      <c r="X3355">
        <v>93.465000000000003</v>
      </c>
      <c r="Y3355">
        <v>0.630741</v>
      </c>
    </row>
    <row r="3356" spans="1:25" hidden="1" x14ac:dyDescent="0.25">
      <c r="A3356">
        <v>3354</v>
      </c>
      <c r="B3356">
        <v>54</v>
      </c>
      <c r="C3356" t="s">
        <v>5520</v>
      </c>
      <c r="D3356" t="s">
        <v>5521</v>
      </c>
      <c r="E3356">
        <v>1993</v>
      </c>
      <c r="F3356" t="s">
        <v>5521</v>
      </c>
      <c r="G3356">
        <v>42.885399999999997</v>
      </c>
      <c r="H3356">
        <v>-78.878500000000003</v>
      </c>
      <c r="I3356" t="s">
        <v>1191</v>
      </c>
      <c r="J3356" t="s">
        <v>32</v>
      </c>
      <c r="K3356" t="s">
        <v>28</v>
      </c>
      <c r="L3356" t="s">
        <v>33</v>
      </c>
      <c r="M3356">
        <v>0</v>
      </c>
      <c r="N3356">
        <v>0.901474</v>
      </c>
      <c r="O3356">
        <v>0.33193699999999998</v>
      </c>
      <c r="P3356">
        <v>295.66667000000001</v>
      </c>
      <c r="Q3356">
        <v>0.20995800000000001</v>
      </c>
      <c r="R3356">
        <v>3.7300000000000001E-4</v>
      </c>
      <c r="S3356">
        <v>6</v>
      </c>
      <c r="T3356">
        <v>0.12886700000000001</v>
      </c>
      <c r="U3356">
        <v>-10.077</v>
      </c>
      <c r="V3356">
        <v>1</v>
      </c>
      <c r="W3356">
        <v>2.9416999999999999E-2</v>
      </c>
      <c r="X3356">
        <v>66.709999999999994</v>
      </c>
      <c r="Y3356">
        <v>0.10797</v>
      </c>
    </row>
    <row r="3357" spans="1:25" hidden="1" x14ac:dyDescent="0.25">
      <c r="A3357">
        <v>3355</v>
      </c>
      <c r="B3357">
        <v>55</v>
      </c>
      <c r="C3357" t="s">
        <v>5522</v>
      </c>
      <c r="D3357" t="s">
        <v>5523</v>
      </c>
      <c r="E3357">
        <v>1993</v>
      </c>
      <c r="F3357" t="s">
        <v>5523</v>
      </c>
      <c r="G3357">
        <v>33.7483</v>
      </c>
      <c r="H3357">
        <v>-84.391099999999994</v>
      </c>
      <c r="I3357" t="s">
        <v>568</v>
      </c>
      <c r="J3357" t="s">
        <v>28</v>
      </c>
      <c r="K3357" t="s">
        <v>56</v>
      </c>
      <c r="L3357" t="s">
        <v>33</v>
      </c>
      <c r="M3357">
        <v>0</v>
      </c>
      <c r="N3357">
        <v>5.296E-2</v>
      </c>
      <c r="O3357">
        <v>0.706457</v>
      </c>
      <c r="P3357">
        <v>211.53379000000001</v>
      </c>
      <c r="Q3357">
        <v>0.44287700000000002</v>
      </c>
      <c r="R3357">
        <v>1.11E-4</v>
      </c>
      <c r="S3357">
        <v>6</v>
      </c>
      <c r="T3357">
        <v>0.113709</v>
      </c>
      <c r="U3357">
        <v>-13.504</v>
      </c>
      <c r="V3357">
        <v>0</v>
      </c>
      <c r="W3357">
        <v>9.8299999999999998E-2</v>
      </c>
      <c r="X3357">
        <v>80.891000000000005</v>
      </c>
      <c r="Y3357">
        <v>0.71985100000000002</v>
      </c>
    </row>
    <row r="3358" spans="1:25" hidden="1" x14ac:dyDescent="0.25">
      <c r="A3358">
        <v>3356</v>
      </c>
      <c r="B3358">
        <v>56</v>
      </c>
      <c r="C3358" t="s">
        <v>870</v>
      </c>
      <c r="D3358" t="s">
        <v>5524</v>
      </c>
      <c r="E3358">
        <v>1993</v>
      </c>
      <c r="F3358" t="s">
        <v>5524</v>
      </c>
      <c r="G3358">
        <v>37.868538000000001</v>
      </c>
      <c r="H3358">
        <v>-122.50914</v>
      </c>
      <c r="I3358" t="s">
        <v>5525</v>
      </c>
      <c r="J3358" t="s">
        <v>28</v>
      </c>
      <c r="K3358" t="s">
        <v>33</v>
      </c>
      <c r="M3358">
        <v>0</v>
      </c>
      <c r="N3358">
        <v>0.60364499999999999</v>
      </c>
      <c r="O3358">
        <v>0.70887299999999998</v>
      </c>
      <c r="P3358">
        <v>235.91138000000001</v>
      </c>
      <c r="Q3358">
        <v>0.208366</v>
      </c>
      <c r="R3358">
        <v>2.4823999999999999E-2</v>
      </c>
      <c r="S3358">
        <v>10</v>
      </c>
      <c r="T3358">
        <v>0.13480200000000001</v>
      </c>
      <c r="U3358">
        <v>-20.443999999999999</v>
      </c>
      <c r="V3358">
        <v>1</v>
      </c>
      <c r="W3358">
        <v>0.21102399999999999</v>
      </c>
      <c r="X3358">
        <v>192.43299999999999</v>
      </c>
      <c r="Y3358">
        <v>0.66069800000000001</v>
      </c>
    </row>
    <row r="3359" spans="1:25" hidden="1" x14ac:dyDescent="0.25">
      <c r="A3359">
        <v>3357</v>
      </c>
      <c r="B3359">
        <v>57</v>
      </c>
      <c r="C3359" t="s">
        <v>5526</v>
      </c>
      <c r="D3359" t="s">
        <v>4466</v>
      </c>
      <c r="E3359">
        <v>1993</v>
      </c>
      <c r="F3359" t="s">
        <v>4466</v>
      </c>
      <c r="G3359">
        <v>40.430005999999999</v>
      </c>
      <c r="H3359">
        <v>-74.417344</v>
      </c>
      <c r="I3359" t="s">
        <v>4467</v>
      </c>
      <c r="J3359" t="s">
        <v>28</v>
      </c>
      <c r="K3359" t="s">
        <v>56</v>
      </c>
      <c r="L3359" t="s">
        <v>33</v>
      </c>
      <c r="M3359">
        <v>0</v>
      </c>
      <c r="N3359">
        <v>0.118865</v>
      </c>
      <c r="O3359">
        <v>0.32685900000000001</v>
      </c>
      <c r="P3359">
        <v>394.53332999999998</v>
      </c>
      <c r="Q3359">
        <v>0.518787</v>
      </c>
      <c r="R3359">
        <v>0</v>
      </c>
      <c r="S3359">
        <v>5</v>
      </c>
      <c r="T3359">
        <v>0.184252</v>
      </c>
      <c r="U3359">
        <v>-6.9850000000000003</v>
      </c>
      <c r="V3359">
        <v>1</v>
      </c>
      <c r="W3359">
        <v>2.8735E-2</v>
      </c>
      <c r="X3359">
        <v>164.24</v>
      </c>
      <c r="Y3359">
        <v>0.14693500000000001</v>
      </c>
    </row>
    <row r="3360" spans="1:25" hidden="1" x14ac:dyDescent="0.25">
      <c r="A3360">
        <v>3358</v>
      </c>
      <c r="B3360">
        <v>58</v>
      </c>
      <c r="C3360" t="s">
        <v>4914</v>
      </c>
      <c r="D3360" t="s">
        <v>5422</v>
      </c>
      <c r="E3360">
        <v>1993</v>
      </c>
      <c r="F3360" t="s">
        <v>5422</v>
      </c>
      <c r="G3360">
        <v>40.946106999999998</v>
      </c>
      <c r="H3360">
        <v>-73.866926000000007</v>
      </c>
      <c r="I3360" t="s">
        <v>5423</v>
      </c>
      <c r="J3360" t="s">
        <v>28</v>
      </c>
      <c r="K3360" t="s">
        <v>56</v>
      </c>
      <c r="L3360" t="s">
        <v>33</v>
      </c>
      <c r="M3360">
        <v>0</v>
      </c>
      <c r="N3360">
        <v>1.8988000000000001E-2</v>
      </c>
      <c r="O3360">
        <v>0.79196500000000003</v>
      </c>
      <c r="P3360">
        <v>117.40331</v>
      </c>
      <c r="Q3360">
        <v>0.79530100000000004</v>
      </c>
      <c r="R3360" s="1">
        <v>7.9999999999999996E-6</v>
      </c>
      <c r="S3360">
        <v>1</v>
      </c>
      <c r="T3360">
        <v>0.58000099999999999</v>
      </c>
      <c r="U3360">
        <v>-9.7370000000000001</v>
      </c>
      <c r="V3360">
        <v>1</v>
      </c>
      <c r="W3360">
        <v>0.14722499999999999</v>
      </c>
      <c r="X3360">
        <v>97.995000000000005</v>
      </c>
      <c r="Y3360">
        <v>0.38570599999999999</v>
      </c>
    </row>
    <row r="3361" spans="1:25" hidden="1" x14ac:dyDescent="0.25">
      <c r="A3361">
        <v>3359</v>
      </c>
      <c r="B3361">
        <v>59</v>
      </c>
      <c r="C3361" t="s">
        <v>5527</v>
      </c>
      <c r="D3361" t="s">
        <v>5528</v>
      </c>
      <c r="E3361">
        <v>1993</v>
      </c>
      <c r="F3361" t="s">
        <v>5528</v>
      </c>
      <c r="G3361">
        <v>57.716666699999998</v>
      </c>
      <c r="H3361">
        <v>11.966666699999999</v>
      </c>
      <c r="I3361" t="s">
        <v>5517</v>
      </c>
      <c r="J3361" t="s">
        <v>28</v>
      </c>
      <c r="K3361" t="s">
        <v>56</v>
      </c>
      <c r="L3361" t="s">
        <v>33</v>
      </c>
      <c r="M3361">
        <v>0</v>
      </c>
      <c r="N3361">
        <v>3.2559999999999999E-2</v>
      </c>
      <c r="O3361">
        <v>0.768625</v>
      </c>
      <c r="P3361">
        <v>212.25556</v>
      </c>
      <c r="Q3361">
        <v>0.50112699999999999</v>
      </c>
      <c r="R3361">
        <v>3.6499999999999998E-4</v>
      </c>
      <c r="S3361">
        <v>2</v>
      </c>
      <c r="T3361">
        <v>0.13898099999999999</v>
      </c>
      <c r="U3361">
        <v>-19.114999999999998</v>
      </c>
      <c r="V3361">
        <v>1</v>
      </c>
      <c r="W3361">
        <v>5.0906E-2</v>
      </c>
      <c r="X3361">
        <v>106.336</v>
      </c>
      <c r="Y3361">
        <v>0.633494</v>
      </c>
    </row>
    <row r="3362" spans="1:25" hidden="1" x14ac:dyDescent="0.25">
      <c r="A3362">
        <v>3360</v>
      </c>
      <c r="B3362">
        <v>60</v>
      </c>
      <c r="C3362" t="s">
        <v>5529</v>
      </c>
      <c r="D3362" t="s">
        <v>3018</v>
      </c>
      <c r="E3362">
        <v>1993</v>
      </c>
      <c r="F3362" t="s">
        <v>3018</v>
      </c>
      <c r="G3362">
        <v>42.358600000000003</v>
      </c>
      <c r="H3362">
        <v>-71.056700000000006</v>
      </c>
      <c r="I3362" t="s">
        <v>1497</v>
      </c>
      <c r="J3362" t="s">
        <v>246</v>
      </c>
      <c r="K3362" t="s">
        <v>56</v>
      </c>
      <c r="L3362" t="s">
        <v>33</v>
      </c>
      <c r="M3362">
        <v>0</v>
      </c>
      <c r="N3362">
        <v>9.1837000000000002E-2</v>
      </c>
      <c r="O3362">
        <v>0.38600699999999999</v>
      </c>
      <c r="P3362">
        <v>325.32</v>
      </c>
      <c r="Q3362">
        <v>0.93137599999999998</v>
      </c>
      <c r="R3362">
        <v>1.02E-4</v>
      </c>
      <c r="S3362">
        <v>9</v>
      </c>
      <c r="T3362">
        <v>0.99409099999999995</v>
      </c>
      <c r="U3362">
        <v>-5.2939999999999996</v>
      </c>
      <c r="V3362">
        <v>1</v>
      </c>
      <c r="W3362">
        <v>0.103135</v>
      </c>
      <c r="X3362">
        <v>99.224999999999994</v>
      </c>
      <c r="Y3362">
        <v>0.29808200000000001</v>
      </c>
    </row>
    <row r="3363" spans="1:25" hidden="1" x14ac:dyDescent="0.25">
      <c r="A3363">
        <v>3361</v>
      </c>
      <c r="B3363">
        <v>61</v>
      </c>
      <c r="C3363" t="s">
        <v>2813</v>
      </c>
      <c r="D3363" t="s">
        <v>5405</v>
      </c>
      <c r="E3363">
        <v>1993</v>
      </c>
      <c r="F3363" t="s">
        <v>5405</v>
      </c>
      <c r="G3363">
        <v>34.412199999999999</v>
      </c>
      <c r="H3363">
        <v>-119.857</v>
      </c>
      <c r="I3363" t="s">
        <v>5406</v>
      </c>
      <c r="J3363" t="s">
        <v>28</v>
      </c>
      <c r="K3363" t="s">
        <v>33</v>
      </c>
      <c r="M3363">
        <v>0</v>
      </c>
      <c r="N3363">
        <v>0.69658200000000003</v>
      </c>
      <c r="O3363">
        <v>0.49632300000000001</v>
      </c>
      <c r="P3363">
        <v>250.69333</v>
      </c>
      <c r="Q3363">
        <v>0.50059399999999998</v>
      </c>
      <c r="R3363">
        <v>0</v>
      </c>
      <c r="S3363">
        <v>8</v>
      </c>
      <c r="T3363">
        <v>0.100329</v>
      </c>
      <c r="U3363">
        <v>-8.7639999999999993</v>
      </c>
      <c r="V3363">
        <v>1</v>
      </c>
      <c r="W3363">
        <v>4.1183999999999998E-2</v>
      </c>
      <c r="X3363">
        <v>150.86799999999999</v>
      </c>
      <c r="Y3363">
        <v>0.38697100000000001</v>
      </c>
    </row>
    <row r="3364" spans="1:25" hidden="1" x14ac:dyDescent="0.25">
      <c r="A3364">
        <v>3362</v>
      </c>
      <c r="B3364">
        <v>62</v>
      </c>
      <c r="C3364" t="s">
        <v>5426</v>
      </c>
      <c r="D3364" t="s">
        <v>5312</v>
      </c>
      <c r="E3364">
        <v>1993</v>
      </c>
      <c r="F3364" t="s">
        <v>5312</v>
      </c>
      <c r="G3364">
        <v>33.844371000000002</v>
      </c>
      <c r="H3364">
        <v>-84.474050000000005</v>
      </c>
      <c r="I3364" t="s">
        <v>45</v>
      </c>
      <c r="J3364" t="s">
        <v>28</v>
      </c>
      <c r="K3364" t="s">
        <v>56</v>
      </c>
      <c r="L3364" t="s">
        <v>33</v>
      </c>
      <c r="M3364">
        <v>0</v>
      </c>
      <c r="N3364">
        <v>1.9106999999999999E-2</v>
      </c>
      <c r="O3364">
        <v>0.75303799999999999</v>
      </c>
      <c r="P3364">
        <v>244.50667000000001</v>
      </c>
      <c r="Q3364">
        <v>0.94279199999999996</v>
      </c>
      <c r="R3364">
        <v>8.6459999999999992E-3</v>
      </c>
      <c r="S3364">
        <v>7</v>
      </c>
      <c r="T3364">
        <v>7.2598999999999997E-2</v>
      </c>
      <c r="U3364">
        <v>-4.1020000000000003</v>
      </c>
      <c r="V3364">
        <v>1</v>
      </c>
      <c r="W3364">
        <v>6.5488000000000005E-2</v>
      </c>
      <c r="X3364">
        <v>105.98099999999999</v>
      </c>
      <c r="Y3364">
        <v>0.64619700000000002</v>
      </c>
    </row>
    <row r="3365" spans="1:25" hidden="1" x14ac:dyDescent="0.25">
      <c r="A3365">
        <v>3363</v>
      </c>
      <c r="B3365">
        <v>63</v>
      </c>
      <c r="C3365" t="s">
        <v>5530</v>
      </c>
      <c r="D3365" t="s">
        <v>5531</v>
      </c>
      <c r="E3365">
        <v>1993</v>
      </c>
      <c r="F3365" t="s">
        <v>5531</v>
      </c>
      <c r="G3365">
        <v>40.857199999999999</v>
      </c>
      <c r="H3365">
        <v>-73.856800000000007</v>
      </c>
      <c r="I3365" t="s">
        <v>564</v>
      </c>
      <c r="J3365" t="s">
        <v>28</v>
      </c>
      <c r="K3365" t="s">
        <v>56</v>
      </c>
      <c r="L3365" t="s">
        <v>33</v>
      </c>
      <c r="M3365">
        <v>0</v>
      </c>
      <c r="N3365">
        <v>0.177699</v>
      </c>
      <c r="O3365">
        <v>0.88407599999999997</v>
      </c>
      <c r="P3365">
        <v>191.95891</v>
      </c>
      <c r="Q3365">
        <v>0.81278600000000001</v>
      </c>
      <c r="R3365">
        <v>0</v>
      </c>
      <c r="S3365">
        <v>8</v>
      </c>
      <c r="T3365">
        <v>0.343053</v>
      </c>
      <c r="U3365">
        <v>-7.0579999999999998</v>
      </c>
      <c r="V3365">
        <v>0</v>
      </c>
      <c r="W3365">
        <v>0.33367999999999998</v>
      </c>
      <c r="X3365">
        <v>103.898</v>
      </c>
      <c r="Y3365">
        <v>0.93041200000000002</v>
      </c>
    </row>
    <row r="3366" spans="1:25" hidden="1" x14ac:dyDescent="0.25">
      <c r="A3366">
        <v>3364</v>
      </c>
      <c r="B3366">
        <v>64</v>
      </c>
      <c r="C3366" t="s">
        <v>5532</v>
      </c>
      <c r="D3366" t="s">
        <v>5533</v>
      </c>
      <c r="E3366">
        <v>1993</v>
      </c>
      <c r="F3366" t="s">
        <v>5533</v>
      </c>
      <c r="G3366">
        <v>39.952300000000001</v>
      </c>
      <c r="H3366">
        <v>-75.162400000000005</v>
      </c>
      <c r="I3366" t="s">
        <v>62</v>
      </c>
      <c r="J3366" t="s">
        <v>930</v>
      </c>
      <c r="K3366" t="s">
        <v>28</v>
      </c>
      <c r="L3366" t="s">
        <v>56</v>
      </c>
      <c r="M3366">
        <v>7.1205054912399995E-4</v>
      </c>
      <c r="N3366">
        <v>2.1937000000000002E-2</v>
      </c>
      <c r="O3366">
        <v>0.80607499999999999</v>
      </c>
      <c r="P3366">
        <v>312.46667000000002</v>
      </c>
      <c r="Q3366">
        <v>0.50126499999999996</v>
      </c>
      <c r="R3366" s="1">
        <v>5.8999999999999998E-5</v>
      </c>
      <c r="S3366">
        <v>6</v>
      </c>
      <c r="T3366">
        <v>9.2936000000000005E-2</v>
      </c>
      <c r="U3366">
        <v>-8.7420000000000009</v>
      </c>
      <c r="V3366">
        <v>0</v>
      </c>
      <c r="W3366">
        <v>7.1293999999999996E-2</v>
      </c>
      <c r="X3366">
        <v>97.869</v>
      </c>
      <c r="Y3366">
        <v>0.89622500000000005</v>
      </c>
    </row>
    <row r="3367" spans="1:25" hidden="1" x14ac:dyDescent="0.25">
      <c r="A3367">
        <v>3365</v>
      </c>
      <c r="B3367">
        <v>65</v>
      </c>
      <c r="C3367" t="s">
        <v>5534</v>
      </c>
      <c r="D3367" t="s">
        <v>5535</v>
      </c>
      <c r="E3367">
        <v>1993</v>
      </c>
      <c r="F3367" t="s">
        <v>5535</v>
      </c>
      <c r="G3367">
        <v>33.937714</v>
      </c>
      <c r="H3367">
        <v>-118.193403</v>
      </c>
      <c r="I3367" t="s">
        <v>5536</v>
      </c>
      <c r="J3367" t="s">
        <v>28</v>
      </c>
      <c r="K3367" t="s">
        <v>56</v>
      </c>
      <c r="L3367" t="s">
        <v>33</v>
      </c>
      <c r="M3367">
        <v>0</v>
      </c>
      <c r="N3367">
        <v>4.0758000000000003E-2</v>
      </c>
      <c r="O3367">
        <v>0.85206599999999999</v>
      </c>
      <c r="P3367">
        <v>224.2</v>
      </c>
      <c r="Q3367">
        <v>0.83118000000000003</v>
      </c>
      <c r="R3367">
        <v>5.6520000000000001E-2</v>
      </c>
      <c r="S3367">
        <v>8</v>
      </c>
      <c r="T3367">
        <v>0.682589</v>
      </c>
      <c r="U3367">
        <v>-4.6289999999999996</v>
      </c>
      <c r="V3367">
        <v>0</v>
      </c>
      <c r="W3367">
        <v>0.19342300000000001</v>
      </c>
      <c r="X3367">
        <v>103.80800000000001</v>
      </c>
      <c r="Y3367">
        <v>0.76062099999999999</v>
      </c>
    </row>
    <row r="3368" spans="1:25" hidden="1" x14ac:dyDescent="0.25">
      <c r="A3368">
        <v>3366</v>
      </c>
      <c r="B3368">
        <v>66</v>
      </c>
      <c r="C3368" t="s">
        <v>5537</v>
      </c>
      <c r="D3368" t="s">
        <v>4181</v>
      </c>
      <c r="E3368">
        <v>1993</v>
      </c>
      <c r="F3368" t="s">
        <v>4181</v>
      </c>
      <c r="G3368">
        <v>40.702897999999998</v>
      </c>
      <c r="H3368">
        <v>-74.010240999999994</v>
      </c>
      <c r="I3368" t="s">
        <v>767</v>
      </c>
      <c r="J3368" t="s">
        <v>28</v>
      </c>
      <c r="K3368" t="s">
        <v>56</v>
      </c>
      <c r="L3368" t="s">
        <v>33</v>
      </c>
      <c r="M3368">
        <v>0</v>
      </c>
      <c r="N3368">
        <v>1.1502E-2</v>
      </c>
      <c r="O3368">
        <v>0.72172099999999995</v>
      </c>
      <c r="P3368">
        <v>241.05751000000001</v>
      </c>
      <c r="Q3368">
        <v>0.51432299999999997</v>
      </c>
      <c r="R3368">
        <v>2.4399999999999999E-4</v>
      </c>
      <c r="S3368">
        <v>0</v>
      </c>
      <c r="T3368">
        <v>0.28190300000000001</v>
      </c>
      <c r="U3368">
        <v>-18.263999999999999</v>
      </c>
      <c r="V3368">
        <v>0</v>
      </c>
      <c r="W3368">
        <v>3.4745999999999999E-2</v>
      </c>
      <c r="X3368">
        <v>120.00700000000001</v>
      </c>
      <c r="Y3368">
        <v>0.87655700000000003</v>
      </c>
    </row>
    <row r="3369" spans="1:25" hidden="1" x14ac:dyDescent="0.25">
      <c r="A3369">
        <v>3367</v>
      </c>
      <c r="B3369">
        <v>67</v>
      </c>
      <c r="C3369" t="s">
        <v>5538</v>
      </c>
      <c r="D3369" t="s">
        <v>4181</v>
      </c>
      <c r="E3369">
        <v>1993</v>
      </c>
      <c r="F3369" t="s">
        <v>4181</v>
      </c>
      <c r="G3369">
        <v>40.702897999999998</v>
      </c>
      <c r="H3369">
        <v>-74.010240999999994</v>
      </c>
      <c r="I3369" t="s">
        <v>767</v>
      </c>
      <c r="J3369" t="s">
        <v>28</v>
      </c>
      <c r="K3369" t="s">
        <v>56</v>
      </c>
      <c r="L3369" t="s">
        <v>33</v>
      </c>
      <c r="M3369">
        <v>0</v>
      </c>
      <c r="N3369">
        <v>0.13341</v>
      </c>
      <c r="O3369">
        <v>0.672929</v>
      </c>
      <c r="P3369">
        <v>251.42812000000001</v>
      </c>
      <c r="Q3369">
        <v>0.24356900000000001</v>
      </c>
      <c r="R3369">
        <v>1.085E-2</v>
      </c>
      <c r="S3369">
        <v>10</v>
      </c>
      <c r="T3369">
        <v>9.1388999999999998E-2</v>
      </c>
      <c r="U3369">
        <v>-18.384</v>
      </c>
      <c r="V3369">
        <v>0</v>
      </c>
      <c r="W3369">
        <v>2.6110000000000001E-2</v>
      </c>
      <c r="X3369">
        <v>92.436000000000007</v>
      </c>
      <c r="Y3369">
        <v>0.48424299999999998</v>
      </c>
    </row>
    <row r="3370" spans="1:25" hidden="1" x14ac:dyDescent="0.25">
      <c r="A3370">
        <v>3368</v>
      </c>
      <c r="B3370">
        <v>68</v>
      </c>
      <c r="C3370" t="s">
        <v>5539</v>
      </c>
      <c r="D3370" t="s">
        <v>5540</v>
      </c>
      <c r="E3370">
        <v>1993</v>
      </c>
      <c r="F3370" t="s">
        <v>5540</v>
      </c>
      <c r="G3370">
        <v>41.8842</v>
      </c>
      <c r="H3370">
        <v>-87.632400000000004</v>
      </c>
      <c r="I3370" t="s">
        <v>386</v>
      </c>
      <c r="J3370" t="s">
        <v>28</v>
      </c>
      <c r="K3370" t="s">
        <v>56</v>
      </c>
      <c r="L3370" t="s">
        <v>33</v>
      </c>
      <c r="M3370">
        <v>0</v>
      </c>
      <c r="N3370">
        <v>0.33423799999999998</v>
      </c>
      <c r="O3370">
        <v>0.75655099999999997</v>
      </c>
      <c r="P3370">
        <v>248.45016000000001</v>
      </c>
      <c r="Q3370">
        <v>0.581569</v>
      </c>
      <c r="R3370" s="1">
        <v>8.0000000000000007E-5</v>
      </c>
      <c r="S3370">
        <v>8</v>
      </c>
      <c r="T3370">
        <v>0.270119</v>
      </c>
      <c r="U3370">
        <v>-15.737</v>
      </c>
      <c r="V3370">
        <v>1</v>
      </c>
      <c r="W3370">
        <v>3.6984999999999997E-2</v>
      </c>
      <c r="X3370">
        <v>90.933000000000007</v>
      </c>
      <c r="Y3370">
        <v>0.93047599999999997</v>
      </c>
    </row>
    <row r="3371" spans="1:25" hidden="1" x14ac:dyDescent="0.25">
      <c r="A3371">
        <v>3369</v>
      </c>
      <c r="B3371">
        <v>69</v>
      </c>
      <c r="C3371" t="s">
        <v>5541</v>
      </c>
      <c r="D3371" t="s">
        <v>5542</v>
      </c>
      <c r="E3371">
        <v>1993</v>
      </c>
      <c r="F3371" t="s">
        <v>5542</v>
      </c>
      <c r="G3371">
        <v>18.115300000000001</v>
      </c>
      <c r="H3371">
        <v>-77.273499999999999</v>
      </c>
      <c r="I3371" t="s">
        <v>5543</v>
      </c>
      <c r="J3371" t="s">
        <v>28</v>
      </c>
      <c r="K3371" t="s">
        <v>56</v>
      </c>
      <c r="L3371" t="s">
        <v>33</v>
      </c>
      <c r="M3371">
        <v>0</v>
      </c>
      <c r="N3371">
        <v>0.204625</v>
      </c>
      <c r="O3371">
        <v>0.78575200000000001</v>
      </c>
      <c r="P3371">
        <v>219.29333</v>
      </c>
      <c r="Q3371">
        <v>0.69335500000000005</v>
      </c>
      <c r="R3371">
        <v>5.1339999999999997E-3</v>
      </c>
      <c r="S3371">
        <v>6</v>
      </c>
      <c r="T3371">
        <v>6.7963999999999997E-2</v>
      </c>
      <c r="U3371">
        <v>-7.5289999999999999</v>
      </c>
      <c r="V3371">
        <v>1</v>
      </c>
      <c r="W3371">
        <v>6.6933000000000006E-2</v>
      </c>
      <c r="X3371">
        <v>171.13399999999999</v>
      </c>
      <c r="Y3371">
        <v>0.79833299999999996</v>
      </c>
    </row>
    <row r="3372" spans="1:25" hidden="1" x14ac:dyDescent="0.25">
      <c r="A3372">
        <v>3370</v>
      </c>
      <c r="B3372">
        <v>70</v>
      </c>
      <c r="C3372" t="s">
        <v>5544</v>
      </c>
      <c r="D3372" t="s">
        <v>5545</v>
      </c>
      <c r="E3372">
        <v>1993</v>
      </c>
      <c r="F3372" t="s">
        <v>5545</v>
      </c>
      <c r="G3372">
        <v>40.714599999999997</v>
      </c>
      <c r="H3372">
        <v>-74.007099999999994</v>
      </c>
      <c r="I3372" t="s">
        <v>195</v>
      </c>
      <c r="J3372" t="s">
        <v>28</v>
      </c>
      <c r="K3372" t="s">
        <v>56</v>
      </c>
      <c r="L3372" t="s">
        <v>33</v>
      </c>
      <c r="M3372">
        <v>0</v>
      </c>
      <c r="N3372">
        <v>1.9350000000000001E-3</v>
      </c>
      <c r="O3372">
        <v>0.68852800000000003</v>
      </c>
      <c r="P3372">
        <v>196.28362999999999</v>
      </c>
      <c r="Q3372">
        <v>0.52088900000000005</v>
      </c>
      <c r="R3372" s="1">
        <v>1.9999999999999999E-6</v>
      </c>
      <c r="S3372">
        <v>5</v>
      </c>
      <c r="T3372">
        <v>4.0311E-2</v>
      </c>
      <c r="U3372">
        <v>-15.266</v>
      </c>
      <c r="V3372">
        <v>0</v>
      </c>
      <c r="W3372">
        <v>0.108012</v>
      </c>
      <c r="X3372">
        <v>118.31</v>
      </c>
      <c r="Y3372">
        <v>0.88968400000000003</v>
      </c>
    </row>
    <row r="3373" spans="1:25" hidden="1" x14ac:dyDescent="0.25">
      <c r="A3373">
        <v>3371</v>
      </c>
      <c r="B3373">
        <v>71</v>
      </c>
      <c r="C3373" t="s">
        <v>5546</v>
      </c>
      <c r="D3373" t="s">
        <v>5319</v>
      </c>
      <c r="E3373">
        <v>1993</v>
      </c>
      <c r="F3373" t="s">
        <v>5319</v>
      </c>
      <c r="G3373">
        <v>25.753132000000001</v>
      </c>
      <c r="H3373">
        <v>-80.234426999999997</v>
      </c>
      <c r="I3373" t="s">
        <v>4692</v>
      </c>
      <c r="J3373" t="s">
        <v>28</v>
      </c>
      <c r="K3373" t="s">
        <v>56</v>
      </c>
      <c r="L3373" t="s">
        <v>33</v>
      </c>
      <c r="M3373">
        <v>0</v>
      </c>
      <c r="N3373">
        <v>2.0898E-2</v>
      </c>
      <c r="O3373">
        <v>0.65210000000000001</v>
      </c>
      <c r="P3373">
        <v>253.69333</v>
      </c>
      <c r="Q3373">
        <v>0.743251</v>
      </c>
      <c r="R3373" s="1">
        <v>4.3999999999999999E-5</v>
      </c>
      <c r="S3373">
        <v>1</v>
      </c>
      <c r="T3373">
        <v>0.60131900000000005</v>
      </c>
      <c r="U3373">
        <v>-9.2490000000000006</v>
      </c>
      <c r="V3373">
        <v>1</v>
      </c>
      <c r="W3373">
        <v>3.1616999999999999E-2</v>
      </c>
      <c r="X3373">
        <v>112.985</v>
      </c>
      <c r="Y3373">
        <v>0.37364799999999998</v>
      </c>
    </row>
    <row r="3374" spans="1:25" hidden="1" x14ac:dyDescent="0.25">
      <c r="A3374">
        <v>3372</v>
      </c>
      <c r="B3374">
        <v>72</v>
      </c>
      <c r="C3374" t="s">
        <v>4396</v>
      </c>
      <c r="D3374" t="s">
        <v>5319</v>
      </c>
      <c r="E3374">
        <v>1993</v>
      </c>
      <c r="F3374" t="s">
        <v>5319</v>
      </c>
      <c r="G3374">
        <v>25.753132000000001</v>
      </c>
      <c r="H3374">
        <v>-80.234426999999997</v>
      </c>
      <c r="I3374" t="s">
        <v>4692</v>
      </c>
      <c r="J3374" t="s">
        <v>28</v>
      </c>
      <c r="K3374" t="s">
        <v>33</v>
      </c>
      <c r="M3374">
        <v>0</v>
      </c>
      <c r="N3374">
        <v>0.86619199999999996</v>
      </c>
      <c r="O3374">
        <v>0.41539700000000002</v>
      </c>
      <c r="P3374">
        <v>209.17332999999999</v>
      </c>
      <c r="Q3374">
        <v>0.221971</v>
      </c>
      <c r="R3374" s="1">
        <v>1.9999999999999999E-6</v>
      </c>
      <c r="S3374">
        <v>7</v>
      </c>
      <c r="T3374">
        <v>0.18951100000000001</v>
      </c>
      <c r="U3374">
        <v>-10.503</v>
      </c>
      <c r="V3374">
        <v>1</v>
      </c>
      <c r="W3374">
        <v>3.3244000000000003E-2</v>
      </c>
      <c r="X3374">
        <v>116.14400000000001</v>
      </c>
      <c r="Y3374">
        <v>0.19762399999999999</v>
      </c>
    </row>
    <row r="3375" spans="1:25" hidden="1" x14ac:dyDescent="0.25">
      <c r="A3375">
        <v>3373</v>
      </c>
      <c r="B3375">
        <v>73</v>
      </c>
      <c r="C3375" t="s">
        <v>5547</v>
      </c>
      <c r="D3375" t="s">
        <v>4658</v>
      </c>
      <c r="E3375">
        <v>1993</v>
      </c>
      <c r="F3375" t="s">
        <v>4658</v>
      </c>
      <c r="G3375">
        <v>47.6036</v>
      </c>
      <c r="H3375">
        <v>-122.32899999999999</v>
      </c>
      <c r="I3375" t="s">
        <v>65</v>
      </c>
      <c r="J3375" t="s">
        <v>28</v>
      </c>
      <c r="K3375" t="s">
        <v>56</v>
      </c>
      <c r="L3375" t="s">
        <v>33</v>
      </c>
      <c r="M3375">
        <v>0</v>
      </c>
      <c r="N3375">
        <v>0.36776599999999998</v>
      </c>
      <c r="O3375">
        <v>0.37082599999999999</v>
      </c>
      <c r="P3375">
        <v>246.77332999999999</v>
      </c>
      <c r="Q3375">
        <v>0.44492900000000002</v>
      </c>
      <c r="R3375">
        <v>9.2444999999999999E-2</v>
      </c>
      <c r="S3375">
        <v>5</v>
      </c>
      <c r="T3375">
        <v>0.16852400000000001</v>
      </c>
      <c r="U3375">
        <v>-9.0969999999999995</v>
      </c>
      <c r="V3375">
        <v>1</v>
      </c>
      <c r="W3375">
        <v>2.8464E-2</v>
      </c>
      <c r="X3375">
        <v>81.436000000000007</v>
      </c>
      <c r="Y3375">
        <v>0.116911</v>
      </c>
    </row>
    <row r="3376" spans="1:25" hidden="1" x14ac:dyDescent="0.25">
      <c r="A3376">
        <v>3374</v>
      </c>
      <c r="B3376">
        <v>74</v>
      </c>
      <c r="C3376" t="s">
        <v>5548</v>
      </c>
      <c r="D3376" t="s">
        <v>4470</v>
      </c>
      <c r="E3376">
        <v>1993</v>
      </c>
      <c r="F3376" t="s">
        <v>4470</v>
      </c>
      <c r="G3376">
        <v>41.590685999999998</v>
      </c>
      <c r="H3376">
        <v>-87.319936999999996</v>
      </c>
      <c r="I3376" t="s">
        <v>1914</v>
      </c>
      <c r="J3376" t="s">
        <v>28</v>
      </c>
      <c r="K3376" t="s">
        <v>33</v>
      </c>
      <c r="M3376">
        <v>0</v>
      </c>
      <c r="N3376">
        <v>0.89167099999999999</v>
      </c>
      <c r="O3376">
        <v>0.39135500000000001</v>
      </c>
      <c r="P3376">
        <v>227.66667000000001</v>
      </c>
      <c r="Q3376">
        <v>0.31639800000000001</v>
      </c>
      <c r="R3376">
        <v>4.2700000000000004E-3</v>
      </c>
      <c r="S3376">
        <v>0</v>
      </c>
      <c r="T3376">
        <v>0.17679800000000001</v>
      </c>
      <c r="U3376">
        <v>-8.0419999999999998</v>
      </c>
      <c r="V3376">
        <v>1</v>
      </c>
      <c r="W3376">
        <v>3.048E-2</v>
      </c>
      <c r="X3376">
        <v>130.21700000000001</v>
      </c>
      <c r="Y3376">
        <v>0.214529</v>
      </c>
    </row>
    <row r="3377" spans="1:25" x14ac:dyDescent="0.25">
      <c r="A3377">
        <v>3375</v>
      </c>
      <c r="B3377">
        <v>75</v>
      </c>
      <c r="C3377" t="s">
        <v>5549</v>
      </c>
      <c r="D3377" t="s">
        <v>5214</v>
      </c>
      <c r="E3377">
        <v>1993</v>
      </c>
      <c r="F3377" t="s">
        <v>5214</v>
      </c>
      <c r="G3377" t="str">
        <f>IFERROR(VLOOKUP(Table1[[#This Row],[Title]],$C$5507:$Y$5579,5, FALSE ),"")</f>
        <v/>
      </c>
      <c r="H3377" t="str">
        <f>IFERROR(VLOOKUP(Table1[[#This Row],[Title]],$C$5507:$Y$5579,6, FALSE ),"")</f>
        <v/>
      </c>
      <c r="I3377" t="str">
        <f>IFERROR(VLOOKUP(Table1[[#This Row],[Title]],$C$5507:$Y$5579,7, FALSE ),"")</f>
        <v/>
      </c>
      <c r="J3377" t="str">
        <f>IFERROR(VLOOKUP(Table1[[#This Row],[Title]],$C$5507:$Y$5579,8, FALSE ),"")</f>
        <v/>
      </c>
      <c r="K3377" t="str">
        <f>IFERROR(VLOOKUP(Table1[[#This Row],[Title]],$C$5507:$Y$5579,9, FALSE ),"")</f>
        <v/>
      </c>
      <c r="L3377" t="str">
        <f>IFERROR(VLOOKUP(Table1[[#This Row],[Title]],$C$5507:$Y$5579,10, FALSE ),"")</f>
        <v/>
      </c>
      <c r="M3377" t="str">
        <f>IFERROR(VLOOKUP(Table1[[#This Row],[Title]],$C$5507:$Y$5579,11, FALSE ),"")</f>
        <v/>
      </c>
      <c r="N3377" t="str">
        <f>IFERROR(VLOOKUP(Table1[[#This Row],[Title]],$C$5507:$Y$5579,12, FALSE ),"")</f>
        <v/>
      </c>
      <c r="O3377" t="str">
        <f>IFERROR(VLOOKUP(Table1[[#This Row],[Title]],$C$5507:$Y$5579,13, FALSE ),"")</f>
        <v/>
      </c>
      <c r="P3377" t="str">
        <f>IFERROR(VLOOKUP(Table1[[#This Row],[Title]],$C$5507:$Y$5579,14, FALSE ),"")</f>
        <v/>
      </c>
      <c r="Q3377" t="str">
        <f>IFERROR(VLOOKUP(Table1[[#This Row],[Title]],$C$5507:$Y$5579,15, FALSE ),"")</f>
        <v/>
      </c>
      <c r="R3377" t="str">
        <f>IFERROR(VLOOKUP(Table1[[#This Row],[Title]],$C$5507:$Y$5579,16, FALSE ),"")</f>
        <v/>
      </c>
      <c r="S3377" t="str">
        <f>IFERROR(VLOOKUP(Table1[[#This Row],[Title]],$C$5507:$Y$5579,17, FALSE ),"")</f>
        <v/>
      </c>
      <c r="T3377" t="str">
        <f>IFERROR(VLOOKUP(Table1[[#This Row],[Title]],$C$5507:$Y$5579,18, FALSE ),"")</f>
        <v/>
      </c>
      <c r="U3377" t="str">
        <f>IFERROR(VLOOKUP(Table1[[#This Row],[Title]],$C$5507:$Y$5579,19, FALSE ),"")</f>
        <v/>
      </c>
      <c r="V3377" t="str">
        <f>IFERROR(VLOOKUP(Table1[[#This Row],[Title]],$C$5507:$Y$5579,20, FALSE ),"")</f>
        <v/>
      </c>
      <c r="W3377" t="str">
        <f>IFERROR(VLOOKUP(Table1[[#This Row],[Title]],$C$5507:$Y$5579,21, FALSE ),"")</f>
        <v/>
      </c>
      <c r="X3377" t="str">
        <f>IFERROR(VLOOKUP(Table1[[#This Row],[Title]],$C$5507:$Y$5579,22, FALSE ),"")</f>
        <v/>
      </c>
      <c r="Y3377" t="str">
        <f>IFERROR(VLOOKUP(Table1[[#This Row],[Title]],$C$5507:$Y$5579,23, FALSE ),"")</f>
        <v/>
      </c>
    </row>
    <row r="3378" spans="1:25" hidden="1" x14ac:dyDescent="0.25">
      <c r="A3378">
        <v>3376</v>
      </c>
      <c r="B3378">
        <v>76</v>
      </c>
      <c r="C3378" t="s">
        <v>5550</v>
      </c>
      <c r="D3378" t="s">
        <v>5551</v>
      </c>
      <c r="E3378">
        <v>1993</v>
      </c>
      <c r="F3378" t="s">
        <v>5551</v>
      </c>
      <c r="G3378">
        <v>36.165688000000003</v>
      </c>
      <c r="H3378">
        <v>-86.778098</v>
      </c>
      <c r="I3378" t="s">
        <v>392</v>
      </c>
      <c r="J3378" t="s">
        <v>28</v>
      </c>
      <c r="K3378" t="s">
        <v>56</v>
      </c>
      <c r="L3378" t="s">
        <v>33</v>
      </c>
      <c r="M3378">
        <v>0</v>
      </c>
      <c r="N3378">
        <v>0.14358599999999999</v>
      </c>
      <c r="O3378">
        <v>0.67137100000000005</v>
      </c>
      <c r="P3378">
        <v>214.46485000000001</v>
      </c>
      <c r="Q3378">
        <v>0.50965499999999997</v>
      </c>
      <c r="R3378" s="1">
        <v>9.9999999999999995E-7</v>
      </c>
      <c r="S3378">
        <v>9</v>
      </c>
      <c r="T3378">
        <v>9.8712999999999995E-2</v>
      </c>
      <c r="U3378">
        <v>-11.105</v>
      </c>
      <c r="V3378">
        <v>1</v>
      </c>
      <c r="W3378">
        <v>2.9028999999999999E-2</v>
      </c>
      <c r="X3378">
        <v>105.202</v>
      </c>
      <c r="Y3378">
        <v>0.36713200000000001</v>
      </c>
    </row>
    <row r="3379" spans="1:25" hidden="1" x14ac:dyDescent="0.25">
      <c r="A3379">
        <v>3377</v>
      </c>
      <c r="B3379">
        <v>77</v>
      </c>
      <c r="C3379" t="s">
        <v>5552</v>
      </c>
      <c r="D3379" t="s">
        <v>5542</v>
      </c>
      <c r="E3379">
        <v>1993</v>
      </c>
      <c r="F3379" t="s">
        <v>5542</v>
      </c>
      <c r="G3379">
        <v>18.115300000000001</v>
      </c>
      <c r="H3379">
        <v>-77.273499999999999</v>
      </c>
      <c r="I3379" t="s">
        <v>5543</v>
      </c>
      <c r="J3379" t="s">
        <v>28</v>
      </c>
      <c r="K3379" t="s">
        <v>56</v>
      </c>
      <c r="L3379" t="s">
        <v>33</v>
      </c>
      <c r="M3379">
        <v>0</v>
      </c>
      <c r="N3379">
        <v>3.0127999999999999E-2</v>
      </c>
      <c r="O3379">
        <v>0.78347199999999995</v>
      </c>
      <c r="P3379">
        <v>226.62666999999999</v>
      </c>
      <c r="Q3379">
        <v>0.80608800000000003</v>
      </c>
      <c r="R3379">
        <v>0</v>
      </c>
      <c r="S3379">
        <v>0</v>
      </c>
      <c r="T3379">
        <v>0.16944200000000001</v>
      </c>
      <c r="U3379">
        <v>-6.4080000000000004</v>
      </c>
      <c r="V3379">
        <v>1</v>
      </c>
      <c r="W3379">
        <v>0.15732599999999999</v>
      </c>
      <c r="X3379">
        <v>173.02</v>
      </c>
      <c r="Y3379">
        <v>0.953457</v>
      </c>
    </row>
    <row r="3380" spans="1:25" hidden="1" x14ac:dyDescent="0.25">
      <c r="A3380">
        <v>3378</v>
      </c>
      <c r="B3380">
        <v>78</v>
      </c>
      <c r="C3380" t="s">
        <v>5553</v>
      </c>
      <c r="D3380" t="s">
        <v>5554</v>
      </c>
      <c r="E3380">
        <v>1993</v>
      </c>
      <c r="F3380" t="s">
        <v>5554</v>
      </c>
      <c r="G3380">
        <v>33.973951</v>
      </c>
      <c r="H3380">
        <v>-118.24840500000001</v>
      </c>
      <c r="I3380" t="s">
        <v>605</v>
      </c>
      <c r="J3380" t="s">
        <v>28</v>
      </c>
      <c r="K3380" t="s">
        <v>33</v>
      </c>
      <c r="M3380">
        <v>0</v>
      </c>
      <c r="N3380">
        <v>0.49823099999999998</v>
      </c>
      <c r="O3380">
        <v>0.75570899999999996</v>
      </c>
      <c r="P3380">
        <v>312.73556000000002</v>
      </c>
      <c r="Q3380">
        <v>0.37058000000000002</v>
      </c>
      <c r="R3380" s="1">
        <v>5.0000000000000004E-6</v>
      </c>
      <c r="S3380">
        <v>10</v>
      </c>
      <c r="T3380">
        <v>0.15379899999999999</v>
      </c>
      <c r="U3380">
        <v>-24.783000000000001</v>
      </c>
      <c r="V3380">
        <v>0</v>
      </c>
      <c r="W3380">
        <v>0.261548</v>
      </c>
      <c r="X3380">
        <v>82.399000000000001</v>
      </c>
      <c r="Y3380">
        <v>0.72843899999999995</v>
      </c>
    </row>
    <row r="3381" spans="1:25" hidden="1" x14ac:dyDescent="0.25">
      <c r="A3381">
        <v>3379</v>
      </c>
      <c r="B3381">
        <v>79</v>
      </c>
      <c r="C3381" t="s">
        <v>5555</v>
      </c>
      <c r="D3381" t="s">
        <v>5556</v>
      </c>
      <c r="E3381">
        <v>1993</v>
      </c>
      <c r="F3381" t="s">
        <v>5556</v>
      </c>
      <c r="G3381">
        <v>51.164200000000001</v>
      </c>
      <c r="H3381">
        <v>10.4542</v>
      </c>
      <c r="I3381" t="s">
        <v>2056</v>
      </c>
      <c r="J3381" t="s">
        <v>28</v>
      </c>
      <c r="K3381" t="s">
        <v>56</v>
      </c>
      <c r="M3381">
        <v>0</v>
      </c>
      <c r="N3381">
        <v>0.25652900000000001</v>
      </c>
      <c r="O3381">
        <v>0.653837</v>
      </c>
      <c r="P3381">
        <v>238.89332999999999</v>
      </c>
      <c r="Q3381">
        <v>0.82701999999999998</v>
      </c>
      <c r="R3381">
        <v>0.870143</v>
      </c>
      <c r="S3381">
        <v>7</v>
      </c>
      <c r="T3381">
        <v>8.2090999999999997E-2</v>
      </c>
      <c r="U3381">
        <v>-12.47</v>
      </c>
      <c r="V3381">
        <v>1</v>
      </c>
      <c r="W3381">
        <v>3.5371E-2</v>
      </c>
      <c r="X3381">
        <v>125.86199999999999</v>
      </c>
      <c r="Y3381">
        <v>0.71269899999999997</v>
      </c>
    </row>
    <row r="3382" spans="1:25" hidden="1" x14ac:dyDescent="0.25">
      <c r="A3382">
        <v>3380</v>
      </c>
      <c r="B3382">
        <v>80</v>
      </c>
      <c r="C3382" t="s">
        <v>5388</v>
      </c>
      <c r="D3382" t="s">
        <v>5389</v>
      </c>
      <c r="E3382">
        <v>1993</v>
      </c>
      <c r="F3382" t="s">
        <v>5389</v>
      </c>
      <c r="G3382">
        <v>39.226900000000001</v>
      </c>
      <c r="H3382">
        <v>-123.76900000000001</v>
      </c>
      <c r="I3382" t="s">
        <v>5390</v>
      </c>
      <c r="J3382" t="s">
        <v>28</v>
      </c>
      <c r="K3382" t="s">
        <v>33</v>
      </c>
      <c r="M3382">
        <v>0</v>
      </c>
      <c r="N3382">
        <v>0.463445</v>
      </c>
      <c r="O3382">
        <v>0.53189200000000003</v>
      </c>
      <c r="P3382">
        <v>204.49332999999999</v>
      </c>
      <c r="Q3382">
        <v>0.58676200000000001</v>
      </c>
      <c r="R3382" s="1">
        <v>2.0000000000000002E-5</v>
      </c>
      <c r="S3382">
        <v>9</v>
      </c>
      <c r="T3382">
        <v>0.107692</v>
      </c>
      <c r="U3382">
        <v>-6.0330000000000004</v>
      </c>
      <c r="V3382">
        <v>1</v>
      </c>
      <c r="W3382">
        <v>2.8851000000000002E-2</v>
      </c>
      <c r="X3382">
        <v>80.995999999999995</v>
      </c>
      <c r="Y3382">
        <v>0.50027100000000002</v>
      </c>
    </row>
    <row r="3383" spans="1:25" hidden="1" x14ac:dyDescent="0.25">
      <c r="A3383">
        <v>3381</v>
      </c>
      <c r="B3383">
        <v>81</v>
      </c>
      <c r="C3383" t="s">
        <v>5557</v>
      </c>
      <c r="D3383" t="s">
        <v>5558</v>
      </c>
      <c r="E3383">
        <v>1993</v>
      </c>
      <c r="F3383" t="s">
        <v>5558</v>
      </c>
      <c r="G3383">
        <v>40.655099999999997</v>
      </c>
      <c r="H3383">
        <v>-73.948899999999995</v>
      </c>
      <c r="I3383" t="s">
        <v>89</v>
      </c>
      <c r="J3383" t="s">
        <v>28</v>
      </c>
      <c r="K3383" t="s">
        <v>56</v>
      </c>
      <c r="L3383" t="s">
        <v>33</v>
      </c>
      <c r="M3383">
        <v>0</v>
      </c>
      <c r="N3383">
        <v>5.1427E-2</v>
      </c>
      <c r="O3383">
        <v>0.88490400000000002</v>
      </c>
      <c r="P3383">
        <v>263.12756999999999</v>
      </c>
      <c r="Q3383">
        <v>0.49784699999999998</v>
      </c>
      <c r="R3383">
        <v>0.13852400000000001</v>
      </c>
      <c r="S3383">
        <v>1</v>
      </c>
      <c r="T3383">
        <v>0.111484</v>
      </c>
      <c r="U3383">
        <v>-12.605</v>
      </c>
      <c r="V3383">
        <v>0</v>
      </c>
      <c r="W3383">
        <v>0.169625</v>
      </c>
      <c r="X3383">
        <v>98.322999999999993</v>
      </c>
      <c r="Y3383">
        <v>0.559581</v>
      </c>
    </row>
    <row r="3384" spans="1:25" hidden="1" x14ac:dyDescent="0.25">
      <c r="A3384">
        <v>3382</v>
      </c>
      <c r="B3384">
        <v>82</v>
      </c>
      <c r="C3384" t="s">
        <v>5559</v>
      </c>
      <c r="D3384" t="s">
        <v>5560</v>
      </c>
      <c r="E3384">
        <v>1993</v>
      </c>
      <c r="F3384" t="s">
        <v>5560</v>
      </c>
      <c r="G3384">
        <v>50.933333300000001</v>
      </c>
      <c r="H3384">
        <v>6.95</v>
      </c>
      <c r="I3384" t="s">
        <v>5561</v>
      </c>
      <c r="J3384" t="s">
        <v>28</v>
      </c>
      <c r="K3384" t="s">
        <v>56</v>
      </c>
      <c r="L3384" t="s">
        <v>33</v>
      </c>
      <c r="M3384">
        <v>0</v>
      </c>
      <c r="N3384">
        <v>8.371E-3</v>
      </c>
      <c r="O3384">
        <v>0.713557</v>
      </c>
      <c r="P3384">
        <v>203.42667</v>
      </c>
      <c r="Q3384">
        <v>0.75915299999999997</v>
      </c>
      <c r="R3384">
        <v>7.1751999999999996E-2</v>
      </c>
      <c r="S3384">
        <v>7</v>
      </c>
      <c r="T3384">
        <v>0.29575899999999999</v>
      </c>
      <c r="U3384">
        <v>-8.4659999999999993</v>
      </c>
      <c r="V3384">
        <v>0</v>
      </c>
      <c r="W3384">
        <v>3.1192000000000001E-2</v>
      </c>
      <c r="X3384">
        <v>123.872</v>
      </c>
      <c r="Y3384">
        <v>0.71945999999999999</v>
      </c>
    </row>
    <row r="3385" spans="1:25" hidden="1" x14ac:dyDescent="0.25">
      <c r="A3385">
        <v>3383</v>
      </c>
      <c r="B3385">
        <v>83</v>
      </c>
      <c r="C3385" t="s">
        <v>5562</v>
      </c>
      <c r="D3385" t="s">
        <v>5013</v>
      </c>
      <c r="E3385">
        <v>1993</v>
      </c>
      <c r="F3385" t="s">
        <v>5013</v>
      </c>
      <c r="G3385">
        <v>41.307099999999998</v>
      </c>
      <c r="H3385">
        <v>-72.924999999999997</v>
      </c>
      <c r="I3385" t="s">
        <v>5014</v>
      </c>
      <c r="J3385" t="s">
        <v>28</v>
      </c>
      <c r="K3385" t="s">
        <v>56</v>
      </c>
      <c r="L3385" t="s">
        <v>33</v>
      </c>
      <c r="M3385">
        <v>0</v>
      </c>
      <c r="N3385">
        <v>0.14410500000000001</v>
      </c>
      <c r="O3385">
        <v>0.461565</v>
      </c>
      <c r="P3385">
        <v>221.80803</v>
      </c>
      <c r="Q3385">
        <v>0.48357699999999998</v>
      </c>
      <c r="R3385">
        <v>0</v>
      </c>
      <c r="S3385">
        <v>11</v>
      </c>
      <c r="T3385">
        <v>0.37611</v>
      </c>
      <c r="U3385">
        <v>-12.422000000000001</v>
      </c>
      <c r="V3385">
        <v>1</v>
      </c>
      <c r="W3385">
        <v>3.1151000000000002E-2</v>
      </c>
      <c r="X3385">
        <v>77.105000000000004</v>
      </c>
      <c r="Y3385">
        <v>0.484012</v>
      </c>
    </row>
    <row r="3386" spans="1:25" hidden="1" x14ac:dyDescent="0.25">
      <c r="A3386">
        <v>3384</v>
      </c>
      <c r="B3386">
        <v>84</v>
      </c>
      <c r="C3386" t="s">
        <v>5563</v>
      </c>
      <c r="D3386" t="s">
        <v>5009</v>
      </c>
      <c r="E3386">
        <v>1993</v>
      </c>
      <c r="F3386" t="s">
        <v>5009</v>
      </c>
      <c r="G3386">
        <v>37.805100000000003</v>
      </c>
      <c r="H3386">
        <v>-122.273</v>
      </c>
      <c r="I3386" t="s">
        <v>798</v>
      </c>
      <c r="J3386" t="s">
        <v>28</v>
      </c>
      <c r="K3386" t="s">
        <v>56</v>
      </c>
      <c r="L3386" t="s">
        <v>33</v>
      </c>
      <c r="M3386">
        <v>0</v>
      </c>
      <c r="N3386">
        <v>0.115896</v>
      </c>
      <c r="O3386">
        <v>0.821434</v>
      </c>
      <c r="P3386">
        <v>309.22667000000001</v>
      </c>
      <c r="Q3386">
        <v>0.67940800000000001</v>
      </c>
      <c r="R3386" s="1">
        <v>5.0000000000000002E-5</v>
      </c>
      <c r="S3386">
        <v>10</v>
      </c>
      <c r="T3386">
        <v>4.4101000000000001E-2</v>
      </c>
      <c r="U3386">
        <v>-5.91</v>
      </c>
      <c r="V3386">
        <v>0</v>
      </c>
      <c r="W3386">
        <v>5.9207999999999997E-2</v>
      </c>
      <c r="X3386">
        <v>93.009</v>
      </c>
      <c r="Y3386">
        <v>0.92665299999999995</v>
      </c>
    </row>
    <row r="3387" spans="1:25" hidden="1" x14ac:dyDescent="0.25">
      <c r="A3387">
        <v>3385</v>
      </c>
      <c r="B3387">
        <v>85</v>
      </c>
      <c r="C3387" t="s">
        <v>5070</v>
      </c>
      <c r="D3387" t="s">
        <v>5309</v>
      </c>
      <c r="E3387">
        <v>1993</v>
      </c>
      <c r="F3387" t="s">
        <v>5309</v>
      </c>
      <c r="G3387">
        <v>33.7483</v>
      </c>
      <c r="H3387">
        <v>-84.391099999999994</v>
      </c>
      <c r="I3387" t="s">
        <v>568</v>
      </c>
      <c r="J3387" t="s">
        <v>28</v>
      </c>
      <c r="K3387" t="s">
        <v>56</v>
      </c>
      <c r="L3387" t="s">
        <v>33</v>
      </c>
      <c r="M3387">
        <v>0</v>
      </c>
      <c r="N3387">
        <v>5.2912000000000001E-2</v>
      </c>
      <c r="O3387">
        <v>0.82340800000000003</v>
      </c>
      <c r="P3387">
        <v>233.61260999999999</v>
      </c>
      <c r="Q3387">
        <v>0.56200899999999998</v>
      </c>
      <c r="R3387">
        <v>0</v>
      </c>
      <c r="S3387">
        <v>6</v>
      </c>
      <c r="T3387">
        <v>0.264154</v>
      </c>
      <c r="U3387">
        <v>-12.057</v>
      </c>
      <c r="V3387">
        <v>1</v>
      </c>
      <c r="W3387">
        <v>0.178674</v>
      </c>
      <c r="X3387">
        <v>97.319000000000003</v>
      </c>
      <c r="Y3387">
        <v>0.66340699999999997</v>
      </c>
    </row>
    <row r="3388" spans="1:25" hidden="1" x14ac:dyDescent="0.25">
      <c r="A3388">
        <v>3386</v>
      </c>
      <c r="B3388">
        <v>86</v>
      </c>
      <c r="C3388" t="s">
        <v>5564</v>
      </c>
      <c r="D3388" t="s">
        <v>5565</v>
      </c>
      <c r="E3388">
        <v>1993</v>
      </c>
      <c r="F3388" t="s">
        <v>5554</v>
      </c>
      <c r="G3388">
        <v>33.973951</v>
      </c>
      <c r="H3388">
        <v>-118.24840500000001</v>
      </c>
      <c r="I3388" t="s">
        <v>605</v>
      </c>
      <c r="J3388" t="s">
        <v>28</v>
      </c>
      <c r="K3388" t="s">
        <v>56</v>
      </c>
      <c r="L3388" t="s">
        <v>33</v>
      </c>
      <c r="M3388">
        <v>0</v>
      </c>
      <c r="N3388">
        <v>0.10971499999999999</v>
      </c>
      <c r="O3388">
        <v>0.90342999999999996</v>
      </c>
      <c r="P3388">
        <v>132.91057000000001</v>
      </c>
      <c r="Q3388">
        <v>0.72531199999999996</v>
      </c>
      <c r="R3388" s="1">
        <v>9.9999999999999995E-7</v>
      </c>
      <c r="S3388">
        <v>10</v>
      </c>
      <c r="T3388">
        <v>0.37486599999999998</v>
      </c>
      <c r="U3388">
        <v>-7.7889999999999997</v>
      </c>
      <c r="V3388">
        <v>0</v>
      </c>
      <c r="W3388">
        <v>0.26540599999999998</v>
      </c>
      <c r="X3388">
        <v>101.465</v>
      </c>
      <c r="Y3388">
        <v>0.78440299999999996</v>
      </c>
    </row>
    <row r="3389" spans="1:25" hidden="1" x14ac:dyDescent="0.25">
      <c r="A3389">
        <v>3387</v>
      </c>
      <c r="B3389">
        <v>87</v>
      </c>
      <c r="C3389" t="s">
        <v>5566</v>
      </c>
      <c r="D3389" t="s">
        <v>4358</v>
      </c>
      <c r="E3389">
        <v>1993</v>
      </c>
      <c r="F3389" t="s">
        <v>4358</v>
      </c>
      <c r="G3389">
        <v>54.991191200000003</v>
      </c>
      <c r="H3389">
        <v>-1.5342042</v>
      </c>
      <c r="I3389" t="s">
        <v>4359</v>
      </c>
      <c r="J3389" t="s">
        <v>28</v>
      </c>
      <c r="K3389" t="s">
        <v>33</v>
      </c>
      <c r="M3389">
        <v>0</v>
      </c>
      <c r="N3389">
        <v>0.44531700000000002</v>
      </c>
      <c r="O3389">
        <v>0.64134199999999997</v>
      </c>
      <c r="P3389">
        <v>219</v>
      </c>
      <c r="Q3389">
        <v>0.29895899999999997</v>
      </c>
      <c r="R3389">
        <v>9.9027000000000004E-2</v>
      </c>
      <c r="S3389">
        <v>2</v>
      </c>
      <c r="T3389">
        <v>7.7518000000000004E-2</v>
      </c>
      <c r="U3389">
        <v>-12.943</v>
      </c>
      <c r="V3389">
        <v>1</v>
      </c>
      <c r="W3389">
        <v>2.5256000000000001E-2</v>
      </c>
      <c r="X3389">
        <v>103.992</v>
      </c>
      <c r="Y3389">
        <v>0.34286</v>
      </c>
    </row>
    <row r="3390" spans="1:25" x14ac:dyDescent="0.25">
      <c r="A3390">
        <v>3388</v>
      </c>
      <c r="B3390">
        <v>88</v>
      </c>
      <c r="C3390" t="s">
        <v>1936</v>
      </c>
      <c r="D3390" t="s">
        <v>4929</v>
      </c>
      <c r="E3390">
        <v>1993</v>
      </c>
      <c r="F3390" t="s">
        <v>4929</v>
      </c>
      <c r="G3390" t="str">
        <f>IFERROR(VLOOKUP(Table1[[#This Row],[Title]],$C$5507:$Y$5579,5, FALSE ),"")</f>
        <v/>
      </c>
      <c r="H3390" t="str">
        <f>IFERROR(VLOOKUP(Table1[[#This Row],[Title]],$C$5507:$Y$5579,6, FALSE ),"")</f>
        <v/>
      </c>
      <c r="I3390" t="str">
        <f>IFERROR(VLOOKUP(Table1[[#This Row],[Title]],$C$5507:$Y$5579,7, FALSE ),"")</f>
        <v/>
      </c>
      <c r="J3390" t="str">
        <f>IFERROR(VLOOKUP(Table1[[#This Row],[Title]],$C$5507:$Y$5579,8, FALSE ),"")</f>
        <v/>
      </c>
      <c r="K3390" t="str">
        <f>IFERROR(VLOOKUP(Table1[[#This Row],[Title]],$C$5507:$Y$5579,9, FALSE ),"")</f>
        <v/>
      </c>
      <c r="L3390" t="str">
        <f>IFERROR(VLOOKUP(Table1[[#This Row],[Title]],$C$5507:$Y$5579,10, FALSE ),"")</f>
        <v/>
      </c>
      <c r="M3390" t="str">
        <f>IFERROR(VLOOKUP(Table1[[#This Row],[Title]],$C$5507:$Y$5579,11, FALSE ),"")</f>
        <v/>
      </c>
      <c r="N3390" t="str">
        <f>IFERROR(VLOOKUP(Table1[[#This Row],[Title]],$C$5507:$Y$5579,12, FALSE ),"")</f>
        <v/>
      </c>
      <c r="O3390" t="str">
        <f>IFERROR(VLOOKUP(Table1[[#This Row],[Title]],$C$5507:$Y$5579,13, FALSE ),"")</f>
        <v/>
      </c>
      <c r="P3390" t="str">
        <f>IFERROR(VLOOKUP(Table1[[#This Row],[Title]],$C$5507:$Y$5579,14, FALSE ),"")</f>
        <v/>
      </c>
      <c r="Q3390" t="str">
        <f>IFERROR(VLOOKUP(Table1[[#This Row],[Title]],$C$5507:$Y$5579,15, FALSE ),"")</f>
        <v/>
      </c>
      <c r="R3390" t="str">
        <f>IFERROR(VLOOKUP(Table1[[#This Row],[Title]],$C$5507:$Y$5579,16, FALSE ),"")</f>
        <v/>
      </c>
      <c r="S3390" t="str">
        <f>IFERROR(VLOOKUP(Table1[[#This Row],[Title]],$C$5507:$Y$5579,17, FALSE ),"")</f>
        <v/>
      </c>
      <c r="T3390" t="str">
        <f>IFERROR(VLOOKUP(Table1[[#This Row],[Title]],$C$5507:$Y$5579,18, FALSE ),"")</f>
        <v/>
      </c>
      <c r="U3390" t="str">
        <f>IFERROR(VLOOKUP(Table1[[#This Row],[Title]],$C$5507:$Y$5579,19, FALSE ),"")</f>
        <v/>
      </c>
      <c r="V3390" t="str">
        <f>IFERROR(VLOOKUP(Table1[[#This Row],[Title]],$C$5507:$Y$5579,20, FALSE ),"")</f>
        <v/>
      </c>
      <c r="W3390" t="str">
        <f>IFERROR(VLOOKUP(Table1[[#This Row],[Title]],$C$5507:$Y$5579,21, FALSE ),"")</f>
        <v/>
      </c>
      <c r="X3390" t="str">
        <f>IFERROR(VLOOKUP(Table1[[#This Row],[Title]],$C$5507:$Y$5579,22, FALSE ),"")</f>
        <v/>
      </c>
      <c r="Y3390" t="str">
        <f>IFERROR(VLOOKUP(Table1[[#This Row],[Title]],$C$5507:$Y$5579,23, FALSE ),"")</f>
        <v/>
      </c>
    </row>
    <row r="3391" spans="1:25" hidden="1" x14ac:dyDescent="0.25">
      <c r="A3391">
        <v>3389</v>
      </c>
      <c r="B3391">
        <v>89</v>
      </c>
      <c r="C3391" t="s">
        <v>5567</v>
      </c>
      <c r="D3391" t="s">
        <v>5108</v>
      </c>
      <c r="E3391">
        <v>1993</v>
      </c>
      <c r="F3391" t="s">
        <v>5108</v>
      </c>
      <c r="G3391">
        <v>51.506300000000003</v>
      </c>
      <c r="H3391">
        <v>-0.12714</v>
      </c>
      <c r="I3391" t="s">
        <v>893</v>
      </c>
      <c r="J3391" t="s">
        <v>246</v>
      </c>
      <c r="K3391" t="s">
        <v>56</v>
      </c>
      <c r="L3391" t="s">
        <v>33</v>
      </c>
      <c r="M3391">
        <v>0</v>
      </c>
      <c r="N3391">
        <v>0.177929</v>
      </c>
      <c r="O3391">
        <v>0.55389299999999997</v>
      </c>
      <c r="P3391">
        <v>294.12</v>
      </c>
      <c r="Q3391">
        <v>0.78095800000000004</v>
      </c>
      <c r="R3391" s="1">
        <v>3.0000000000000001E-6</v>
      </c>
      <c r="S3391">
        <v>2</v>
      </c>
      <c r="T3391">
        <v>0.94818100000000005</v>
      </c>
      <c r="U3391">
        <v>-9.1280000000000001</v>
      </c>
      <c r="V3391">
        <v>1</v>
      </c>
      <c r="W3391">
        <v>9.0137999999999996E-2</v>
      </c>
      <c r="X3391">
        <v>107.85899999999999</v>
      </c>
      <c r="Y3391">
        <v>0.47068900000000002</v>
      </c>
    </row>
    <row r="3392" spans="1:25" hidden="1" x14ac:dyDescent="0.25">
      <c r="A3392">
        <v>3390</v>
      </c>
      <c r="B3392">
        <v>90</v>
      </c>
      <c r="C3392" t="s">
        <v>5568</v>
      </c>
      <c r="D3392" t="s">
        <v>2079</v>
      </c>
      <c r="E3392">
        <v>1993</v>
      </c>
      <c r="F3392" t="s">
        <v>2079</v>
      </c>
      <c r="G3392">
        <v>51.507264800000002</v>
      </c>
      <c r="H3392">
        <v>-0.1278328</v>
      </c>
      <c r="I3392" t="s">
        <v>909</v>
      </c>
      <c r="J3392" t="s">
        <v>246</v>
      </c>
      <c r="K3392" t="s">
        <v>56</v>
      </c>
      <c r="L3392" t="s">
        <v>33</v>
      </c>
      <c r="M3392">
        <v>0</v>
      </c>
      <c r="N3392">
        <v>0.16350600000000001</v>
      </c>
      <c r="O3392">
        <v>0.48477300000000001</v>
      </c>
      <c r="P3392">
        <v>215.18666999999999</v>
      </c>
      <c r="Q3392">
        <v>0.63623200000000002</v>
      </c>
      <c r="R3392" s="1">
        <v>9.9999999999999995E-7</v>
      </c>
      <c r="S3392">
        <v>7</v>
      </c>
      <c r="T3392">
        <v>0.98369300000000004</v>
      </c>
      <c r="U3392">
        <v>-7.9420000000000002</v>
      </c>
      <c r="V3392">
        <v>1</v>
      </c>
      <c r="W3392">
        <v>3.4692000000000001E-2</v>
      </c>
      <c r="X3392">
        <v>129.99100000000001</v>
      </c>
      <c r="Y3392">
        <v>0.544848</v>
      </c>
    </row>
    <row r="3393" spans="1:25" hidden="1" x14ac:dyDescent="0.25">
      <c r="A3393">
        <v>3391</v>
      </c>
      <c r="B3393">
        <v>91</v>
      </c>
      <c r="C3393" t="s">
        <v>5569</v>
      </c>
      <c r="D3393" t="s">
        <v>4288</v>
      </c>
      <c r="E3393">
        <v>1993</v>
      </c>
      <c r="F3393" t="s">
        <v>4288</v>
      </c>
      <c r="G3393">
        <v>51.384999999999998</v>
      </c>
      <c r="H3393">
        <v>-2.3613200000000001</v>
      </c>
      <c r="I3393" t="s">
        <v>4049</v>
      </c>
      <c r="J3393" t="s">
        <v>28</v>
      </c>
      <c r="K3393" t="s">
        <v>56</v>
      </c>
      <c r="L3393" t="s">
        <v>33</v>
      </c>
      <c r="M3393">
        <v>0</v>
      </c>
      <c r="N3393">
        <v>1.7187999999999998E-2</v>
      </c>
      <c r="O3393">
        <v>0.63605400000000001</v>
      </c>
      <c r="P3393">
        <v>285.34404000000001</v>
      </c>
      <c r="Q3393">
        <v>0.46591500000000002</v>
      </c>
      <c r="R3393">
        <v>0.20703199999999999</v>
      </c>
      <c r="S3393">
        <v>5</v>
      </c>
      <c r="T3393">
        <v>6.5422999999999995E-2</v>
      </c>
      <c r="U3393">
        <v>-17.989000000000001</v>
      </c>
      <c r="V3393">
        <v>1</v>
      </c>
      <c r="W3393">
        <v>2.8927000000000001E-2</v>
      </c>
      <c r="X3393">
        <v>108.999</v>
      </c>
      <c r="Y3393">
        <v>0.49831799999999998</v>
      </c>
    </row>
    <row r="3394" spans="1:25" hidden="1" x14ac:dyDescent="0.25">
      <c r="A3394">
        <v>3392</v>
      </c>
      <c r="B3394">
        <v>92</v>
      </c>
      <c r="C3394" t="s">
        <v>5570</v>
      </c>
      <c r="D3394" t="s">
        <v>5571</v>
      </c>
      <c r="E3394">
        <v>1993</v>
      </c>
      <c r="F3394" t="s">
        <v>5571</v>
      </c>
      <c r="G3394">
        <v>39.952300000000001</v>
      </c>
      <c r="H3394">
        <v>-75.162400000000005</v>
      </c>
      <c r="I3394" t="s">
        <v>62</v>
      </c>
      <c r="J3394" t="s">
        <v>28</v>
      </c>
      <c r="K3394" t="s">
        <v>56</v>
      </c>
      <c r="L3394" t="s">
        <v>33</v>
      </c>
      <c r="M3394">
        <v>0</v>
      </c>
      <c r="N3394">
        <v>0.12750400000000001</v>
      </c>
      <c r="O3394">
        <v>0.70614500000000002</v>
      </c>
      <c r="P3394">
        <v>243.35628</v>
      </c>
      <c r="Q3394">
        <v>0.58127399999999996</v>
      </c>
      <c r="R3394">
        <v>5.9027999999999997E-2</v>
      </c>
      <c r="S3394">
        <v>1</v>
      </c>
      <c r="T3394">
        <v>0.53779699999999997</v>
      </c>
      <c r="U3394">
        <v>-15.552</v>
      </c>
      <c r="V3394">
        <v>0</v>
      </c>
      <c r="W3394">
        <v>5.9458999999999998E-2</v>
      </c>
      <c r="X3394">
        <v>106.041</v>
      </c>
      <c r="Y3394">
        <v>0.62775700000000001</v>
      </c>
    </row>
    <row r="3395" spans="1:25" hidden="1" x14ac:dyDescent="0.25">
      <c r="A3395">
        <v>3393</v>
      </c>
      <c r="B3395">
        <v>93</v>
      </c>
      <c r="C3395" t="s">
        <v>5572</v>
      </c>
      <c r="D3395" t="s">
        <v>5573</v>
      </c>
      <c r="E3395">
        <v>1993</v>
      </c>
      <c r="F3395" t="s">
        <v>5573</v>
      </c>
      <c r="G3395">
        <v>34.073500000000003</v>
      </c>
      <c r="H3395">
        <v>-118.4</v>
      </c>
      <c r="I3395" t="s">
        <v>224</v>
      </c>
      <c r="J3395" t="s">
        <v>56</v>
      </c>
      <c r="K3395" t="s">
        <v>33</v>
      </c>
      <c r="M3395">
        <v>0</v>
      </c>
      <c r="N3395">
        <v>1.5034E-2</v>
      </c>
      <c r="O3395">
        <v>0.40637800000000002</v>
      </c>
      <c r="P3395">
        <v>261.01506000000001</v>
      </c>
      <c r="Q3395">
        <v>0.58297900000000002</v>
      </c>
      <c r="R3395">
        <v>2.5048000000000001E-2</v>
      </c>
      <c r="S3395">
        <v>7</v>
      </c>
      <c r="T3395">
        <v>0.82959799999999995</v>
      </c>
      <c r="U3395">
        <v>-17.015000000000001</v>
      </c>
      <c r="V3395">
        <v>1</v>
      </c>
      <c r="W3395">
        <v>7.2100999999999998E-2</v>
      </c>
      <c r="X3395">
        <v>143.625</v>
      </c>
      <c r="Y3395">
        <v>0.31107499999999999</v>
      </c>
    </row>
    <row r="3396" spans="1:25" hidden="1" x14ac:dyDescent="0.25">
      <c r="A3396">
        <v>3394</v>
      </c>
      <c r="B3396">
        <v>94</v>
      </c>
      <c r="C3396" t="s">
        <v>5574</v>
      </c>
      <c r="D3396" t="s">
        <v>3018</v>
      </c>
      <c r="E3396">
        <v>1993</v>
      </c>
      <c r="F3396" t="s">
        <v>3018</v>
      </c>
      <c r="G3396">
        <v>42.358600000000003</v>
      </c>
      <c r="H3396">
        <v>-71.056700000000006</v>
      </c>
      <c r="I3396" t="s">
        <v>1497</v>
      </c>
      <c r="J3396" t="s">
        <v>246</v>
      </c>
      <c r="K3396" t="s">
        <v>56</v>
      </c>
      <c r="L3396" t="s">
        <v>33</v>
      </c>
      <c r="M3396">
        <v>0</v>
      </c>
      <c r="N3396">
        <v>2.6020000000000001E-3</v>
      </c>
      <c r="O3396">
        <v>0.392903</v>
      </c>
      <c r="P3396">
        <v>324.09332999999998</v>
      </c>
      <c r="Q3396">
        <v>0.87091399999999997</v>
      </c>
      <c r="R3396">
        <v>3.3500000000000001E-4</v>
      </c>
      <c r="S3396">
        <v>2</v>
      </c>
      <c r="T3396">
        <v>0.97687599999999997</v>
      </c>
      <c r="U3396">
        <v>-5.7629999999999999</v>
      </c>
      <c r="V3396">
        <v>1</v>
      </c>
      <c r="W3396">
        <v>5.1610000000000003E-2</v>
      </c>
      <c r="X3396">
        <v>85.567999999999998</v>
      </c>
      <c r="Y3396">
        <v>0.25664999999999999</v>
      </c>
    </row>
    <row r="3397" spans="1:25" hidden="1" x14ac:dyDescent="0.25">
      <c r="A3397">
        <v>3395</v>
      </c>
      <c r="B3397">
        <v>95</v>
      </c>
      <c r="C3397" t="s">
        <v>5575</v>
      </c>
      <c r="D3397" t="s">
        <v>5576</v>
      </c>
      <c r="E3397">
        <v>1993</v>
      </c>
      <c r="F3397" t="s">
        <v>5576</v>
      </c>
      <c r="G3397">
        <v>33.401395000000001</v>
      </c>
      <c r="H3397">
        <v>-111.931298</v>
      </c>
      <c r="I3397" t="s">
        <v>5577</v>
      </c>
      <c r="J3397" t="s">
        <v>28</v>
      </c>
      <c r="K3397" t="s">
        <v>56</v>
      </c>
      <c r="L3397" t="s">
        <v>33</v>
      </c>
      <c r="M3397">
        <v>0</v>
      </c>
      <c r="N3397">
        <v>8.5859999999999999E-3</v>
      </c>
      <c r="O3397">
        <v>0.40496300000000002</v>
      </c>
      <c r="P3397">
        <v>234.73333</v>
      </c>
      <c r="Q3397">
        <v>0.91585700000000003</v>
      </c>
      <c r="R3397" s="1">
        <v>9.3999999999999994E-5</v>
      </c>
      <c r="S3397">
        <v>9</v>
      </c>
      <c r="T3397">
        <v>0.42124400000000001</v>
      </c>
      <c r="U3397">
        <v>-4.3140000000000001</v>
      </c>
      <c r="V3397">
        <v>1</v>
      </c>
      <c r="W3397">
        <v>4.2008999999999998E-2</v>
      </c>
      <c r="X3397">
        <v>150.07900000000001</v>
      </c>
      <c r="Y3397">
        <v>0.514733</v>
      </c>
    </row>
    <row r="3398" spans="1:25" hidden="1" x14ac:dyDescent="0.25">
      <c r="A3398">
        <v>3396</v>
      </c>
      <c r="B3398">
        <v>96</v>
      </c>
      <c r="C3398" t="s">
        <v>5578</v>
      </c>
      <c r="D3398" t="s">
        <v>4358</v>
      </c>
      <c r="E3398">
        <v>1993</v>
      </c>
      <c r="F3398" t="s">
        <v>4358</v>
      </c>
      <c r="G3398">
        <v>54.991191200000003</v>
      </c>
      <c r="H3398">
        <v>-1.5342042</v>
      </c>
      <c r="I3398" t="s">
        <v>4359</v>
      </c>
      <c r="J3398" t="s">
        <v>56</v>
      </c>
      <c r="K3398" t="s">
        <v>33</v>
      </c>
      <c r="M3398">
        <v>0</v>
      </c>
      <c r="N3398">
        <v>0.24727099999999999</v>
      </c>
      <c r="O3398">
        <v>0.52421200000000001</v>
      </c>
      <c r="P3398">
        <v>271.06666999999999</v>
      </c>
      <c r="Q3398">
        <v>0.66346099999999997</v>
      </c>
      <c r="R3398" s="1">
        <v>4.0000000000000003E-5</v>
      </c>
      <c r="S3398">
        <v>2</v>
      </c>
      <c r="T3398">
        <v>0.74258299999999999</v>
      </c>
      <c r="U3398">
        <v>-7.2590000000000003</v>
      </c>
      <c r="V3398">
        <v>1</v>
      </c>
      <c r="W3398">
        <v>3.0404E-2</v>
      </c>
      <c r="X3398">
        <v>108.95</v>
      </c>
      <c r="Y3398">
        <v>0.29371000000000003</v>
      </c>
    </row>
    <row r="3399" spans="1:25" hidden="1" x14ac:dyDescent="0.25">
      <c r="A3399">
        <v>3397</v>
      </c>
      <c r="B3399">
        <v>97</v>
      </c>
      <c r="C3399" t="s">
        <v>5579</v>
      </c>
      <c r="D3399" t="s">
        <v>5495</v>
      </c>
      <c r="E3399">
        <v>1993</v>
      </c>
      <c r="F3399" t="s">
        <v>5495</v>
      </c>
      <c r="G3399">
        <v>37.786026999999997</v>
      </c>
      <c r="H3399">
        <v>-122.22377899999999</v>
      </c>
      <c r="I3399" t="s">
        <v>4174</v>
      </c>
      <c r="J3399" t="s">
        <v>28</v>
      </c>
      <c r="K3399" t="s">
        <v>56</v>
      </c>
      <c r="L3399" t="s">
        <v>33</v>
      </c>
      <c r="M3399">
        <v>2.1351223741899999E-3</v>
      </c>
      <c r="N3399">
        <v>5.0501999999999998E-2</v>
      </c>
      <c r="O3399">
        <v>0.70949300000000004</v>
      </c>
      <c r="P3399">
        <v>263.06353999999999</v>
      </c>
      <c r="Q3399">
        <v>0.50995800000000002</v>
      </c>
      <c r="R3399">
        <v>0</v>
      </c>
      <c r="S3399">
        <v>3</v>
      </c>
      <c r="T3399">
        <v>8.3303000000000002E-2</v>
      </c>
      <c r="U3399">
        <v>-9.3059999999999992</v>
      </c>
      <c r="V3399">
        <v>0</v>
      </c>
      <c r="W3399">
        <v>3.4877999999999999E-2</v>
      </c>
      <c r="X3399">
        <v>88.991</v>
      </c>
      <c r="Y3399">
        <v>0.51077300000000003</v>
      </c>
    </row>
    <row r="3400" spans="1:25" hidden="1" x14ac:dyDescent="0.25">
      <c r="A3400">
        <v>3398</v>
      </c>
      <c r="B3400">
        <v>98</v>
      </c>
      <c r="C3400" t="s">
        <v>5580</v>
      </c>
      <c r="D3400" t="s">
        <v>5420</v>
      </c>
      <c r="E3400">
        <v>1993</v>
      </c>
      <c r="F3400" t="s">
        <v>5420</v>
      </c>
      <c r="G3400">
        <v>51.506300000000003</v>
      </c>
      <c r="H3400">
        <v>-0.12714</v>
      </c>
      <c r="I3400" t="s">
        <v>893</v>
      </c>
      <c r="J3400" t="s">
        <v>28</v>
      </c>
      <c r="K3400" t="s">
        <v>56</v>
      </c>
      <c r="L3400" t="s">
        <v>33</v>
      </c>
      <c r="M3400">
        <v>0</v>
      </c>
      <c r="N3400">
        <v>5.5213999999999999E-2</v>
      </c>
      <c r="O3400">
        <v>0.66205599999999998</v>
      </c>
      <c r="P3400">
        <v>289.46667000000002</v>
      </c>
      <c r="Q3400">
        <v>0.60514599999999996</v>
      </c>
      <c r="R3400">
        <v>0</v>
      </c>
      <c r="S3400">
        <v>1</v>
      </c>
      <c r="T3400">
        <v>0.41833199999999998</v>
      </c>
      <c r="U3400">
        <v>-9.4749999999999996</v>
      </c>
      <c r="V3400">
        <v>1</v>
      </c>
      <c r="W3400">
        <v>5.6605000000000003E-2</v>
      </c>
      <c r="X3400">
        <v>151.946</v>
      </c>
      <c r="Y3400">
        <v>0.54704799999999998</v>
      </c>
    </row>
    <row r="3401" spans="1:25" hidden="1" x14ac:dyDescent="0.25">
      <c r="A3401">
        <v>3399</v>
      </c>
      <c r="B3401">
        <v>99</v>
      </c>
      <c r="C3401" t="s">
        <v>5581</v>
      </c>
      <c r="D3401" t="s">
        <v>4750</v>
      </c>
      <c r="E3401">
        <v>1993</v>
      </c>
      <c r="F3401" t="s">
        <v>4750</v>
      </c>
      <c r="G3401">
        <v>40.654626</v>
      </c>
      <c r="H3401">
        <v>-73.608971999999994</v>
      </c>
      <c r="I3401" t="s">
        <v>4751</v>
      </c>
      <c r="J3401" t="s">
        <v>28</v>
      </c>
      <c r="K3401" t="s">
        <v>56</v>
      </c>
      <c r="L3401" t="s">
        <v>33</v>
      </c>
      <c r="M3401">
        <v>0</v>
      </c>
      <c r="N3401">
        <v>1.7899999999999999E-4</v>
      </c>
      <c r="O3401">
        <v>0.71691400000000005</v>
      </c>
      <c r="P3401">
        <v>364.93333000000001</v>
      </c>
      <c r="Q3401">
        <v>0.63071999999999995</v>
      </c>
      <c r="R3401">
        <v>7.8600000000000002E-4</v>
      </c>
      <c r="S3401">
        <v>10</v>
      </c>
      <c r="T3401">
        <v>0.172293</v>
      </c>
      <c r="U3401">
        <v>-8.1259999999999994</v>
      </c>
      <c r="V3401">
        <v>1</v>
      </c>
      <c r="W3401">
        <v>4.4903999999999999E-2</v>
      </c>
      <c r="X3401">
        <v>119.976</v>
      </c>
      <c r="Y3401">
        <v>0.453009</v>
      </c>
    </row>
    <row r="3402" spans="1:25" hidden="1" x14ac:dyDescent="0.25">
      <c r="A3402">
        <v>3400</v>
      </c>
      <c r="B3402">
        <v>100</v>
      </c>
      <c r="C3402" t="s">
        <v>5582</v>
      </c>
      <c r="D3402" t="s">
        <v>4111</v>
      </c>
      <c r="E3402">
        <v>1993</v>
      </c>
      <c r="F3402" t="s">
        <v>4111</v>
      </c>
      <c r="G3402">
        <v>53.383099999999999</v>
      </c>
      <c r="H3402">
        <v>-1.46454</v>
      </c>
      <c r="I3402" t="s">
        <v>2851</v>
      </c>
      <c r="J3402" t="s">
        <v>28</v>
      </c>
      <c r="K3402" t="s">
        <v>56</v>
      </c>
      <c r="L3402" t="s">
        <v>33</v>
      </c>
      <c r="M3402">
        <v>0</v>
      </c>
      <c r="N3402">
        <v>7.4678999999999995E-2</v>
      </c>
      <c r="O3402">
        <v>0.44954699999999997</v>
      </c>
      <c r="P3402">
        <v>259.73333000000002</v>
      </c>
      <c r="Q3402">
        <v>0.45671600000000001</v>
      </c>
      <c r="R3402">
        <v>0</v>
      </c>
      <c r="S3402">
        <v>2</v>
      </c>
      <c r="T3402">
        <v>0.113207</v>
      </c>
      <c r="U3402">
        <v>-9.4550000000000001</v>
      </c>
      <c r="V3402">
        <v>1</v>
      </c>
      <c r="W3402">
        <v>2.4575E-2</v>
      </c>
      <c r="X3402">
        <v>147.15100000000001</v>
      </c>
      <c r="Y3402">
        <v>0.41979699999999998</v>
      </c>
    </row>
    <row r="3403" spans="1:25" hidden="1" x14ac:dyDescent="0.25">
      <c r="A3403">
        <v>3401</v>
      </c>
      <c r="B3403">
        <v>1</v>
      </c>
      <c r="C3403" t="s">
        <v>5583</v>
      </c>
      <c r="D3403" t="s">
        <v>5516</v>
      </c>
      <c r="E3403">
        <v>1994</v>
      </c>
      <c r="F3403" t="s">
        <v>5516</v>
      </c>
      <c r="G3403">
        <v>57.716666699999998</v>
      </c>
      <c r="H3403">
        <v>11.966666699999999</v>
      </c>
      <c r="I3403" t="s">
        <v>5517</v>
      </c>
      <c r="J3403" t="s">
        <v>28</v>
      </c>
      <c r="K3403" t="s">
        <v>56</v>
      </c>
      <c r="L3403" t="s">
        <v>33</v>
      </c>
      <c r="M3403">
        <v>0</v>
      </c>
      <c r="N3403">
        <v>1.2734000000000001E-2</v>
      </c>
      <c r="O3403">
        <v>0.80224099999999998</v>
      </c>
      <c r="P3403">
        <v>189.78666999999999</v>
      </c>
      <c r="Q3403">
        <v>0.82812699999999995</v>
      </c>
      <c r="R3403">
        <v>6.8339999999999998E-2</v>
      </c>
      <c r="S3403">
        <v>4</v>
      </c>
      <c r="T3403">
        <v>2.9305999999999999E-2</v>
      </c>
      <c r="U3403">
        <v>-6.3659999999999997</v>
      </c>
      <c r="V3403">
        <v>0</v>
      </c>
      <c r="W3403">
        <v>4.2637000000000001E-2</v>
      </c>
      <c r="X3403">
        <v>97.01</v>
      </c>
      <c r="Y3403">
        <v>0.94284100000000004</v>
      </c>
    </row>
    <row r="3404" spans="1:25" hidden="1" x14ac:dyDescent="0.25">
      <c r="A3404">
        <v>3402</v>
      </c>
      <c r="B3404">
        <v>2</v>
      </c>
      <c r="C3404" t="s">
        <v>5584</v>
      </c>
      <c r="D3404" t="s">
        <v>5585</v>
      </c>
      <c r="E3404">
        <v>1994</v>
      </c>
      <c r="F3404" t="s">
        <v>5585</v>
      </c>
      <c r="G3404">
        <v>34.0535</v>
      </c>
      <c r="H3404">
        <v>-118.245</v>
      </c>
      <c r="I3404" t="s">
        <v>74</v>
      </c>
      <c r="J3404" t="s">
        <v>28</v>
      </c>
      <c r="K3404" t="s">
        <v>56</v>
      </c>
      <c r="L3404" t="s">
        <v>33</v>
      </c>
      <c r="M3404">
        <v>0</v>
      </c>
      <c r="N3404">
        <v>0.25589000000000001</v>
      </c>
      <c r="O3404">
        <v>0.44092199999999998</v>
      </c>
      <c r="P3404">
        <v>223.68</v>
      </c>
      <c r="Q3404">
        <v>0.33044000000000001</v>
      </c>
      <c r="R3404">
        <v>0</v>
      </c>
      <c r="S3404">
        <v>2</v>
      </c>
      <c r="T3404">
        <v>7.7329999999999996E-2</v>
      </c>
      <c r="U3404">
        <v>-11.603</v>
      </c>
      <c r="V3404">
        <v>1</v>
      </c>
      <c r="W3404">
        <v>2.6246999999999999E-2</v>
      </c>
      <c r="X3404">
        <v>166.339</v>
      </c>
      <c r="Y3404">
        <v>0.23727999999999999</v>
      </c>
    </row>
    <row r="3405" spans="1:25" hidden="1" x14ac:dyDescent="0.25">
      <c r="A3405">
        <v>3403</v>
      </c>
      <c r="B3405">
        <v>3</v>
      </c>
      <c r="C3405" t="s">
        <v>5586</v>
      </c>
      <c r="D3405" t="s">
        <v>5171</v>
      </c>
      <c r="E3405">
        <v>1994</v>
      </c>
      <c r="F3405" t="s">
        <v>5171</v>
      </c>
      <c r="G3405">
        <v>39.952300000000001</v>
      </c>
      <c r="H3405">
        <v>-75.162400000000005</v>
      </c>
      <c r="I3405" t="s">
        <v>62</v>
      </c>
      <c r="J3405" t="s">
        <v>28</v>
      </c>
      <c r="K3405" t="s">
        <v>56</v>
      </c>
      <c r="L3405" t="s">
        <v>33</v>
      </c>
      <c r="M3405">
        <v>0</v>
      </c>
      <c r="N3405">
        <v>0.184228</v>
      </c>
      <c r="O3405">
        <v>0.32600499999999999</v>
      </c>
      <c r="P3405">
        <v>258.97555999999997</v>
      </c>
      <c r="Q3405">
        <v>0.37131700000000001</v>
      </c>
      <c r="R3405">
        <v>0</v>
      </c>
      <c r="S3405">
        <v>4</v>
      </c>
      <c r="T3405">
        <v>0.260098</v>
      </c>
      <c r="U3405">
        <v>-15.930999999999999</v>
      </c>
      <c r="V3405">
        <v>0</v>
      </c>
      <c r="W3405">
        <v>6.3090999999999994E-2</v>
      </c>
      <c r="X3405">
        <v>71.307000000000002</v>
      </c>
      <c r="Y3405">
        <v>0.316409</v>
      </c>
    </row>
    <row r="3406" spans="1:25" hidden="1" x14ac:dyDescent="0.25">
      <c r="A3406">
        <v>3404</v>
      </c>
      <c r="B3406">
        <v>4</v>
      </c>
      <c r="C3406" t="s">
        <v>4303</v>
      </c>
      <c r="D3406" t="s">
        <v>5587</v>
      </c>
      <c r="E3406">
        <v>1994</v>
      </c>
      <c r="F3406" t="s">
        <v>5587</v>
      </c>
      <c r="G3406">
        <v>45.721499999999999</v>
      </c>
      <c r="H3406">
        <v>-73.486699999999999</v>
      </c>
      <c r="I3406" t="s">
        <v>5212</v>
      </c>
      <c r="J3406" t="s">
        <v>28</v>
      </c>
      <c r="K3406" t="s">
        <v>56</v>
      </c>
      <c r="L3406" t="s">
        <v>33</v>
      </c>
      <c r="M3406">
        <v>0</v>
      </c>
      <c r="N3406">
        <v>0.359906</v>
      </c>
      <c r="O3406">
        <v>0.54648799999999997</v>
      </c>
      <c r="P3406">
        <v>342.4</v>
      </c>
      <c r="Q3406">
        <v>0.51907499999999995</v>
      </c>
      <c r="R3406">
        <v>4.6000000000000001E-4</v>
      </c>
      <c r="S3406">
        <v>8</v>
      </c>
      <c r="T3406">
        <v>0.23964099999999999</v>
      </c>
      <c r="U3406">
        <v>-9.0719999999999992</v>
      </c>
      <c r="V3406">
        <v>1</v>
      </c>
      <c r="W3406">
        <v>2.911E-2</v>
      </c>
      <c r="X3406">
        <v>140.054</v>
      </c>
      <c r="Y3406">
        <v>0.26074599999999998</v>
      </c>
    </row>
    <row r="3407" spans="1:25" hidden="1" x14ac:dyDescent="0.25">
      <c r="A3407">
        <v>3405</v>
      </c>
      <c r="B3407">
        <v>5</v>
      </c>
      <c r="C3407" t="s">
        <v>5588</v>
      </c>
      <c r="D3407" t="s">
        <v>5007</v>
      </c>
      <c r="E3407">
        <v>1994</v>
      </c>
      <c r="F3407" t="s">
        <v>5007</v>
      </c>
      <c r="G3407">
        <v>40.714269000000002</v>
      </c>
      <c r="H3407">
        <v>-74.005972999999997</v>
      </c>
      <c r="I3407" t="s">
        <v>113</v>
      </c>
      <c r="J3407" t="s">
        <v>28</v>
      </c>
      <c r="K3407" t="s">
        <v>56</v>
      </c>
      <c r="L3407" t="s">
        <v>33</v>
      </c>
      <c r="M3407">
        <v>0</v>
      </c>
      <c r="N3407">
        <v>0.34908600000000001</v>
      </c>
      <c r="O3407">
        <v>0.59886600000000001</v>
      </c>
      <c r="P3407">
        <v>258.11302000000001</v>
      </c>
      <c r="Q3407">
        <v>0.31301899999999999</v>
      </c>
      <c r="R3407">
        <v>0</v>
      </c>
      <c r="S3407">
        <v>8</v>
      </c>
      <c r="T3407">
        <v>0.54351899999999997</v>
      </c>
      <c r="U3407">
        <v>-14.349</v>
      </c>
      <c r="V3407">
        <v>1</v>
      </c>
      <c r="W3407">
        <v>4.3980999999999999E-2</v>
      </c>
      <c r="X3407">
        <v>119.843</v>
      </c>
      <c r="Y3407">
        <v>0.26690599999999998</v>
      </c>
    </row>
    <row r="3408" spans="1:25" hidden="1" x14ac:dyDescent="0.25">
      <c r="A3408">
        <v>3406</v>
      </c>
      <c r="B3408">
        <v>6</v>
      </c>
      <c r="C3408" t="s">
        <v>5589</v>
      </c>
      <c r="D3408" t="s">
        <v>5590</v>
      </c>
      <c r="E3408">
        <v>1994</v>
      </c>
      <c r="F3408" t="s">
        <v>5591</v>
      </c>
      <c r="G3408">
        <v>32.781179000000002</v>
      </c>
      <c r="H3408">
        <v>-96.790329</v>
      </c>
      <c r="I3408" t="s">
        <v>749</v>
      </c>
      <c r="J3408" t="s">
        <v>33</v>
      </c>
      <c r="M3408">
        <v>0</v>
      </c>
      <c r="N3408">
        <v>0.79718999999999995</v>
      </c>
      <c r="O3408">
        <v>0.44162200000000001</v>
      </c>
      <c r="P3408">
        <v>188.03519</v>
      </c>
      <c r="Q3408">
        <v>0.62224199999999996</v>
      </c>
      <c r="R3408">
        <v>0</v>
      </c>
      <c r="S3408">
        <v>1</v>
      </c>
      <c r="T3408">
        <v>0.72078699999999996</v>
      </c>
      <c r="U3408">
        <v>-7.343</v>
      </c>
      <c r="V3408">
        <v>1</v>
      </c>
      <c r="W3408">
        <v>0.48085499999999998</v>
      </c>
      <c r="X3408">
        <v>161.97399999999999</v>
      </c>
      <c r="Y3408">
        <v>0.53762799999999999</v>
      </c>
    </row>
    <row r="3409" spans="1:25" hidden="1" x14ac:dyDescent="0.25">
      <c r="A3409">
        <v>3407</v>
      </c>
      <c r="B3409">
        <v>7</v>
      </c>
      <c r="C3409" t="s">
        <v>5592</v>
      </c>
      <c r="D3409" t="s">
        <v>5508</v>
      </c>
      <c r="E3409">
        <v>1994</v>
      </c>
      <c r="F3409" t="s">
        <v>5508</v>
      </c>
      <c r="G3409">
        <v>39.132800000000003</v>
      </c>
      <c r="H3409">
        <v>-76.692530000000005</v>
      </c>
      <c r="I3409" t="s">
        <v>5509</v>
      </c>
      <c r="J3409" t="s">
        <v>28</v>
      </c>
      <c r="K3409" t="s">
        <v>56</v>
      </c>
      <c r="L3409" t="s">
        <v>33</v>
      </c>
      <c r="M3409">
        <v>0</v>
      </c>
      <c r="N3409">
        <v>7.9241000000000006E-2</v>
      </c>
      <c r="O3409">
        <v>0.69969199999999998</v>
      </c>
      <c r="P3409">
        <v>268.08</v>
      </c>
      <c r="Q3409">
        <v>0.41675800000000002</v>
      </c>
      <c r="R3409">
        <v>8.1099999999999998E-4</v>
      </c>
      <c r="S3409">
        <v>1</v>
      </c>
      <c r="T3409">
        <v>0.100878</v>
      </c>
      <c r="U3409">
        <v>-13.714</v>
      </c>
      <c r="V3409">
        <v>1</v>
      </c>
      <c r="W3409">
        <v>4.2972000000000003E-2</v>
      </c>
      <c r="X3409">
        <v>76.926000000000002</v>
      </c>
      <c r="Y3409">
        <v>0.18990199999999999</v>
      </c>
    </row>
    <row r="3410" spans="1:25" x14ac:dyDescent="0.25">
      <c r="A3410">
        <v>3408</v>
      </c>
      <c r="B3410">
        <v>8</v>
      </c>
      <c r="C3410" t="s">
        <v>5593</v>
      </c>
      <c r="D3410" t="s">
        <v>5594</v>
      </c>
      <c r="E3410">
        <v>1994</v>
      </c>
      <c r="F3410" t="s">
        <v>5595</v>
      </c>
      <c r="G3410" t="str">
        <f>IFERROR(VLOOKUP(Table1[[#This Row],[Title]],$C$5507:$Y$5579,5, FALSE ),"")</f>
        <v/>
      </c>
      <c r="H3410" t="str">
        <f>IFERROR(VLOOKUP(Table1[[#This Row],[Title]],$C$5507:$Y$5579,6, FALSE ),"")</f>
        <v/>
      </c>
      <c r="I3410" t="str">
        <f>IFERROR(VLOOKUP(Table1[[#This Row],[Title]],$C$5507:$Y$5579,7, FALSE ),"")</f>
        <v/>
      </c>
      <c r="J3410" t="str">
        <f>IFERROR(VLOOKUP(Table1[[#This Row],[Title]],$C$5507:$Y$5579,8, FALSE ),"")</f>
        <v/>
      </c>
      <c r="K3410" t="str">
        <f>IFERROR(VLOOKUP(Table1[[#This Row],[Title]],$C$5507:$Y$5579,9, FALSE ),"")</f>
        <v/>
      </c>
      <c r="L3410" t="str">
        <f>IFERROR(VLOOKUP(Table1[[#This Row],[Title]],$C$5507:$Y$5579,10, FALSE ),"")</f>
        <v/>
      </c>
      <c r="M3410" t="str">
        <f>IFERROR(VLOOKUP(Table1[[#This Row],[Title]],$C$5507:$Y$5579,11, FALSE ),"")</f>
        <v/>
      </c>
      <c r="N3410" t="str">
        <f>IFERROR(VLOOKUP(Table1[[#This Row],[Title]],$C$5507:$Y$5579,12, FALSE ),"")</f>
        <v/>
      </c>
      <c r="O3410" t="str">
        <f>IFERROR(VLOOKUP(Table1[[#This Row],[Title]],$C$5507:$Y$5579,13, FALSE ),"")</f>
        <v/>
      </c>
      <c r="P3410" t="str">
        <f>IFERROR(VLOOKUP(Table1[[#This Row],[Title]],$C$5507:$Y$5579,14, FALSE ),"")</f>
        <v/>
      </c>
      <c r="Q3410" t="str">
        <f>IFERROR(VLOOKUP(Table1[[#This Row],[Title]],$C$5507:$Y$5579,15, FALSE ),"")</f>
        <v/>
      </c>
      <c r="R3410" t="str">
        <f>IFERROR(VLOOKUP(Table1[[#This Row],[Title]],$C$5507:$Y$5579,16, FALSE ),"")</f>
        <v/>
      </c>
      <c r="S3410" t="str">
        <f>IFERROR(VLOOKUP(Table1[[#This Row],[Title]],$C$5507:$Y$5579,17, FALSE ),"")</f>
        <v/>
      </c>
      <c r="T3410" t="str">
        <f>IFERROR(VLOOKUP(Table1[[#This Row],[Title]],$C$5507:$Y$5579,18, FALSE ),"")</f>
        <v/>
      </c>
      <c r="U3410" t="str">
        <f>IFERROR(VLOOKUP(Table1[[#This Row],[Title]],$C$5507:$Y$5579,19, FALSE ),"")</f>
        <v/>
      </c>
      <c r="V3410" t="str">
        <f>IFERROR(VLOOKUP(Table1[[#This Row],[Title]],$C$5507:$Y$5579,20, FALSE ),"")</f>
        <v/>
      </c>
      <c r="W3410" t="str">
        <f>IFERROR(VLOOKUP(Table1[[#This Row],[Title]],$C$5507:$Y$5579,21, FALSE ),"")</f>
        <v/>
      </c>
      <c r="X3410" t="str">
        <f>IFERROR(VLOOKUP(Table1[[#This Row],[Title]],$C$5507:$Y$5579,22, FALSE ),"")</f>
        <v/>
      </c>
      <c r="Y3410" t="str">
        <f>IFERROR(VLOOKUP(Table1[[#This Row],[Title]],$C$5507:$Y$5579,23, FALSE ),"")</f>
        <v/>
      </c>
    </row>
    <row r="3411" spans="1:25" hidden="1" x14ac:dyDescent="0.25">
      <c r="A3411">
        <v>3409</v>
      </c>
      <c r="B3411">
        <v>9</v>
      </c>
      <c r="C3411" t="s">
        <v>5515</v>
      </c>
      <c r="D3411" t="s">
        <v>5516</v>
      </c>
      <c r="E3411">
        <v>1994</v>
      </c>
      <c r="F3411" t="s">
        <v>5516</v>
      </c>
      <c r="G3411">
        <v>57.716666699999998</v>
      </c>
      <c r="H3411">
        <v>11.966666699999999</v>
      </c>
      <c r="I3411" t="s">
        <v>5517</v>
      </c>
      <c r="J3411" t="s">
        <v>28</v>
      </c>
      <c r="K3411" t="s">
        <v>56</v>
      </c>
      <c r="L3411" t="s">
        <v>33</v>
      </c>
      <c r="M3411">
        <v>0</v>
      </c>
      <c r="N3411">
        <v>7.62E-3</v>
      </c>
      <c r="O3411">
        <v>0.77342200000000005</v>
      </c>
      <c r="P3411">
        <v>209.85333</v>
      </c>
      <c r="Q3411">
        <v>0.76033799999999996</v>
      </c>
      <c r="R3411" s="1">
        <v>3.1999999999999999E-5</v>
      </c>
      <c r="S3411">
        <v>11</v>
      </c>
      <c r="T3411">
        <v>9.4227000000000005E-2</v>
      </c>
      <c r="U3411">
        <v>-6.4379999999999997</v>
      </c>
      <c r="V3411">
        <v>1</v>
      </c>
      <c r="W3411">
        <v>4.7697999999999997E-2</v>
      </c>
      <c r="X3411">
        <v>93.873000000000005</v>
      </c>
      <c r="Y3411">
        <v>0.767432</v>
      </c>
    </row>
    <row r="3412" spans="1:25" hidden="1" x14ac:dyDescent="0.25">
      <c r="A3412">
        <v>3410</v>
      </c>
      <c r="B3412">
        <v>10</v>
      </c>
      <c r="C3412" t="s">
        <v>5596</v>
      </c>
      <c r="D3412" t="s">
        <v>5516</v>
      </c>
      <c r="E3412">
        <v>1994</v>
      </c>
      <c r="F3412" t="s">
        <v>5516</v>
      </c>
      <c r="G3412">
        <v>57.716666699999998</v>
      </c>
      <c r="H3412">
        <v>11.966666699999999</v>
      </c>
      <c r="I3412" t="s">
        <v>5517</v>
      </c>
      <c r="J3412" t="s">
        <v>28</v>
      </c>
      <c r="K3412" t="s">
        <v>56</v>
      </c>
      <c r="M3412">
        <v>0</v>
      </c>
      <c r="N3412">
        <v>8.0800000000000002E-4</v>
      </c>
      <c r="O3412">
        <v>0.70176700000000003</v>
      </c>
      <c r="P3412">
        <v>209.8673</v>
      </c>
      <c r="Q3412">
        <v>0.487647</v>
      </c>
      <c r="R3412">
        <v>0.69169599999999998</v>
      </c>
      <c r="S3412">
        <v>11</v>
      </c>
      <c r="T3412">
        <v>0.30508200000000002</v>
      </c>
      <c r="U3412">
        <v>-16.263000000000002</v>
      </c>
      <c r="V3412">
        <v>1</v>
      </c>
      <c r="W3412">
        <v>0.14502999999999999</v>
      </c>
      <c r="X3412">
        <v>191.19900000000001</v>
      </c>
      <c r="Y3412">
        <v>0.71157099999999995</v>
      </c>
    </row>
    <row r="3413" spans="1:25" hidden="1" x14ac:dyDescent="0.25">
      <c r="A3413">
        <v>3411</v>
      </c>
      <c r="B3413">
        <v>11</v>
      </c>
      <c r="C3413" t="s">
        <v>5597</v>
      </c>
      <c r="D3413" t="s">
        <v>5598</v>
      </c>
      <c r="E3413">
        <v>1994</v>
      </c>
      <c r="F3413" t="s">
        <v>5598</v>
      </c>
      <c r="G3413">
        <v>41.850033000000003</v>
      </c>
      <c r="H3413">
        <v>-87.650052000000002</v>
      </c>
      <c r="I3413" t="s">
        <v>108</v>
      </c>
      <c r="J3413" t="s">
        <v>28</v>
      </c>
      <c r="K3413" t="s">
        <v>56</v>
      </c>
      <c r="L3413" t="s">
        <v>33</v>
      </c>
      <c r="M3413">
        <v>0</v>
      </c>
      <c r="N3413">
        <v>0.34112900000000002</v>
      </c>
      <c r="O3413">
        <v>0.73617200000000005</v>
      </c>
      <c r="P3413">
        <v>244.34893</v>
      </c>
      <c r="Q3413">
        <v>0.41663800000000001</v>
      </c>
      <c r="R3413">
        <v>2.3106000000000002E-2</v>
      </c>
      <c r="S3413">
        <v>3</v>
      </c>
      <c r="T3413">
        <v>0.63245499999999999</v>
      </c>
      <c r="U3413">
        <v>-10.044</v>
      </c>
      <c r="V3413">
        <v>0</v>
      </c>
      <c r="W3413">
        <v>4.0374E-2</v>
      </c>
      <c r="X3413">
        <v>129.92099999999999</v>
      </c>
      <c r="Y3413">
        <v>0.52497499999999997</v>
      </c>
    </row>
    <row r="3414" spans="1:25" hidden="1" x14ac:dyDescent="0.25">
      <c r="A3414">
        <v>3412</v>
      </c>
      <c r="B3414">
        <v>12</v>
      </c>
      <c r="C3414" t="s">
        <v>5548</v>
      </c>
      <c r="D3414" t="s">
        <v>4470</v>
      </c>
      <c r="E3414">
        <v>1994</v>
      </c>
      <c r="F3414" t="s">
        <v>4470</v>
      </c>
      <c r="G3414">
        <v>41.590685999999998</v>
      </c>
      <c r="H3414">
        <v>-87.319936999999996</v>
      </c>
      <c r="I3414" t="s">
        <v>1914</v>
      </c>
      <c r="J3414" t="s">
        <v>28</v>
      </c>
      <c r="K3414" t="s">
        <v>33</v>
      </c>
      <c r="M3414">
        <v>0</v>
      </c>
      <c r="N3414">
        <v>0.89167099999999999</v>
      </c>
      <c r="O3414">
        <v>0.39135500000000001</v>
      </c>
      <c r="P3414">
        <v>227.66667000000001</v>
      </c>
      <c r="Q3414">
        <v>0.31639800000000001</v>
      </c>
      <c r="R3414">
        <v>4.2700000000000004E-3</v>
      </c>
      <c r="S3414">
        <v>0</v>
      </c>
      <c r="T3414">
        <v>0.17679800000000001</v>
      </c>
      <c r="U3414">
        <v>-8.0419999999999998</v>
      </c>
      <c r="V3414">
        <v>1</v>
      </c>
      <c r="W3414">
        <v>3.048E-2</v>
      </c>
      <c r="X3414">
        <v>130.21700000000001</v>
      </c>
      <c r="Y3414">
        <v>0.214529</v>
      </c>
    </row>
    <row r="3415" spans="1:25" hidden="1" x14ac:dyDescent="0.25">
      <c r="A3415">
        <v>3413</v>
      </c>
      <c r="B3415">
        <v>13</v>
      </c>
      <c r="C3415" t="s">
        <v>5599</v>
      </c>
      <c r="D3415" t="s">
        <v>4181</v>
      </c>
      <c r="E3415">
        <v>1994</v>
      </c>
      <c r="F3415" t="s">
        <v>4181</v>
      </c>
      <c r="G3415">
        <v>40.702897999999998</v>
      </c>
      <c r="H3415">
        <v>-74.010240999999994</v>
      </c>
      <c r="I3415" t="s">
        <v>767</v>
      </c>
      <c r="J3415" t="s">
        <v>28</v>
      </c>
      <c r="K3415" t="s">
        <v>33</v>
      </c>
      <c r="M3415">
        <v>0</v>
      </c>
      <c r="N3415">
        <v>0.62756699999999999</v>
      </c>
      <c r="O3415">
        <v>0.69071000000000005</v>
      </c>
      <c r="P3415">
        <v>263.81333000000001</v>
      </c>
      <c r="Q3415">
        <v>0.60135000000000005</v>
      </c>
      <c r="R3415">
        <v>1.7035000000000002E-2</v>
      </c>
      <c r="S3415">
        <v>7</v>
      </c>
      <c r="T3415">
        <v>7.0913000000000004E-2</v>
      </c>
      <c r="U3415">
        <v>-9.6980000000000004</v>
      </c>
      <c r="V3415">
        <v>1</v>
      </c>
      <c r="W3415">
        <v>4.2774E-2</v>
      </c>
      <c r="X3415">
        <v>167.79599999999999</v>
      </c>
      <c r="Y3415">
        <v>0.83247499999999997</v>
      </c>
    </row>
    <row r="3416" spans="1:25" hidden="1" x14ac:dyDescent="0.25">
      <c r="A3416">
        <v>3414</v>
      </c>
      <c r="B3416">
        <v>14</v>
      </c>
      <c r="C3416" t="s">
        <v>5600</v>
      </c>
      <c r="D3416" t="s">
        <v>5601</v>
      </c>
      <c r="E3416">
        <v>1994</v>
      </c>
      <c r="F3416" t="s">
        <v>5303</v>
      </c>
      <c r="G3416">
        <v>40.714269000000002</v>
      </c>
      <c r="H3416">
        <v>-74.005972999999997</v>
      </c>
      <c r="I3416" t="s">
        <v>113</v>
      </c>
      <c r="J3416" t="s">
        <v>28</v>
      </c>
      <c r="K3416" t="s">
        <v>56</v>
      </c>
      <c r="L3416" t="s">
        <v>33</v>
      </c>
      <c r="M3416">
        <v>0</v>
      </c>
      <c r="N3416">
        <v>0.166516</v>
      </c>
      <c r="O3416">
        <v>0.75711499999999998</v>
      </c>
      <c r="P3416">
        <v>308.42775999999998</v>
      </c>
      <c r="Q3416">
        <v>0.53709099999999999</v>
      </c>
      <c r="R3416" s="1">
        <v>7.2000000000000002E-5</v>
      </c>
      <c r="S3416">
        <v>2</v>
      </c>
      <c r="T3416">
        <v>0.228183</v>
      </c>
      <c r="U3416">
        <v>-10.805999999999999</v>
      </c>
      <c r="V3416">
        <v>0</v>
      </c>
      <c r="W3416">
        <v>0.25619599999999998</v>
      </c>
      <c r="X3416">
        <v>173.03</v>
      </c>
      <c r="Y3416">
        <v>0.90049999999999997</v>
      </c>
    </row>
    <row r="3417" spans="1:25" hidden="1" x14ac:dyDescent="0.25">
      <c r="A3417">
        <v>3415</v>
      </c>
      <c r="B3417">
        <v>15</v>
      </c>
      <c r="C3417" t="s">
        <v>5602</v>
      </c>
      <c r="D3417" t="s">
        <v>5603</v>
      </c>
      <c r="E3417">
        <v>1994</v>
      </c>
      <c r="F3417" t="s">
        <v>5604</v>
      </c>
      <c r="G3417">
        <v>39.166600000000003</v>
      </c>
      <c r="H3417">
        <v>-86.534199999999998</v>
      </c>
      <c r="I3417" t="s">
        <v>290</v>
      </c>
      <c r="J3417" t="s">
        <v>28</v>
      </c>
      <c r="K3417" t="s">
        <v>56</v>
      </c>
      <c r="L3417" t="s">
        <v>33</v>
      </c>
      <c r="M3417">
        <v>0</v>
      </c>
      <c r="N3417">
        <v>7.0871000000000003E-2</v>
      </c>
      <c r="O3417">
        <v>0.66032800000000003</v>
      </c>
      <c r="P3417">
        <v>207.76</v>
      </c>
      <c r="Q3417">
        <v>0.89901900000000001</v>
      </c>
      <c r="R3417">
        <v>1.1069999999999999E-3</v>
      </c>
      <c r="S3417">
        <v>7</v>
      </c>
      <c r="T3417">
        <v>6.8635000000000002E-2</v>
      </c>
      <c r="U3417">
        <v>-4.4619999999999997</v>
      </c>
      <c r="V3417">
        <v>1</v>
      </c>
      <c r="W3417">
        <v>5.7933999999999999E-2</v>
      </c>
      <c r="X3417">
        <v>144.31700000000001</v>
      </c>
      <c r="Y3417">
        <v>0.94030499999999995</v>
      </c>
    </row>
    <row r="3418" spans="1:25" x14ac:dyDescent="0.25">
      <c r="A3418">
        <v>3416</v>
      </c>
      <c r="B3418">
        <v>16</v>
      </c>
      <c r="C3418" t="s">
        <v>5605</v>
      </c>
      <c r="D3418" t="s">
        <v>5007</v>
      </c>
      <c r="E3418">
        <v>1994</v>
      </c>
      <c r="F3418" t="s">
        <v>5007</v>
      </c>
      <c r="G3418" t="str">
        <f>IFERROR(VLOOKUP(Table1[[#This Row],[Title]],$C$5507:$Y$5579,5, FALSE ),"")</f>
        <v/>
      </c>
      <c r="H3418" t="str">
        <f>IFERROR(VLOOKUP(Table1[[#This Row],[Title]],$C$5507:$Y$5579,6, FALSE ),"")</f>
        <v/>
      </c>
      <c r="I3418" t="str">
        <f>IFERROR(VLOOKUP(Table1[[#This Row],[Title]],$C$5507:$Y$5579,7, FALSE ),"")</f>
        <v/>
      </c>
      <c r="J3418" t="str">
        <f>IFERROR(VLOOKUP(Table1[[#This Row],[Title]],$C$5507:$Y$5579,8, FALSE ),"")</f>
        <v/>
      </c>
      <c r="K3418" t="str">
        <f>IFERROR(VLOOKUP(Table1[[#This Row],[Title]],$C$5507:$Y$5579,9, FALSE ),"")</f>
        <v/>
      </c>
      <c r="L3418" t="str">
        <f>IFERROR(VLOOKUP(Table1[[#This Row],[Title]],$C$5507:$Y$5579,10, FALSE ),"")</f>
        <v/>
      </c>
      <c r="M3418" t="str">
        <f>IFERROR(VLOOKUP(Table1[[#This Row],[Title]],$C$5507:$Y$5579,11, FALSE ),"")</f>
        <v/>
      </c>
      <c r="N3418" t="str">
        <f>IFERROR(VLOOKUP(Table1[[#This Row],[Title]],$C$5507:$Y$5579,12, FALSE ),"")</f>
        <v/>
      </c>
      <c r="O3418" t="str">
        <f>IFERROR(VLOOKUP(Table1[[#This Row],[Title]],$C$5507:$Y$5579,13, FALSE ),"")</f>
        <v/>
      </c>
      <c r="P3418" t="str">
        <f>IFERROR(VLOOKUP(Table1[[#This Row],[Title]],$C$5507:$Y$5579,14, FALSE ),"")</f>
        <v/>
      </c>
      <c r="Q3418" t="str">
        <f>IFERROR(VLOOKUP(Table1[[#This Row],[Title]],$C$5507:$Y$5579,15, FALSE ),"")</f>
        <v/>
      </c>
      <c r="R3418" t="str">
        <f>IFERROR(VLOOKUP(Table1[[#This Row],[Title]],$C$5507:$Y$5579,16, FALSE ),"")</f>
        <v/>
      </c>
      <c r="S3418" t="str">
        <f>IFERROR(VLOOKUP(Table1[[#This Row],[Title]],$C$5507:$Y$5579,17, FALSE ),"")</f>
        <v/>
      </c>
      <c r="T3418" t="str">
        <f>IFERROR(VLOOKUP(Table1[[#This Row],[Title]],$C$5507:$Y$5579,18, FALSE ),"")</f>
        <v/>
      </c>
      <c r="U3418" t="str">
        <f>IFERROR(VLOOKUP(Table1[[#This Row],[Title]],$C$5507:$Y$5579,19, FALSE ),"")</f>
        <v/>
      </c>
      <c r="V3418" t="str">
        <f>IFERROR(VLOOKUP(Table1[[#This Row],[Title]],$C$5507:$Y$5579,20, FALSE ),"")</f>
        <v/>
      </c>
      <c r="W3418" t="str">
        <f>IFERROR(VLOOKUP(Table1[[#This Row],[Title]],$C$5507:$Y$5579,21, FALSE ),"")</f>
        <v/>
      </c>
      <c r="X3418" t="str">
        <f>IFERROR(VLOOKUP(Table1[[#This Row],[Title]],$C$5507:$Y$5579,22, FALSE ),"")</f>
        <v/>
      </c>
      <c r="Y3418" t="str">
        <f>IFERROR(VLOOKUP(Table1[[#This Row],[Title]],$C$5507:$Y$5579,23, FALSE ),"")</f>
        <v/>
      </c>
    </row>
    <row r="3419" spans="1:25" hidden="1" x14ac:dyDescent="0.25">
      <c r="A3419">
        <v>3417</v>
      </c>
      <c r="B3419">
        <v>17</v>
      </c>
      <c r="C3419" t="s">
        <v>5606</v>
      </c>
      <c r="D3419" t="s">
        <v>5508</v>
      </c>
      <c r="E3419">
        <v>1994</v>
      </c>
      <c r="F3419" t="s">
        <v>5508</v>
      </c>
      <c r="G3419">
        <v>39.132800000000003</v>
      </c>
      <c r="H3419">
        <v>-76.692530000000005</v>
      </c>
      <c r="I3419" t="s">
        <v>5509</v>
      </c>
      <c r="J3419" t="s">
        <v>28</v>
      </c>
      <c r="K3419" t="s">
        <v>56</v>
      </c>
      <c r="L3419" t="s">
        <v>33</v>
      </c>
      <c r="M3419">
        <v>0</v>
      </c>
      <c r="N3419">
        <v>9.0774999999999995E-2</v>
      </c>
      <c r="O3419">
        <v>0.59754399999999996</v>
      </c>
      <c r="P3419">
        <v>296.83999999999997</v>
      </c>
      <c r="Q3419">
        <v>0.72323199999999999</v>
      </c>
      <c r="R3419" s="1">
        <v>9.0000000000000002E-6</v>
      </c>
      <c r="S3419">
        <v>11</v>
      </c>
      <c r="T3419">
        <v>7.9475000000000004E-2</v>
      </c>
      <c r="U3419">
        <v>-7.1040000000000001</v>
      </c>
      <c r="V3419">
        <v>1</v>
      </c>
      <c r="W3419">
        <v>4.1824E-2</v>
      </c>
      <c r="X3419">
        <v>167.696</v>
      </c>
      <c r="Y3419">
        <v>0.52519199999999999</v>
      </c>
    </row>
    <row r="3420" spans="1:25" hidden="1" x14ac:dyDescent="0.25">
      <c r="A3420">
        <v>3418</v>
      </c>
      <c r="B3420">
        <v>18</v>
      </c>
      <c r="C3420" t="s">
        <v>5607</v>
      </c>
      <c r="D3420" t="s">
        <v>2337</v>
      </c>
      <c r="E3420">
        <v>1994</v>
      </c>
      <c r="F3420" t="s">
        <v>2337</v>
      </c>
      <c r="G3420">
        <v>51.596871200000002</v>
      </c>
      <c r="H3420">
        <v>-0.37701420000000002</v>
      </c>
      <c r="I3420" t="s">
        <v>2338</v>
      </c>
      <c r="J3420" t="s">
        <v>28</v>
      </c>
      <c r="K3420" t="s">
        <v>33</v>
      </c>
      <c r="M3420">
        <v>0</v>
      </c>
      <c r="N3420">
        <v>0.88000699999999998</v>
      </c>
      <c r="O3420">
        <v>0.31207000000000001</v>
      </c>
      <c r="P3420">
        <v>238.98667</v>
      </c>
      <c r="Q3420">
        <v>0.27449400000000002</v>
      </c>
      <c r="R3420">
        <v>3.1799999999999998E-4</v>
      </c>
      <c r="S3420">
        <v>10</v>
      </c>
      <c r="T3420">
        <v>9.8829E-2</v>
      </c>
      <c r="U3420">
        <v>-12.081</v>
      </c>
      <c r="V3420">
        <v>1</v>
      </c>
      <c r="W3420">
        <v>3.1308000000000002E-2</v>
      </c>
      <c r="X3420">
        <v>125.898</v>
      </c>
      <c r="Y3420">
        <v>0.16631000000000001</v>
      </c>
    </row>
    <row r="3421" spans="1:25" hidden="1" x14ac:dyDescent="0.25">
      <c r="A3421">
        <v>3419</v>
      </c>
      <c r="B3421">
        <v>19</v>
      </c>
      <c r="C3421" t="s">
        <v>5608</v>
      </c>
      <c r="D3421" t="s">
        <v>3691</v>
      </c>
      <c r="E3421">
        <v>1994</v>
      </c>
      <c r="F3421" t="s">
        <v>3691</v>
      </c>
      <c r="G3421">
        <v>44.978999999999999</v>
      </c>
      <c r="H3421">
        <v>-93.264899999999997</v>
      </c>
      <c r="I3421" t="s">
        <v>3568</v>
      </c>
      <c r="J3421" t="s">
        <v>28</v>
      </c>
      <c r="K3421" t="s">
        <v>56</v>
      </c>
      <c r="L3421" t="s">
        <v>33</v>
      </c>
      <c r="M3421">
        <v>0</v>
      </c>
      <c r="N3421">
        <v>5.2972999999999999E-2</v>
      </c>
      <c r="O3421">
        <v>0.72585299999999997</v>
      </c>
      <c r="P3421">
        <v>237.50485</v>
      </c>
      <c r="Q3421">
        <v>0.43170599999999998</v>
      </c>
      <c r="R3421" s="1">
        <v>9.9999999999999995E-7</v>
      </c>
      <c r="S3421">
        <v>6</v>
      </c>
      <c r="T3421">
        <v>6.9139000000000006E-2</v>
      </c>
      <c r="U3421">
        <v>-16.021999999999998</v>
      </c>
      <c r="V3421">
        <v>1</v>
      </c>
      <c r="W3421">
        <v>2.6731999999999999E-2</v>
      </c>
      <c r="X3421">
        <v>92.792000000000002</v>
      </c>
      <c r="Y3421">
        <v>0.62421499999999996</v>
      </c>
    </row>
    <row r="3422" spans="1:25" hidden="1" x14ac:dyDescent="0.25">
      <c r="A3422">
        <v>3420</v>
      </c>
      <c r="B3422">
        <v>20</v>
      </c>
      <c r="C3422" t="s">
        <v>5609</v>
      </c>
      <c r="D3422" t="s">
        <v>5610</v>
      </c>
      <c r="E3422">
        <v>1994</v>
      </c>
      <c r="F3422" t="s">
        <v>5610</v>
      </c>
      <c r="G3422">
        <v>33.895299999999999</v>
      </c>
      <c r="H3422">
        <v>-118.224</v>
      </c>
      <c r="I3422" t="s">
        <v>5079</v>
      </c>
      <c r="J3422" t="s">
        <v>28</v>
      </c>
      <c r="K3422" t="s">
        <v>56</v>
      </c>
      <c r="L3422" t="s">
        <v>33</v>
      </c>
      <c r="M3422">
        <v>0</v>
      </c>
      <c r="N3422">
        <v>0.137825</v>
      </c>
      <c r="O3422">
        <v>0.75070300000000001</v>
      </c>
      <c r="P3422">
        <v>237.74666999999999</v>
      </c>
      <c r="Q3422">
        <v>0.82529799999999998</v>
      </c>
      <c r="R3422">
        <v>0</v>
      </c>
      <c r="S3422">
        <v>10</v>
      </c>
      <c r="T3422">
        <v>9.1179999999999997E-2</v>
      </c>
      <c r="U3422">
        <v>-6.3390000000000004</v>
      </c>
      <c r="V3422">
        <v>0</v>
      </c>
      <c r="W3422">
        <v>6.8703E-2</v>
      </c>
      <c r="X3422">
        <v>103</v>
      </c>
      <c r="Y3422">
        <v>0.88688900000000004</v>
      </c>
    </row>
    <row r="3423" spans="1:25" hidden="1" x14ac:dyDescent="0.25">
      <c r="A3423">
        <v>3421</v>
      </c>
      <c r="B3423">
        <v>21</v>
      </c>
      <c r="C3423" t="s">
        <v>5611</v>
      </c>
      <c r="D3423" t="s">
        <v>5612</v>
      </c>
      <c r="E3423">
        <v>1994</v>
      </c>
      <c r="F3423" t="s">
        <v>5612</v>
      </c>
      <c r="G3423">
        <v>32.715699999999998</v>
      </c>
      <c r="H3423">
        <v>-117.16200000000001</v>
      </c>
      <c r="I3423" t="s">
        <v>1604</v>
      </c>
      <c r="J3423" t="s">
        <v>28</v>
      </c>
      <c r="K3423" t="s">
        <v>56</v>
      </c>
      <c r="L3423" t="s">
        <v>33</v>
      </c>
      <c r="M3423">
        <v>0</v>
      </c>
      <c r="N3423">
        <v>9.5420000000000001E-3</v>
      </c>
      <c r="O3423">
        <v>0.73812299999999997</v>
      </c>
      <c r="P3423">
        <v>228.01333</v>
      </c>
      <c r="Q3423">
        <v>0.53834000000000004</v>
      </c>
      <c r="R3423">
        <v>3.1180000000000001E-3</v>
      </c>
      <c r="S3423">
        <v>11</v>
      </c>
      <c r="T3423">
        <v>0.16236400000000001</v>
      </c>
      <c r="U3423">
        <v>-8.6120000000000001</v>
      </c>
      <c r="V3423">
        <v>0</v>
      </c>
      <c r="W3423">
        <v>6.2255999999999999E-2</v>
      </c>
      <c r="X3423">
        <v>161.749</v>
      </c>
      <c r="Y3423">
        <v>0.76176200000000005</v>
      </c>
    </row>
    <row r="3424" spans="1:25" hidden="1" x14ac:dyDescent="0.25">
      <c r="A3424">
        <v>3422</v>
      </c>
      <c r="B3424">
        <v>22</v>
      </c>
      <c r="C3424" t="s">
        <v>5613</v>
      </c>
      <c r="D3424" t="s">
        <v>5614</v>
      </c>
      <c r="E3424">
        <v>1994</v>
      </c>
      <c r="F3424" t="s">
        <v>5615</v>
      </c>
      <c r="G3424">
        <v>33.7667</v>
      </c>
      <c r="H3424">
        <v>-118.19199999999999</v>
      </c>
      <c r="I3424" t="s">
        <v>2162</v>
      </c>
      <c r="J3424" t="s">
        <v>28</v>
      </c>
      <c r="K3424" t="s">
        <v>56</v>
      </c>
      <c r="L3424" t="s">
        <v>33</v>
      </c>
      <c r="M3424">
        <v>0</v>
      </c>
      <c r="N3424">
        <v>0.16866800000000001</v>
      </c>
      <c r="O3424">
        <v>0.87114800000000003</v>
      </c>
      <c r="P3424">
        <v>221.93333000000001</v>
      </c>
      <c r="Q3424">
        <v>0.66808299999999998</v>
      </c>
      <c r="R3424" s="1">
        <v>9.9999999999999995E-7</v>
      </c>
      <c r="S3424">
        <v>4</v>
      </c>
      <c r="T3424">
        <v>0.50839699999999999</v>
      </c>
      <c r="U3424">
        <v>-8.5139999999999993</v>
      </c>
      <c r="V3424">
        <v>0</v>
      </c>
      <c r="W3424">
        <v>0.26919700000000002</v>
      </c>
      <c r="X3424">
        <v>95.234999999999999</v>
      </c>
      <c r="Y3424">
        <v>0.85836400000000002</v>
      </c>
    </row>
    <row r="3425" spans="1:25" hidden="1" x14ac:dyDescent="0.25">
      <c r="A3425">
        <v>3423</v>
      </c>
      <c r="B3425">
        <v>23</v>
      </c>
      <c r="C3425" t="s">
        <v>5616</v>
      </c>
      <c r="D3425" t="s">
        <v>5319</v>
      </c>
      <c r="E3425">
        <v>1994</v>
      </c>
      <c r="F3425" t="s">
        <v>5319</v>
      </c>
      <c r="G3425">
        <v>25.753132000000001</v>
      </c>
      <c r="H3425">
        <v>-80.234426999999997</v>
      </c>
      <c r="I3425" t="s">
        <v>4692</v>
      </c>
      <c r="J3425" t="s">
        <v>28</v>
      </c>
      <c r="K3425" t="s">
        <v>56</v>
      </c>
      <c r="L3425" t="s">
        <v>33</v>
      </c>
      <c r="M3425">
        <v>0</v>
      </c>
      <c r="N3425">
        <v>0.29063600000000001</v>
      </c>
      <c r="O3425">
        <v>0.59737700000000005</v>
      </c>
      <c r="P3425">
        <v>319.04000000000002</v>
      </c>
      <c r="Q3425">
        <v>0.82088799999999995</v>
      </c>
      <c r="R3425">
        <v>0</v>
      </c>
      <c r="S3425">
        <v>0</v>
      </c>
      <c r="T3425">
        <v>0.30059399999999997</v>
      </c>
      <c r="U3425">
        <v>-8.0749999999999993</v>
      </c>
      <c r="V3425">
        <v>1</v>
      </c>
      <c r="W3425">
        <v>4.8871999999999999E-2</v>
      </c>
      <c r="X3425">
        <v>114.003</v>
      </c>
      <c r="Y3425">
        <v>0.31463000000000002</v>
      </c>
    </row>
    <row r="3426" spans="1:25" hidden="1" x14ac:dyDescent="0.25">
      <c r="A3426">
        <v>3424</v>
      </c>
      <c r="B3426">
        <v>24</v>
      </c>
      <c r="C3426" t="s">
        <v>5617</v>
      </c>
      <c r="D3426" t="s">
        <v>5618</v>
      </c>
      <c r="E3426">
        <v>1994</v>
      </c>
      <c r="F3426" t="s">
        <v>5618</v>
      </c>
      <c r="G3426">
        <v>40.694481000000003</v>
      </c>
      <c r="H3426">
        <v>-73.989318999999995</v>
      </c>
      <c r="I3426" t="s">
        <v>208</v>
      </c>
      <c r="J3426" t="s">
        <v>28</v>
      </c>
      <c r="K3426" t="s">
        <v>56</v>
      </c>
      <c r="L3426" t="s">
        <v>33</v>
      </c>
      <c r="M3426">
        <v>0</v>
      </c>
      <c r="N3426">
        <v>9.6983E-2</v>
      </c>
      <c r="O3426">
        <v>0.70771200000000001</v>
      </c>
      <c r="P3426">
        <v>223.26667</v>
      </c>
      <c r="Q3426">
        <v>0.74487300000000001</v>
      </c>
      <c r="R3426" s="1">
        <v>9.0000000000000002E-6</v>
      </c>
      <c r="S3426">
        <v>7</v>
      </c>
      <c r="T3426">
        <v>0.15490799999999999</v>
      </c>
      <c r="U3426">
        <v>-7.85</v>
      </c>
      <c r="V3426">
        <v>0</v>
      </c>
      <c r="W3426">
        <v>4.0742E-2</v>
      </c>
      <c r="X3426">
        <v>94.992999999999995</v>
      </c>
      <c r="Y3426">
        <v>0.85031500000000004</v>
      </c>
    </row>
    <row r="3427" spans="1:25" hidden="1" x14ac:dyDescent="0.25">
      <c r="A3427">
        <v>3425</v>
      </c>
      <c r="B3427">
        <v>25</v>
      </c>
      <c r="C3427" t="s">
        <v>5619</v>
      </c>
      <c r="D3427" t="s">
        <v>4656</v>
      </c>
      <c r="E3427">
        <v>1994</v>
      </c>
      <c r="F3427" t="s">
        <v>4656</v>
      </c>
      <c r="G3427">
        <v>41.8842</v>
      </c>
      <c r="H3427">
        <v>-87.632400000000004</v>
      </c>
      <c r="I3427" t="s">
        <v>386</v>
      </c>
      <c r="J3427" t="s">
        <v>32</v>
      </c>
      <c r="K3427" t="s">
        <v>28</v>
      </c>
      <c r="L3427" t="s">
        <v>33</v>
      </c>
      <c r="M3427">
        <v>0</v>
      </c>
      <c r="N3427">
        <v>0.92052400000000001</v>
      </c>
      <c r="O3427">
        <v>0.51520600000000005</v>
      </c>
      <c r="P3427">
        <v>236.33332999999999</v>
      </c>
      <c r="Q3427">
        <v>0.16950999999999999</v>
      </c>
      <c r="R3427">
        <v>0</v>
      </c>
      <c r="S3427">
        <v>7</v>
      </c>
      <c r="T3427">
        <v>0.114984</v>
      </c>
      <c r="U3427">
        <v>-8.3970000000000002</v>
      </c>
      <c r="V3427">
        <v>1</v>
      </c>
      <c r="W3427">
        <v>3.0955E-2</v>
      </c>
      <c r="X3427">
        <v>70.159000000000006</v>
      </c>
      <c r="Y3427">
        <v>0.22797799999999999</v>
      </c>
    </row>
    <row r="3428" spans="1:25" hidden="1" x14ac:dyDescent="0.25">
      <c r="A3428">
        <v>3426</v>
      </c>
      <c r="B3428">
        <v>26</v>
      </c>
      <c r="C3428" t="s">
        <v>5620</v>
      </c>
      <c r="D3428" t="s">
        <v>4981</v>
      </c>
      <c r="E3428">
        <v>1994</v>
      </c>
      <c r="F3428" t="s">
        <v>4981</v>
      </c>
      <c r="G3428">
        <v>39.775092000000001</v>
      </c>
      <c r="H3428">
        <v>-86.132159999999999</v>
      </c>
      <c r="I3428" t="s">
        <v>4982</v>
      </c>
      <c r="J3428" t="s">
        <v>28</v>
      </c>
      <c r="K3428" t="s">
        <v>56</v>
      </c>
      <c r="L3428" t="s">
        <v>33</v>
      </c>
      <c r="M3428">
        <v>0</v>
      </c>
      <c r="N3428">
        <v>0.22988600000000001</v>
      </c>
      <c r="O3428">
        <v>0.75269900000000001</v>
      </c>
      <c r="P3428">
        <v>229.10667000000001</v>
      </c>
      <c r="Q3428">
        <v>0.45688499999999999</v>
      </c>
      <c r="R3428" s="1">
        <v>3.1999999999999999E-5</v>
      </c>
      <c r="S3428">
        <v>1</v>
      </c>
      <c r="T3428">
        <v>0.11573799999999999</v>
      </c>
      <c r="U3428">
        <v>-11.839</v>
      </c>
      <c r="V3428">
        <v>1</v>
      </c>
      <c r="W3428">
        <v>7.4610999999999997E-2</v>
      </c>
      <c r="X3428">
        <v>169.21</v>
      </c>
      <c r="Y3428">
        <v>0.61671200000000004</v>
      </c>
    </row>
    <row r="3429" spans="1:25" hidden="1" x14ac:dyDescent="0.25">
      <c r="A3429">
        <v>3427</v>
      </c>
      <c r="B3429">
        <v>27</v>
      </c>
      <c r="C3429" t="s">
        <v>5621</v>
      </c>
      <c r="D3429" t="s">
        <v>4084</v>
      </c>
      <c r="E3429">
        <v>1994</v>
      </c>
      <c r="F3429" t="s">
        <v>4084</v>
      </c>
      <c r="G3429">
        <v>44.233333000000002</v>
      </c>
      <c r="H3429">
        <v>-76.483333000000002</v>
      </c>
      <c r="I3429" t="s">
        <v>4085</v>
      </c>
      <c r="J3429" t="s">
        <v>28</v>
      </c>
      <c r="K3429" t="s">
        <v>33</v>
      </c>
      <c r="M3429">
        <v>0</v>
      </c>
      <c r="N3429">
        <v>0.50320399999999998</v>
      </c>
      <c r="O3429">
        <v>0.52925800000000001</v>
      </c>
      <c r="P3429">
        <v>355.64</v>
      </c>
      <c r="Q3429">
        <v>0.45774999999999999</v>
      </c>
      <c r="R3429">
        <v>0</v>
      </c>
      <c r="S3429">
        <v>9</v>
      </c>
      <c r="T3429">
        <v>0.10278</v>
      </c>
      <c r="U3429">
        <v>-7.0259999999999998</v>
      </c>
      <c r="V3429">
        <v>1</v>
      </c>
      <c r="W3429">
        <v>2.7911999999999999E-2</v>
      </c>
      <c r="X3429">
        <v>67</v>
      </c>
      <c r="Y3429">
        <v>0.140849</v>
      </c>
    </row>
    <row r="3430" spans="1:25" hidden="1" x14ac:dyDescent="0.25">
      <c r="A3430">
        <v>3428</v>
      </c>
      <c r="B3430">
        <v>28</v>
      </c>
      <c r="C3430" t="s">
        <v>700</v>
      </c>
      <c r="D3430" t="s">
        <v>5585</v>
      </c>
      <c r="E3430">
        <v>1994</v>
      </c>
      <c r="F3430" t="s">
        <v>5585</v>
      </c>
      <c r="G3430">
        <v>34.0535</v>
      </c>
      <c r="H3430">
        <v>-118.245</v>
      </c>
      <c r="I3430" t="s">
        <v>74</v>
      </c>
      <c r="J3430" t="s">
        <v>28</v>
      </c>
      <c r="K3430" t="s">
        <v>33</v>
      </c>
      <c r="M3430">
        <v>0</v>
      </c>
      <c r="N3430">
        <v>0.87880499999999995</v>
      </c>
      <c r="O3430">
        <v>0.30795699999999998</v>
      </c>
      <c r="P3430">
        <v>196.86308</v>
      </c>
      <c r="Q3430">
        <v>0.32004100000000002</v>
      </c>
      <c r="R3430">
        <v>0</v>
      </c>
      <c r="S3430">
        <v>0</v>
      </c>
      <c r="T3430">
        <v>0.10331</v>
      </c>
      <c r="U3430">
        <v>-7.8470000000000004</v>
      </c>
      <c r="V3430">
        <v>0</v>
      </c>
      <c r="W3430">
        <v>2.8971E-2</v>
      </c>
      <c r="X3430">
        <v>86.078000000000003</v>
      </c>
      <c r="Y3430">
        <v>0.34017199999999997</v>
      </c>
    </row>
    <row r="3431" spans="1:25" hidden="1" x14ac:dyDescent="0.25">
      <c r="A3431">
        <v>3429</v>
      </c>
      <c r="B3431">
        <v>29</v>
      </c>
      <c r="C3431" t="s">
        <v>5622</v>
      </c>
      <c r="D3431" t="s">
        <v>5303</v>
      </c>
      <c r="E3431">
        <v>1994</v>
      </c>
      <c r="F3431" t="s">
        <v>5303</v>
      </c>
      <c r="G3431">
        <v>40.714269000000002</v>
      </c>
      <c r="H3431">
        <v>-74.005972999999997</v>
      </c>
      <c r="I3431" t="s">
        <v>113</v>
      </c>
      <c r="J3431" t="s">
        <v>28</v>
      </c>
      <c r="K3431" t="s">
        <v>56</v>
      </c>
      <c r="L3431" t="s">
        <v>33</v>
      </c>
      <c r="M3431">
        <v>0</v>
      </c>
      <c r="N3431">
        <v>0.26158399999999998</v>
      </c>
      <c r="O3431">
        <v>0.88290400000000002</v>
      </c>
      <c r="P3431">
        <v>226.53342000000001</v>
      </c>
      <c r="Q3431">
        <v>0.272928</v>
      </c>
      <c r="R3431" s="1">
        <v>4.1999999999999998E-5</v>
      </c>
      <c r="S3431">
        <v>4</v>
      </c>
      <c r="T3431">
        <v>0.161685</v>
      </c>
      <c r="U3431">
        <v>-17.297000000000001</v>
      </c>
      <c r="V3431">
        <v>0</v>
      </c>
      <c r="W3431">
        <v>0.25938499999999998</v>
      </c>
      <c r="X3431">
        <v>99.665999999999997</v>
      </c>
      <c r="Y3431">
        <v>0.741147</v>
      </c>
    </row>
    <row r="3432" spans="1:25" hidden="1" x14ac:dyDescent="0.25">
      <c r="A3432">
        <v>3430</v>
      </c>
      <c r="B3432">
        <v>30</v>
      </c>
      <c r="C3432" t="s">
        <v>5623</v>
      </c>
      <c r="D3432" t="s">
        <v>4470</v>
      </c>
      <c r="E3432">
        <v>1994</v>
      </c>
      <c r="F3432" t="s">
        <v>4470</v>
      </c>
      <c r="G3432">
        <v>41.590685999999998</v>
      </c>
      <c r="H3432">
        <v>-87.319936999999996</v>
      </c>
      <c r="I3432" t="s">
        <v>1914</v>
      </c>
      <c r="J3432" t="s">
        <v>28</v>
      </c>
      <c r="K3432" t="s">
        <v>33</v>
      </c>
      <c r="M3432">
        <v>0</v>
      </c>
      <c r="N3432">
        <v>0.60438499999999995</v>
      </c>
      <c r="O3432">
        <v>0.57101999999999997</v>
      </c>
      <c r="P3432">
        <v>428.2</v>
      </c>
      <c r="Q3432">
        <v>0.23224</v>
      </c>
      <c r="R3432">
        <v>2.4600000000000002E-4</v>
      </c>
      <c r="S3432">
        <v>10</v>
      </c>
      <c r="T3432">
        <v>0.11901399999999999</v>
      </c>
      <c r="U3432">
        <v>-11.308999999999999</v>
      </c>
      <c r="V3432">
        <v>1</v>
      </c>
      <c r="W3432">
        <v>6.9944000000000006E-2</v>
      </c>
      <c r="X3432">
        <v>128.785</v>
      </c>
      <c r="Y3432">
        <v>0.21185300000000001</v>
      </c>
    </row>
    <row r="3433" spans="1:25" hidden="1" x14ac:dyDescent="0.25">
      <c r="A3433">
        <v>3431</v>
      </c>
      <c r="B3433">
        <v>31</v>
      </c>
      <c r="C3433" t="s">
        <v>5624</v>
      </c>
      <c r="D3433" t="s">
        <v>5625</v>
      </c>
      <c r="E3433">
        <v>1994</v>
      </c>
      <c r="F3433" t="s">
        <v>5625</v>
      </c>
      <c r="G3433">
        <v>33.543799999999997</v>
      </c>
      <c r="H3433">
        <v>-84.227699999999999</v>
      </c>
      <c r="I3433" t="s">
        <v>5626</v>
      </c>
      <c r="J3433" t="s">
        <v>28</v>
      </c>
      <c r="K3433" t="s">
        <v>56</v>
      </c>
      <c r="L3433" t="s">
        <v>33</v>
      </c>
      <c r="M3433">
        <v>0</v>
      </c>
      <c r="N3433">
        <v>0.284391</v>
      </c>
      <c r="O3433">
        <v>0.59556399999999998</v>
      </c>
      <c r="P3433">
        <v>307.05333000000002</v>
      </c>
      <c r="Q3433">
        <v>0.41056900000000002</v>
      </c>
      <c r="R3433">
        <v>0.109137</v>
      </c>
      <c r="S3433">
        <v>6</v>
      </c>
      <c r="T3433">
        <v>0.10267999999999999</v>
      </c>
      <c r="U3433">
        <v>-10.241</v>
      </c>
      <c r="V3433">
        <v>1</v>
      </c>
      <c r="W3433">
        <v>2.8169E-2</v>
      </c>
      <c r="X3433">
        <v>150.19499999999999</v>
      </c>
      <c r="Y3433">
        <v>0.42990400000000001</v>
      </c>
    </row>
    <row r="3434" spans="1:25" hidden="1" x14ac:dyDescent="0.25">
      <c r="A3434">
        <v>3432</v>
      </c>
      <c r="B3434">
        <v>32</v>
      </c>
      <c r="C3434" t="s">
        <v>5627</v>
      </c>
      <c r="D3434" t="s">
        <v>5013</v>
      </c>
      <c r="E3434">
        <v>1994</v>
      </c>
      <c r="F3434" t="s">
        <v>5013</v>
      </c>
      <c r="G3434">
        <v>41.307099999999998</v>
      </c>
      <c r="H3434">
        <v>-72.924999999999997</v>
      </c>
      <c r="I3434" t="s">
        <v>5014</v>
      </c>
      <c r="J3434" t="s">
        <v>28</v>
      </c>
      <c r="K3434" t="s">
        <v>56</v>
      </c>
      <c r="L3434" t="s">
        <v>33</v>
      </c>
      <c r="M3434">
        <v>0</v>
      </c>
      <c r="N3434">
        <v>0.196048</v>
      </c>
      <c r="O3434">
        <v>0.55638900000000002</v>
      </c>
      <c r="P3434">
        <v>302.70666999999997</v>
      </c>
      <c r="Q3434">
        <v>0.58421500000000004</v>
      </c>
      <c r="R3434" s="1">
        <v>5.5000000000000002E-5</v>
      </c>
      <c r="S3434">
        <v>0</v>
      </c>
      <c r="T3434">
        <v>0.18384500000000001</v>
      </c>
      <c r="U3434">
        <v>-8.3659999999999997</v>
      </c>
      <c r="V3434">
        <v>0</v>
      </c>
      <c r="W3434">
        <v>2.9020000000000001E-2</v>
      </c>
      <c r="X3434">
        <v>159.64699999999999</v>
      </c>
      <c r="Y3434">
        <v>0.44650499999999999</v>
      </c>
    </row>
    <row r="3435" spans="1:25" hidden="1" x14ac:dyDescent="0.25">
      <c r="A3435">
        <v>3433</v>
      </c>
      <c r="B3435">
        <v>33</v>
      </c>
      <c r="C3435" t="s">
        <v>5628</v>
      </c>
      <c r="D3435" t="s">
        <v>5254</v>
      </c>
      <c r="E3435">
        <v>1994</v>
      </c>
      <c r="F3435" t="s">
        <v>5254</v>
      </c>
      <c r="G3435">
        <v>51.164200000000001</v>
      </c>
      <c r="H3435">
        <v>10.4542</v>
      </c>
      <c r="I3435" t="s">
        <v>2056</v>
      </c>
      <c r="J3435" t="s">
        <v>28</v>
      </c>
      <c r="K3435" t="s">
        <v>56</v>
      </c>
      <c r="L3435" t="s">
        <v>33</v>
      </c>
      <c r="M3435">
        <v>0</v>
      </c>
      <c r="N3435">
        <v>0.107492</v>
      </c>
      <c r="O3435">
        <v>0.20949599999999999</v>
      </c>
      <c r="P3435">
        <v>294.33555999999999</v>
      </c>
      <c r="Q3435">
        <v>0.390293</v>
      </c>
      <c r="R3435" s="1">
        <v>9.9999999999999995E-7</v>
      </c>
      <c r="S3435">
        <v>10</v>
      </c>
      <c r="T3435">
        <v>0.30363400000000001</v>
      </c>
      <c r="U3435">
        <v>-18.898</v>
      </c>
      <c r="V3435">
        <v>1</v>
      </c>
      <c r="W3435">
        <v>4.4366999999999997E-2</v>
      </c>
      <c r="X3435">
        <v>87.843999999999994</v>
      </c>
      <c r="Y3435">
        <v>0.320552</v>
      </c>
    </row>
    <row r="3436" spans="1:25" hidden="1" x14ac:dyDescent="0.25">
      <c r="A3436">
        <v>3434</v>
      </c>
      <c r="B3436">
        <v>34</v>
      </c>
      <c r="C3436" t="s">
        <v>5629</v>
      </c>
      <c r="D3436" t="s">
        <v>5630</v>
      </c>
      <c r="E3436">
        <v>1994</v>
      </c>
      <c r="F3436" t="s">
        <v>5630</v>
      </c>
      <c r="G3436">
        <v>36.236179999999997</v>
      </c>
      <c r="H3436">
        <v>-90.05565</v>
      </c>
      <c r="I3436" t="s">
        <v>5631</v>
      </c>
      <c r="J3436" t="s">
        <v>28</v>
      </c>
      <c r="K3436" t="s">
        <v>56</v>
      </c>
      <c r="L3436" t="s">
        <v>33</v>
      </c>
      <c r="M3436">
        <v>0</v>
      </c>
      <c r="N3436">
        <v>1.7999999999999999E-2</v>
      </c>
      <c r="O3436">
        <v>0.81231799999999998</v>
      </c>
      <c r="P3436">
        <v>272.50666999999999</v>
      </c>
      <c r="Q3436">
        <v>0.55641099999999999</v>
      </c>
      <c r="R3436">
        <v>9.6400000000000001E-4</v>
      </c>
      <c r="S3436">
        <v>9</v>
      </c>
      <c r="T3436">
        <v>0.26083899999999999</v>
      </c>
      <c r="U3436">
        <v>-9.8040000000000003</v>
      </c>
      <c r="V3436">
        <v>1</v>
      </c>
      <c r="W3436">
        <v>3.5326000000000003E-2</v>
      </c>
      <c r="X3436">
        <v>120.102</v>
      </c>
      <c r="Y3436">
        <v>0.91331799999999996</v>
      </c>
    </row>
    <row r="3437" spans="1:25" hidden="1" x14ac:dyDescent="0.25">
      <c r="A3437">
        <v>3435</v>
      </c>
      <c r="B3437">
        <v>35</v>
      </c>
      <c r="C3437" t="s">
        <v>5632</v>
      </c>
      <c r="D3437" t="s">
        <v>5633</v>
      </c>
      <c r="E3437">
        <v>1994</v>
      </c>
      <c r="F3437" t="s">
        <v>5633</v>
      </c>
      <c r="G3437">
        <v>49.8994</v>
      </c>
      <c r="H3437">
        <v>-97.140799999999999</v>
      </c>
      <c r="I3437" t="s">
        <v>2701</v>
      </c>
      <c r="J3437" t="s">
        <v>28</v>
      </c>
      <c r="K3437" t="s">
        <v>56</v>
      </c>
      <c r="L3437" t="s">
        <v>33</v>
      </c>
      <c r="M3437">
        <v>0</v>
      </c>
      <c r="N3437">
        <v>0.27305499999999999</v>
      </c>
      <c r="O3437">
        <v>0.56717600000000001</v>
      </c>
      <c r="P3437">
        <v>233.65333000000001</v>
      </c>
      <c r="Q3437">
        <v>0.64682799999999996</v>
      </c>
      <c r="R3437" s="1">
        <v>2.0999999999999999E-5</v>
      </c>
      <c r="S3437">
        <v>3</v>
      </c>
      <c r="T3437">
        <v>5.9277000000000003E-2</v>
      </c>
      <c r="U3437">
        <v>-6.28</v>
      </c>
      <c r="V3437">
        <v>1</v>
      </c>
      <c r="W3437">
        <v>2.3151999999999999E-2</v>
      </c>
      <c r="X3437">
        <v>92.948999999999998</v>
      </c>
      <c r="Y3437">
        <v>0.37067299999999997</v>
      </c>
    </row>
    <row r="3438" spans="1:25" hidden="1" x14ac:dyDescent="0.25">
      <c r="A3438">
        <v>3436</v>
      </c>
      <c r="B3438">
        <v>36</v>
      </c>
      <c r="C3438" t="s">
        <v>5634</v>
      </c>
      <c r="D3438" t="s">
        <v>5277</v>
      </c>
      <c r="E3438">
        <v>1994</v>
      </c>
      <c r="F3438" t="s">
        <v>5277</v>
      </c>
      <c r="G3438">
        <v>32.386099999999999</v>
      </c>
      <c r="H3438">
        <v>-96.848399999999998</v>
      </c>
      <c r="I3438" t="s">
        <v>5278</v>
      </c>
      <c r="J3438" t="s">
        <v>28</v>
      </c>
      <c r="K3438" t="s">
        <v>56</v>
      </c>
      <c r="L3438" t="s">
        <v>33</v>
      </c>
      <c r="M3438">
        <v>0</v>
      </c>
      <c r="N3438">
        <v>3.4201000000000002E-2</v>
      </c>
      <c r="O3438">
        <v>0.68477299999999997</v>
      </c>
      <c r="P3438">
        <v>262.69288</v>
      </c>
      <c r="Q3438">
        <v>0.63385100000000005</v>
      </c>
      <c r="R3438" s="1">
        <v>1.1E-5</v>
      </c>
      <c r="S3438">
        <v>2</v>
      </c>
      <c r="T3438">
        <v>4.0478E-2</v>
      </c>
      <c r="U3438">
        <v>-9.3949999999999996</v>
      </c>
      <c r="V3438">
        <v>0</v>
      </c>
      <c r="W3438">
        <v>4.1405999999999998E-2</v>
      </c>
      <c r="X3438">
        <v>172.41399999999999</v>
      </c>
      <c r="Y3438">
        <v>0.55559800000000004</v>
      </c>
    </row>
    <row r="3439" spans="1:25" hidden="1" x14ac:dyDescent="0.25">
      <c r="A3439">
        <v>3437</v>
      </c>
      <c r="B3439">
        <v>37</v>
      </c>
      <c r="C3439" t="s">
        <v>5635</v>
      </c>
      <c r="D3439" t="s">
        <v>5636</v>
      </c>
      <c r="E3439">
        <v>1994</v>
      </c>
      <c r="F3439" t="s">
        <v>5636</v>
      </c>
      <c r="G3439">
        <v>33.7483</v>
      </c>
      <c r="H3439">
        <v>-84.391099999999994</v>
      </c>
      <c r="I3439" t="s">
        <v>568</v>
      </c>
      <c r="J3439" t="s">
        <v>28</v>
      </c>
      <c r="K3439" t="s">
        <v>56</v>
      </c>
      <c r="L3439" t="s">
        <v>33</v>
      </c>
      <c r="M3439">
        <v>1.5689543666500001E-2</v>
      </c>
      <c r="N3439">
        <v>7.1804999999999994E-2</v>
      </c>
      <c r="O3439">
        <v>0.80948200000000003</v>
      </c>
      <c r="P3439">
        <v>168.84</v>
      </c>
      <c r="Q3439">
        <v>0.470107</v>
      </c>
      <c r="R3439">
        <v>0</v>
      </c>
      <c r="S3439">
        <v>4</v>
      </c>
      <c r="T3439">
        <v>0.38177499999999998</v>
      </c>
      <c r="U3439">
        <v>-11.284000000000001</v>
      </c>
      <c r="V3439">
        <v>0</v>
      </c>
      <c r="W3439">
        <v>0.25904899999999997</v>
      </c>
      <c r="X3439">
        <v>91.022000000000006</v>
      </c>
      <c r="Y3439">
        <v>0.73190500000000003</v>
      </c>
    </row>
    <row r="3440" spans="1:25" hidden="1" x14ac:dyDescent="0.25">
      <c r="A3440">
        <v>3438</v>
      </c>
      <c r="B3440">
        <v>38</v>
      </c>
      <c r="C3440" t="s">
        <v>5496</v>
      </c>
      <c r="D3440" t="s">
        <v>3304</v>
      </c>
      <c r="E3440">
        <v>1994</v>
      </c>
      <c r="F3440" t="s">
        <v>3304</v>
      </c>
      <c r="G3440">
        <v>32.781179000000002</v>
      </c>
      <c r="H3440">
        <v>-96.790329</v>
      </c>
      <c r="I3440" t="s">
        <v>749</v>
      </c>
      <c r="J3440" t="s">
        <v>28</v>
      </c>
      <c r="K3440" t="s">
        <v>33</v>
      </c>
      <c r="M3440">
        <v>0</v>
      </c>
      <c r="N3440">
        <v>0.78192499999999998</v>
      </c>
      <c r="O3440">
        <v>0.38376399999999999</v>
      </c>
      <c r="P3440">
        <v>464.63954999999999</v>
      </c>
      <c r="Q3440">
        <v>0.22776399999999999</v>
      </c>
      <c r="R3440" s="1">
        <v>5.0000000000000004E-6</v>
      </c>
      <c r="S3440">
        <v>2</v>
      </c>
      <c r="T3440">
        <v>0.10717</v>
      </c>
      <c r="U3440">
        <v>-23.065000000000001</v>
      </c>
      <c r="V3440">
        <v>1</v>
      </c>
      <c r="W3440">
        <v>6.6438999999999998E-2</v>
      </c>
      <c r="X3440">
        <v>102.916</v>
      </c>
      <c r="Y3440">
        <v>0.364707</v>
      </c>
    </row>
    <row r="3441" spans="1:25" hidden="1" x14ac:dyDescent="0.25">
      <c r="A3441">
        <v>3439</v>
      </c>
      <c r="B3441">
        <v>39</v>
      </c>
      <c r="C3441" t="s">
        <v>5637</v>
      </c>
      <c r="D3441" t="s">
        <v>5638</v>
      </c>
      <c r="E3441">
        <v>1994</v>
      </c>
      <c r="F3441" t="s">
        <v>5638</v>
      </c>
      <c r="G3441">
        <v>31.168900000000001</v>
      </c>
      <c r="H3441">
        <v>-100.077</v>
      </c>
      <c r="I3441" t="s">
        <v>881</v>
      </c>
      <c r="J3441" t="s">
        <v>28</v>
      </c>
      <c r="K3441" t="s">
        <v>33</v>
      </c>
      <c r="M3441">
        <v>0</v>
      </c>
      <c r="N3441">
        <v>0.423931</v>
      </c>
      <c r="O3441">
        <v>0.736128</v>
      </c>
      <c r="P3441">
        <v>321.97332999999998</v>
      </c>
      <c r="Q3441">
        <v>0.26172699999999999</v>
      </c>
      <c r="R3441">
        <v>0</v>
      </c>
      <c r="S3441">
        <v>3</v>
      </c>
      <c r="T3441">
        <v>9.8873000000000003E-2</v>
      </c>
      <c r="U3441">
        <v>-11.766</v>
      </c>
      <c r="V3441">
        <v>0</v>
      </c>
      <c r="W3441">
        <v>3.2865999999999999E-2</v>
      </c>
      <c r="X3441">
        <v>82.575000000000003</v>
      </c>
      <c r="Y3441">
        <v>0.467584</v>
      </c>
    </row>
    <row r="3442" spans="1:25" hidden="1" x14ac:dyDescent="0.25">
      <c r="A3442">
        <v>3440</v>
      </c>
      <c r="B3442">
        <v>40</v>
      </c>
      <c r="C3442" t="s">
        <v>3363</v>
      </c>
      <c r="D3442" t="s">
        <v>5639</v>
      </c>
      <c r="E3442">
        <v>1994</v>
      </c>
      <c r="F3442" t="s">
        <v>5639</v>
      </c>
      <c r="G3442">
        <v>42.080159999999999</v>
      </c>
      <c r="H3442">
        <v>-79.256709999999998</v>
      </c>
      <c r="I3442" t="s">
        <v>5640</v>
      </c>
      <c r="J3442" t="s">
        <v>930</v>
      </c>
      <c r="K3442" t="s">
        <v>56</v>
      </c>
      <c r="L3442" t="s">
        <v>33</v>
      </c>
      <c r="M3442">
        <v>0</v>
      </c>
      <c r="N3442">
        <v>0.211256</v>
      </c>
      <c r="O3442">
        <v>0.42891200000000002</v>
      </c>
      <c r="P3442">
        <v>224.65333000000001</v>
      </c>
      <c r="Q3442">
        <v>0.74443400000000004</v>
      </c>
      <c r="R3442" s="1">
        <v>9.1000000000000003E-5</v>
      </c>
      <c r="S3442">
        <v>11</v>
      </c>
      <c r="T3442">
        <v>0.71464899999999998</v>
      </c>
      <c r="U3442">
        <v>-7.5350000000000001</v>
      </c>
      <c r="V3442">
        <v>0</v>
      </c>
      <c r="W3442">
        <v>5.4042E-2</v>
      </c>
      <c r="X3442">
        <v>122.40600000000001</v>
      </c>
      <c r="Y3442">
        <v>0.28506900000000002</v>
      </c>
    </row>
    <row r="3443" spans="1:25" hidden="1" x14ac:dyDescent="0.25">
      <c r="A3443">
        <v>3441</v>
      </c>
      <c r="B3443">
        <v>41</v>
      </c>
      <c r="C3443" t="s">
        <v>5641</v>
      </c>
      <c r="D3443" t="s">
        <v>5642</v>
      </c>
      <c r="E3443">
        <v>1994</v>
      </c>
      <c r="F3443" t="s">
        <v>5642</v>
      </c>
      <c r="G3443">
        <v>51.506300000000003</v>
      </c>
      <c r="H3443">
        <v>-0.12714</v>
      </c>
      <c r="I3443" t="s">
        <v>893</v>
      </c>
      <c r="J3443" t="s">
        <v>28</v>
      </c>
      <c r="K3443" t="s">
        <v>56</v>
      </c>
      <c r="L3443" t="s">
        <v>33</v>
      </c>
      <c r="M3443">
        <v>0</v>
      </c>
      <c r="N3443">
        <v>2.1056999999999999E-2</v>
      </c>
      <c r="O3443">
        <v>0.81720499999999996</v>
      </c>
      <c r="P3443">
        <v>278.62666999999999</v>
      </c>
      <c r="Q3443">
        <v>0.76905599999999996</v>
      </c>
      <c r="R3443">
        <v>2.23E-4</v>
      </c>
      <c r="S3443">
        <v>1</v>
      </c>
      <c r="T3443">
        <v>0.20424700000000001</v>
      </c>
      <c r="U3443">
        <v>-5.9160000000000004</v>
      </c>
      <c r="V3443">
        <v>1</v>
      </c>
      <c r="W3443">
        <v>4.8292000000000002E-2</v>
      </c>
      <c r="X3443">
        <v>115.95</v>
      </c>
      <c r="Y3443">
        <v>0.89613399999999999</v>
      </c>
    </row>
    <row r="3444" spans="1:25" hidden="1" x14ac:dyDescent="0.25">
      <c r="A3444">
        <v>3442</v>
      </c>
      <c r="B3444">
        <v>42</v>
      </c>
      <c r="C3444" t="s">
        <v>5442</v>
      </c>
      <c r="D3444" t="s">
        <v>5443</v>
      </c>
      <c r="E3444">
        <v>1994</v>
      </c>
      <c r="F3444" t="s">
        <v>5443</v>
      </c>
      <c r="G3444">
        <v>33.844371000000002</v>
      </c>
      <c r="H3444">
        <v>-84.474050000000005</v>
      </c>
      <c r="I3444" t="s">
        <v>45</v>
      </c>
      <c r="J3444" t="s">
        <v>28</v>
      </c>
      <c r="K3444" t="s">
        <v>56</v>
      </c>
      <c r="L3444" t="s">
        <v>33</v>
      </c>
      <c r="M3444">
        <v>0</v>
      </c>
      <c r="N3444">
        <v>9.1529999999999997E-3</v>
      </c>
      <c r="O3444">
        <v>0.79670099999999999</v>
      </c>
      <c r="P3444">
        <v>216.02667</v>
      </c>
      <c r="Q3444">
        <v>0.72910399999999997</v>
      </c>
      <c r="R3444">
        <v>0</v>
      </c>
      <c r="S3444">
        <v>4</v>
      </c>
      <c r="T3444">
        <v>6.6401000000000002E-2</v>
      </c>
      <c r="U3444">
        <v>-5.9809999999999999</v>
      </c>
      <c r="V3444">
        <v>0</v>
      </c>
      <c r="W3444">
        <v>5.5646000000000001E-2</v>
      </c>
      <c r="X3444">
        <v>129.46899999999999</v>
      </c>
      <c r="Y3444">
        <v>0.46041500000000002</v>
      </c>
    </row>
    <row r="3445" spans="1:25" hidden="1" x14ac:dyDescent="0.25">
      <c r="A3445">
        <v>3443</v>
      </c>
      <c r="B3445">
        <v>43</v>
      </c>
      <c r="C3445" t="s">
        <v>5643</v>
      </c>
      <c r="D3445" t="s">
        <v>5644</v>
      </c>
      <c r="E3445">
        <v>1994</v>
      </c>
      <c r="F3445" t="s">
        <v>5644</v>
      </c>
      <c r="G3445">
        <v>39.279656000000003</v>
      </c>
      <c r="H3445">
        <v>-94.982215999999994</v>
      </c>
      <c r="I3445" t="s">
        <v>5645</v>
      </c>
      <c r="J3445" t="s">
        <v>28</v>
      </c>
      <c r="K3445" t="s">
        <v>56</v>
      </c>
      <c r="M3445">
        <v>0</v>
      </c>
      <c r="N3445">
        <v>0.10276100000000001</v>
      </c>
      <c r="O3445">
        <v>0.36511700000000002</v>
      </c>
      <c r="P3445">
        <v>202.99709999999999</v>
      </c>
      <c r="Q3445">
        <v>0.38406499999999999</v>
      </c>
      <c r="R3445">
        <v>0.65867900000000001</v>
      </c>
      <c r="S3445">
        <v>7</v>
      </c>
      <c r="T3445">
        <v>8.0077999999999996E-2</v>
      </c>
      <c r="U3445">
        <v>-17.321999999999999</v>
      </c>
      <c r="V3445">
        <v>1</v>
      </c>
      <c r="W3445">
        <v>2.7747000000000001E-2</v>
      </c>
      <c r="X3445">
        <v>194.374</v>
      </c>
      <c r="Y3445">
        <v>0.54640699999999998</v>
      </c>
    </row>
    <row r="3446" spans="1:25" hidden="1" x14ac:dyDescent="0.25">
      <c r="A3446">
        <v>3444</v>
      </c>
      <c r="B3446">
        <v>44</v>
      </c>
      <c r="C3446" t="s">
        <v>5646</v>
      </c>
      <c r="D3446" t="s">
        <v>5647</v>
      </c>
      <c r="E3446">
        <v>1994</v>
      </c>
      <c r="F3446" t="s">
        <v>5647</v>
      </c>
      <c r="G3446">
        <v>40.702897999999998</v>
      </c>
      <c r="H3446">
        <v>-74.010240999999994</v>
      </c>
      <c r="I3446" t="s">
        <v>5648</v>
      </c>
      <c r="J3446" t="s">
        <v>28</v>
      </c>
      <c r="K3446" t="s">
        <v>56</v>
      </c>
      <c r="L3446" t="s">
        <v>33</v>
      </c>
      <c r="M3446">
        <v>0</v>
      </c>
      <c r="N3446">
        <v>8.7554000000000007E-2</v>
      </c>
      <c r="O3446">
        <v>0.48287400000000003</v>
      </c>
      <c r="P3446">
        <v>342.64771000000002</v>
      </c>
      <c r="Q3446">
        <v>0.50194000000000005</v>
      </c>
      <c r="R3446" s="1">
        <v>1.1E-5</v>
      </c>
      <c r="S3446">
        <v>6</v>
      </c>
      <c r="T3446">
        <v>0.154749</v>
      </c>
      <c r="U3446">
        <v>-8.5939999999999994</v>
      </c>
      <c r="V3446">
        <v>1</v>
      </c>
      <c r="W3446">
        <v>3.5110000000000002E-2</v>
      </c>
      <c r="X3446">
        <v>131.43799999999999</v>
      </c>
      <c r="Y3446">
        <v>0.53191699999999997</v>
      </c>
    </row>
    <row r="3447" spans="1:25" hidden="1" x14ac:dyDescent="0.25">
      <c r="A3447">
        <v>3445</v>
      </c>
      <c r="B3447">
        <v>45</v>
      </c>
      <c r="C3447" t="s">
        <v>5649</v>
      </c>
      <c r="D3447" t="s">
        <v>5277</v>
      </c>
      <c r="E3447">
        <v>1994</v>
      </c>
      <c r="F3447" t="s">
        <v>5277</v>
      </c>
      <c r="G3447">
        <v>32.386099999999999</v>
      </c>
      <c r="H3447">
        <v>-96.848399999999998</v>
      </c>
      <c r="I3447" t="s">
        <v>5278</v>
      </c>
      <c r="J3447" t="s">
        <v>28</v>
      </c>
      <c r="K3447" t="s">
        <v>56</v>
      </c>
      <c r="L3447" t="s">
        <v>33</v>
      </c>
      <c r="M3447">
        <v>0</v>
      </c>
      <c r="N3447">
        <v>5.7532E-2</v>
      </c>
      <c r="O3447">
        <v>0.58316400000000002</v>
      </c>
      <c r="P3447">
        <v>282.09332999999998</v>
      </c>
      <c r="Q3447">
        <v>0.77941700000000003</v>
      </c>
      <c r="R3447" s="1">
        <v>3.0000000000000001E-6</v>
      </c>
      <c r="S3447">
        <v>0</v>
      </c>
      <c r="T3447">
        <v>0.17653099999999999</v>
      </c>
      <c r="U3447">
        <v>-5.1420000000000003</v>
      </c>
      <c r="V3447">
        <v>1</v>
      </c>
      <c r="W3447">
        <v>2.5655000000000001E-2</v>
      </c>
      <c r="X3447">
        <v>182.33799999999999</v>
      </c>
      <c r="Y3447">
        <v>0.69209500000000002</v>
      </c>
    </row>
    <row r="3448" spans="1:25" hidden="1" x14ac:dyDescent="0.25">
      <c r="A3448">
        <v>3446</v>
      </c>
      <c r="B3448">
        <v>46</v>
      </c>
      <c r="C3448" t="s">
        <v>5650</v>
      </c>
      <c r="D3448" t="s">
        <v>5651</v>
      </c>
      <c r="E3448">
        <v>1994</v>
      </c>
      <c r="F3448" t="s">
        <v>5651</v>
      </c>
      <c r="G3448">
        <v>39.952300000000001</v>
      </c>
      <c r="H3448">
        <v>-75.162400000000005</v>
      </c>
      <c r="I3448" t="s">
        <v>62</v>
      </c>
      <c r="J3448" t="s">
        <v>28</v>
      </c>
      <c r="K3448" t="s">
        <v>56</v>
      </c>
      <c r="L3448" t="s">
        <v>33</v>
      </c>
      <c r="M3448">
        <v>0</v>
      </c>
      <c r="N3448">
        <v>0.15429599999999999</v>
      </c>
      <c r="O3448">
        <v>0.77463400000000004</v>
      </c>
      <c r="P3448">
        <v>279.57333</v>
      </c>
      <c r="Q3448">
        <v>0.87542200000000003</v>
      </c>
      <c r="R3448">
        <v>6.1200000000000002E-4</v>
      </c>
      <c r="S3448">
        <v>5</v>
      </c>
      <c r="T3448">
        <v>0.19447900000000001</v>
      </c>
      <c r="U3448">
        <v>-5.7270000000000003</v>
      </c>
      <c r="V3448">
        <v>0</v>
      </c>
      <c r="W3448">
        <v>4.0295999999999998E-2</v>
      </c>
      <c r="X3448">
        <v>124.482</v>
      </c>
      <c r="Y3448">
        <v>0.75554399999999999</v>
      </c>
    </row>
    <row r="3449" spans="1:25" hidden="1" x14ac:dyDescent="0.25">
      <c r="A3449">
        <v>3447</v>
      </c>
      <c r="B3449">
        <v>47</v>
      </c>
      <c r="C3449" t="s">
        <v>5652</v>
      </c>
      <c r="D3449" t="s">
        <v>5007</v>
      </c>
      <c r="E3449">
        <v>1994</v>
      </c>
      <c r="F3449" t="s">
        <v>5007</v>
      </c>
      <c r="G3449">
        <v>40.714269000000002</v>
      </c>
      <c r="H3449">
        <v>-74.005972999999997</v>
      </c>
      <c r="I3449" t="s">
        <v>113</v>
      </c>
      <c r="J3449" t="s">
        <v>28</v>
      </c>
      <c r="K3449" t="s">
        <v>33</v>
      </c>
      <c r="M3449">
        <v>0</v>
      </c>
      <c r="N3449">
        <v>0.505278</v>
      </c>
      <c r="O3449">
        <v>0.57235999999999998</v>
      </c>
      <c r="P3449">
        <v>265.95999999999998</v>
      </c>
      <c r="Q3449">
        <v>0.55392600000000003</v>
      </c>
      <c r="R3449" s="1">
        <v>7.9999999999999996E-6</v>
      </c>
      <c r="S3449">
        <v>9</v>
      </c>
      <c r="T3449">
        <v>7.7639E-2</v>
      </c>
      <c r="U3449">
        <v>-7.952</v>
      </c>
      <c r="V3449">
        <v>0</v>
      </c>
      <c r="W3449">
        <v>3.1271E-2</v>
      </c>
      <c r="X3449">
        <v>136.101</v>
      </c>
      <c r="Y3449">
        <v>0.31580599999999998</v>
      </c>
    </row>
    <row r="3450" spans="1:25" hidden="1" x14ac:dyDescent="0.25">
      <c r="A3450">
        <v>3448</v>
      </c>
      <c r="B3450">
        <v>48</v>
      </c>
      <c r="C3450" t="s">
        <v>5653</v>
      </c>
      <c r="D3450" t="s">
        <v>4470</v>
      </c>
      <c r="E3450">
        <v>1994</v>
      </c>
      <c r="F3450" t="s">
        <v>4470</v>
      </c>
      <c r="G3450">
        <v>41.590685999999998</v>
      </c>
      <c r="H3450">
        <v>-87.319936999999996</v>
      </c>
      <c r="I3450" t="s">
        <v>1914</v>
      </c>
      <c r="J3450" t="s">
        <v>28</v>
      </c>
      <c r="K3450" t="s">
        <v>56</v>
      </c>
      <c r="L3450" t="s">
        <v>33</v>
      </c>
      <c r="M3450">
        <v>0</v>
      </c>
      <c r="N3450">
        <v>0.226713</v>
      </c>
      <c r="O3450">
        <v>0.76950799999999997</v>
      </c>
      <c r="P3450">
        <v>257.69333</v>
      </c>
      <c r="Q3450">
        <v>0.90650200000000003</v>
      </c>
      <c r="R3450">
        <v>8.6300000000000005E-4</v>
      </c>
      <c r="S3450">
        <v>8</v>
      </c>
      <c r="T3450">
        <v>0.18297099999999999</v>
      </c>
      <c r="U3450">
        <v>-3.7949999999999999</v>
      </c>
      <c r="V3450">
        <v>1</v>
      </c>
      <c r="W3450">
        <v>7.7211000000000002E-2</v>
      </c>
      <c r="X3450">
        <v>112.389</v>
      </c>
      <c r="Y3450">
        <v>0.77395400000000003</v>
      </c>
    </row>
    <row r="3451" spans="1:25" hidden="1" x14ac:dyDescent="0.25">
      <c r="A3451">
        <v>3449</v>
      </c>
      <c r="B3451">
        <v>49</v>
      </c>
      <c r="C3451" t="s">
        <v>5654</v>
      </c>
      <c r="D3451" t="s">
        <v>5655</v>
      </c>
      <c r="E3451">
        <v>1994</v>
      </c>
      <c r="F3451" t="s">
        <v>5655</v>
      </c>
      <c r="G3451">
        <v>52.6647222</v>
      </c>
      <c r="H3451">
        <v>-8.6230556000000007</v>
      </c>
      <c r="I3451" t="s">
        <v>5656</v>
      </c>
      <c r="J3451" t="s">
        <v>246</v>
      </c>
      <c r="K3451" t="s">
        <v>56</v>
      </c>
      <c r="L3451" t="s">
        <v>33</v>
      </c>
      <c r="M3451">
        <v>0</v>
      </c>
      <c r="N3451">
        <v>1.6840999999999998E-2</v>
      </c>
      <c r="O3451">
        <v>0.12956400000000001</v>
      </c>
      <c r="P3451">
        <v>268.26109000000002</v>
      </c>
      <c r="Q3451">
        <v>0.69515899999999997</v>
      </c>
      <c r="R3451">
        <v>0</v>
      </c>
      <c r="S3451">
        <v>7</v>
      </c>
      <c r="T3451">
        <v>0.97353900000000004</v>
      </c>
      <c r="U3451">
        <v>-12.189</v>
      </c>
      <c r="V3451">
        <v>1</v>
      </c>
      <c r="W3451">
        <v>5.6372999999999999E-2</v>
      </c>
      <c r="X3451">
        <v>98.393000000000001</v>
      </c>
      <c r="Y3451">
        <v>0.28138800000000003</v>
      </c>
    </row>
    <row r="3452" spans="1:25" hidden="1" x14ac:dyDescent="0.25">
      <c r="A3452">
        <v>3450</v>
      </c>
      <c r="B3452">
        <v>50</v>
      </c>
      <c r="C3452" t="s">
        <v>5657</v>
      </c>
      <c r="D3452" t="s">
        <v>5658</v>
      </c>
      <c r="E3452">
        <v>1994</v>
      </c>
      <c r="F3452" t="s">
        <v>5658</v>
      </c>
      <c r="G3452">
        <v>33.973951</v>
      </c>
      <c r="H3452">
        <v>-118.24840500000001</v>
      </c>
      <c r="I3452" t="s">
        <v>105</v>
      </c>
      <c r="J3452" t="s">
        <v>28</v>
      </c>
      <c r="K3452" t="s">
        <v>56</v>
      </c>
      <c r="L3452" t="s">
        <v>33</v>
      </c>
      <c r="M3452">
        <v>0</v>
      </c>
      <c r="N3452">
        <v>3.6054999999999997E-2</v>
      </c>
      <c r="O3452">
        <v>0.61721400000000004</v>
      </c>
      <c r="P3452">
        <v>235.92</v>
      </c>
      <c r="Q3452">
        <v>0.63790999999999998</v>
      </c>
      <c r="R3452">
        <v>1.55E-4</v>
      </c>
      <c r="S3452">
        <v>6</v>
      </c>
      <c r="T3452">
        <v>0.36471999999999999</v>
      </c>
      <c r="U3452">
        <v>-10.385999999999999</v>
      </c>
      <c r="V3452">
        <v>0</v>
      </c>
      <c r="W3452">
        <v>0.12346600000000001</v>
      </c>
      <c r="X3452">
        <v>170.73400000000001</v>
      </c>
      <c r="Y3452">
        <v>0.805311</v>
      </c>
    </row>
    <row r="3453" spans="1:25" hidden="1" x14ac:dyDescent="0.25">
      <c r="A3453">
        <v>3451</v>
      </c>
      <c r="B3453">
        <v>51</v>
      </c>
      <c r="C3453" t="s">
        <v>5659</v>
      </c>
      <c r="D3453" t="s">
        <v>5576</v>
      </c>
      <c r="E3453">
        <v>1994</v>
      </c>
      <c r="F3453" t="s">
        <v>5576</v>
      </c>
      <c r="G3453">
        <v>33.401395000000001</v>
      </c>
      <c r="H3453">
        <v>-111.931298</v>
      </c>
      <c r="I3453" t="s">
        <v>5577</v>
      </c>
      <c r="J3453" t="s">
        <v>28</v>
      </c>
      <c r="K3453" t="s">
        <v>56</v>
      </c>
      <c r="L3453" t="s">
        <v>33</v>
      </c>
      <c r="M3453">
        <v>0</v>
      </c>
      <c r="N3453">
        <v>4.8299999999999998E-4</v>
      </c>
      <c r="O3453">
        <v>0.49151800000000001</v>
      </c>
      <c r="P3453">
        <v>232.48</v>
      </c>
      <c r="Q3453">
        <v>0.88009300000000001</v>
      </c>
      <c r="R3453">
        <v>8.2109999999999995E-3</v>
      </c>
      <c r="S3453">
        <v>7</v>
      </c>
      <c r="T3453">
        <v>0.110497</v>
      </c>
      <c r="U3453">
        <v>-7.7</v>
      </c>
      <c r="V3453">
        <v>1</v>
      </c>
      <c r="W3453">
        <v>3.6268000000000002E-2</v>
      </c>
      <c r="X3453">
        <v>134.709</v>
      </c>
      <c r="Y3453">
        <v>0.64915199999999995</v>
      </c>
    </row>
    <row r="3454" spans="1:25" x14ac:dyDescent="0.25">
      <c r="A3454">
        <v>3452</v>
      </c>
      <c r="B3454">
        <v>52</v>
      </c>
      <c r="C3454" t="s">
        <v>5660</v>
      </c>
      <c r="D3454" t="s">
        <v>5661</v>
      </c>
      <c r="E3454">
        <v>1994</v>
      </c>
      <c r="F3454" t="s">
        <v>5661</v>
      </c>
      <c r="G3454" t="str">
        <f>IFERROR(VLOOKUP(Table1[[#This Row],[Title]],$C$5507:$Y$5579,5, FALSE ),"")</f>
        <v/>
      </c>
      <c r="H3454" t="str">
        <f>IFERROR(VLOOKUP(Table1[[#This Row],[Title]],$C$5507:$Y$5579,6, FALSE ),"")</f>
        <v/>
      </c>
      <c r="I3454" t="str">
        <f>IFERROR(VLOOKUP(Table1[[#This Row],[Title]],$C$5507:$Y$5579,7, FALSE ),"")</f>
        <v/>
      </c>
      <c r="J3454" t="str">
        <f>IFERROR(VLOOKUP(Table1[[#This Row],[Title]],$C$5507:$Y$5579,8, FALSE ),"")</f>
        <v/>
      </c>
      <c r="K3454" t="str">
        <f>IFERROR(VLOOKUP(Table1[[#This Row],[Title]],$C$5507:$Y$5579,9, FALSE ),"")</f>
        <v/>
      </c>
      <c r="L3454" t="str">
        <f>IFERROR(VLOOKUP(Table1[[#This Row],[Title]],$C$5507:$Y$5579,10, FALSE ),"")</f>
        <v/>
      </c>
      <c r="M3454" t="str">
        <f>IFERROR(VLOOKUP(Table1[[#This Row],[Title]],$C$5507:$Y$5579,11, FALSE ),"")</f>
        <v/>
      </c>
      <c r="N3454" t="str">
        <f>IFERROR(VLOOKUP(Table1[[#This Row],[Title]],$C$5507:$Y$5579,12, FALSE ),"")</f>
        <v/>
      </c>
      <c r="O3454" t="str">
        <f>IFERROR(VLOOKUP(Table1[[#This Row],[Title]],$C$5507:$Y$5579,13, FALSE ),"")</f>
        <v/>
      </c>
      <c r="P3454" t="str">
        <f>IFERROR(VLOOKUP(Table1[[#This Row],[Title]],$C$5507:$Y$5579,14, FALSE ),"")</f>
        <v/>
      </c>
      <c r="Q3454" t="str">
        <f>IFERROR(VLOOKUP(Table1[[#This Row],[Title]],$C$5507:$Y$5579,15, FALSE ),"")</f>
        <v/>
      </c>
      <c r="R3454" t="str">
        <f>IFERROR(VLOOKUP(Table1[[#This Row],[Title]],$C$5507:$Y$5579,16, FALSE ),"")</f>
        <v/>
      </c>
      <c r="S3454" t="str">
        <f>IFERROR(VLOOKUP(Table1[[#This Row],[Title]],$C$5507:$Y$5579,17, FALSE ),"")</f>
        <v/>
      </c>
      <c r="T3454" t="str">
        <f>IFERROR(VLOOKUP(Table1[[#This Row],[Title]],$C$5507:$Y$5579,18, FALSE ),"")</f>
        <v/>
      </c>
      <c r="U3454" t="str">
        <f>IFERROR(VLOOKUP(Table1[[#This Row],[Title]],$C$5507:$Y$5579,19, FALSE ),"")</f>
        <v/>
      </c>
      <c r="V3454" t="str">
        <f>IFERROR(VLOOKUP(Table1[[#This Row],[Title]],$C$5507:$Y$5579,20, FALSE ),"")</f>
        <v/>
      </c>
      <c r="W3454" t="str">
        <f>IFERROR(VLOOKUP(Table1[[#This Row],[Title]],$C$5507:$Y$5579,21, FALSE ),"")</f>
        <v/>
      </c>
      <c r="X3454" t="str">
        <f>IFERROR(VLOOKUP(Table1[[#This Row],[Title]],$C$5507:$Y$5579,22, FALSE ),"")</f>
        <v/>
      </c>
      <c r="Y3454" t="str">
        <f>IFERROR(VLOOKUP(Table1[[#This Row],[Title]],$C$5507:$Y$5579,23, FALSE ),"")</f>
        <v/>
      </c>
    </row>
    <row r="3455" spans="1:25" x14ac:dyDescent="0.25">
      <c r="A3455">
        <v>3453</v>
      </c>
      <c r="B3455">
        <v>53</v>
      </c>
      <c r="C3455" t="s">
        <v>5662</v>
      </c>
      <c r="D3455" t="s">
        <v>5663</v>
      </c>
      <c r="E3455">
        <v>1994</v>
      </c>
      <c r="F3455" t="s">
        <v>5663</v>
      </c>
      <c r="G3455" t="str">
        <f>IFERROR(VLOOKUP(Table1[[#This Row],[Title]],$C$5507:$Y$5579,5, FALSE ),"")</f>
        <v/>
      </c>
      <c r="H3455" t="str">
        <f>IFERROR(VLOOKUP(Table1[[#This Row],[Title]],$C$5507:$Y$5579,6, FALSE ),"")</f>
        <v/>
      </c>
      <c r="I3455" t="str">
        <f>IFERROR(VLOOKUP(Table1[[#This Row],[Title]],$C$5507:$Y$5579,7, FALSE ),"")</f>
        <v/>
      </c>
      <c r="J3455" t="str">
        <f>IFERROR(VLOOKUP(Table1[[#This Row],[Title]],$C$5507:$Y$5579,8, FALSE ),"")</f>
        <v/>
      </c>
      <c r="K3455" t="str">
        <f>IFERROR(VLOOKUP(Table1[[#This Row],[Title]],$C$5507:$Y$5579,9, FALSE ),"")</f>
        <v/>
      </c>
      <c r="L3455" t="str">
        <f>IFERROR(VLOOKUP(Table1[[#This Row],[Title]],$C$5507:$Y$5579,10, FALSE ),"")</f>
        <v/>
      </c>
      <c r="M3455" t="str">
        <f>IFERROR(VLOOKUP(Table1[[#This Row],[Title]],$C$5507:$Y$5579,11, FALSE ),"")</f>
        <v/>
      </c>
      <c r="N3455" t="str">
        <f>IFERROR(VLOOKUP(Table1[[#This Row],[Title]],$C$5507:$Y$5579,12, FALSE ),"")</f>
        <v/>
      </c>
      <c r="O3455" t="str">
        <f>IFERROR(VLOOKUP(Table1[[#This Row],[Title]],$C$5507:$Y$5579,13, FALSE ),"")</f>
        <v/>
      </c>
      <c r="P3455" t="str">
        <f>IFERROR(VLOOKUP(Table1[[#This Row],[Title]],$C$5507:$Y$5579,14, FALSE ),"")</f>
        <v/>
      </c>
      <c r="Q3455" t="str">
        <f>IFERROR(VLOOKUP(Table1[[#This Row],[Title]],$C$5507:$Y$5579,15, FALSE ),"")</f>
        <v/>
      </c>
      <c r="R3455" t="str">
        <f>IFERROR(VLOOKUP(Table1[[#This Row],[Title]],$C$5507:$Y$5579,16, FALSE ),"")</f>
        <v/>
      </c>
      <c r="S3455" t="str">
        <f>IFERROR(VLOOKUP(Table1[[#This Row],[Title]],$C$5507:$Y$5579,17, FALSE ),"")</f>
        <v/>
      </c>
      <c r="T3455" t="str">
        <f>IFERROR(VLOOKUP(Table1[[#This Row],[Title]],$C$5507:$Y$5579,18, FALSE ),"")</f>
        <v/>
      </c>
      <c r="U3455" t="str">
        <f>IFERROR(VLOOKUP(Table1[[#This Row],[Title]],$C$5507:$Y$5579,19, FALSE ),"")</f>
        <v/>
      </c>
      <c r="V3455" t="str">
        <f>IFERROR(VLOOKUP(Table1[[#This Row],[Title]],$C$5507:$Y$5579,20, FALSE ),"")</f>
        <v/>
      </c>
      <c r="W3455" t="str">
        <f>IFERROR(VLOOKUP(Table1[[#This Row],[Title]],$C$5507:$Y$5579,21, FALSE ),"")</f>
        <v/>
      </c>
      <c r="X3455" t="str">
        <f>IFERROR(VLOOKUP(Table1[[#This Row],[Title]],$C$5507:$Y$5579,22, FALSE ),"")</f>
        <v/>
      </c>
      <c r="Y3455" t="str">
        <f>IFERROR(VLOOKUP(Table1[[#This Row],[Title]],$C$5507:$Y$5579,23, FALSE ),"")</f>
        <v/>
      </c>
    </row>
    <row r="3456" spans="1:25" hidden="1" x14ac:dyDescent="0.25">
      <c r="A3456">
        <v>3454</v>
      </c>
      <c r="B3456">
        <v>54</v>
      </c>
      <c r="C3456" t="s">
        <v>5664</v>
      </c>
      <c r="D3456" t="s">
        <v>3758</v>
      </c>
      <c r="E3456">
        <v>1994</v>
      </c>
      <c r="F3456" t="s">
        <v>3758</v>
      </c>
      <c r="G3456">
        <v>40.234499999999997</v>
      </c>
      <c r="H3456">
        <v>-74.295000000000002</v>
      </c>
      <c r="I3456" t="s">
        <v>3759</v>
      </c>
      <c r="J3456" t="s">
        <v>28</v>
      </c>
      <c r="K3456" t="s">
        <v>56</v>
      </c>
      <c r="L3456" t="s">
        <v>33</v>
      </c>
      <c r="M3456">
        <v>0</v>
      </c>
      <c r="N3456">
        <v>0.208763</v>
      </c>
      <c r="O3456">
        <v>0.73071399999999997</v>
      </c>
      <c r="P3456">
        <v>224.02566999999999</v>
      </c>
      <c r="Q3456">
        <v>0.186005</v>
      </c>
      <c r="R3456">
        <v>0.14374899999999999</v>
      </c>
      <c r="S3456">
        <v>5</v>
      </c>
      <c r="T3456">
        <v>9.5096E-2</v>
      </c>
      <c r="U3456">
        <v>-17.196000000000002</v>
      </c>
      <c r="V3456">
        <v>1</v>
      </c>
      <c r="W3456">
        <v>3.322E-2</v>
      </c>
      <c r="X3456">
        <v>93.685000000000002</v>
      </c>
      <c r="Y3456">
        <v>0.49284600000000001</v>
      </c>
    </row>
    <row r="3457" spans="1:25" hidden="1" x14ac:dyDescent="0.25">
      <c r="A3457">
        <v>3455</v>
      </c>
      <c r="B3457">
        <v>55</v>
      </c>
      <c r="C3457" t="s">
        <v>5665</v>
      </c>
      <c r="D3457" t="s">
        <v>5666</v>
      </c>
      <c r="E3457">
        <v>1994</v>
      </c>
      <c r="F3457" t="s">
        <v>5666</v>
      </c>
      <c r="G3457">
        <v>-6.1714399999999996</v>
      </c>
      <c r="H3457">
        <v>106.828</v>
      </c>
      <c r="I3457" t="s">
        <v>5667</v>
      </c>
      <c r="J3457" t="s">
        <v>28</v>
      </c>
      <c r="K3457" t="s">
        <v>56</v>
      </c>
      <c r="L3457" t="s">
        <v>33</v>
      </c>
      <c r="M3457">
        <v>0</v>
      </c>
      <c r="N3457">
        <v>3.0431E-2</v>
      </c>
      <c r="O3457">
        <v>0.78720500000000004</v>
      </c>
      <c r="P3457">
        <v>258.03755000000001</v>
      </c>
      <c r="Q3457">
        <v>0.60019</v>
      </c>
      <c r="R3457" s="1">
        <v>6.9999999999999999E-6</v>
      </c>
      <c r="S3457">
        <v>9</v>
      </c>
      <c r="T3457">
        <v>0.430894</v>
      </c>
      <c r="U3457">
        <v>-10.568</v>
      </c>
      <c r="V3457">
        <v>1</v>
      </c>
      <c r="W3457">
        <v>8.7183999999999998E-2</v>
      </c>
      <c r="X3457">
        <v>86.566999999999993</v>
      </c>
      <c r="Y3457">
        <v>0.46007900000000002</v>
      </c>
    </row>
    <row r="3458" spans="1:25" hidden="1" x14ac:dyDescent="0.25">
      <c r="A3458">
        <v>3456</v>
      </c>
      <c r="B3458">
        <v>56</v>
      </c>
      <c r="C3458" t="s">
        <v>3699</v>
      </c>
      <c r="D3458" t="s">
        <v>5668</v>
      </c>
      <c r="E3458">
        <v>1994</v>
      </c>
      <c r="F3458" t="s">
        <v>5069</v>
      </c>
      <c r="G3458">
        <v>40.714269000000002</v>
      </c>
      <c r="H3458">
        <v>-74.005972999999997</v>
      </c>
      <c r="I3458" t="s">
        <v>113</v>
      </c>
      <c r="J3458" t="s">
        <v>28</v>
      </c>
      <c r="K3458" t="s">
        <v>33</v>
      </c>
      <c r="M3458">
        <v>0</v>
      </c>
      <c r="N3458">
        <v>0.64961199999999997</v>
      </c>
      <c r="O3458">
        <v>0.46504499999999999</v>
      </c>
      <c r="P3458">
        <v>260.65332999999998</v>
      </c>
      <c r="Q3458">
        <v>0.440641</v>
      </c>
      <c r="R3458">
        <v>0</v>
      </c>
      <c r="S3458">
        <v>10</v>
      </c>
      <c r="T3458">
        <v>0.11033999999999999</v>
      </c>
      <c r="U3458">
        <v>-8.6210000000000004</v>
      </c>
      <c r="V3458">
        <v>1</v>
      </c>
      <c r="W3458">
        <v>2.5668E-2</v>
      </c>
      <c r="X3458">
        <v>96.052999999999997</v>
      </c>
      <c r="Y3458">
        <v>0.204128</v>
      </c>
    </row>
    <row r="3459" spans="1:25" hidden="1" x14ac:dyDescent="0.25">
      <c r="A3459">
        <v>3457</v>
      </c>
      <c r="B3459">
        <v>57</v>
      </c>
      <c r="C3459" t="s">
        <v>4421</v>
      </c>
      <c r="D3459" t="s">
        <v>5669</v>
      </c>
      <c r="E3459">
        <v>1994</v>
      </c>
      <c r="F3459" t="s">
        <v>5669</v>
      </c>
      <c r="G3459">
        <v>40.857199999999999</v>
      </c>
      <c r="H3459">
        <v>-73.856800000000007</v>
      </c>
      <c r="I3459" t="s">
        <v>564</v>
      </c>
      <c r="J3459" t="s">
        <v>28</v>
      </c>
      <c r="K3459" t="s">
        <v>56</v>
      </c>
      <c r="L3459" t="s">
        <v>33</v>
      </c>
      <c r="M3459">
        <v>0</v>
      </c>
      <c r="N3459">
        <v>2.8745E-2</v>
      </c>
      <c r="O3459">
        <v>0.72247899999999998</v>
      </c>
      <c r="P3459">
        <v>383.86667</v>
      </c>
      <c r="Q3459">
        <v>0.75863700000000001</v>
      </c>
      <c r="R3459">
        <v>0</v>
      </c>
      <c r="S3459">
        <v>6</v>
      </c>
      <c r="T3459">
        <v>0.16436300000000001</v>
      </c>
      <c r="U3459">
        <v>-5.2480000000000002</v>
      </c>
      <c r="V3459">
        <v>1</v>
      </c>
      <c r="W3459">
        <v>2.8049000000000001E-2</v>
      </c>
      <c r="X3459">
        <v>120.053</v>
      </c>
      <c r="Y3459">
        <v>0.54068799999999995</v>
      </c>
    </row>
    <row r="3460" spans="1:25" hidden="1" x14ac:dyDescent="0.25">
      <c r="A3460">
        <v>3458</v>
      </c>
      <c r="B3460">
        <v>58</v>
      </c>
      <c r="C3460" t="s">
        <v>5670</v>
      </c>
      <c r="D3460" t="s">
        <v>5523</v>
      </c>
      <c r="E3460">
        <v>1994</v>
      </c>
      <c r="F3460" t="s">
        <v>5523</v>
      </c>
      <c r="G3460">
        <v>33.7483</v>
      </c>
      <c r="H3460">
        <v>-84.391099999999994</v>
      </c>
      <c r="I3460" t="s">
        <v>568</v>
      </c>
      <c r="J3460" t="s">
        <v>28</v>
      </c>
      <c r="K3460" t="s">
        <v>56</v>
      </c>
      <c r="L3460" t="s">
        <v>33</v>
      </c>
      <c r="M3460">
        <v>0</v>
      </c>
      <c r="N3460">
        <v>0.33176699999999998</v>
      </c>
      <c r="O3460">
        <v>0.68840299999999999</v>
      </c>
      <c r="P3460">
        <v>333.49333000000001</v>
      </c>
      <c r="Q3460">
        <v>0.46331699999999998</v>
      </c>
      <c r="R3460" s="1">
        <v>9.1000000000000003E-5</v>
      </c>
      <c r="S3460">
        <v>7</v>
      </c>
      <c r="T3460">
        <v>0.159107</v>
      </c>
      <c r="U3460">
        <v>-10.329000000000001</v>
      </c>
      <c r="V3460">
        <v>1</v>
      </c>
      <c r="W3460">
        <v>6.3139000000000001E-2</v>
      </c>
      <c r="X3460">
        <v>137.803</v>
      </c>
      <c r="Y3460">
        <v>0.31143900000000002</v>
      </c>
    </row>
    <row r="3461" spans="1:25" hidden="1" x14ac:dyDescent="0.25">
      <c r="A3461">
        <v>3459</v>
      </c>
      <c r="B3461">
        <v>59</v>
      </c>
      <c r="C3461" t="s">
        <v>5671</v>
      </c>
      <c r="D3461" t="s">
        <v>5615</v>
      </c>
      <c r="E3461">
        <v>1994</v>
      </c>
      <c r="F3461" t="s">
        <v>5615</v>
      </c>
      <c r="G3461">
        <v>33.7667</v>
      </c>
      <c r="H3461">
        <v>-118.19199999999999</v>
      </c>
      <c r="I3461" t="s">
        <v>2162</v>
      </c>
      <c r="J3461" t="s">
        <v>28</v>
      </c>
      <c r="K3461" t="s">
        <v>56</v>
      </c>
      <c r="L3461" t="s">
        <v>33</v>
      </c>
      <c r="M3461">
        <v>0</v>
      </c>
      <c r="N3461">
        <v>2.5652999999999999E-2</v>
      </c>
      <c r="O3461">
        <v>0.80681400000000003</v>
      </c>
      <c r="P3461">
        <v>211.90353999999999</v>
      </c>
      <c r="Q3461">
        <v>0.177538</v>
      </c>
      <c r="R3461">
        <v>1.7687999999999999E-2</v>
      </c>
      <c r="S3461">
        <v>6</v>
      </c>
      <c r="T3461">
        <v>7.6877000000000001E-2</v>
      </c>
      <c r="U3461">
        <v>-22.734000000000002</v>
      </c>
      <c r="V3461">
        <v>0</v>
      </c>
      <c r="W3461">
        <v>0.169404</v>
      </c>
      <c r="X3461">
        <v>91.927999999999997</v>
      </c>
      <c r="Y3461">
        <v>0.56945999999999997</v>
      </c>
    </row>
    <row r="3462" spans="1:25" hidden="1" x14ac:dyDescent="0.25">
      <c r="A3462">
        <v>3460</v>
      </c>
      <c r="B3462">
        <v>60</v>
      </c>
      <c r="C3462" t="s">
        <v>5672</v>
      </c>
      <c r="D3462" t="s">
        <v>5350</v>
      </c>
      <c r="E3462">
        <v>1994</v>
      </c>
      <c r="F3462" t="s">
        <v>5350</v>
      </c>
      <c r="G3462">
        <v>35.260019999999997</v>
      </c>
      <c r="H3462">
        <v>-80.804151000000005</v>
      </c>
      <c r="I3462" t="s">
        <v>5466</v>
      </c>
      <c r="J3462" t="s">
        <v>28</v>
      </c>
      <c r="K3462" t="s">
        <v>56</v>
      </c>
      <c r="L3462" t="s">
        <v>33</v>
      </c>
      <c r="M3462">
        <v>0</v>
      </c>
      <c r="N3462">
        <v>0.27091199999999999</v>
      </c>
      <c r="O3462">
        <v>0.648706</v>
      </c>
      <c r="P3462">
        <v>301.65332999999998</v>
      </c>
      <c r="Q3462">
        <v>0.66641600000000001</v>
      </c>
      <c r="R3462">
        <v>0</v>
      </c>
      <c r="S3462">
        <v>5</v>
      </c>
      <c r="T3462">
        <v>0.24882299999999999</v>
      </c>
      <c r="U3462">
        <v>-6.7320000000000002</v>
      </c>
      <c r="V3462">
        <v>0</v>
      </c>
      <c r="W3462">
        <v>3.0838999999999998E-2</v>
      </c>
      <c r="X3462">
        <v>115.74299999999999</v>
      </c>
      <c r="Y3462">
        <v>0.60004400000000002</v>
      </c>
    </row>
    <row r="3463" spans="1:25" hidden="1" x14ac:dyDescent="0.25">
      <c r="A3463">
        <v>3461</v>
      </c>
      <c r="B3463">
        <v>61</v>
      </c>
      <c r="C3463" t="s">
        <v>5673</v>
      </c>
      <c r="D3463" t="s">
        <v>5524</v>
      </c>
      <c r="E3463">
        <v>1994</v>
      </c>
      <c r="F3463" t="s">
        <v>5524</v>
      </c>
      <c r="G3463">
        <v>37.868538000000001</v>
      </c>
      <c r="H3463">
        <v>-122.50914</v>
      </c>
      <c r="I3463" t="s">
        <v>5525</v>
      </c>
      <c r="J3463" t="s">
        <v>28</v>
      </c>
      <c r="K3463" t="s">
        <v>56</v>
      </c>
      <c r="L3463" t="s">
        <v>33</v>
      </c>
      <c r="M3463">
        <v>0</v>
      </c>
      <c r="N3463">
        <v>7.2864999999999999E-2</v>
      </c>
      <c r="O3463">
        <v>0.73376699999999995</v>
      </c>
      <c r="P3463">
        <v>262.50403999999997</v>
      </c>
      <c r="Q3463">
        <v>0.28731000000000001</v>
      </c>
      <c r="R3463" s="1">
        <v>9.9999999999999995E-7</v>
      </c>
      <c r="S3463">
        <v>8</v>
      </c>
      <c r="T3463">
        <v>0.34749200000000002</v>
      </c>
      <c r="U3463">
        <v>-16.803000000000001</v>
      </c>
      <c r="V3463">
        <v>0</v>
      </c>
      <c r="W3463">
        <v>0.33460499999999999</v>
      </c>
      <c r="X3463">
        <v>86.24</v>
      </c>
      <c r="Y3463">
        <v>0.42759200000000003</v>
      </c>
    </row>
    <row r="3464" spans="1:25" x14ac:dyDescent="0.25">
      <c r="A3464">
        <v>3462</v>
      </c>
      <c r="B3464">
        <v>62</v>
      </c>
      <c r="C3464" t="s">
        <v>5674</v>
      </c>
      <c r="D3464" t="s">
        <v>5661</v>
      </c>
      <c r="E3464">
        <v>1994</v>
      </c>
      <c r="F3464" t="s">
        <v>5661</v>
      </c>
      <c r="G3464" t="str">
        <f>IFERROR(VLOOKUP(Table1[[#This Row],[Title]],$C$5507:$Y$5579,5, FALSE ),"")</f>
        <v/>
      </c>
      <c r="H3464" t="str">
        <f>IFERROR(VLOOKUP(Table1[[#This Row],[Title]],$C$5507:$Y$5579,6, FALSE ),"")</f>
        <v/>
      </c>
      <c r="I3464" t="str">
        <f>IFERROR(VLOOKUP(Table1[[#This Row],[Title]],$C$5507:$Y$5579,7, FALSE ),"")</f>
        <v/>
      </c>
      <c r="J3464" t="str">
        <f>IFERROR(VLOOKUP(Table1[[#This Row],[Title]],$C$5507:$Y$5579,8, FALSE ),"")</f>
        <v/>
      </c>
      <c r="K3464" t="str">
        <f>IFERROR(VLOOKUP(Table1[[#This Row],[Title]],$C$5507:$Y$5579,9, FALSE ),"")</f>
        <v/>
      </c>
      <c r="L3464" t="str">
        <f>IFERROR(VLOOKUP(Table1[[#This Row],[Title]],$C$5507:$Y$5579,10, FALSE ),"")</f>
        <v/>
      </c>
      <c r="M3464" t="str">
        <f>IFERROR(VLOOKUP(Table1[[#This Row],[Title]],$C$5507:$Y$5579,11, FALSE ),"")</f>
        <v/>
      </c>
      <c r="N3464" t="str">
        <f>IFERROR(VLOOKUP(Table1[[#This Row],[Title]],$C$5507:$Y$5579,12, FALSE ),"")</f>
        <v/>
      </c>
      <c r="O3464" t="str">
        <f>IFERROR(VLOOKUP(Table1[[#This Row],[Title]],$C$5507:$Y$5579,13, FALSE ),"")</f>
        <v/>
      </c>
      <c r="P3464" t="str">
        <f>IFERROR(VLOOKUP(Table1[[#This Row],[Title]],$C$5507:$Y$5579,14, FALSE ),"")</f>
        <v/>
      </c>
      <c r="Q3464" t="str">
        <f>IFERROR(VLOOKUP(Table1[[#This Row],[Title]],$C$5507:$Y$5579,15, FALSE ),"")</f>
        <v/>
      </c>
      <c r="R3464" t="str">
        <f>IFERROR(VLOOKUP(Table1[[#This Row],[Title]],$C$5507:$Y$5579,16, FALSE ),"")</f>
        <v/>
      </c>
      <c r="S3464" t="str">
        <f>IFERROR(VLOOKUP(Table1[[#This Row],[Title]],$C$5507:$Y$5579,17, FALSE ),"")</f>
        <v/>
      </c>
      <c r="T3464" t="str">
        <f>IFERROR(VLOOKUP(Table1[[#This Row],[Title]],$C$5507:$Y$5579,18, FALSE ),"")</f>
        <v/>
      </c>
      <c r="U3464" t="str">
        <f>IFERROR(VLOOKUP(Table1[[#This Row],[Title]],$C$5507:$Y$5579,19, FALSE ),"")</f>
        <v/>
      </c>
      <c r="V3464" t="str">
        <f>IFERROR(VLOOKUP(Table1[[#This Row],[Title]],$C$5507:$Y$5579,20, FALSE ),"")</f>
        <v/>
      </c>
      <c r="W3464" t="str">
        <f>IFERROR(VLOOKUP(Table1[[#This Row],[Title]],$C$5507:$Y$5579,21, FALSE ),"")</f>
        <v/>
      </c>
      <c r="X3464" t="str">
        <f>IFERROR(VLOOKUP(Table1[[#This Row],[Title]],$C$5507:$Y$5579,22, FALSE ),"")</f>
        <v/>
      </c>
      <c r="Y3464" t="str">
        <f>IFERROR(VLOOKUP(Table1[[#This Row],[Title]],$C$5507:$Y$5579,23, FALSE ),"")</f>
        <v/>
      </c>
    </row>
    <row r="3465" spans="1:25" hidden="1" x14ac:dyDescent="0.25">
      <c r="A3465">
        <v>3463</v>
      </c>
      <c r="B3465">
        <v>63</v>
      </c>
      <c r="C3465" t="s">
        <v>5675</v>
      </c>
      <c r="D3465" t="s">
        <v>5676</v>
      </c>
      <c r="E3465">
        <v>1994</v>
      </c>
      <c r="F3465" t="s">
        <v>5676</v>
      </c>
      <c r="G3465">
        <v>52.516666700000002</v>
      </c>
      <c r="H3465">
        <v>13.4</v>
      </c>
      <c r="I3465" t="s">
        <v>5677</v>
      </c>
      <c r="J3465" t="s">
        <v>28</v>
      </c>
      <c r="K3465" t="s">
        <v>56</v>
      </c>
      <c r="L3465" t="s">
        <v>33</v>
      </c>
      <c r="M3465">
        <v>4.84490438697E-3</v>
      </c>
      <c r="N3465">
        <v>9.4311000000000006E-2</v>
      </c>
      <c r="O3465">
        <v>0.81188300000000002</v>
      </c>
      <c r="P3465">
        <v>235.81333000000001</v>
      </c>
      <c r="Q3465">
        <v>0.88275000000000003</v>
      </c>
      <c r="R3465">
        <v>5.2259999999999997E-3</v>
      </c>
      <c r="S3465">
        <v>7</v>
      </c>
      <c r="T3465">
        <v>9.2243000000000006E-2</v>
      </c>
      <c r="U3465">
        <v>-7.5819999999999999</v>
      </c>
      <c r="V3465">
        <v>1</v>
      </c>
      <c r="W3465">
        <v>4.0134000000000003E-2</v>
      </c>
      <c r="X3465">
        <v>125.92700000000001</v>
      </c>
      <c r="Y3465">
        <v>0.87358599999999997</v>
      </c>
    </row>
    <row r="3466" spans="1:25" hidden="1" x14ac:dyDescent="0.25">
      <c r="A3466">
        <v>3464</v>
      </c>
      <c r="B3466">
        <v>64</v>
      </c>
      <c r="C3466" t="s">
        <v>5678</v>
      </c>
      <c r="D3466" t="s">
        <v>5598</v>
      </c>
      <c r="E3466">
        <v>1994</v>
      </c>
      <c r="F3466" t="s">
        <v>5598</v>
      </c>
      <c r="G3466">
        <v>41.850033000000003</v>
      </c>
      <c r="H3466">
        <v>-87.650052000000002</v>
      </c>
      <c r="I3466" t="s">
        <v>108</v>
      </c>
      <c r="J3466" t="s">
        <v>28</v>
      </c>
      <c r="K3466" t="s">
        <v>33</v>
      </c>
      <c r="M3466">
        <v>0</v>
      </c>
      <c r="N3466">
        <v>0.63813399999999998</v>
      </c>
      <c r="O3466">
        <v>0.66810700000000001</v>
      </c>
      <c r="P3466">
        <v>284.03955000000002</v>
      </c>
      <c r="Q3466">
        <v>0.47164600000000001</v>
      </c>
      <c r="R3466">
        <v>4.3100000000000001E-4</v>
      </c>
      <c r="S3466">
        <v>9</v>
      </c>
      <c r="T3466">
        <v>0.16762199999999999</v>
      </c>
      <c r="U3466">
        <v>-13.132999999999999</v>
      </c>
      <c r="V3466">
        <v>1</v>
      </c>
      <c r="W3466">
        <v>3.7450999999999998E-2</v>
      </c>
      <c r="X3466">
        <v>84.191000000000003</v>
      </c>
      <c r="Y3466">
        <v>0.52261999999999997</v>
      </c>
    </row>
    <row r="3467" spans="1:25" hidden="1" x14ac:dyDescent="0.25">
      <c r="A3467">
        <v>3465</v>
      </c>
      <c r="B3467">
        <v>65</v>
      </c>
      <c r="C3467" t="s">
        <v>5679</v>
      </c>
      <c r="D3467" t="s">
        <v>5680</v>
      </c>
      <c r="E3467">
        <v>1994</v>
      </c>
      <c r="F3467" t="s">
        <v>5680</v>
      </c>
      <c r="G3467">
        <v>30.331399999999999</v>
      </c>
      <c r="H3467">
        <v>-81.655799999999999</v>
      </c>
      <c r="I3467" t="s">
        <v>331</v>
      </c>
      <c r="J3467" t="s">
        <v>28</v>
      </c>
      <c r="K3467" t="s">
        <v>56</v>
      </c>
      <c r="L3467" t="s">
        <v>33</v>
      </c>
      <c r="M3467">
        <v>0</v>
      </c>
      <c r="N3467">
        <v>4.5321E-2</v>
      </c>
      <c r="O3467">
        <v>0.86795100000000003</v>
      </c>
      <c r="P3467">
        <v>261.36</v>
      </c>
      <c r="Q3467">
        <v>0.72803099999999998</v>
      </c>
      <c r="R3467" s="1">
        <v>9.9999999999999995E-7</v>
      </c>
      <c r="S3467">
        <v>9</v>
      </c>
      <c r="T3467">
        <v>0.20003399999999999</v>
      </c>
      <c r="U3467">
        <v>-12.554</v>
      </c>
      <c r="V3467">
        <v>0</v>
      </c>
      <c r="W3467">
        <v>0.252442</v>
      </c>
      <c r="X3467">
        <v>133.04300000000001</v>
      </c>
      <c r="Y3467">
        <v>0.69229700000000005</v>
      </c>
    </row>
    <row r="3468" spans="1:25" hidden="1" x14ac:dyDescent="0.25">
      <c r="A3468">
        <v>3466</v>
      </c>
      <c r="B3468">
        <v>66</v>
      </c>
      <c r="C3468" t="s">
        <v>2348</v>
      </c>
      <c r="D3468" t="s">
        <v>5681</v>
      </c>
      <c r="E3468">
        <v>1994</v>
      </c>
      <c r="F3468" t="s">
        <v>5681</v>
      </c>
      <c r="G3468">
        <v>18.433299999999999</v>
      </c>
      <c r="H3468">
        <v>-77.783299999999997</v>
      </c>
      <c r="I3468" t="s">
        <v>5682</v>
      </c>
      <c r="J3468" t="s">
        <v>28</v>
      </c>
      <c r="K3468" t="s">
        <v>56</v>
      </c>
      <c r="L3468" t="s">
        <v>33</v>
      </c>
      <c r="M3468">
        <v>0</v>
      </c>
      <c r="N3468">
        <v>2.2641999999999999E-2</v>
      </c>
      <c r="O3468">
        <v>0.81874100000000005</v>
      </c>
      <c r="P3468">
        <v>195.76</v>
      </c>
      <c r="Q3468">
        <v>0.64425500000000002</v>
      </c>
      <c r="R3468">
        <v>6.6799999999999997E-4</v>
      </c>
      <c r="S3468">
        <v>7</v>
      </c>
      <c r="T3468">
        <v>2.7696999999999999E-2</v>
      </c>
      <c r="U3468">
        <v>-9.7279999999999998</v>
      </c>
      <c r="V3468">
        <v>1</v>
      </c>
      <c r="W3468">
        <v>3.9336999999999997E-2</v>
      </c>
      <c r="X3468">
        <v>120.07</v>
      </c>
      <c r="Y3468">
        <v>0.84119500000000003</v>
      </c>
    </row>
    <row r="3469" spans="1:25" hidden="1" x14ac:dyDescent="0.25">
      <c r="A3469">
        <v>3467</v>
      </c>
      <c r="B3469">
        <v>67</v>
      </c>
      <c r="C3469" t="s">
        <v>5683</v>
      </c>
      <c r="D3469" t="s">
        <v>4981</v>
      </c>
      <c r="E3469">
        <v>1994</v>
      </c>
      <c r="F3469" t="s">
        <v>4981</v>
      </c>
      <c r="G3469">
        <v>39.775092000000001</v>
      </c>
      <c r="H3469">
        <v>-86.132159999999999</v>
      </c>
      <c r="I3469" t="s">
        <v>4982</v>
      </c>
      <c r="J3469" t="s">
        <v>28</v>
      </c>
      <c r="K3469" t="s">
        <v>56</v>
      </c>
      <c r="L3469" t="s">
        <v>33</v>
      </c>
      <c r="M3469">
        <v>0</v>
      </c>
      <c r="N3469">
        <v>9.4944000000000001E-2</v>
      </c>
      <c r="O3469">
        <v>0.69253200000000004</v>
      </c>
      <c r="P3469">
        <v>293.26666999999998</v>
      </c>
      <c r="Q3469">
        <v>0.64750200000000002</v>
      </c>
      <c r="R3469">
        <v>0</v>
      </c>
      <c r="S3469">
        <v>11</v>
      </c>
      <c r="T3469">
        <v>0.139594</v>
      </c>
      <c r="U3469">
        <v>-6.4109999999999996</v>
      </c>
      <c r="V3469">
        <v>0</v>
      </c>
      <c r="W3469">
        <v>2.4830000000000001E-2</v>
      </c>
      <c r="X3469">
        <v>113.117</v>
      </c>
      <c r="Y3469">
        <v>0.31306499999999998</v>
      </c>
    </row>
    <row r="3470" spans="1:25" hidden="1" x14ac:dyDescent="0.25">
      <c r="A3470">
        <v>3468</v>
      </c>
      <c r="B3470">
        <v>68</v>
      </c>
      <c r="C3470" t="s">
        <v>5266</v>
      </c>
      <c r="D3470" t="s">
        <v>3018</v>
      </c>
      <c r="E3470">
        <v>1994</v>
      </c>
      <c r="F3470" t="s">
        <v>3018</v>
      </c>
      <c r="G3470">
        <v>42.358600000000003</v>
      </c>
      <c r="H3470">
        <v>-71.056700000000006</v>
      </c>
      <c r="I3470" t="s">
        <v>1497</v>
      </c>
      <c r="J3470" t="s">
        <v>28</v>
      </c>
      <c r="K3470" t="s">
        <v>56</v>
      </c>
      <c r="L3470" t="s">
        <v>33</v>
      </c>
      <c r="M3470">
        <v>0</v>
      </c>
      <c r="N3470">
        <v>8.7267999999999998E-2</v>
      </c>
      <c r="O3470">
        <v>0.35093400000000002</v>
      </c>
      <c r="P3470">
        <v>317.09332999999998</v>
      </c>
      <c r="Q3470">
        <v>0.85886399999999996</v>
      </c>
      <c r="R3470">
        <v>0</v>
      </c>
      <c r="S3470">
        <v>6</v>
      </c>
      <c r="T3470">
        <v>0.25978400000000001</v>
      </c>
      <c r="U3470">
        <v>-3.83</v>
      </c>
      <c r="V3470">
        <v>0</v>
      </c>
      <c r="W3470">
        <v>3.9598000000000001E-2</v>
      </c>
      <c r="X3470">
        <v>162.21600000000001</v>
      </c>
      <c r="Y3470">
        <v>0.46940399999999999</v>
      </c>
    </row>
    <row r="3471" spans="1:25" hidden="1" x14ac:dyDescent="0.25">
      <c r="A3471">
        <v>3469</v>
      </c>
      <c r="B3471">
        <v>69</v>
      </c>
      <c r="C3471" t="s">
        <v>5522</v>
      </c>
      <c r="D3471" t="s">
        <v>5523</v>
      </c>
      <c r="E3471">
        <v>1994</v>
      </c>
      <c r="F3471" t="s">
        <v>5523</v>
      </c>
      <c r="G3471">
        <v>33.7483</v>
      </c>
      <c r="H3471">
        <v>-84.391099999999994</v>
      </c>
      <c r="I3471" t="s">
        <v>568</v>
      </c>
      <c r="J3471" t="s">
        <v>28</v>
      </c>
      <c r="K3471" t="s">
        <v>56</v>
      </c>
      <c r="L3471" t="s">
        <v>33</v>
      </c>
      <c r="M3471">
        <v>0</v>
      </c>
      <c r="N3471">
        <v>5.296E-2</v>
      </c>
      <c r="O3471">
        <v>0.706457</v>
      </c>
      <c r="P3471">
        <v>211.53379000000001</v>
      </c>
      <c r="Q3471">
        <v>0.44287700000000002</v>
      </c>
      <c r="R3471">
        <v>1.11E-4</v>
      </c>
      <c r="S3471">
        <v>6</v>
      </c>
      <c r="T3471">
        <v>0.113709</v>
      </c>
      <c r="U3471">
        <v>-13.504</v>
      </c>
      <c r="V3471">
        <v>0</v>
      </c>
      <c r="W3471">
        <v>9.8299999999999998E-2</v>
      </c>
      <c r="X3471">
        <v>80.891000000000005</v>
      </c>
      <c r="Y3471">
        <v>0.71985100000000002</v>
      </c>
    </row>
    <row r="3472" spans="1:25" hidden="1" x14ac:dyDescent="0.25">
      <c r="A3472">
        <v>3470</v>
      </c>
      <c r="B3472">
        <v>70</v>
      </c>
      <c r="C3472" t="s">
        <v>5684</v>
      </c>
      <c r="D3472" t="s">
        <v>5618</v>
      </c>
      <c r="E3472">
        <v>1994</v>
      </c>
      <c r="F3472" t="s">
        <v>5618</v>
      </c>
      <c r="G3472">
        <v>40.694481000000003</v>
      </c>
      <c r="H3472">
        <v>-73.989318999999995</v>
      </c>
      <c r="I3472" t="s">
        <v>208</v>
      </c>
      <c r="J3472" t="s">
        <v>28</v>
      </c>
      <c r="K3472" t="s">
        <v>33</v>
      </c>
      <c r="M3472">
        <v>0</v>
      </c>
      <c r="N3472">
        <v>0.75582199999999999</v>
      </c>
      <c r="O3472">
        <v>0.62292499999999995</v>
      </c>
      <c r="P3472">
        <v>290.34667000000002</v>
      </c>
      <c r="Q3472">
        <v>0.45178299999999999</v>
      </c>
      <c r="R3472">
        <v>1.1596E-2</v>
      </c>
      <c r="S3472">
        <v>9</v>
      </c>
      <c r="T3472">
        <v>8.5404999999999995E-2</v>
      </c>
      <c r="U3472">
        <v>-9.8439999999999994</v>
      </c>
      <c r="V3472">
        <v>0</v>
      </c>
      <c r="W3472">
        <v>2.9926000000000001E-2</v>
      </c>
      <c r="X3472">
        <v>78.069000000000003</v>
      </c>
      <c r="Y3472">
        <v>0.59346100000000002</v>
      </c>
    </row>
    <row r="3473" spans="1:25" hidden="1" x14ac:dyDescent="0.25">
      <c r="A3473">
        <v>3471</v>
      </c>
      <c r="B3473">
        <v>71</v>
      </c>
      <c r="C3473" t="s">
        <v>5685</v>
      </c>
      <c r="D3473" t="s">
        <v>3304</v>
      </c>
      <c r="E3473">
        <v>1994</v>
      </c>
      <c r="F3473" t="s">
        <v>3304</v>
      </c>
      <c r="G3473">
        <v>32.781179000000002</v>
      </c>
      <c r="H3473">
        <v>-96.790329</v>
      </c>
      <c r="I3473" t="s">
        <v>749</v>
      </c>
      <c r="J3473" t="s">
        <v>28</v>
      </c>
      <c r="K3473" t="s">
        <v>56</v>
      </c>
      <c r="L3473" t="s">
        <v>33</v>
      </c>
      <c r="M3473">
        <v>0</v>
      </c>
      <c r="N3473">
        <v>0.30270799999999998</v>
      </c>
      <c r="O3473">
        <v>0.66291599999999995</v>
      </c>
      <c r="P3473">
        <v>240.99955</v>
      </c>
      <c r="Q3473">
        <v>0.73729800000000001</v>
      </c>
      <c r="R3473" s="1">
        <v>5.5999999999999999E-5</v>
      </c>
      <c r="S3473">
        <v>0</v>
      </c>
      <c r="T3473">
        <v>0.33080300000000001</v>
      </c>
      <c r="U3473">
        <v>-5.9619999999999997</v>
      </c>
      <c r="V3473">
        <v>1</v>
      </c>
      <c r="W3473">
        <v>3.0120999999999998E-2</v>
      </c>
      <c r="X3473">
        <v>112.252</v>
      </c>
      <c r="Y3473">
        <v>0.52724800000000005</v>
      </c>
    </row>
    <row r="3474" spans="1:25" hidden="1" x14ac:dyDescent="0.25">
      <c r="A3474">
        <v>3472</v>
      </c>
      <c r="B3474">
        <v>72</v>
      </c>
      <c r="C3474" t="s">
        <v>5686</v>
      </c>
      <c r="D3474" t="s">
        <v>3018</v>
      </c>
      <c r="E3474">
        <v>1994</v>
      </c>
      <c r="F3474" t="s">
        <v>3018</v>
      </c>
      <c r="G3474">
        <v>42.358600000000003</v>
      </c>
      <c r="H3474">
        <v>-71.056700000000006</v>
      </c>
      <c r="I3474" t="s">
        <v>1497</v>
      </c>
      <c r="J3474" t="s">
        <v>28</v>
      </c>
      <c r="K3474" t="s">
        <v>56</v>
      </c>
      <c r="L3474" t="s">
        <v>33</v>
      </c>
      <c r="M3474">
        <v>0</v>
      </c>
      <c r="N3474">
        <v>5.7935E-2</v>
      </c>
      <c r="O3474">
        <v>0.30580099999999999</v>
      </c>
      <c r="P3474">
        <v>352.38603000000001</v>
      </c>
      <c r="Q3474">
        <v>0.74693299999999996</v>
      </c>
      <c r="R3474" s="1">
        <v>5.3000000000000001E-5</v>
      </c>
      <c r="S3474">
        <v>0</v>
      </c>
      <c r="T3474">
        <v>0.41974699999999998</v>
      </c>
      <c r="U3474">
        <v>-5.39</v>
      </c>
      <c r="V3474">
        <v>1</v>
      </c>
      <c r="W3474">
        <v>3.6278999999999999E-2</v>
      </c>
      <c r="X3474">
        <v>139.898</v>
      </c>
      <c r="Y3474">
        <v>0.27631699999999998</v>
      </c>
    </row>
    <row r="3475" spans="1:25" hidden="1" x14ac:dyDescent="0.25">
      <c r="A3475">
        <v>3473</v>
      </c>
      <c r="B3475">
        <v>73</v>
      </c>
      <c r="C3475" t="s">
        <v>4593</v>
      </c>
      <c r="D3475" t="s">
        <v>5687</v>
      </c>
      <c r="E3475">
        <v>1994</v>
      </c>
      <c r="F3475" t="s">
        <v>5687</v>
      </c>
      <c r="G3475">
        <v>51.507264800000002</v>
      </c>
      <c r="H3475">
        <v>-0.1278328</v>
      </c>
      <c r="I3475" t="s">
        <v>439</v>
      </c>
      <c r="J3475" t="s">
        <v>28</v>
      </c>
      <c r="K3475" t="s">
        <v>56</v>
      </c>
      <c r="M3475">
        <v>0</v>
      </c>
      <c r="N3475">
        <v>2.3212E-2</v>
      </c>
      <c r="O3475">
        <v>0.60637600000000003</v>
      </c>
      <c r="P3475">
        <v>336.92689000000001</v>
      </c>
      <c r="Q3475">
        <v>0.65534000000000003</v>
      </c>
      <c r="R3475">
        <v>0.51360899999999998</v>
      </c>
      <c r="S3475">
        <v>5</v>
      </c>
      <c r="T3475">
        <v>4.9229000000000002E-2</v>
      </c>
      <c r="U3475">
        <v>-11.667999999999999</v>
      </c>
      <c r="V3475">
        <v>1</v>
      </c>
      <c r="W3475">
        <v>4.0335000000000003E-2</v>
      </c>
      <c r="X3475">
        <v>129.376</v>
      </c>
      <c r="Y3475">
        <v>0.66524099999999997</v>
      </c>
    </row>
    <row r="3476" spans="1:25" hidden="1" x14ac:dyDescent="0.25">
      <c r="A3476">
        <v>3474</v>
      </c>
      <c r="B3476">
        <v>74</v>
      </c>
      <c r="C3476" t="s">
        <v>5688</v>
      </c>
      <c r="D3476" t="s">
        <v>5533</v>
      </c>
      <c r="E3476">
        <v>1994</v>
      </c>
      <c r="F3476" t="s">
        <v>5533</v>
      </c>
      <c r="G3476">
        <v>39.952300000000001</v>
      </c>
      <c r="H3476">
        <v>-75.162400000000005</v>
      </c>
      <c r="I3476" t="s">
        <v>62</v>
      </c>
      <c r="J3476" t="s">
        <v>28</v>
      </c>
      <c r="K3476" t="s">
        <v>56</v>
      </c>
      <c r="L3476" t="s">
        <v>33</v>
      </c>
      <c r="M3476">
        <v>8.9389074746299996E-3</v>
      </c>
      <c r="N3476">
        <v>9.7859999999999996E-3</v>
      </c>
      <c r="O3476">
        <v>0.938276</v>
      </c>
      <c r="P3476">
        <v>201.4</v>
      </c>
      <c r="Q3476">
        <v>0.410526</v>
      </c>
      <c r="R3476">
        <v>0.232789</v>
      </c>
      <c r="S3476">
        <v>8</v>
      </c>
      <c r="T3476">
        <v>0.155665</v>
      </c>
      <c r="U3476">
        <v>-10.081</v>
      </c>
      <c r="V3476">
        <v>1</v>
      </c>
      <c r="W3476">
        <v>0.12725800000000001</v>
      </c>
      <c r="X3476">
        <v>104.366</v>
      </c>
      <c r="Y3476">
        <v>0.71105700000000005</v>
      </c>
    </row>
    <row r="3477" spans="1:25" hidden="1" x14ac:dyDescent="0.25">
      <c r="A3477">
        <v>3475</v>
      </c>
      <c r="B3477">
        <v>75</v>
      </c>
      <c r="C3477" t="s">
        <v>3159</v>
      </c>
      <c r="D3477" t="s">
        <v>5689</v>
      </c>
      <c r="E3477">
        <v>1994</v>
      </c>
      <c r="F3477" t="s">
        <v>5689</v>
      </c>
      <c r="G3477">
        <v>51.545099999999998</v>
      </c>
      <c r="H3477">
        <v>-5.5309999999999998E-2</v>
      </c>
      <c r="I3477" t="s">
        <v>5690</v>
      </c>
      <c r="J3477" t="s">
        <v>28</v>
      </c>
      <c r="K3477" t="s">
        <v>56</v>
      </c>
      <c r="L3477" t="s">
        <v>33</v>
      </c>
      <c r="M3477">
        <v>0</v>
      </c>
      <c r="N3477">
        <v>5.4788000000000003E-2</v>
      </c>
      <c r="O3477">
        <v>0.73873500000000003</v>
      </c>
      <c r="P3477">
        <v>220.37333000000001</v>
      </c>
      <c r="Q3477">
        <v>0.63705500000000004</v>
      </c>
      <c r="R3477">
        <v>0</v>
      </c>
      <c r="S3477">
        <v>9</v>
      </c>
      <c r="T3477">
        <v>7.6478000000000004E-2</v>
      </c>
      <c r="U3477">
        <v>-7.58</v>
      </c>
      <c r="V3477">
        <v>1</v>
      </c>
      <c r="W3477">
        <v>3.2584000000000002E-2</v>
      </c>
      <c r="X3477">
        <v>98.760999999999996</v>
      </c>
      <c r="Y3477">
        <v>0.560249</v>
      </c>
    </row>
    <row r="3478" spans="1:25" hidden="1" x14ac:dyDescent="0.25">
      <c r="A3478">
        <v>3476</v>
      </c>
      <c r="B3478">
        <v>76</v>
      </c>
      <c r="C3478" t="s">
        <v>5691</v>
      </c>
      <c r="D3478" t="s">
        <v>5692</v>
      </c>
      <c r="E3478">
        <v>1994</v>
      </c>
      <c r="F3478" t="s">
        <v>5692</v>
      </c>
      <c r="G3478">
        <v>50.116666700000003</v>
      </c>
      <c r="H3478">
        <v>8.6833332999999993</v>
      </c>
      <c r="I3478" t="s">
        <v>5693</v>
      </c>
      <c r="J3478" t="s">
        <v>28</v>
      </c>
      <c r="K3478" t="s">
        <v>56</v>
      </c>
      <c r="L3478" t="s">
        <v>33</v>
      </c>
      <c r="M3478">
        <v>0</v>
      </c>
      <c r="N3478">
        <v>5.9165000000000002E-2</v>
      </c>
      <c r="O3478">
        <v>0.60115700000000005</v>
      </c>
      <c r="P3478">
        <v>209.66667000000001</v>
      </c>
      <c r="Q3478">
        <v>0.87403900000000001</v>
      </c>
      <c r="R3478">
        <v>0.181863</v>
      </c>
      <c r="S3478">
        <v>9</v>
      </c>
      <c r="T3478">
        <v>0.13291900000000001</v>
      </c>
      <c r="U3478">
        <v>-11.028</v>
      </c>
      <c r="V3478">
        <v>0</v>
      </c>
      <c r="W3478">
        <v>4.3833999999999998E-2</v>
      </c>
      <c r="X3478">
        <v>138.03399999999999</v>
      </c>
      <c r="Y3478">
        <v>0.66285300000000003</v>
      </c>
    </row>
    <row r="3479" spans="1:25" hidden="1" x14ac:dyDescent="0.25">
      <c r="A3479">
        <v>3477</v>
      </c>
      <c r="B3479">
        <v>77</v>
      </c>
      <c r="C3479" t="s">
        <v>5694</v>
      </c>
      <c r="D3479" t="s">
        <v>3648</v>
      </c>
      <c r="E3479">
        <v>1994</v>
      </c>
      <c r="F3479" t="s">
        <v>3649</v>
      </c>
      <c r="G3479">
        <v>29.652000000000001</v>
      </c>
      <c r="H3479">
        <v>-82.3232</v>
      </c>
      <c r="I3479" t="s">
        <v>3650</v>
      </c>
      <c r="J3479" t="s">
        <v>28</v>
      </c>
      <c r="K3479" t="s">
        <v>56</v>
      </c>
      <c r="L3479" t="s">
        <v>33</v>
      </c>
      <c r="M3479">
        <v>1.41934613517E-2</v>
      </c>
      <c r="N3479">
        <v>1.5679999999999999E-2</v>
      </c>
      <c r="O3479">
        <v>0.39590500000000001</v>
      </c>
      <c r="P3479">
        <v>353.45332999999999</v>
      </c>
      <c r="Q3479">
        <v>0.719221</v>
      </c>
      <c r="R3479">
        <v>1.7735000000000001E-2</v>
      </c>
      <c r="S3479">
        <v>2</v>
      </c>
      <c r="T3479">
        <v>0.69738100000000003</v>
      </c>
      <c r="U3479">
        <v>-7.7249999999999996</v>
      </c>
      <c r="V3479">
        <v>1</v>
      </c>
      <c r="W3479">
        <v>3.3399999999999999E-2</v>
      </c>
      <c r="X3479">
        <v>90.391000000000005</v>
      </c>
      <c r="Y3479">
        <v>0.468057</v>
      </c>
    </row>
    <row r="3480" spans="1:25" hidden="1" x14ac:dyDescent="0.25">
      <c r="A3480">
        <v>3478</v>
      </c>
      <c r="B3480">
        <v>78</v>
      </c>
      <c r="C3480" t="s">
        <v>5695</v>
      </c>
      <c r="D3480" t="s">
        <v>5448</v>
      </c>
      <c r="E3480">
        <v>1994</v>
      </c>
      <c r="F3480" t="s">
        <v>5448</v>
      </c>
      <c r="G3480">
        <v>40.714269000000002</v>
      </c>
      <c r="H3480">
        <v>-74.005972999999997</v>
      </c>
      <c r="I3480" t="s">
        <v>113</v>
      </c>
      <c r="J3480" t="s">
        <v>28</v>
      </c>
      <c r="K3480" t="s">
        <v>56</v>
      </c>
      <c r="L3480" t="s">
        <v>33</v>
      </c>
      <c r="M3480">
        <v>0</v>
      </c>
      <c r="N3480">
        <v>8.5960999999999996E-2</v>
      </c>
      <c r="O3480">
        <v>0.80955200000000005</v>
      </c>
      <c r="P3480">
        <v>260.01555999999999</v>
      </c>
      <c r="Q3480">
        <v>0.59231599999999995</v>
      </c>
      <c r="R3480">
        <v>2.5099999999999998E-4</v>
      </c>
      <c r="S3480">
        <v>10</v>
      </c>
      <c r="T3480">
        <v>0.118004</v>
      </c>
      <c r="U3480">
        <v>-12.483000000000001</v>
      </c>
      <c r="V3480">
        <v>1</v>
      </c>
      <c r="W3480">
        <v>4.4502E-2</v>
      </c>
      <c r="X3480">
        <v>96.956000000000003</v>
      </c>
      <c r="Y3480">
        <v>0.868205</v>
      </c>
    </row>
    <row r="3481" spans="1:25" hidden="1" x14ac:dyDescent="0.25">
      <c r="A3481">
        <v>3479</v>
      </c>
      <c r="B3481">
        <v>79</v>
      </c>
      <c r="C3481" t="s">
        <v>5696</v>
      </c>
      <c r="D3481" t="s">
        <v>5697</v>
      </c>
      <c r="E3481">
        <v>1994</v>
      </c>
      <c r="F3481" t="s">
        <v>5697</v>
      </c>
      <c r="G3481">
        <v>33.973951</v>
      </c>
      <c r="H3481">
        <v>-118.24840500000001</v>
      </c>
      <c r="I3481" t="s">
        <v>605</v>
      </c>
      <c r="J3481" t="s">
        <v>28</v>
      </c>
      <c r="K3481" t="s">
        <v>33</v>
      </c>
      <c r="M3481">
        <v>0</v>
      </c>
      <c r="N3481">
        <v>0.56592299999999995</v>
      </c>
      <c r="O3481">
        <v>0.58623199999999998</v>
      </c>
      <c r="P3481">
        <v>246.61332999999999</v>
      </c>
      <c r="Q3481">
        <v>0.41979899999999998</v>
      </c>
      <c r="R3481" s="1">
        <v>1.8E-5</v>
      </c>
      <c r="S3481">
        <v>3</v>
      </c>
      <c r="T3481">
        <v>0.147534</v>
      </c>
      <c r="U3481">
        <v>-9.3840000000000003</v>
      </c>
      <c r="V3481">
        <v>1</v>
      </c>
      <c r="W3481">
        <v>2.5579000000000001E-2</v>
      </c>
      <c r="X3481">
        <v>141.92699999999999</v>
      </c>
      <c r="Y3481">
        <v>0.24893000000000001</v>
      </c>
    </row>
    <row r="3482" spans="1:25" hidden="1" x14ac:dyDescent="0.25">
      <c r="A3482">
        <v>3480</v>
      </c>
      <c r="B3482">
        <v>80</v>
      </c>
      <c r="C3482" t="s">
        <v>258</v>
      </c>
      <c r="D3482" t="s">
        <v>5698</v>
      </c>
      <c r="E3482">
        <v>1994</v>
      </c>
      <c r="F3482" t="s">
        <v>5698</v>
      </c>
      <c r="G3482">
        <v>37.271900000000002</v>
      </c>
      <c r="H3482">
        <v>-119.27</v>
      </c>
      <c r="I3482" t="s">
        <v>1236</v>
      </c>
      <c r="J3482" t="s">
        <v>930</v>
      </c>
      <c r="K3482" t="s">
        <v>28</v>
      </c>
      <c r="L3482" t="s">
        <v>56</v>
      </c>
      <c r="M3482">
        <v>0</v>
      </c>
      <c r="N3482">
        <v>5.6410000000000002E-3</v>
      </c>
      <c r="O3482">
        <v>0.697079</v>
      </c>
      <c r="P3482">
        <v>236.36475999999999</v>
      </c>
      <c r="Q3482">
        <v>0.33794299999999999</v>
      </c>
      <c r="R3482">
        <v>1.2403000000000001E-2</v>
      </c>
      <c r="S3482">
        <v>1</v>
      </c>
      <c r="T3482">
        <v>8.9787000000000006E-2</v>
      </c>
      <c r="U3482">
        <v>-16.640999999999998</v>
      </c>
      <c r="V3482">
        <v>1</v>
      </c>
      <c r="W3482">
        <v>5.7702000000000003E-2</v>
      </c>
      <c r="X3482">
        <v>101.953</v>
      </c>
      <c r="Y3482">
        <v>0.90621600000000002</v>
      </c>
    </row>
    <row r="3483" spans="1:25" hidden="1" x14ac:dyDescent="0.25">
      <c r="A3483">
        <v>3481</v>
      </c>
      <c r="B3483">
        <v>81</v>
      </c>
      <c r="C3483" t="s">
        <v>5699</v>
      </c>
      <c r="D3483" t="s">
        <v>5700</v>
      </c>
      <c r="E3483">
        <v>1994</v>
      </c>
      <c r="F3483" t="s">
        <v>5700</v>
      </c>
      <c r="G3483">
        <v>40.781100000000002</v>
      </c>
      <c r="H3483">
        <v>-73.246700000000004</v>
      </c>
      <c r="I3483" t="s">
        <v>5701</v>
      </c>
      <c r="J3483" t="s">
        <v>28</v>
      </c>
      <c r="K3483" t="s">
        <v>33</v>
      </c>
      <c r="M3483">
        <v>0</v>
      </c>
      <c r="N3483">
        <v>0.64655300000000004</v>
      </c>
      <c r="O3483">
        <v>0.50630500000000001</v>
      </c>
      <c r="P3483">
        <v>303.68</v>
      </c>
      <c r="Q3483">
        <v>0.84156500000000001</v>
      </c>
      <c r="R3483">
        <v>1.3856E-2</v>
      </c>
      <c r="S3483">
        <v>9</v>
      </c>
      <c r="T3483">
        <v>0.48630699999999999</v>
      </c>
      <c r="U3483">
        <v>-6.8819999999999997</v>
      </c>
      <c r="V3483">
        <v>0</v>
      </c>
      <c r="W3483">
        <v>0.51092899999999997</v>
      </c>
      <c r="X3483">
        <v>178.14500000000001</v>
      </c>
      <c r="Y3483">
        <v>0.65943700000000005</v>
      </c>
    </row>
    <row r="3484" spans="1:25" hidden="1" x14ac:dyDescent="0.25">
      <c r="A3484">
        <v>3482</v>
      </c>
      <c r="B3484">
        <v>82</v>
      </c>
      <c r="C3484" t="s">
        <v>5702</v>
      </c>
      <c r="D3484" t="s">
        <v>5703</v>
      </c>
      <c r="E3484">
        <v>1994</v>
      </c>
      <c r="F3484" t="s">
        <v>5703</v>
      </c>
      <c r="G3484">
        <v>40.731999999999999</v>
      </c>
      <c r="H3484">
        <v>-74.174199999999999</v>
      </c>
      <c r="I3484" t="s">
        <v>578</v>
      </c>
      <c r="J3484" t="s">
        <v>28</v>
      </c>
      <c r="K3484" t="s">
        <v>56</v>
      </c>
      <c r="M3484">
        <v>0</v>
      </c>
      <c r="N3484" s="1">
        <v>7.7000000000000001E-5</v>
      </c>
      <c r="O3484">
        <v>0.70965400000000001</v>
      </c>
      <c r="P3484">
        <v>238.05341999999999</v>
      </c>
      <c r="Q3484">
        <v>0.110432</v>
      </c>
      <c r="R3484">
        <v>0.66071800000000003</v>
      </c>
      <c r="S3484">
        <v>4</v>
      </c>
      <c r="T3484">
        <v>8.1865999999999994E-2</v>
      </c>
      <c r="U3484">
        <v>-22.405000000000001</v>
      </c>
      <c r="V3484">
        <v>0</v>
      </c>
      <c r="W3484">
        <v>0.313635</v>
      </c>
      <c r="X3484">
        <v>94.76</v>
      </c>
      <c r="Y3484">
        <v>0.50881900000000002</v>
      </c>
    </row>
    <row r="3485" spans="1:25" hidden="1" x14ac:dyDescent="0.25">
      <c r="A3485">
        <v>3483</v>
      </c>
      <c r="B3485">
        <v>83</v>
      </c>
      <c r="C3485" t="s">
        <v>5704</v>
      </c>
      <c r="D3485" t="s">
        <v>5267</v>
      </c>
      <c r="E3485">
        <v>1994</v>
      </c>
      <c r="F3485" t="s">
        <v>5267</v>
      </c>
      <c r="G3485">
        <v>51.507264800000002</v>
      </c>
      <c r="H3485">
        <v>-0.1278328</v>
      </c>
      <c r="I3485" t="s">
        <v>439</v>
      </c>
      <c r="J3485" t="s">
        <v>56</v>
      </c>
      <c r="K3485" t="s">
        <v>33</v>
      </c>
      <c r="M3485">
        <v>0</v>
      </c>
      <c r="N3485">
        <v>0.112863</v>
      </c>
      <c r="O3485">
        <v>0.455343</v>
      </c>
      <c r="P3485">
        <v>338</v>
      </c>
      <c r="Q3485">
        <v>0.66688999999999998</v>
      </c>
      <c r="R3485">
        <v>2.1699999999999999E-4</v>
      </c>
      <c r="S3485">
        <v>5</v>
      </c>
      <c r="T3485">
        <v>0.764602</v>
      </c>
      <c r="U3485">
        <v>-9.6159999999999997</v>
      </c>
      <c r="V3485">
        <v>1</v>
      </c>
      <c r="W3485">
        <v>3.8198000000000003E-2</v>
      </c>
      <c r="X3485">
        <v>95.117999999999995</v>
      </c>
      <c r="Y3485">
        <v>0.16888500000000001</v>
      </c>
    </row>
    <row r="3486" spans="1:25" hidden="1" x14ac:dyDescent="0.25">
      <c r="A3486">
        <v>3484</v>
      </c>
      <c r="B3486">
        <v>84</v>
      </c>
      <c r="C3486" t="s">
        <v>5705</v>
      </c>
      <c r="D3486" t="s">
        <v>4181</v>
      </c>
      <c r="E3486">
        <v>1994</v>
      </c>
      <c r="F3486" t="s">
        <v>4181</v>
      </c>
      <c r="G3486">
        <v>40.702897999999998</v>
      </c>
      <c r="H3486">
        <v>-74.010240999999994</v>
      </c>
      <c r="I3486" t="s">
        <v>767</v>
      </c>
      <c r="J3486" t="s">
        <v>28</v>
      </c>
      <c r="K3486" t="s">
        <v>56</v>
      </c>
      <c r="L3486" t="s">
        <v>33</v>
      </c>
      <c r="M3486">
        <v>0</v>
      </c>
      <c r="N3486">
        <v>0.12587100000000001</v>
      </c>
      <c r="O3486">
        <v>0.80160399999999998</v>
      </c>
      <c r="P3486">
        <v>270.60000000000002</v>
      </c>
      <c r="Q3486">
        <v>0.71335899999999997</v>
      </c>
      <c r="R3486" s="1">
        <v>3.0000000000000001E-6</v>
      </c>
      <c r="S3486">
        <v>1</v>
      </c>
      <c r="T3486">
        <v>0.110734</v>
      </c>
      <c r="U3486">
        <v>-7.1059999999999999</v>
      </c>
      <c r="V3486">
        <v>1</v>
      </c>
      <c r="W3486">
        <v>2.5849E-2</v>
      </c>
      <c r="X3486">
        <v>99.986000000000004</v>
      </c>
      <c r="Y3486">
        <v>0.52822599999999997</v>
      </c>
    </row>
    <row r="3487" spans="1:25" hidden="1" x14ac:dyDescent="0.25">
      <c r="A3487">
        <v>3485</v>
      </c>
      <c r="B3487">
        <v>85</v>
      </c>
      <c r="C3487" t="s">
        <v>5706</v>
      </c>
      <c r="D3487" t="s">
        <v>5707</v>
      </c>
      <c r="E3487">
        <v>1994</v>
      </c>
      <c r="F3487" t="s">
        <v>5707</v>
      </c>
      <c r="G3487">
        <f>IFERROR(VLOOKUP(Table1[[#This Row],[Title]],$C$5507:$Y$5579,5, FALSE ),"")</f>
        <v>18.2788</v>
      </c>
      <c r="H3487">
        <f>IFERROR(VLOOKUP(Table1[[#This Row],[Title]],$C$5507:$Y$5579,6, FALSE ),"")</f>
        <v>-76.884200000000007</v>
      </c>
      <c r="I3487" t="str">
        <f>IFERROR(VLOOKUP(Table1[[#This Row],[Title]],$C$5507:$Y$5579,7, FALSE ),"")</f>
        <v>Saint Mary, JM</v>
      </c>
      <c r="J3487" t="str">
        <f>IFERROR(VLOOKUP(Table1[[#This Row],[Title]],$C$5507:$Y$5579,8, FALSE ),"")</f>
        <v>studio</v>
      </c>
      <c r="K3487" t="str">
        <f>IFERROR(VLOOKUP(Table1[[#This Row],[Title]],$C$5507:$Y$5579,9, FALSE ),"")</f>
        <v>electric</v>
      </c>
      <c r="L3487" t="str">
        <f>IFERROR(VLOOKUP(Table1[[#This Row],[Title]],$C$5507:$Y$5579,10, FALSE ),"")</f>
        <v>vocal</v>
      </c>
      <c r="M3487">
        <f>IFERROR(VLOOKUP(Table1[[#This Row],[Title]],$C$5507:$Y$5579,11, FALSE ),"")</f>
        <v>0</v>
      </c>
      <c r="N3487">
        <f>IFERROR(VLOOKUP(Table1[[#This Row],[Title]],$C$5507:$Y$5579,12, FALSE ),"")</f>
        <v>2.3255999999999999E-2</v>
      </c>
      <c r="O3487">
        <f>IFERROR(VLOOKUP(Table1[[#This Row],[Title]],$C$5507:$Y$5579,13, FALSE ),"")</f>
        <v>0.88380700000000001</v>
      </c>
      <c r="P3487">
        <f>IFERROR(VLOOKUP(Table1[[#This Row],[Title]],$C$5507:$Y$5579,14, FALSE ),"")</f>
        <v>249.82667000000001</v>
      </c>
      <c r="Q3487">
        <f>IFERROR(VLOOKUP(Table1[[#This Row],[Title]],$C$5507:$Y$5579,15, FALSE ),"")</f>
        <v>0.57100700000000004</v>
      </c>
      <c r="R3487">
        <f>IFERROR(VLOOKUP(Table1[[#This Row],[Title]],$C$5507:$Y$5579,16, FALSE ),"")</f>
        <v>1.3300000000000001E-4</v>
      </c>
      <c r="S3487">
        <f>IFERROR(VLOOKUP(Table1[[#This Row],[Title]],$C$5507:$Y$5579,17, FALSE ),"")</f>
        <v>7</v>
      </c>
      <c r="T3487">
        <f>IFERROR(VLOOKUP(Table1[[#This Row],[Title]],$C$5507:$Y$5579,18, FALSE ),"")</f>
        <v>0.190612</v>
      </c>
      <c r="U3487">
        <f>IFERROR(VLOOKUP(Table1[[#This Row],[Title]],$C$5507:$Y$5579,19, FALSE ),"")</f>
        <v>-5.4880000000000004</v>
      </c>
      <c r="V3487">
        <f>IFERROR(VLOOKUP(Table1[[#This Row],[Title]],$C$5507:$Y$5579,20, FALSE ),"")</f>
        <v>1</v>
      </c>
      <c r="W3487">
        <f>IFERROR(VLOOKUP(Table1[[#This Row],[Title]],$C$5507:$Y$5579,21, FALSE ),"")</f>
        <v>0.14940400000000001</v>
      </c>
      <c r="X3487">
        <f>IFERROR(VLOOKUP(Table1[[#This Row],[Title]],$C$5507:$Y$5579,22, FALSE ),"")</f>
        <v>100.35899999999999</v>
      </c>
      <c r="Y3487">
        <f>IFERROR(VLOOKUP(Table1[[#This Row],[Title]],$C$5507:$Y$5579,23, FALSE ),"")</f>
        <v>0.43307800000000002</v>
      </c>
    </row>
    <row r="3488" spans="1:25" hidden="1" x14ac:dyDescent="0.25">
      <c r="A3488">
        <v>3486</v>
      </c>
      <c r="B3488">
        <v>86</v>
      </c>
      <c r="C3488" t="s">
        <v>5708</v>
      </c>
      <c r="D3488" t="s">
        <v>4037</v>
      </c>
      <c r="E3488">
        <v>1994</v>
      </c>
      <c r="F3488" t="s">
        <v>4037</v>
      </c>
      <c r="G3488">
        <v>51.507264800000002</v>
      </c>
      <c r="H3488">
        <v>-0.1278328</v>
      </c>
      <c r="I3488" t="s">
        <v>439</v>
      </c>
      <c r="J3488" t="s">
        <v>28</v>
      </c>
      <c r="K3488" t="s">
        <v>33</v>
      </c>
      <c r="M3488">
        <v>0</v>
      </c>
      <c r="N3488">
        <v>0.80981000000000003</v>
      </c>
      <c r="O3488">
        <v>0.70748500000000003</v>
      </c>
      <c r="P3488">
        <v>331.75465000000003</v>
      </c>
      <c r="Q3488">
        <v>0.20563999999999999</v>
      </c>
      <c r="R3488">
        <v>0.330266</v>
      </c>
      <c r="S3488">
        <v>3</v>
      </c>
      <c r="T3488">
        <v>8.4600999999999996E-2</v>
      </c>
      <c r="U3488">
        <v>-18.148</v>
      </c>
      <c r="V3488">
        <v>1</v>
      </c>
      <c r="W3488">
        <v>3.7308000000000001E-2</v>
      </c>
      <c r="X3488">
        <v>94.626000000000005</v>
      </c>
      <c r="Y3488">
        <v>0.35026600000000002</v>
      </c>
    </row>
    <row r="3489" spans="1:25" hidden="1" x14ac:dyDescent="0.25">
      <c r="A3489">
        <v>3487</v>
      </c>
      <c r="B3489">
        <v>87</v>
      </c>
      <c r="C3489" t="s">
        <v>5709</v>
      </c>
      <c r="D3489" t="s">
        <v>5710</v>
      </c>
      <c r="E3489">
        <v>1994</v>
      </c>
      <c r="F3489" t="s">
        <v>5710</v>
      </c>
      <c r="G3489">
        <v>32.457639999999998</v>
      </c>
      <c r="H3489">
        <v>-91.493170000000006</v>
      </c>
      <c r="I3489" t="s">
        <v>5711</v>
      </c>
      <c r="J3489" t="s">
        <v>32</v>
      </c>
      <c r="K3489" t="s">
        <v>33</v>
      </c>
      <c r="M3489">
        <v>0</v>
      </c>
      <c r="N3489">
        <v>0.98068999999999995</v>
      </c>
      <c r="O3489">
        <v>0.35401100000000002</v>
      </c>
      <c r="P3489">
        <v>248.29342</v>
      </c>
      <c r="Q3489">
        <v>0.266351</v>
      </c>
      <c r="R3489">
        <v>2.1570000000000001E-3</v>
      </c>
      <c r="S3489">
        <v>1</v>
      </c>
      <c r="T3489">
        <v>0.85775000000000001</v>
      </c>
      <c r="U3489">
        <v>-18.637</v>
      </c>
      <c r="V3489">
        <v>1</v>
      </c>
      <c r="W3489">
        <v>3.6354999999999998E-2</v>
      </c>
      <c r="X3489">
        <v>101.158</v>
      </c>
      <c r="Y3489">
        <v>0.34502899999999997</v>
      </c>
    </row>
    <row r="3490" spans="1:25" hidden="1" x14ac:dyDescent="0.25">
      <c r="A3490">
        <v>3488</v>
      </c>
      <c r="B3490">
        <v>88</v>
      </c>
      <c r="C3490" t="s">
        <v>5712</v>
      </c>
      <c r="D3490" t="s">
        <v>5260</v>
      </c>
      <c r="E3490">
        <v>1994</v>
      </c>
      <c r="F3490" t="s">
        <v>5260</v>
      </c>
      <c r="G3490">
        <v>18.0396</v>
      </c>
      <c r="H3490">
        <v>-77.513300000000001</v>
      </c>
      <c r="I3490" t="s">
        <v>5261</v>
      </c>
      <c r="J3490" t="s">
        <v>28</v>
      </c>
      <c r="K3490" t="s">
        <v>56</v>
      </c>
      <c r="L3490" t="s">
        <v>33</v>
      </c>
      <c r="M3490">
        <v>0</v>
      </c>
      <c r="N3490">
        <v>1.0274E-2</v>
      </c>
      <c r="O3490">
        <v>0.77410999999999996</v>
      </c>
      <c r="P3490">
        <v>249.75954999999999</v>
      </c>
      <c r="Q3490">
        <v>0.19266900000000001</v>
      </c>
      <c r="R3490" s="1">
        <v>4.0000000000000003E-5</v>
      </c>
      <c r="S3490">
        <v>6</v>
      </c>
      <c r="T3490">
        <v>0.176228</v>
      </c>
      <c r="U3490">
        <v>-21.966999999999999</v>
      </c>
      <c r="V3490">
        <v>1</v>
      </c>
      <c r="W3490">
        <v>0.356408</v>
      </c>
      <c r="X3490">
        <v>90.108000000000004</v>
      </c>
      <c r="Y3490">
        <v>0.50392800000000004</v>
      </c>
    </row>
    <row r="3491" spans="1:25" hidden="1" x14ac:dyDescent="0.25">
      <c r="A3491">
        <v>3489</v>
      </c>
      <c r="B3491">
        <v>89</v>
      </c>
      <c r="C3491" t="s">
        <v>2929</v>
      </c>
      <c r="D3491" t="s">
        <v>577</v>
      </c>
      <c r="E3491">
        <v>1994</v>
      </c>
      <c r="F3491" t="s">
        <v>577</v>
      </c>
      <c r="G3491">
        <v>40.731999999999999</v>
      </c>
      <c r="H3491">
        <v>-74.174199999999999</v>
      </c>
      <c r="I3491" t="s">
        <v>578</v>
      </c>
      <c r="J3491" t="s">
        <v>28</v>
      </c>
      <c r="K3491" t="s">
        <v>56</v>
      </c>
      <c r="L3491" t="s">
        <v>33</v>
      </c>
      <c r="M3491">
        <v>0</v>
      </c>
      <c r="N3491">
        <v>4.7599000000000002E-2</v>
      </c>
      <c r="O3491">
        <v>0.61480299999999999</v>
      </c>
      <c r="P3491">
        <v>372.93288000000001</v>
      </c>
      <c r="Q3491">
        <v>0.78992099999999998</v>
      </c>
      <c r="R3491">
        <v>9.4979999999999995E-3</v>
      </c>
      <c r="S3491">
        <v>1</v>
      </c>
      <c r="T3491">
        <v>2.7043999999999999E-2</v>
      </c>
      <c r="U3491">
        <v>-9.8650000000000002</v>
      </c>
      <c r="V3491">
        <v>1</v>
      </c>
      <c r="W3491">
        <v>4.9133000000000003E-2</v>
      </c>
      <c r="X3491">
        <v>105.27800000000001</v>
      </c>
      <c r="Y3491">
        <v>0.94293499999999997</v>
      </c>
    </row>
    <row r="3492" spans="1:25" hidden="1" x14ac:dyDescent="0.25">
      <c r="A3492">
        <v>3490</v>
      </c>
      <c r="B3492">
        <v>90</v>
      </c>
      <c r="C3492" t="s">
        <v>5713</v>
      </c>
      <c r="D3492" t="s">
        <v>5710</v>
      </c>
      <c r="E3492">
        <v>1994</v>
      </c>
      <c r="F3492" t="s">
        <v>5710</v>
      </c>
      <c r="G3492">
        <v>32.457639999999998</v>
      </c>
      <c r="H3492">
        <v>-91.493170000000006</v>
      </c>
      <c r="I3492" t="s">
        <v>5711</v>
      </c>
      <c r="J3492" t="s">
        <v>28</v>
      </c>
      <c r="K3492" t="s">
        <v>56</v>
      </c>
      <c r="L3492" t="s">
        <v>33</v>
      </c>
      <c r="M3492">
        <v>0</v>
      </c>
      <c r="N3492">
        <v>3.6405E-2</v>
      </c>
      <c r="O3492">
        <v>0.66434400000000005</v>
      </c>
      <c r="P3492">
        <v>182.12</v>
      </c>
      <c r="Q3492">
        <v>0.738676</v>
      </c>
      <c r="R3492" s="1">
        <v>5.0000000000000002E-5</v>
      </c>
      <c r="S3492">
        <v>9</v>
      </c>
      <c r="T3492">
        <v>0.28159600000000001</v>
      </c>
      <c r="U3492">
        <v>-7.2290000000000001</v>
      </c>
      <c r="V3492">
        <v>1</v>
      </c>
      <c r="W3492">
        <v>4.1536999999999998E-2</v>
      </c>
      <c r="X3492">
        <v>110.101</v>
      </c>
      <c r="Y3492">
        <v>0.75915900000000003</v>
      </c>
    </row>
    <row r="3493" spans="1:25" hidden="1" x14ac:dyDescent="0.25">
      <c r="A3493">
        <v>3491</v>
      </c>
      <c r="B3493">
        <v>91</v>
      </c>
      <c r="C3493" t="s">
        <v>4593</v>
      </c>
      <c r="D3493" t="s">
        <v>4466</v>
      </c>
      <c r="E3493">
        <v>1994</v>
      </c>
      <c r="F3493" t="s">
        <v>4466</v>
      </c>
      <c r="G3493">
        <v>40.430005999999999</v>
      </c>
      <c r="H3493">
        <v>-74.417344</v>
      </c>
      <c r="I3493" t="s">
        <v>4467</v>
      </c>
      <c r="J3493" t="s">
        <v>28</v>
      </c>
      <c r="K3493" t="s">
        <v>56</v>
      </c>
      <c r="L3493" t="s">
        <v>33</v>
      </c>
      <c r="M3493">
        <v>0</v>
      </c>
      <c r="N3493">
        <v>0.116642</v>
      </c>
      <c r="O3493">
        <v>0.37736500000000001</v>
      </c>
      <c r="P3493">
        <v>353.32</v>
      </c>
      <c r="Q3493">
        <v>0.65765399999999996</v>
      </c>
      <c r="R3493">
        <v>0</v>
      </c>
      <c r="S3493">
        <v>4</v>
      </c>
      <c r="T3493">
        <v>6.7718E-2</v>
      </c>
      <c r="U3493">
        <v>-5.5890000000000004</v>
      </c>
      <c r="V3493">
        <v>1</v>
      </c>
      <c r="W3493">
        <v>3.1773999999999997E-2</v>
      </c>
      <c r="X3493">
        <v>143.71299999999999</v>
      </c>
      <c r="Y3493">
        <v>0.311969</v>
      </c>
    </row>
    <row r="3494" spans="1:25" hidden="1" x14ac:dyDescent="0.25">
      <c r="A3494">
        <v>3492</v>
      </c>
      <c r="B3494">
        <v>92</v>
      </c>
      <c r="C3494" t="s">
        <v>5714</v>
      </c>
      <c r="D3494" t="s">
        <v>5644</v>
      </c>
      <c r="E3494">
        <v>1994</v>
      </c>
      <c r="F3494" t="s">
        <v>5644</v>
      </c>
      <c r="G3494">
        <v>39.279656000000003</v>
      </c>
      <c r="H3494">
        <v>-94.982215999999994</v>
      </c>
      <c r="I3494" t="s">
        <v>5645</v>
      </c>
      <c r="J3494" t="s">
        <v>246</v>
      </c>
      <c r="K3494" t="s">
        <v>56</v>
      </c>
      <c r="L3494" t="s">
        <v>33</v>
      </c>
      <c r="M3494">
        <v>0</v>
      </c>
      <c r="N3494">
        <v>3.3151E-2</v>
      </c>
      <c r="O3494">
        <v>0.45504800000000001</v>
      </c>
      <c r="P3494">
        <v>747.89332999999999</v>
      </c>
      <c r="Q3494">
        <v>0.78392200000000001</v>
      </c>
      <c r="R3494">
        <v>4.2989999999999999E-3</v>
      </c>
      <c r="S3494">
        <v>0</v>
      </c>
      <c r="T3494">
        <v>0.97422799999999998</v>
      </c>
      <c r="U3494">
        <v>-5.7839999999999998</v>
      </c>
      <c r="V3494">
        <v>1</v>
      </c>
      <c r="W3494">
        <v>4.6648000000000002E-2</v>
      </c>
      <c r="X3494">
        <v>125.896</v>
      </c>
      <c r="Y3494">
        <v>0.45584000000000002</v>
      </c>
    </row>
    <row r="3495" spans="1:25" hidden="1" x14ac:dyDescent="0.25">
      <c r="A3495">
        <v>3493</v>
      </c>
      <c r="B3495">
        <v>93</v>
      </c>
      <c r="C3495" t="s">
        <v>5715</v>
      </c>
      <c r="D3495" t="s">
        <v>5716</v>
      </c>
      <c r="E3495">
        <v>1994</v>
      </c>
      <c r="F3495" t="s">
        <v>5716</v>
      </c>
      <c r="G3495">
        <v>33.973951</v>
      </c>
      <c r="H3495">
        <v>-118.24840500000001</v>
      </c>
      <c r="I3495" t="s">
        <v>605</v>
      </c>
      <c r="J3495" t="s">
        <v>28</v>
      </c>
      <c r="K3495" t="s">
        <v>56</v>
      </c>
      <c r="L3495" t="s">
        <v>33</v>
      </c>
      <c r="M3495">
        <v>0</v>
      </c>
      <c r="N3495">
        <v>0.38663399999999998</v>
      </c>
      <c r="O3495">
        <v>0.73270999999999997</v>
      </c>
      <c r="P3495">
        <v>264.202</v>
      </c>
      <c r="Q3495">
        <v>0.42350700000000002</v>
      </c>
      <c r="R3495">
        <v>0</v>
      </c>
      <c r="S3495">
        <v>10</v>
      </c>
      <c r="T3495">
        <v>0.45980300000000002</v>
      </c>
      <c r="U3495">
        <v>-14.779</v>
      </c>
      <c r="V3495">
        <v>0</v>
      </c>
      <c r="W3495">
        <v>0.365508</v>
      </c>
      <c r="X3495">
        <v>80.427000000000007</v>
      </c>
      <c r="Y3495">
        <v>0.56017099999999997</v>
      </c>
    </row>
    <row r="3496" spans="1:25" hidden="1" x14ac:dyDescent="0.25">
      <c r="A3496">
        <v>3494</v>
      </c>
      <c r="B3496">
        <v>94</v>
      </c>
      <c r="C3496" t="s">
        <v>5717</v>
      </c>
      <c r="D3496" t="s">
        <v>5244</v>
      </c>
      <c r="E3496">
        <v>1994</v>
      </c>
      <c r="F3496" t="s">
        <v>5244</v>
      </c>
      <c r="G3496">
        <v>33.973951</v>
      </c>
      <c r="H3496">
        <v>-118.24840500000001</v>
      </c>
      <c r="I3496" t="s">
        <v>605</v>
      </c>
      <c r="J3496" t="s">
        <v>28</v>
      </c>
      <c r="K3496" t="s">
        <v>56</v>
      </c>
      <c r="L3496" t="s">
        <v>33</v>
      </c>
      <c r="M3496">
        <v>0</v>
      </c>
      <c r="N3496">
        <v>1.9245999999999999E-2</v>
      </c>
      <c r="O3496">
        <v>0.47159600000000002</v>
      </c>
      <c r="P3496">
        <v>216.2</v>
      </c>
      <c r="Q3496">
        <v>0.68323</v>
      </c>
      <c r="R3496" s="1">
        <v>1.9999999999999999E-6</v>
      </c>
      <c r="S3496">
        <v>7</v>
      </c>
      <c r="T3496">
        <v>0.14743100000000001</v>
      </c>
      <c r="U3496">
        <v>-8.2080000000000002</v>
      </c>
      <c r="V3496">
        <v>1</v>
      </c>
      <c r="W3496">
        <v>4.2099999999999999E-2</v>
      </c>
      <c r="X3496">
        <v>189.82</v>
      </c>
      <c r="Y3496">
        <v>0.65323900000000001</v>
      </c>
    </row>
    <row r="3497" spans="1:25" hidden="1" x14ac:dyDescent="0.25">
      <c r="A3497">
        <v>3495</v>
      </c>
      <c r="B3497">
        <v>95</v>
      </c>
      <c r="C3497" t="s">
        <v>2295</v>
      </c>
      <c r="D3497" t="s">
        <v>5718</v>
      </c>
      <c r="E3497">
        <v>1994</v>
      </c>
      <c r="F3497" t="s">
        <v>5718</v>
      </c>
      <c r="G3497">
        <v>54.314100000000003</v>
      </c>
      <c r="H3497">
        <v>-2.23001</v>
      </c>
      <c r="I3497" t="s">
        <v>1101</v>
      </c>
      <c r="J3497" t="s">
        <v>28</v>
      </c>
      <c r="K3497" t="s">
        <v>56</v>
      </c>
      <c r="L3497" t="s">
        <v>33</v>
      </c>
      <c r="M3497">
        <v>0</v>
      </c>
      <c r="N3497">
        <v>6.2246000000000003E-2</v>
      </c>
      <c r="O3497">
        <v>0.80254099999999995</v>
      </c>
      <c r="P3497">
        <v>245.70621</v>
      </c>
      <c r="Q3497">
        <v>0.65976800000000002</v>
      </c>
      <c r="R3497">
        <v>1.11E-2</v>
      </c>
      <c r="S3497">
        <v>4</v>
      </c>
      <c r="T3497">
        <v>9.5465999999999995E-2</v>
      </c>
      <c r="U3497">
        <v>-10.233000000000001</v>
      </c>
      <c r="V3497">
        <v>0</v>
      </c>
      <c r="W3497">
        <v>0.101078</v>
      </c>
      <c r="X3497">
        <v>97.972999999999999</v>
      </c>
      <c r="Y3497">
        <v>0.85790200000000005</v>
      </c>
    </row>
    <row r="3498" spans="1:25" hidden="1" x14ac:dyDescent="0.25">
      <c r="A3498">
        <v>3496</v>
      </c>
      <c r="B3498">
        <v>96</v>
      </c>
      <c r="C3498" t="s">
        <v>5719</v>
      </c>
      <c r="D3498" t="s">
        <v>5277</v>
      </c>
      <c r="E3498">
        <v>1994</v>
      </c>
      <c r="F3498" t="s">
        <v>5277</v>
      </c>
      <c r="G3498">
        <v>32.386099999999999</v>
      </c>
      <c r="H3498">
        <v>-96.848399999999998</v>
      </c>
      <c r="I3498" t="s">
        <v>5278</v>
      </c>
      <c r="J3498" t="s">
        <v>28</v>
      </c>
      <c r="K3498" t="s">
        <v>56</v>
      </c>
      <c r="L3498" t="s">
        <v>33</v>
      </c>
      <c r="M3498">
        <v>0</v>
      </c>
      <c r="N3498">
        <v>3.6493999999999999E-2</v>
      </c>
      <c r="O3498">
        <v>0.71638800000000002</v>
      </c>
      <c r="P3498">
        <v>338.28</v>
      </c>
      <c r="Q3498">
        <v>0.56713800000000003</v>
      </c>
      <c r="R3498" s="1">
        <v>4.1999999999999998E-5</v>
      </c>
      <c r="S3498">
        <v>6</v>
      </c>
      <c r="T3498">
        <v>0.158607</v>
      </c>
      <c r="U3498">
        <v>-10.31</v>
      </c>
      <c r="V3498">
        <v>1</v>
      </c>
      <c r="W3498">
        <v>2.5583999999999999E-2</v>
      </c>
      <c r="X3498">
        <v>124.151</v>
      </c>
      <c r="Y3498">
        <v>0.56525800000000004</v>
      </c>
    </row>
    <row r="3499" spans="1:25" hidden="1" x14ac:dyDescent="0.25">
      <c r="A3499">
        <v>3497</v>
      </c>
      <c r="B3499">
        <v>97</v>
      </c>
      <c r="C3499" t="s">
        <v>5559</v>
      </c>
      <c r="D3499" t="s">
        <v>5560</v>
      </c>
      <c r="E3499">
        <v>1994</v>
      </c>
      <c r="F3499" t="s">
        <v>5560</v>
      </c>
      <c r="G3499">
        <v>50.933333300000001</v>
      </c>
      <c r="H3499">
        <v>6.95</v>
      </c>
      <c r="I3499" t="s">
        <v>5561</v>
      </c>
      <c r="J3499" t="s">
        <v>28</v>
      </c>
      <c r="K3499" t="s">
        <v>56</v>
      </c>
      <c r="L3499" t="s">
        <v>33</v>
      </c>
      <c r="M3499">
        <v>0</v>
      </c>
      <c r="N3499">
        <v>8.371E-3</v>
      </c>
      <c r="O3499">
        <v>0.713557</v>
      </c>
      <c r="P3499">
        <v>203.42667</v>
      </c>
      <c r="Q3499">
        <v>0.75915299999999997</v>
      </c>
      <c r="R3499">
        <v>7.1751999999999996E-2</v>
      </c>
      <c r="S3499">
        <v>7</v>
      </c>
      <c r="T3499">
        <v>0.29575899999999999</v>
      </c>
      <c r="U3499">
        <v>-8.4659999999999993</v>
      </c>
      <c r="V3499">
        <v>0</v>
      </c>
      <c r="W3499">
        <v>3.1192000000000001E-2</v>
      </c>
      <c r="X3499">
        <v>123.872</v>
      </c>
      <c r="Y3499">
        <v>0.71945999999999999</v>
      </c>
    </row>
    <row r="3500" spans="1:25" hidden="1" x14ac:dyDescent="0.25">
      <c r="A3500">
        <v>3498</v>
      </c>
      <c r="B3500">
        <v>98</v>
      </c>
      <c r="C3500" t="s">
        <v>5720</v>
      </c>
      <c r="D3500" t="s">
        <v>4981</v>
      </c>
      <c r="E3500">
        <v>1994</v>
      </c>
      <c r="F3500" t="s">
        <v>4981</v>
      </c>
      <c r="G3500">
        <v>39.775092000000001</v>
      </c>
      <c r="H3500">
        <v>-86.132159999999999</v>
      </c>
      <c r="I3500" t="s">
        <v>4982</v>
      </c>
      <c r="J3500" t="s">
        <v>28</v>
      </c>
      <c r="K3500" t="s">
        <v>56</v>
      </c>
      <c r="L3500" t="s">
        <v>33</v>
      </c>
      <c r="M3500">
        <v>0</v>
      </c>
      <c r="N3500">
        <v>0.15701499999999999</v>
      </c>
      <c r="O3500">
        <v>0.69102699999999995</v>
      </c>
      <c r="P3500">
        <v>227.65669</v>
      </c>
      <c r="Q3500">
        <v>0.22703200000000001</v>
      </c>
      <c r="R3500" s="1">
        <v>8.7999999999999998E-5</v>
      </c>
      <c r="S3500">
        <v>1</v>
      </c>
      <c r="T3500">
        <v>9.8640000000000005E-2</v>
      </c>
      <c r="U3500">
        <v>-17.591999999999999</v>
      </c>
      <c r="V3500">
        <v>0</v>
      </c>
      <c r="W3500">
        <v>3.7678999999999997E-2</v>
      </c>
      <c r="X3500">
        <v>128.05600000000001</v>
      </c>
      <c r="Y3500">
        <v>0.19798099999999999</v>
      </c>
    </row>
    <row r="3501" spans="1:25" hidden="1" x14ac:dyDescent="0.25">
      <c r="A3501">
        <v>3499</v>
      </c>
      <c r="B3501">
        <v>99</v>
      </c>
      <c r="C3501" t="s">
        <v>5721</v>
      </c>
      <c r="D3501" t="s">
        <v>5722</v>
      </c>
      <c r="E3501">
        <v>1994</v>
      </c>
      <c r="F3501" t="s">
        <v>5554</v>
      </c>
      <c r="G3501">
        <v>33.973951</v>
      </c>
      <c r="H3501">
        <v>-118.24840500000001</v>
      </c>
      <c r="I3501" t="s">
        <v>605</v>
      </c>
      <c r="J3501" t="s">
        <v>28</v>
      </c>
      <c r="K3501" t="s">
        <v>33</v>
      </c>
      <c r="M3501">
        <v>0</v>
      </c>
      <c r="N3501">
        <v>0.83087800000000001</v>
      </c>
      <c r="O3501">
        <v>0.67437400000000003</v>
      </c>
      <c r="P3501">
        <v>269.47872999999998</v>
      </c>
      <c r="Q3501">
        <v>0.40544200000000002</v>
      </c>
      <c r="R3501">
        <v>0.29241600000000001</v>
      </c>
      <c r="S3501">
        <v>1</v>
      </c>
      <c r="T3501">
        <v>0.119024</v>
      </c>
      <c r="U3501">
        <v>-18.363</v>
      </c>
      <c r="V3501">
        <v>1</v>
      </c>
      <c r="W3501">
        <v>6.0713999999999997E-2</v>
      </c>
      <c r="X3501">
        <v>206.14400000000001</v>
      </c>
      <c r="Y3501">
        <v>0.93407099999999998</v>
      </c>
    </row>
    <row r="3502" spans="1:25" hidden="1" x14ac:dyDescent="0.25">
      <c r="A3502">
        <v>3500</v>
      </c>
      <c r="B3502">
        <v>100</v>
      </c>
      <c r="C3502" t="s">
        <v>5723</v>
      </c>
      <c r="D3502" t="s">
        <v>5724</v>
      </c>
      <c r="E3502">
        <v>1994</v>
      </c>
      <c r="F3502" t="s">
        <v>5724</v>
      </c>
      <c r="G3502">
        <v>31.243611099999999</v>
      </c>
      <c r="H3502">
        <v>-90.453055599999999</v>
      </c>
      <c r="I3502" t="s">
        <v>5725</v>
      </c>
      <c r="J3502" t="s">
        <v>56</v>
      </c>
      <c r="K3502" t="s">
        <v>33</v>
      </c>
      <c r="M3502">
        <v>0</v>
      </c>
      <c r="N3502">
        <v>0.17249300000000001</v>
      </c>
      <c r="O3502">
        <v>0.69951600000000003</v>
      </c>
      <c r="P3502">
        <v>291.54667000000001</v>
      </c>
      <c r="Q3502">
        <v>0.462225</v>
      </c>
      <c r="R3502">
        <v>0</v>
      </c>
      <c r="S3502">
        <v>11</v>
      </c>
      <c r="T3502">
        <v>0.74683299999999997</v>
      </c>
      <c r="U3502">
        <v>-6.524</v>
      </c>
      <c r="V3502">
        <v>0</v>
      </c>
      <c r="W3502">
        <v>4.2661999999999999E-2</v>
      </c>
      <c r="X3502">
        <v>86.013999999999996</v>
      </c>
      <c r="Y3502">
        <v>0.65842699999999998</v>
      </c>
    </row>
    <row r="3503" spans="1:25" hidden="1" x14ac:dyDescent="0.25">
      <c r="A3503">
        <v>3501</v>
      </c>
      <c r="B3503">
        <v>1</v>
      </c>
      <c r="C3503" t="s">
        <v>5726</v>
      </c>
      <c r="D3503" t="s">
        <v>5727</v>
      </c>
      <c r="E3503">
        <v>1995</v>
      </c>
      <c r="F3503" t="s">
        <v>5610</v>
      </c>
      <c r="G3503">
        <v>33.895299999999999</v>
      </c>
      <c r="H3503">
        <v>-118.224</v>
      </c>
      <c r="I3503" t="s">
        <v>5079</v>
      </c>
      <c r="J3503" t="s">
        <v>28</v>
      </c>
      <c r="K3503" t="s">
        <v>56</v>
      </c>
      <c r="L3503" t="s">
        <v>33</v>
      </c>
      <c r="M3503">
        <v>0</v>
      </c>
      <c r="N3503">
        <v>5.0067E-2</v>
      </c>
      <c r="O3503">
        <v>0.52703299999999997</v>
      </c>
      <c r="P3503">
        <v>221.90666999999999</v>
      </c>
      <c r="Q3503">
        <v>0.73116899999999996</v>
      </c>
      <c r="R3503">
        <v>0</v>
      </c>
      <c r="S3503">
        <v>8</v>
      </c>
      <c r="T3503">
        <v>0.215696</v>
      </c>
      <c r="U3503">
        <v>-7.14</v>
      </c>
      <c r="V3503">
        <v>1</v>
      </c>
      <c r="W3503">
        <v>0.19936200000000001</v>
      </c>
      <c r="X3503">
        <v>80.019000000000005</v>
      </c>
      <c r="Y3503">
        <v>0.56020700000000001</v>
      </c>
    </row>
    <row r="3504" spans="1:25" hidden="1" x14ac:dyDescent="0.25">
      <c r="A3504">
        <v>3502</v>
      </c>
      <c r="B3504">
        <v>2</v>
      </c>
      <c r="C3504" t="s">
        <v>5728</v>
      </c>
      <c r="D3504" t="s">
        <v>5312</v>
      </c>
      <c r="E3504">
        <v>1995</v>
      </c>
      <c r="F3504" t="s">
        <v>5312</v>
      </c>
      <c r="G3504">
        <v>33.844371000000002</v>
      </c>
      <c r="H3504">
        <v>-84.474050000000005</v>
      </c>
      <c r="I3504" t="s">
        <v>45</v>
      </c>
      <c r="J3504" t="s">
        <v>28</v>
      </c>
      <c r="K3504" t="s">
        <v>56</v>
      </c>
      <c r="L3504" t="s">
        <v>33</v>
      </c>
      <c r="M3504">
        <v>0</v>
      </c>
      <c r="N3504">
        <v>0.15506900000000001</v>
      </c>
      <c r="O3504">
        <v>0.76239299999999999</v>
      </c>
      <c r="P3504">
        <v>314.44803000000002</v>
      </c>
      <c r="Q3504">
        <v>0.32750299999999999</v>
      </c>
      <c r="R3504">
        <v>8.3199999999999995E-4</v>
      </c>
      <c r="S3504">
        <v>10</v>
      </c>
      <c r="T3504">
        <v>0.145121</v>
      </c>
      <c r="U3504">
        <v>-15.898999999999999</v>
      </c>
      <c r="V3504">
        <v>0</v>
      </c>
      <c r="W3504">
        <v>0.17336099999999999</v>
      </c>
      <c r="X3504">
        <v>85.840999999999994</v>
      </c>
      <c r="Y3504">
        <v>0.78231600000000001</v>
      </c>
    </row>
    <row r="3505" spans="1:25" hidden="1" x14ac:dyDescent="0.25">
      <c r="A3505">
        <v>3503</v>
      </c>
      <c r="B3505">
        <v>3</v>
      </c>
      <c r="C3505" t="s">
        <v>5729</v>
      </c>
      <c r="D3505" t="s">
        <v>5312</v>
      </c>
      <c r="E3505">
        <v>1995</v>
      </c>
      <c r="F3505" t="s">
        <v>5312</v>
      </c>
      <c r="G3505">
        <v>33.844371000000002</v>
      </c>
      <c r="H3505">
        <v>-84.474050000000005</v>
      </c>
      <c r="I3505" t="s">
        <v>45</v>
      </c>
      <c r="J3505" t="s">
        <v>28</v>
      </c>
      <c r="K3505" t="s">
        <v>56</v>
      </c>
      <c r="L3505" t="s">
        <v>33</v>
      </c>
      <c r="M3505">
        <v>0</v>
      </c>
      <c r="N3505">
        <v>3.8450999999999999E-2</v>
      </c>
      <c r="O3505">
        <v>0.75970400000000005</v>
      </c>
      <c r="P3505">
        <v>254.77179000000001</v>
      </c>
      <c r="Q3505">
        <v>0.32279600000000003</v>
      </c>
      <c r="R3505">
        <v>0.24726699999999999</v>
      </c>
      <c r="S3505">
        <v>8</v>
      </c>
      <c r="T3505">
        <v>9.7950999999999996E-2</v>
      </c>
      <c r="U3505">
        <v>-17.052</v>
      </c>
      <c r="V3505">
        <v>1</v>
      </c>
      <c r="W3505">
        <v>3.2211999999999998E-2</v>
      </c>
      <c r="X3505">
        <v>92.83</v>
      </c>
      <c r="Y3505">
        <v>0.93909299999999996</v>
      </c>
    </row>
    <row r="3506" spans="1:25" hidden="1" x14ac:dyDescent="0.25">
      <c r="A3506">
        <v>3504</v>
      </c>
      <c r="B3506">
        <v>4</v>
      </c>
      <c r="C3506" t="s">
        <v>5730</v>
      </c>
      <c r="D3506" t="s">
        <v>5267</v>
      </c>
      <c r="E3506">
        <v>1995</v>
      </c>
      <c r="F3506" t="s">
        <v>5267</v>
      </c>
      <c r="G3506">
        <v>51.507264800000002</v>
      </c>
      <c r="H3506">
        <v>-0.1278328</v>
      </c>
      <c r="I3506" t="s">
        <v>439</v>
      </c>
      <c r="J3506" t="s">
        <v>28</v>
      </c>
      <c r="K3506" t="s">
        <v>33</v>
      </c>
      <c r="M3506">
        <v>0</v>
      </c>
      <c r="N3506">
        <v>0.63073400000000002</v>
      </c>
      <c r="O3506">
        <v>0.58467499999999994</v>
      </c>
      <c r="P3506">
        <v>287.17333000000002</v>
      </c>
      <c r="Q3506">
        <v>0.43517800000000001</v>
      </c>
      <c r="R3506">
        <v>0</v>
      </c>
      <c r="S3506">
        <v>10</v>
      </c>
      <c r="T3506">
        <v>0.23563999999999999</v>
      </c>
      <c r="U3506">
        <v>-10.407999999999999</v>
      </c>
      <c r="V3506">
        <v>0</v>
      </c>
      <c r="W3506">
        <v>3.1206999999999999E-2</v>
      </c>
      <c r="X3506">
        <v>131.727</v>
      </c>
      <c r="Y3506">
        <v>0.20213999999999999</v>
      </c>
    </row>
    <row r="3507" spans="1:25" hidden="1" x14ac:dyDescent="0.25">
      <c r="A3507">
        <v>3505</v>
      </c>
      <c r="B3507">
        <v>5</v>
      </c>
      <c r="C3507" t="s">
        <v>5731</v>
      </c>
      <c r="D3507" t="s">
        <v>5171</v>
      </c>
      <c r="E3507">
        <v>1995</v>
      </c>
      <c r="F3507" t="s">
        <v>5171</v>
      </c>
      <c r="G3507">
        <v>39.952300000000001</v>
      </c>
      <c r="H3507">
        <v>-75.162400000000005</v>
      </c>
      <c r="I3507" t="s">
        <v>62</v>
      </c>
      <c r="J3507" t="s">
        <v>28</v>
      </c>
      <c r="K3507" t="s">
        <v>33</v>
      </c>
      <c r="M3507">
        <v>0</v>
      </c>
      <c r="N3507">
        <v>0.543022</v>
      </c>
      <c r="O3507">
        <v>0.61859299999999995</v>
      </c>
      <c r="P3507">
        <v>254.53668999999999</v>
      </c>
      <c r="Q3507">
        <v>0.38703599999999999</v>
      </c>
      <c r="R3507">
        <v>0</v>
      </c>
      <c r="S3507">
        <v>8</v>
      </c>
      <c r="T3507">
        <v>0.67858499999999999</v>
      </c>
      <c r="U3507">
        <v>-13.337999999999999</v>
      </c>
      <c r="V3507">
        <v>1</v>
      </c>
      <c r="W3507">
        <v>3.4590999999999997E-2</v>
      </c>
      <c r="X3507">
        <v>116.571</v>
      </c>
      <c r="Y3507">
        <v>0.27016299999999999</v>
      </c>
    </row>
    <row r="3508" spans="1:25" hidden="1" x14ac:dyDescent="0.25">
      <c r="A3508">
        <v>3506</v>
      </c>
      <c r="B3508">
        <v>6</v>
      </c>
      <c r="C3508" t="s">
        <v>5675</v>
      </c>
      <c r="D3508" t="s">
        <v>5676</v>
      </c>
      <c r="E3508">
        <v>1995</v>
      </c>
      <c r="F3508" t="s">
        <v>5676</v>
      </c>
      <c r="G3508">
        <v>52.516666700000002</v>
      </c>
      <c r="H3508">
        <v>13.4</v>
      </c>
      <c r="I3508" t="s">
        <v>5677</v>
      </c>
      <c r="J3508" t="s">
        <v>28</v>
      </c>
      <c r="K3508" t="s">
        <v>56</v>
      </c>
      <c r="L3508" t="s">
        <v>33</v>
      </c>
      <c r="M3508">
        <v>4.84490438697E-3</v>
      </c>
      <c r="N3508">
        <v>9.4311000000000006E-2</v>
      </c>
      <c r="O3508">
        <v>0.81188300000000002</v>
      </c>
      <c r="P3508">
        <v>235.81333000000001</v>
      </c>
      <c r="Q3508">
        <v>0.88275000000000003</v>
      </c>
      <c r="R3508">
        <v>5.2259999999999997E-3</v>
      </c>
      <c r="S3508">
        <v>7</v>
      </c>
      <c r="T3508">
        <v>9.2243000000000006E-2</v>
      </c>
      <c r="U3508">
        <v>-7.5819999999999999</v>
      </c>
      <c r="V3508">
        <v>1</v>
      </c>
      <c r="W3508">
        <v>4.0134000000000003E-2</v>
      </c>
      <c r="X3508">
        <v>125.92700000000001</v>
      </c>
      <c r="Y3508">
        <v>0.87358599999999997</v>
      </c>
    </row>
    <row r="3509" spans="1:25" hidden="1" x14ac:dyDescent="0.25">
      <c r="A3509">
        <v>3507</v>
      </c>
      <c r="B3509">
        <v>7</v>
      </c>
      <c r="C3509" t="s">
        <v>5732</v>
      </c>
      <c r="D3509" t="s">
        <v>5007</v>
      </c>
      <c r="E3509">
        <v>1995</v>
      </c>
      <c r="F3509" t="s">
        <v>5007</v>
      </c>
      <c r="G3509">
        <v>40.714269000000002</v>
      </c>
      <c r="H3509">
        <v>-74.005972999999997</v>
      </c>
      <c r="I3509" t="s">
        <v>113</v>
      </c>
      <c r="J3509" t="s">
        <v>246</v>
      </c>
      <c r="K3509" t="s">
        <v>56</v>
      </c>
      <c r="L3509" t="s">
        <v>33</v>
      </c>
      <c r="M3509">
        <v>0</v>
      </c>
      <c r="N3509">
        <v>0.27484799999999998</v>
      </c>
      <c r="O3509">
        <v>0.419406</v>
      </c>
      <c r="P3509">
        <v>234.11955</v>
      </c>
      <c r="Q3509">
        <v>0.91401200000000005</v>
      </c>
      <c r="R3509">
        <v>2.31E-4</v>
      </c>
      <c r="S3509">
        <v>11</v>
      </c>
      <c r="T3509">
        <v>0.93486999999999998</v>
      </c>
      <c r="U3509">
        <v>-8.4890000000000008</v>
      </c>
      <c r="V3509">
        <v>0</v>
      </c>
      <c r="W3509">
        <v>0.109932</v>
      </c>
      <c r="X3509">
        <v>204.32599999999999</v>
      </c>
      <c r="Y3509">
        <v>0.58381700000000003</v>
      </c>
    </row>
    <row r="3510" spans="1:25" hidden="1" x14ac:dyDescent="0.25">
      <c r="A3510">
        <v>3508</v>
      </c>
      <c r="B3510">
        <v>8</v>
      </c>
      <c r="C3510" t="s">
        <v>5733</v>
      </c>
      <c r="D3510" t="s">
        <v>4181</v>
      </c>
      <c r="E3510">
        <v>1995</v>
      </c>
      <c r="F3510" t="s">
        <v>4181</v>
      </c>
      <c r="G3510">
        <v>40.702897999999998</v>
      </c>
      <c r="H3510">
        <v>-74.010240999999994</v>
      </c>
      <c r="I3510" t="s">
        <v>767</v>
      </c>
      <c r="J3510" t="s">
        <v>28</v>
      </c>
      <c r="K3510" t="s">
        <v>33</v>
      </c>
      <c r="M3510">
        <v>0</v>
      </c>
      <c r="N3510">
        <v>0.41675699999999999</v>
      </c>
      <c r="O3510">
        <v>0.567693</v>
      </c>
      <c r="P3510">
        <v>321.36</v>
      </c>
      <c r="Q3510">
        <v>0.36648900000000001</v>
      </c>
      <c r="R3510" s="1">
        <v>3.0000000000000001E-6</v>
      </c>
      <c r="S3510">
        <v>8</v>
      </c>
      <c r="T3510">
        <v>6.6436999999999996E-2</v>
      </c>
      <c r="U3510">
        <v>-8.8539999999999992</v>
      </c>
      <c r="V3510">
        <v>1</v>
      </c>
      <c r="W3510">
        <v>2.5760999999999999E-2</v>
      </c>
      <c r="X3510">
        <v>79.98</v>
      </c>
      <c r="Y3510">
        <v>0.30771999999999999</v>
      </c>
    </row>
    <row r="3511" spans="1:25" hidden="1" x14ac:dyDescent="0.25">
      <c r="A3511">
        <v>3509</v>
      </c>
      <c r="B3511">
        <v>9</v>
      </c>
      <c r="C3511" t="s">
        <v>5734</v>
      </c>
      <c r="D3511" t="s">
        <v>5735</v>
      </c>
      <c r="E3511">
        <v>1995</v>
      </c>
      <c r="F3511" t="s">
        <v>5735</v>
      </c>
      <c r="G3511">
        <v>33.844371000000002</v>
      </c>
      <c r="H3511">
        <v>-84.474050000000005</v>
      </c>
      <c r="I3511" t="s">
        <v>45</v>
      </c>
      <c r="J3511" t="s">
        <v>28</v>
      </c>
      <c r="K3511" t="s">
        <v>56</v>
      </c>
      <c r="L3511" t="s">
        <v>33</v>
      </c>
      <c r="M3511">
        <v>0</v>
      </c>
      <c r="N3511">
        <v>6.6769999999999998E-3</v>
      </c>
      <c r="O3511">
        <v>0.71077299999999999</v>
      </c>
      <c r="P3511">
        <v>239.61600999999999</v>
      </c>
      <c r="Q3511">
        <v>0.38819599999999999</v>
      </c>
      <c r="R3511" s="1">
        <v>3.0000000000000001E-6</v>
      </c>
      <c r="S3511">
        <v>5</v>
      </c>
      <c r="T3511">
        <v>6.0950999999999998E-2</v>
      </c>
      <c r="U3511">
        <v>-12.923</v>
      </c>
      <c r="V3511">
        <v>0</v>
      </c>
      <c r="W3511">
        <v>6.9185999999999998E-2</v>
      </c>
      <c r="X3511">
        <v>88.531000000000006</v>
      </c>
      <c r="Y3511">
        <v>0.627216</v>
      </c>
    </row>
    <row r="3512" spans="1:25" hidden="1" x14ac:dyDescent="0.25">
      <c r="A3512">
        <v>3510</v>
      </c>
      <c r="B3512">
        <v>10</v>
      </c>
      <c r="C3512" t="s">
        <v>5736</v>
      </c>
      <c r="D3512" t="s">
        <v>5737</v>
      </c>
      <c r="E3512">
        <v>1995</v>
      </c>
      <c r="F3512" t="s">
        <v>5737</v>
      </c>
      <c r="G3512">
        <v>33.973951</v>
      </c>
      <c r="H3512">
        <v>-118.24840500000001</v>
      </c>
      <c r="I3512" t="s">
        <v>5738</v>
      </c>
      <c r="J3512" t="s">
        <v>28</v>
      </c>
      <c r="K3512" t="s">
        <v>56</v>
      </c>
      <c r="L3512" t="s">
        <v>33</v>
      </c>
      <c r="M3512">
        <v>0</v>
      </c>
      <c r="N3512">
        <v>1.4326E-2</v>
      </c>
      <c r="O3512">
        <v>0.84164000000000005</v>
      </c>
      <c r="P3512">
        <v>232.96</v>
      </c>
      <c r="Q3512">
        <v>0.61151500000000003</v>
      </c>
      <c r="R3512">
        <v>0</v>
      </c>
      <c r="S3512">
        <v>5</v>
      </c>
      <c r="T3512">
        <v>0.34931200000000001</v>
      </c>
      <c r="U3512">
        <v>-8.1080000000000005</v>
      </c>
      <c r="V3512">
        <v>1</v>
      </c>
      <c r="W3512">
        <v>5.2769000000000003E-2</v>
      </c>
      <c r="X3512">
        <v>103.446</v>
      </c>
      <c r="Y3512">
        <v>0.76731300000000002</v>
      </c>
    </row>
    <row r="3513" spans="1:25" hidden="1" x14ac:dyDescent="0.25">
      <c r="A3513">
        <v>3511</v>
      </c>
      <c r="B3513">
        <v>11</v>
      </c>
      <c r="C3513" t="s">
        <v>5739</v>
      </c>
      <c r="D3513" t="s">
        <v>5740</v>
      </c>
      <c r="E3513">
        <v>1995</v>
      </c>
      <c r="F3513" t="s">
        <v>5740</v>
      </c>
      <c r="G3513">
        <v>40.615201999999996</v>
      </c>
      <c r="H3513">
        <v>-74.414995000000005</v>
      </c>
      <c r="I3513" t="s">
        <v>5741</v>
      </c>
      <c r="J3513" t="s">
        <v>28</v>
      </c>
      <c r="K3513" t="s">
        <v>56</v>
      </c>
      <c r="L3513" t="s">
        <v>33</v>
      </c>
      <c r="M3513">
        <v>9.8879995438499991E-4</v>
      </c>
      <c r="N3513">
        <v>4.8654000000000003E-2</v>
      </c>
      <c r="O3513">
        <v>0.59076300000000004</v>
      </c>
      <c r="P3513">
        <v>225.86667</v>
      </c>
      <c r="Q3513">
        <v>0.961175</v>
      </c>
      <c r="R3513">
        <v>4.0920000000000002E-3</v>
      </c>
      <c r="S3513">
        <v>7</v>
      </c>
      <c r="T3513">
        <v>0.26899099999999998</v>
      </c>
      <c r="U3513">
        <v>-6.8289999999999997</v>
      </c>
      <c r="V3513">
        <v>1</v>
      </c>
      <c r="W3513">
        <v>0.19503599999999999</v>
      </c>
      <c r="X3513">
        <v>103.399</v>
      </c>
      <c r="Y3513">
        <v>0.49773200000000001</v>
      </c>
    </row>
    <row r="3514" spans="1:25" hidden="1" x14ac:dyDescent="0.25">
      <c r="A3514">
        <v>3512</v>
      </c>
      <c r="B3514">
        <v>12</v>
      </c>
      <c r="C3514" t="s">
        <v>5742</v>
      </c>
      <c r="D3514" t="s">
        <v>5171</v>
      </c>
      <c r="E3514">
        <v>1995</v>
      </c>
      <c r="F3514" t="s">
        <v>5171</v>
      </c>
      <c r="G3514">
        <v>39.952300000000001</v>
      </c>
      <c r="H3514">
        <v>-75.162400000000005</v>
      </c>
      <c r="I3514" t="s">
        <v>62</v>
      </c>
      <c r="J3514" t="s">
        <v>28</v>
      </c>
      <c r="K3514" t="s">
        <v>33</v>
      </c>
      <c r="M3514">
        <v>0</v>
      </c>
      <c r="N3514">
        <v>0.41226800000000002</v>
      </c>
      <c r="O3514">
        <v>0.53662299999999996</v>
      </c>
      <c r="P3514">
        <v>244.76757000000001</v>
      </c>
      <c r="Q3514">
        <v>0.32340000000000002</v>
      </c>
      <c r="R3514">
        <v>0</v>
      </c>
      <c r="S3514">
        <v>0</v>
      </c>
      <c r="T3514">
        <v>0.13189600000000001</v>
      </c>
      <c r="U3514">
        <v>-20.603000000000002</v>
      </c>
      <c r="V3514">
        <v>1</v>
      </c>
      <c r="W3514">
        <v>4.8861000000000002E-2</v>
      </c>
      <c r="X3514">
        <v>89.587999999999994</v>
      </c>
      <c r="Y3514">
        <v>0.45508599999999999</v>
      </c>
    </row>
    <row r="3515" spans="1:25" hidden="1" x14ac:dyDescent="0.25">
      <c r="A3515">
        <v>3513</v>
      </c>
      <c r="B3515">
        <v>13</v>
      </c>
      <c r="C3515" t="s">
        <v>5743</v>
      </c>
      <c r="D3515" t="s">
        <v>5744</v>
      </c>
      <c r="E3515">
        <v>1995</v>
      </c>
      <c r="F3515" t="s">
        <v>5744</v>
      </c>
      <c r="G3515">
        <v>42.984226</v>
      </c>
      <c r="H3515">
        <v>-85.629101000000006</v>
      </c>
      <c r="I3515" t="s">
        <v>5745</v>
      </c>
      <c r="J3515" t="s">
        <v>28</v>
      </c>
      <c r="K3515" t="s">
        <v>56</v>
      </c>
      <c r="L3515" t="s">
        <v>33</v>
      </c>
      <c r="M3515">
        <v>0</v>
      </c>
      <c r="N3515">
        <v>8.8900999999999994E-2</v>
      </c>
      <c r="O3515">
        <v>0.69361799999999996</v>
      </c>
      <c r="P3515">
        <v>227.00362999999999</v>
      </c>
      <c r="Q3515">
        <v>0.59188799999999997</v>
      </c>
      <c r="R3515" s="1">
        <v>2.3E-5</v>
      </c>
      <c r="S3515">
        <v>5</v>
      </c>
      <c r="T3515">
        <v>0.32031199999999999</v>
      </c>
      <c r="U3515">
        <v>-7.2539999999999996</v>
      </c>
      <c r="V3515">
        <v>0</v>
      </c>
      <c r="W3515">
        <v>4.4637999999999997E-2</v>
      </c>
      <c r="X3515">
        <v>121.376</v>
      </c>
      <c r="Y3515">
        <v>0.420821</v>
      </c>
    </row>
    <row r="3516" spans="1:25" hidden="1" x14ac:dyDescent="0.25">
      <c r="A3516">
        <v>3514</v>
      </c>
      <c r="B3516">
        <v>14</v>
      </c>
      <c r="C3516" t="s">
        <v>5746</v>
      </c>
      <c r="D3516" t="s">
        <v>5747</v>
      </c>
      <c r="E3516">
        <v>1995</v>
      </c>
      <c r="F3516" t="s">
        <v>5747</v>
      </c>
      <c r="G3516">
        <v>40.343625000000003</v>
      </c>
      <c r="H3516">
        <v>-74.693952999999993</v>
      </c>
      <c r="I3516" t="s">
        <v>5748</v>
      </c>
      <c r="J3516" t="s">
        <v>56</v>
      </c>
      <c r="K3516" t="s">
        <v>33</v>
      </c>
      <c r="M3516">
        <v>0</v>
      </c>
      <c r="N3516">
        <v>0.21543599999999999</v>
      </c>
      <c r="O3516">
        <v>0.60561799999999999</v>
      </c>
      <c r="P3516">
        <v>267.42354</v>
      </c>
      <c r="Q3516">
        <v>0.40512900000000002</v>
      </c>
      <c r="R3516" s="1">
        <v>9.9999999999999995E-7</v>
      </c>
      <c r="S3516">
        <v>2</v>
      </c>
      <c r="T3516">
        <v>0.71840199999999999</v>
      </c>
      <c r="U3516">
        <v>-21.297000000000001</v>
      </c>
      <c r="V3516">
        <v>1</v>
      </c>
      <c r="W3516">
        <v>7.9164999999999999E-2</v>
      </c>
      <c r="X3516">
        <v>76.012</v>
      </c>
      <c r="Y3516">
        <v>0.90748899999999999</v>
      </c>
    </row>
    <row r="3517" spans="1:25" hidden="1" x14ac:dyDescent="0.25">
      <c r="A3517">
        <v>3515</v>
      </c>
      <c r="B3517">
        <v>15</v>
      </c>
      <c r="C3517" t="s">
        <v>5749</v>
      </c>
      <c r="D3517" t="s">
        <v>5585</v>
      </c>
      <c r="E3517">
        <v>1995</v>
      </c>
      <c r="F3517" t="s">
        <v>5585</v>
      </c>
      <c r="G3517">
        <v>34.0535</v>
      </c>
      <c r="H3517">
        <v>-118.245</v>
      </c>
      <c r="I3517" t="s">
        <v>74</v>
      </c>
      <c r="J3517" t="s">
        <v>28</v>
      </c>
      <c r="K3517" t="s">
        <v>56</v>
      </c>
      <c r="L3517" t="s">
        <v>33</v>
      </c>
      <c r="M3517">
        <v>0</v>
      </c>
      <c r="N3517">
        <v>0.19167100000000001</v>
      </c>
      <c r="O3517">
        <v>0.64720100000000003</v>
      </c>
      <c r="P3517">
        <v>216.28</v>
      </c>
      <c r="Q3517">
        <v>0.59256799999999998</v>
      </c>
      <c r="R3517">
        <v>0</v>
      </c>
      <c r="S3517">
        <v>8</v>
      </c>
      <c r="T3517">
        <v>0.10084600000000001</v>
      </c>
      <c r="U3517">
        <v>-5.8289999999999997</v>
      </c>
      <c r="V3517">
        <v>1</v>
      </c>
      <c r="W3517">
        <v>4.1326000000000002E-2</v>
      </c>
      <c r="X3517">
        <v>95.010999999999996</v>
      </c>
      <c r="Y3517">
        <v>0.43499700000000002</v>
      </c>
    </row>
    <row r="3518" spans="1:25" hidden="1" x14ac:dyDescent="0.25">
      <c r="A3518">
        <v>3516</v>
      </c>
      <c r="B3518">
        <v>16</v>
      </c>
      <c r="C3518" t="s">
        <v>5750</v>
      </c>
      <c r="D3518" t="s">
        <v>4084</v>
      </c>
      <c r="E3518">
        <v>1995</v>
      </c>
      <c r="F3518" t="s">
        <v>4084</v>
      </c>
      <c r="G3518">
        <v>44.233333000000002</v>
      </c>
      <c r="H3518">
        <v>-76.483333000000002</v>
      </c>
      <c r="I3518" t="s">
        <v>4085</v>
      </c>
      <c r="J3518" t="s">
        <v>28</v>
      </c>
      <c r="K3518" t="s">
        <v>33</v>
      </c>
      <c r="M3518">
        <v>0</v>
      </c>
      <c r="N3518">
        <v>0.51274699999999995</v>
      </c>
      <c r="O3518">
        <v>0.57118500000000005</v>
      </c>
      <c r="P3518">
        <v>291.66667000000001</v>
      </c>
      <c r="Q3518">
        <v>0.47697200000000001</v>
      </c>
      <c r="R3518" s="1">
        <v>9.0000000000000002E-6</v>
      </c>
      <c r="S3518">
        <v>7</v>
      </c>
      <c r="T3518">
        <v>9.2950000000000005E-2</v>
      </c>
      <c r="U3518">
        <v>-10.204000000000001</v>
      </c>
      <c r="V3518">
        <v>1</v>
      </c>
      <c r="W3518">
        <v>3.2710000000000003E-2</v>
      </c>
      <c r="X3518">
        <v>145.66999999999999</v>
      </c>
      <c r="Y3518">
        <v>0.339196</v>
      </c>
    </row>
    <row r="3519" spans="1:25" hidden="1" x14ac:dyDescent="0.25">
      <c r="A3519">
        <v>3517</v>
      </c>
      <c r="B3519">
        <v>17</v>
      </c>
      <c r="C3519" t="s">
        <v>4593</v>
      </c>
      <c r="D3519" t="s">
        <v>4466</v>
      </c>
      <c r="E3519">
        <v>1995</v>
      </c>
      <c r="F3519" t="s">
        <v>4466</v>
      </c>
      <c r="G3519">
        <v>40.430005999999999</v>
      </c>
      <c r="H3519">
        <v>-74.417344</v>
      </c>
      <c r="I3519" t="s">
        <v>4467</v>
      </c>
      <c r="J3519" t="s">
        <v>28</v>
      </c>
      <c r="K3519" t="s">
        <v>56</v>
      </c>
      <c r="L3519" t="s">
        <v>33</v>
      </c>
      <c r="M3519">
        <v>0</v>
      </c>
      <c r="N3519">
        <v>0.116642</v>
      </c>
      <c r="O3519">
        <v>0.37736500000000001</v>
      </c>
      <c r="P3519">
        <v>353.32</v>
      </c>
      <c r="Q3519">
        <v>0.65765399999999996</v>
      </c>
      <c r="R3519">
        <v>0</v>
      </c>
      <c r="S3519">
        <v>4</v>
      </c>
      <c r="T3519">
        <v>6.7718E-2</v>
      </c>
      <c r="U3519">
        <v>-5.5890000000000004</v>
      </c>
      <c r="V3519">
        <v>1</v>
      </c>
      <c r="W3519">
        <v>3.1773999999999997E-2</v>
      </c>
      <c r="X3519">
        <v>143.71299999999999</v>
      </c>
      <c r="Y3519">
        <v>0.311969</v>
      </c>
    </row>
    <row r="3520" spans="1:25" hidden="1" x14ac:dyDescent="0.25">
      <c r="A3520">
        <v>3518</v>
      </c>
      <c r="B3520">
        <v>18</v>
      </c>
      <c r="C3520" t="s">
        <v>5751</v>
      </c>
      <c r="D3520" t="s">
        <v>5752</v>
      </c>
      <c r="E3520">
        <v>1995</v>
      </c>
      <c r="F3520" t="s">
        <v>5752</v>
      </c>
      <c r="G3520">
        <v>40.651699999999998</v>
      </c>
      <c r="H3520">
        <v>-73.959000000000003</v>
      </c>
      <c r="I3520" t="s">
        <v>5753</v>
      </c>
      <c r="J3520" t="s">
        <v>28</v>
      </c>
      <c r="K3520" t="s">
        <v>56</v>
      </c>
      <c r="L3520" t="s">
        <v>33</v>
      </c>
      <c r="M3520">
        <v>0</v>
      </c>
      <c r="N3520">
        <v>0.21842700000000001</v>
      </c>
      <c r="O3520">
        <v>0.85533800000000004</v>
      </c>
      <c r="P3520">
        <v>217.29333</v>
      </c>
      <c r="Q3520">
        <v>0.79056800000000005</v>
      </c>
      <c r="R3520" s="1">
        <v>8.1000000000000004E-5</v>
      </c>
      <c r="S3520">
        <v>8</v>
      </c>
      <c r="T3520">
        <v>0.101484</v>
      </c>
      <c r="U3520">
        <v>-9.8450000000000006</v>
      </c>
      <c r="V3520">
        <v>1</v>
      </c>
      <c r="W3520">
        <v>0.385324</v>
      </c>
      <c r="X3520">
        <v>163.143</v>
      </c>
      <c r="Y3520">
        <v>0.75008200000000003</v>
      </c>
    </row>
    <row r="3521" spans="1:25" hidden="1" x14ac:dyDescent="0.25">
      <c r="A3521">
        <v>3519</v>
      </c>
      <c r="B3521">
        <v>19</v>
      </c>
      <c r="C3521" t="s">
        <v>3983</v>
      </c>
      <c r="D3521" t="s">
        <v>5754</v>
      </c>
      <c r="E3521">
        <v>1995</v>
      </c>
      <c r="F3521" t="s">
        <v>5754</v>
      </c>
      <c r="G3521">
        <v>40.2012</v>
      </c>
      <c r="H3521">
        <v>-77.1892</v>
      </c>
      <c r="I3521" t="s">
        <v>5755</v>
      </c>
      <c r="J3521" t="s">
        <v>28</v>
      </c>
      <c r="K3521" t="s">
        <v>56</v>
      </c>
      <c r="L3521" t="s">
        <v>33</v>
      </c>
      <c r="M3521">
        <v>0</v>
      </c>
      <c r="N3521">
        <v>6.5281000000000006E-2</v>
      </c>
      <c r="O3521">
        <v>0.44183699999999998</v>
      </c>
      <c r="P3521">
        <v>186.90666999999999</v>
      </c>
      <c r="Q3521">
        <v>0.96830300000000002</v>
      </c>
      <c r="R3521">
        <v>0</v>
      </c>
      <c r="S3521">
        <v>0</v>
      </c>
      <c r="T3521">
        <v>0.33476</v>
      </c>
      <c r="U3521">
        <v>-5.3</v>
      </c>
      <c r="V3521">
        <v>1</v>
      </c>
      <c r="W3521">
        <v>8.4725999999999996E-2</v>
      </c>
      <c r="X3521">
        <v>140.10300000000001</v>
      </c>
      <c r="Y3521">
        <v>0.51838300000000004</v>
      </c>
    </row>
    <row r="3522" spans="1:25" hidden="1" x14ac:dyDescent="0.25">
      <c r="A3522">
        <v>3520</v>
      </c>
      <c r="B3522">
        <v>20</v>
      </c>
      <c r="C3522" t="s">
        <v>5756</v>
      </c>
      <c r="D3522" t="s">
        <v>5757</v>
      </c>
      <c r="E3522">
        <v>1995</v>
      </c>
      <c r="F3522" t="s">
        <v>5757</v>
      </c>
      <c r="G3522">
        <v>51.507264800000002</v>
      </c>
      <c r="H3522">
        <v>-0.1278328</v>
      </c>
      <c r="I3522" t="s">
        <v>909</v>
      </c>
      <c r="J3522" t="s">
        <v>28</v>
      </c>
      <c r="K3522" t="s">
        <v>33</v>
      </c>
      <c r="M3522">
        <v>0</v>
      </c>
      <c r="N3522">
        <v>0.56676899999999997</v>
      </c>
      <c r="O3522">
        <v>0.65717999999999999</v>
      </c>
      <c r="P3522">
        <v>240.52803</v>
      </c>
      <c r="Q3522">
        <v>0.47897600000000001</v>
      </c>
      <c r="R3522">
        <v>2.0364E-2</v>
      </c>
      <c r="S3522">
        <v>5</v>
      </c>
      <c r="T3522">
        <v>0.58838800000000002</v>
      </c>
      <c r="U3522">
        <v>-15.91</v>
      </c>
      <c r="V3522">
        <v>1</v>
      </c>
      <c r="W3522">
        <v>4.6796999999999998E-2</v>
      </c>
      <c r="X3522">
        <v>95.176000000000002</v>
      </c>
      <c r="Y3522">
        <v>0.63353199999999998</v>
      </c>
    </row>
    <row r="3523" spans="1:25" hidden="1" x14ac:dyDescent="0.25">
      <c r="A3523">
        <v>3521</v>
      </c>
      <c r="B3523">
        <v>21</v>
      </c>
      <c r="C3523" t="s">
        <v>5758</v>
      </c>
      <c r="D3523" t="s">
        <v>2298</v>
      </c>
      <c r="E3523">
        <v>1995</v>
      </c>
      <c r="F3523" t="s">
        <v>2298</v>
      </c>
      <c r="G3523">
        <v>41.590685999999998</v>
      </c>
      <c r="H3523">
        <v>-87.319936999999996</v>
      </c>
      <c r="I3523" t="s">
        <v>1914</v>
      </c>
      <c r="J3523" t="s">
        <v>28</v>
      </c>
      <c r="K3523" t="s">
        <v>33</v>
      </c>
      <c r="M3523">
        <v>0</v>
      </c>
      <c r="N3523">
        <v>0.61787899999999996</v>
      </c>
      <c r="O3523">
        <v>0.63933600000000002</v>
      </c>
      <c r="P3523">
        <v>295.98667</v>
      </c>
      <c r="Q3523">
        <v>0.432089</v>
      </c>
      <c r="R3523" s="1">
        <v>9.7E-5</v>
      </c>
      <c r="S3523">
        <v>11</v>
      </c>
      <c r="T3523">
        <v>0.11061699999999999</v>
      </c>
      <c r="U3523">
        <v>-9.3569999999999993</v>
      </c>
      <c r="V3523">
        <v>1</v>
      </c>
      <c r="W3523">
        <v>2.725E-2</v>
      </c>
      <c r="X3523">
        <v>119.416</v>
      </c>
      <c r="Y3523">
        <v>0.243648</v>
      </c>
    </row>
    <row r="3524" spans="1:25" hidden="1" x14ac:dyDescent="0.25">
      <c r="A3524">
        <v>3522</v>
      </c>
      <c r="B3524">
        <v>22</v>
      </c>
      <c r="C3524" t="s">
        <v>5759</v>
      </c>
      <c r="D3524" t="s">
        <v>5760</v>
      </c>
      <c r="E3524">
        <v>1995</v>
      </c>
      <c r="F3524" t="s">
        <v>5760</v>
      </c>
      <c r="G3524">
        <v>33.987454</v>
      </c>
      <c r="H3524">
        <v>-81.024863999999994</v>
      </c>
      <c r="I3524" t="s">
        <v>5761</v>
      </c>
      <c r="J3524" t="s">
        <v>28</v>
      </c>
      <c r="K3524" t="s">
        <v>33</v>
      </c>
      <c r="M3524">
        <v>0</v>
      </c>
      <c r="N3524">
        <v>0.71899199999999996</v>
      </c>
      <c r="O3524">
        <v>0.34931099999999998</v>
      </c>
      <c r="P3524">
        <v>30.066490000000002</v>
      </c>
      <c r="Q3524">
        <v>0.46375</v>
      </c>
      <c r="R3524">
        <v>0</v>
      </c>
      <c r="S3524">
        <v>4</v>
      </c>
      <c r="T3524">
        <v>0.66620400000000002</v>
      </c>
      <c r="U3524">
        <v>-13.026999999999999</v>
      </c>
      <c r="V3524">
        <v>1</v>
      </c>
      <c r="W3524">
        <v>4.1034000000000001E-2</v>
      </c>
      <c r="X3524">
        <v>92.772999999999996</v>
      </c>
      <c r="Y3524">
        <v>0.94672400000000001</v>
      </c>
    </row>
    <row r="3525" spans="1:25" hidden="1" x14ac:dyDescent="0.25">
      <c r="A3525">
        <v>3523</v>
      </c>
      <c r="B3525">
        <v>23</v>
      </c>
      <c r="C3525" t="s">
        <v>5762</v>
      </c>
      <c r="D3525" t="s">
        <v>5763</v>
      </c>
      <c r="E3525">
        <v>1995</v>
      </c>
      <c r="F3525" t="s">
        <v>5763</v>
      </c>
      <c r="G3525">
        <f>IFERROR(VLOOKUP(Table1[[#This Row],[Title]],$C$5507:$Y$5579,5, FALSE ),"")</f>
        <v>40.714269000000002</v>
      </c>
      <c r="H3525">
        <f>IFERROR(VLOOKUP(Table1[[#This Row],[Title]],$C$5507:$Y$5579,6, FALSE ),"")</f>
        <v>-74.005972999999997</v>
      </c>
      <c r="I3525" t="str">
        <f>IFERROR(VLOOKUP(Table1[[#This Row],[Title]],$C$5507:$Y$5579,7, FALSE ),"")</f>
        <v>New York, NY</v>
      </c>
      <c r="J3525" t="str">
        <f>IFERROR(VLOOKUP(Table1[[#This Row],[Title]],$C$5507:$Y$5579,8, FALSE ),"")</f>
        <v>remix</v>
      </c>
      <c r="K3525" t="str">
        <f>IFERROR(VLOOKUP(Table1[[#This Row],[Title]],$C$5507:$Y$5579,9, FALSE ),"")</f>
        <v>studio</v>
      </c>
      <c r="L3525" t="str">
        <f>IFERROR(VLOOKUP(Table1[[#This Row],[Title]],$C$5507:$Y$5579,10, FALSE ),"")</f>
        <v>electric</v>
      </c>
      <c r="M3525">
        <f>IFERROR(VLOOKUP(Table1[[#This Row],[Title]],$C$5507:$Y$5579,11, FALSE ),"")</f>
        <v>0</v>
      </c>
      <c r="N3525">
        <f>IFERROR(VLOOKUP(Table1[[#This Row],[Title]],$C$5507:$Y$5579,12, FALSE ),"")</f>
        <v>0.34275099999999997</v>
      </c>
      <c r="O3525">
        <f>IFERROR(VLOOKUP(Table1[[#This Row],[Title]],$C$5507:$Y$5579,13, FALSE ),"")</f>
        <v>0.83873299999999995</v>
      </c>
      <c r="P3525">
        <f>IFERROR(VLOOKUP(Table1[[#This Row],[Title]],$C$5507:$Y$5579,14, FALSE ),"")</f>
        <v>373.37333000000001</v>
      </c>
      <c r="Q3525">
        <f>IFERROR(VLOOKUP(Table1[[#This Row],[Title]],$C$5507:$Y$5579,15, FALSE ),"")</f>
        <v>0.93316200000000005</v>
      </c>
      <c r="R3525">
        <f>IFERROR(VLOOKUP(Table1[[#This Row],[Title]],$C$5507:$Y$5579,16, FALSE ),"")</f>
        <v>0</v>
      </c>
      <c r="S3525">
        <f>IFERROR(VLOOKUP(Table1[[#This Row],[Title]],$C$5507:$Y$5579,17, FALSE ),"")</f>
        <v>0</v>
      </c>
      <c r="T3525">
        <f>IFERROR(VLOOKUP(Table1[[#This Row],[Title]],$C$5507:$Y$5579,18, FALSE ),"")</f>
        <v>0.29499599999999998</v>
      </c>
      <c r="U3525">
        <f>IFERROR(VLOOKUP(Table1[[#This Row],[Title]],$C$5507:$Y$5579,19, FALSE ),"")</f>
        <v>-3.5630000000000002</v>
      </c>
      <c r="V3525">
        <f>IFERROR(VLOOKUP(Table1[[#This Row],[Title]],$C$5507:$Y$5579,20, FALSE ),"")</f>
        <v>1</v>
      </c>
      <c r="W3525">
        <f>IFERROR(VLOOKUP(Table1[[#This Row],[Title]],$C$5507:$Y$5579,21, FALSE ),"")</f>
        <v>0.20247999999999999</v>
      </c>
      <c r="X3525">
        <f>IFERROR(VLOOKUP(Table1[[#This Row],[Title]],$C$5507:$Y$5579,22, FALSE ),"")</f>
        <v>96.167000000000002</v>
      </c>
      <c r="Y3525">
        <f>IFERROR(VLOOKUP(Table1[[#This Row],[Title]],$C$5507:$Y$5579,23, FALSE ),"")</f>
        <v>0.60187599999999997</v>
      </c>
    </row>
    <row r="3526" spans="1:25" hidden="1" x14ac:dyDescent="0.25">
      <c r="A3526">
        <v>3524</v>
      </c>
      <c r="B3526">
        <v>24</v>
      </c>
      <c r="C3526" t="s">
        <v>5706</v>
      </c>
      <c r="D3526" t="s">
        <v>5707</v>
      </c>
      <c r="E3526">
        <v>1995</v>
      </c>
      <c r="F3526" t="s">
        <v>5707</v>
      </c>
      <c r="G3526">
        <v>18.2788</v>
      </c>
      <c r="H3526">
        <v>-76.884200000000007</v>
      </c>
      <c r="I3526" t="s">
        <v>5764</v>
      </c>
      <c r="J3526" t="s">
        <v>28</v>
      </c>
      <c r="K3526" t="s">
        <v>56</v>
      </c>
      <c r="L3526" t="s">
        <v>33</v>
      </c>
      <c r="M3526">
        <v>0</v>
      </c>
      <c r="N3526">
        <v>2.3255999999999999E-2</v>
      </c>
      <c r="O3526">
        <v>0.88380700000000001</v>
      </c>
      <c r="P3526">
        <v>249.82667000000001</v>
      </c>
      <c r="Q3526">
        <v>0.57100700000000004</v>
      </c>
      <c r="R3526">
        <v>1.3300000000000001E-4</v>
      </c>
      <c r="S3526">
        <v>7</v>
      </c>
      <c r="T3526">
        <v>0.190612</v>
      </c>
      <c r="U3526">
        <v>-5.4880000000000004</v>
      </c>
      <c r="V3526">
        <v>1</v>
      </c>
      <c r="W3526">
        <v>0.14940400000000001</v>
      </c>
      <c r="X3526">
        <v>100.35899999999999</v>
      </c>
      <c r="Y3526">
        <v>0.43307800000000002</v>
      </c>
    </row>
    <row r="3527" spans="1:25" hidden="1" x14ac:dyDescent="0.25">
      <c r="A3527">
        <v>3525</v>
      </c>
      <c r="B3527">
        <v>25</v>
      </c>
      <c r="C3527" t="s">
        <v>5765</v>
      </c>
      <c r="D3527" t="s">
        <v>5766</v>
      </c>
      <c r="E3527">
        <v>1995</v>
      </c>
      <c r="F3527" t="s">
        <v>5766</v>
      </c>
      <c r="G3527">
        <v>40.763599999999997</v>
      </c>
      <c r="H3527">
        <v>-73.369799999999998</v>
      </c>
      <c r="I3527" t="s">
        <v>5767</v>
      </c>
      <c r="J3527" t="s">
        <v>28</v>
      </c>
      <c r="K3527" t="s">
        <v>56</v>
      </c>
      <c r="L3527" t="s">
        <v>33</v>
      </c>
      <c r="M3527">
        <v>0</v>
      </c>
      <c r="N3527">
        <v>2.8419999999999999E-3</v>
      </c>
      <c r="O3527">
        <v>0.58719100000000002</v>
      </c>
      <c r="P3527">
        <v>256.16000000000003</v>
      </c>
      <c r="Q3527">
        <v>0.69744499999999998</v>
      </c>
      <c r="R3527" s="1">
        <v>3.4999999999999997E-5</v>
      </c>
      <c r="S3527">
        <v>11</v>
      </c>
      <c r="T3527">
        <v>0.109226</v>
      </c>
      <c r="U3527">
        <v>-7.218</v>
      </c>
      <c r="V3527">
        <v>0</v>
      </c>
      <c r="W3527">
        <v>5.8166000000000002E-2</v>
      </c>
      <c r="X3527">
        <v>188.24100000000001</v>
      </c>
      <c r="Y3527">
        <v>0.57335899999999995</v>
      </c>
    </row>
    <row r="3528" spans="1:25" hidden="1" x14ac:dyDescent="0.25">
      <c r="A3528">
        <v>3526</v>
      </c>
      <c r="B3528">
        <v>26</v>
      </c>
      <c r="C3528" t="s">
        <v>5768</v>
      </c>
      <c r="D3528" t="s">
        <v>5760</v>
      </c>
      <c r="E3528">
        <v>1995</v>
      </c>
      <c r="F3528" t="s">
        <v>5760</v>
      </c>
      <c r="G3528">
        <v>33.987454</v>
      </c>
      <c r="H3528">
        <v>-81.024863999999994</v>
      </c>
      <c r="I3528" t="s">
        <v>5761</v>
      </c>
      <c r="J3528" t="s">
        <v>28</v>
      </c>
      <c r="K3528" t="s">
        <v>56</v>
      </c>
      <c r="L3528" t="s">
        <v>33</v>
      </c>
      <c r="M3528">
        <v>0</v>
      </c>
      <c r="N3528">
        <v>4.6724000000000002E-2</v>
      </c>
      <c r="O3528">
        <v>0.34868300000000002</v>
      </c>
      <c r="P3528">
        <v>318.56281000000001</v>
      </c>
      <c r="Q3528">
        <v>0.69868799999999998</v>
      </c>
      <c r="R3528">
        <v>0</v>
      </c>
      <c r="S3528">
        <v>7</v>
      </c>
      <c r="T3528">
        <v>0.11973499999999999</v>
      </c>
      <c r="U3528">
        <v>-6.258</v>
      </c>
      <c r="V3528">
        <v>1</v>
      </c>
      <c r="W3528">
        <v>3.0429000000000001E-2</v>
      </c>
      <c r="X3528">
        <v>142.53700000000001</v>
      </c>
      <c r="Y3528">
        <v>0.23521500000000001</v>
      </c>
    </row>
    <row r="3529" spans="1:25" hidden="1" x14ac:dyDescent="0.25">
      <c r="A3529">
        <v>3527</v>
      </c>
      <c r="B3529">
        <v>27</v>
      </c>
      <c r="C3529" t="s">
        <v>5769</v>
      </c>
      <c r="D3529" t="s">
        <v>5770</v>
      </c>
      <c r="E3529">
        <v>1995</v>
      </c>
      <c r="F3529" t="s">
        <v>5770</v>
      </c>
      <c r="G3529">
        <v>39.342033999999998</v>
      </c>
      <c r="H3529">
        <v>-84.106915999999998</v>
      </c>
      <c r="I3529" t="s">
        <v>5771</v>
      </c>
      <c r="J3529" t="s">
        <v>28</v>
      </c>
      <c r="K3529" t="s">
        <v>33</v>
      </c>
      <c r="M3529">
        <v>0</v>
      </c>
      <c r="N3529">
        <v>0.665099</v>
      </c>
      <c r="O3529">
        <v>0.50246999999999997</v>
      </c>
      <c r="P3529">
        <v>259.06666999999999</v>
      </c>
      <c r="Q3529">
        <v>0.42759999999999998</v>
      </c>
      <c r="R3529">
        <v>0</v>
      </c>
      <c r="S3529">
        <v>11</v>
      </c>
      <c r="T3529">
        <v>0.18279200000000001</v>
      </c>
      <c r="U3529">
        <v>-9.3330000000000002</v>
      </c>
      <c r="V3529">
        <v>1</v>
      </c>
      <c r="W3529">
        <v>2.6504E-2</v>
      </c>
      <c r="X3529">
        <v>141.75700000000001</v>
      </c>
      <c r="Y3529">
        <v>0.25423600000000002</v>
      </c>
    </row>
    <row r="3530" spans="1:25" hidden="1" x14ac:dyDescent="0.25">
      <c r="A3530">
        <v>3528</v>
      </c>
      <c r="B3530">
        <v>28</v>
      </c>
      <c r="C3530" t="s">
        <v>5772</v>
      </c>
      <c r="D3530" t="s">
        <v>5312</v>
      </c>
      <c r="E3530">
        <v>1995</v>
      </c>
      <c r="F3530" t="s">
        <v>5312</v>
      </c>
      <c r="G3530">
        <v>33.844371000000002</v>
      </c>
      <c r="H3530">
        <v>-84.474050000000005</v>
      </c>
      <c r="I3530" t="s">
        <v>45</v>
      </c>
      <c r="J3530" t="s">
        <v>28</v>
      </c>
      <c r="K3530" t="s">
        <v>56</v>
      </c>
      <c r="L3530" t="s">
        <v>33</v>
      </c>
      <c r="M3530">
        <v>0</v>
      </c>
      <c r="N3530">
        <v>0.20482400000000001</v>
      </c>
      <c r="O3530">
        <v>0.51982899999999999</v>
      </c>
      <c r="P3530">
        <v>303.95999999999998</v>
      </c>
      <c r="Q3530">
        <v>0.44878400000000002</v>
      </c>
      <c r="R3530">
        <v>6.87E-4</v>
      </c>
      <c r="S3530">
        <v>5</v>
      </c>
      <c r="T3530">
        <v>0.19086900000000001</v>
      </c>
      <c r="U3530">
        <v>-8.9570000000000007</v>
      </c>
      <c r="V3530">
        <v>0</v>
      </c>
      <c r="W3530">
        <v>3.3131000000000001E-2</v>
      </c>
      <c r="X3530">
        <v>189.24299999999999</v>
      </c>
      <c r="Y3530">
        <v>0.37237700000000001</v>
      </c>
    </row>
    <row r="3531" spans="1:25" hidden="1" x14ac:dyDescent="0.25">
      <c r="A3531">
        <v>3529</v>
      </c>
      <c r="B3531">
        <v>29</v>
      </c>
      <c r="C3531" t="s">
        <v>278</v>
      </c>
      <c r="D3531" t="s">
        <v>4470</v>
      </c>
      <c r="E3531">
        <v>1995</v>
      </c>
      <c r="F3531" t="s">
        <v>4470</v>
      </c>
      <c r="G3531">
        <v>41.590685999999998</v>
      </c>
      <c r="H3531">
        <v>-87.319936999999996</v>
      </c>
      <c r="I3531" t="s">
        <v>1914</v>
      </c>
      <c r="J3531" t="s">
        <v>28</v>
      </c>
      <c r="K3531" t="s">
        <v>56</v>
      </c>
      <c r="L3531" t="s">
        <v>33</v>
      </c>
      <c r="M3531">
        <v>0</v>
      </c>
      <c r="N3531">
        <v>0.31894400000000001</v>
      </c>
      <c r="O3531">
        <v>0.79296</v>
      </c>
      <c r="P3531">
        <v>214.54667000000001</v>
      </c>
      <c r="Q3531">
        <v>0.90290599999999999</v>
      </c>
      <c r="R3531">
        <v>3.3271000000000002E-2</v>
      </c>
      <c r="S3531">
        <v>1</v>
      </c>
      <c r="T3531">
        <v>5.6481000000000003E-2</v>
      </c>
      <c r="U3531">
        <v>-2.9140000000000001</v>
      </c>
      <c r="V3531">
        <v>1</v>
      </c>
      <c r="W3531">
        <v>3.5722999999999998E-2</v>
      </c>
      <c r="X3531">
        <v>109.15600000000001</v>
      </c>
      <c r="Y3531">
        <v>0.84756699999999996</v>
      </c>
    </row>
    <row r="3532" spans="1:25" hidden="1" x14ac:dyDescent="0.25">
      <c r="A3532">
        <v>3530</v>
      </c>
      <c r="B3532">
        <v>30</v>
      </c>
      <c r="C3532" t="s">
        <v>5773</v>
      </c>
      <c r="D3532" t="s">
        <v>5630</v>
      </c>
      <c r="E3532">
        <v>1995</v>
      </c>
      <c r="F3532" t="s">
        <v>5630</v>
      </c>
      <c r="G3532">
        <v>36.236179999999997</v>
      </c>
      <c r="H3532">
        <v>-90.05565</v>
      </c>
      <c r="I3532" t="s">
        <v>5631</v>
      </c>
      <c r="J3532" t="s">
        <v>246</v>
      </c>
      <c r="K3532" t="s">
        <v>33</v>
      </c>
      <c r="M3532">
        <v>0</v>
      </c>
      <c r="N3532">
        <v>0.46966400000000003</v>
      </c>
      <c r="O3532">
        <v>0.30269400000000002</v>
      </c>
      <c r="P3532">
        <v>227.35937000000001</v>
      </c>
      <c r="Q3532">
        <v>0.30067300000000002</v>
      </c>
      <c r="R3532">
        <v>4.8500000000000003E-4</v>
      </c>
      <c r="S3532">
        <v>2</v>
      </c>
      <c r="T3532">
        <v>0.916466</v>
      </c>
      <c r="U3532">
        <v>-13.507999999999999</v>
      </c>
      <c r="V3532">
        <v>1</v>
      </c>
      <c r="W3532">
        <v>3.0845999999999998E-2</v>
      </c>
      <c r="X3532">
        <v>150.57400000000001</v>
      </c>
      <c r="Y3532">
        <v>0.28286</v>
      </c>
    </row>
    <row r="3533" spans="1:25" hidden="1" x14ac:dyDescent="0.25">
      <c r="A3533">
        <v>3531</v>
      </c>
      <c r="B3533">
        <v>31</v>
      </c>
      <c r="C3533" t="s">
        <v>5774</v>
      </c>
      <c r="D3533" t="s">
        <v>4978</v>
      </c>
      <c r="E3533">
        <v>1995</v>
      </c>
      <c r="F3533" t="s">
        <v>4978</v>
      </c>
      <c r="G3533">
        <v>41.080100000000002</v>
      </c>
      <c r="H3533">
        <v>-73.858699999999999</v>
      </c>
      <c r="I3533" t="s">
        <v>4979</v>
      </c>
      <c r="J3533" t="s">
        <v>28</v>
      </c>
      <c r="K3533" t="s">
        <v>56</v>
      </c>
      <c r="L3533" t="s">
        <v>33</v>
      </c>
      <c r="M3533">
        <v>0</v>
      </c>
      <c r="N3533">
        <v>0.31388199999999999</v>
      </c>
      <c r="O3533">
        <v>0.57150900000000004</v>
      </c>
      <c r="P3533">
        <v>254.82667000000001</v>
      </c>
      <c r="Q3533">
        <v>0.429419</v>
      </c>
      <c r="R3533" s="1">
        <v>1.8E-5</v>
      </c>
      <c r="S3533">
        <v>7</v>
      </c>
      <c r="T3533">
        <v>0.123663</v>
      </c>
      <c r="U3533">
        <v>-10.340999999999999</v>
      </c>
      <c r="V3533">
        <v>0</v>
      </c>
      <c r="W3533">
        <v>4.1295999999999999E-2</v>
      </c>
      <c r="X3533">
        <v>83.974999999999994</v>
      </c>
      <c r="Y3533">
        <v>0.114098</v>
      </c>
    </row>
    <row r="3534" spans="1:25" hidden="1" x14ac:dyDescent="0.25">
      <c r="A3534">
        <v>3532</v>
      </c>
      <c r="B3534">
        <v>32</v>
      </c>
      <c r="C3534" t="s">
        <v>5775</v>
      </c>
      <c r="D3534" t="s">
        <v>5776</v>
      </c>
      <c r="E3534">
        <v>1995</v>
      </c>
      <c r="F3534" t="s">
        <v>5776</v>
      </c>
      <c r="G3534">
        <v>33.786594000000001</v>
      </c>
      <c r="H3534">
        <v>-118.29866199999999</v>
      </c>
      <c r="I3534" t="s">
        <v>3553</v>
      </c>
      <c r="J3534" t="s">
        <v>28</v>
      </c>
      <c r="K3534" t="s">
        <v>56</v>
      </c>
      <c r="L3534" t="s">
        <v>33</v>
      </c>
      <c r="M3534">
        <v>0</v>
      </c>
      <c r="N3534">
        <v>0.144063</v>
      </c>
      <c r="O3534">
        <v>0.63819999999999999</v>
      </c>
      <c r="P3534">
        <v>270.82666999999998</v>
      </c>
      <c r="Q3534">
        <v>0.51250399999999996</v>
      </c>
      <c r="R3534" s="1">
        <v>1.9999999999999999E-6</v>
      </c>
      <c r="S3534">
        <v>6</v>
      </c>
      <c r="T3534">
        <v>0.135431</v>
      </c>
      <c r="U3534">
        <v>-7.6479999999999997</v>
      </c>
      <c r="V3534">
        <v>0</v>
      </c>
      <c r="W3534">
        <v>2.5217E-2</v>
      </c>
      <c r="X3534">
        <v>136.08099999999999</v>
      </c>
      <c r="Y3534">
        <v>0.32182899999999998</v>
      </c>
    </row>
    <row r="3535" spans="1:25" hidden="1" x14ac:dyDescent="0.25">
      <c r="A3535">
        <v>3533</v>
      </c>
      <c r="B3535">
        <v>33</v>
      </c>
      <c r="C3535" t="s">
        <v>5777</v>
      </c>
      <c r="D3535" t="s">
        <v>5760</v>
      </c>
      <c r="E3535">
        <v>1995</v>
      </c>
      <c r="F3535" t="s">
        <v>5760</v>
      </c>
      <c r="G3535">
        <v>33.987454</v>
      </c>
      <c r="H3535">
        <v>-81.024863999999994</v>
      </c>
      <c r="I3535" t="s">
        <v>5761</v>
      </c>
      <c r="J3535" t="s">
        <v>28</v>
      </c>
      <c r="K3535" t="s">
        <v>56</v>
      </c>
      <c r="L3535" t="s">
        <v>33</v>
      </c>
      <c r="M3535">
        <v>0</v>
      </c>
      <c r="N3535">
        <v>0.135744</v>
      </c>
      <c r="O3535">
        <v>0.47799799999999998</v>
      </c>
      <c r="P3535">
        <v>196.77995000000001</v>
      </c>
      <c r="Q3535">
        <v>0.84568900000000002</v>
      </c>
      <c r="R3535" s="1">
        <v>1.2E-5</v>
      </c>
      <c r="S3535">
        <v>1</v>
      </c>
      <c r="T3535">
        <v>0.249116</v>
      </c>
      <c r="U3535">
        <v>-6.5259999999999998</v>
      </c>
      <c r="V3535">
        <v>0</v>
      </c>
      <c r="W3535">
        <v>3.4091999999999997E-2</v>
      </c>
      <c r="X3535">
        <v>102.98099999999999</v>
      </c>
      <c r="Y3535">
        <v>0.61908200000000002</v>
      </c>
    </row>
    <row r="3536" spans="1:25" hidden="1" x14ac:dyDescent="0.25">
      <c r="A3536">
        <v>3534</v>
      </c>
      <c r="B3536">
        <v>34</v>
      </c>
      <c r="C3536" t="s">
        <v>5778</v>
      </c>
      <c r="D3536" t="s">
        <v>5779</v>
      </c>
      <c r="E3536">
        <v>1995</v>
      </c>
      <c r="F3536" t="s">
        <v>5779</v>
      </c>
      <c r="G3536">
        <v>59.858499999999999</v>
      </c>
      <c r="H3536">
        <v>17.644100000000002</v>
      </c>
      <c r="I3536" t="s">
        <v>5780</v>
      </c>
      <c r="J3536" t="s">
        <v>28</v>
      </c>
      <c r="K3536" t="s">
        <v>56</v>
      </c>
      <c r="L3536" t="s">
        <v>33</v>
      </c>
      <c r="M3536">
        <v>0</v>
      </c>
      <c r="N3536">
        <v>0.32378800000000002</v>
      </c>
      <c r="O3536">
        <v>0.66878300000000002</v>
      </c>
      <c r="P3536">
        <v>223.11093</v>
      </c>
      <c r="Q3536">
        <v>0.58105099999999998</v>
      </c>
      <c r="R3536">
        <v>0</v>
      </c>
      <c r="S3536">
        <v>11</v>
      </c>
      <c r="T3536">
        <v>0.16189300000000001</v>
      </c>
      <c r="U3536">
        <v>-10.239000000000001</v>
      </c>
      <c r="V3536">
        <v>0</v>
      </c>
      <c r="W3536">
        <v>5.9360999999999997E-2</v>
      </c>
      <c r="X3536">
        <v>95.2</v>
      </c>
      <c r="Y3536">
        <v>0.20491699999999999</v>
      </c>
    </row>
    <row r="3537" spans="1:25" hidden="1" x14ac:dyDescent="0.25">
      <c r="A3537">
        <v>3535</v>
      </c>
      <c r="B3537">
        <v>35</v>
      </c>
      <c r="C3537" t="s">
        <v>5781</v>
      </c>
      <c r="D3537" t="s">
        <v>5782</v>
      </c>
      <c r="E3537">
        <v>1995</v>
      </c>
      <c r="F3537" t="s">
        <v>5782</v>
      </c>
      <c r="G3537">
        <v>50.9099</v>
      </c>
      <c r="H3537">
        <v>-1.4073199999999999</v>
      </c>
      <c r="I3537" t="s">
        <v>4342</v>
      </c>
      <c r="J3537" t="s">
        <v>28</v>
      </c>
      <c r="K3537" t="s">
        <v>56</v>
      </c>
      <c r="L3537" t="s">
        <v>33</v>
      </c>
      <c r="M3537">
        <v>0</v>
      </c>
      <c r="N3537">
        <v>0.29274299999999998</v>
      </c>
      <c r="O3537">
        <v>0.62317599999999995</v>
      </c>
      <c r="P3537">
        <v>300.8</v>
      </c>
      <c r="Q3537">
        <v>0.78683199999999998</v>
      </c>
      <c r="R3537" s="1">
        <v>5.7000000000000003E-5</v>
      </c>
      <c r="S3537">
        <v>4</v>
      </c>
      <c r="T3537">
        <v>0.58686300000000002</v>
      </c>
      <c r="U3537">
        <v>-10.763</v>
      </c>
      <c r="V3537">
        <v>1</v>
      </c>
      <c r="W3537">
        <v>5.4795999999999997E-2</v>
      </c>
      <c r="X3537">
        <v>89.247</v>
      </c>
      <c r="Y3537">
        <v>0.79485799999999995</v>
      </c>
    </row>
    <row r="3538" spans="1:25" hidden="1" x14ac:dyDescent="0.25">
      <c r="A3538">
        <v>3536</v>
      </c>
      <c r="B3538">
        <v>36</v>
      </c>
      <c r="C3538" t="s">
        <v>5783</v>
      </c>
      <c r="D3538" t="s">
        <v>5784</v>
      </c>
      <c r="E3538">
        <v>1995</v>
      </c>
      <c r="F3538" t="s">
        <v>5784</v>
      </c>
      <c r="G3538">
        <v>37.805100000000003</v>
      </c>
      <c r="H3538">
        <v>-122.273</v>
      </c>
      <c r="I3538" t="s">
        <v>798</v>
      </c>
      <c r="J3538" t="s">
        <v>28</v>
      </c>
      <c r="K3538" t="s">
        <v>56</v>
      </c>
      <c r="L3538" t="s">
        <v>33</v>
      </c>
      <c r="M3538">
        <v>0</v>
      </c>
      <c r="N3538">
        <v>0.20349600000000001</v>
      </c>
      <c r="O3538">
        <v>0.74731599999999998</v>
      </c>
      <c r="P3538">
        <v>191.76218</v>
      </c>
      <c r="Q3538">
        <v>0.609213</v>
      </c>
      <c r="R3538">
        <v>0</v>
      </c>
      <c r="S3538">
        <v>11</v>
      </c>
      <c r="T3538">
        <v>0.308396</v>
      </c>
      <c r="U3538">
        <v>-12.827</v>
      </c>
      <c r="V3538">
        <v>0</v>
      </c>
      <c r="W3538">
        <v>0.28534100000000001</v>
      </c>
      <c r="X3538">
        <v>92.495000000000005</v>
      </c>
      <c r="Y3538">
        <v>0.68618500000000004</v>
      </c>
    </row>
    <row r="3539" spans="1:25" hidden="1" x14ac:dyDescent="0.25">
      <c r="A3539">
        <v>3537</v>
      </c>
      <c r="B3539">
        <v>37</v>
      </c>
      <c r="C3539" t="s">
        <v>5785</v>
      </c>
      <c r="D3539" t="s">
        <v>5724</v>
      </c>
      <c r="E3539">
        <v>1995</v>
      </c>
      <c r="F3539" t="s">
        <v>5724</v>
      </c>
      <c r="G3539">
        <v>31.243611099999999</v>
      </c>
      <c r="H3539">
        <v>-90.453055599999999</v>
      </c>
      <c r="I3539" t="s">
        <v>5725</v>
      </c>
      <c r="J3539" t="s">
        <v>28</v>
      </c>
      <c r="K3539" t="s">
        <v>56</v>
      </c>
      <c r="L3539" t="s">
        <v>33</v>
      </c>
      <c r="M3539">
        <v>0</v>
      </c>
      <c r="N3539">
        <v>1.4350999999999999E-2</v>
      </c>
      <c r="O3539">
        <v>0.81657299999999999</v>
      </c>
      <c r="P3539">
        <v>238.11542</v>
      </c>
      <c r="Q3539">
        <v>0.37631100000000001</v>
      </c>
      <c r="R3539" s="1">
        <v>9.0000000000000002E-6</v>
      </c>
      <c r="S3539">
        <v>5</v>
      </c>
      <c r="T3539">
        <v>0.12836800000000001</v>
      </c>
      <c r="U3539">
        <v>-18.384</v>
      </c>
      <c r="V3539">
        <v>0</v>
      </c>
      <c r="W3539">
        <v>4.9848999999999997E-2</v>
      </c>
      <c r="X3539">
        <v>92.552999999999997</v>
      </c>
      <c r="Y3539">
        <v>0.88655600000000001</v>
      </c>
    </row>
    <row r="3540" spans="1:25" hidden="1" x14ac:dyDescent="0.25">
      <c r="A3540">
        <v>3538</v>
      </c>
      <c r="B3540">
        <v>38</v>
      </c>
      <c r="C3540" t="s">
        <v>5786</v>
      </c>
      <c r="D3540" t="s">
        <v>5676</v>
      </c>
      <c r="E3540">
        <v>1995</v>
      </c>
      <c r="F3540" t="s">
        <v>5676</v>
      </c>
      <c r="G3540">
        <v>52.516666700000002</v>
      </c>
      <c r="H3540">
        <v>13.4</v>
      </c>
      <c r="I3540" t="s">
        <v>5677</v>
      </c>
      <c r="J3540" t="s">
        <v>28</v>
      </c>
      <c r="K3540" t="s">
        <v>56</v>
      </c>
      <c r="L3540" t="s">
        <v>33</v>
      </c>
      <c r="M3540">
        <v>2.29529332946E-3</v>
      </c>
      <c r="N3540">
        <v>6.8300000000000001E-4</v>
      </c>
      <c r="O3540">
        <v>0.72149300000000005</v>
      </c>
      <c r="P3540">
        <v>244.13333</v>
      </c>
      <c r="Q3540">
        <v>0.92386100000000004</v>
      </c>
      <c r="R3540">
        <v>3.8159999999999999E-3</v>
      </c>
      <c r="S3540">
        <v>1</v>
      </c>
      <c r="T3540">
        <v>8.1683000000000006E-2</v>
      </c>
      <c r="U3540">
        <v>-8.282</v>
      </c>
      <c r="V3540">
        <v>1</v>
      </c>
      <c r="W3540">
        <v>3.9572000000000003E-2</v>
      </c>
      <c r="X3540">
        <v>130.947</v>
      </c>
      <c r="Y3540">
        <v>0.68901999999999997</v>
      </c>
    </row>
    <row r="3541" spans="1:25" hidden="1" x14ac:dyDescent="0.25">
      <c r="A3541">
        <v>3539</v>
      </c>
      <c r="B3541">
        <v>39</v>
      </c>
      <c r="C3541" t="s">
        <v>5787</v>
      </c>
      <c r="D3541" t="s">
        <v>5356</v>
      </c>
      <c r="E3541">
        <v>1995</v>
      </c>
      <c r="F3541" t="s">
        <v>5356</v>
      </c>
      <c r="G3541">
        <v>40.714599999999997</v>
      </c>
      <c r="H3541">
        <v>-74.007099999999994</v>
      </c>
      <c r="I3541" t="s">
        <v>195</v>
      </c>
      <c r="J3541" t="s">
        <v>28</v>
      </c>
      <c r="K3541" t="s">
        <v>33</v>
      </c>
      <c r="M3541">
        <v>0</v>
      </c>
      <c r="N3541">
        <v>0.60122500000000001</v>
      </c>
      <c r="O3541">
        <v>0.63857799999999998</v>
      </c>
      <c r="P3541">
        <v>249.16</v>
      </c>
      <c r="Q3541">
        <v>0.72944500000000001</v>
      </c>
      <c r="R3541" s="1">
        <v>5.0000000000000002E-5</v>
      </c>
      <c r="S3541">
        <v>10</v>
      </c>
      <c r="T3541">
        <v>0.229877</v>
      </c>
      <c r="U3541">
        <v>-8.7759999999999998</v>
      </c>
      <c r="V3541">
        <v>1</v>
      </c>
      <c r="W3541">
        <v>3.9551000000000003E-2</v>
      </c>
      <c r="X3541">
        <v>83.745999999999995</v>
      </c>
      <c r="Y3541">
        <v>0.66607499999999997</v>
      </c>
    </row>
    <row r="3542" spans="1:25" hidden="1" x14ac:dyDescent="0.25">
      <c r="A3542">
        <v>3540</v>
      </c>
      <c r="B3542">
        <v>40</v>
      </c>
      <c r="C3542" t="s">
        <v>5788</v>
      </c>
      <c r="D3542" t="s">
        <v>5789</v>
      </c>
      <c r="E3542">
        <v>1995</v>
      </c>
      <c r="F3542" t="s">
        <v>5789</v>
      </c>
      <c r="G3542">
        <v>38.220700000000001</v>
      </c>
      <c r="H3542">
        <v>-90.377700000000004</v>
      </c>
      <c r="I3542" t="s">
        <v>5790</v>
      </c>
      <c r="J3542" t="s">
        <v>28</v>
      </c>
      <c r="K3542" t="s">
        <v>56</v>
      </c>
      <c r="L3542" t="s">
        <v>33</v>
      </c>
      <c r="M3542">
        <v>1.00630716123E-3</v>
      </c>
      <c r="N3542">
        <v>9.1453000000000007E-2</v>
      </c>
      <c r="O3542">
        <v>0.63437399999999999</v>
      </c>
      <c r="P3542">
        <v>253.37333000000001</v>
      </c>
      <c r="Q3542">
        <v>0.51350099999999999</v>
      </c>
      <c r="R3542">
        <v>8.5537000000000002E-2</v>
      </c>
      <c r="S3542">
        <v>11</v>
      </c>
      <c r="T3542">
        <v>0.11908199999999999</v>
      </c>
      <c r="U3542">
        <v>-9.468</v>
      </c>
      <c r="V3542">
        <v>1</v>
      </c>
      <c r="W3542">
        <v>3.3890000000000003E-2</v>
      </c>
      <c r="X3542">
        <v>65.001999999999995</v>
      </c>
      <c r="Y3542">
        <v>0.36069899999999999</v>
      </c>
    </row>
    <row r="3543" spans="1:25" hidden="1" x14ac:dyDescent="0.25">
      <c r="A3543">
        <v>3541</v>
      </c>
      <c r="B3543">
        <v>41</v>
      </c>
      <c r="C3543" t="s">
        <v>5791</v>
      </c>
      <c r="D3543" t="s">
        <v>5625</v>
      </c>
      <c r="E3543">
        <v>1995</v>
      </c>
      <c r="F3543" t="s">
        <v>5625</v>
      </c>
      <c r="G3543">
        <v>33.543799999999997</v>
      </c>
      <c r="H3543">
        <v>-84.227699999999999</v>
      </c>
      <c r="I3543" t="s">
        <v>5626</v>
      </c>
      <c r="J3543" t="s">
        <v>56</v>
      </c>
      <c r="M3543">
        <v>0</v>
      </c>
      <c r="N3543">
        <v>0.37925300000000001</v>
      </c>
      <c r="O3543">
        <v>0.414962</v>
      </c>
      <c r="P3543">
        <v>317</v>
      </c>
      <c r="Q3543">
        <v>0.69620700000000002</v>
      </c>
      <c r="R3543">
        <v>0.80192600000000003</v>
      </c>
      <c r="S3543">
        <v>11</v>
      </c>
      <c r="T3543">
        <v>0.88389899999999999</v>
      </c>
      <c r="U3543">
        <v>-7.0579999999999998</v>
      </c>
      <c r="V3543">
        <v>1</v>
      </c>
      <c r="W3543">
        <v>3.1189999999999999E-2</v>
      </c>
      <c r="X3543">
        <v>112.087</v>
      </c>
      <c r="Y3543">
        <v>0.24105299999999999</v>
      </c>
    </row>
    <row r="3544" spans="1:25" x14ac:dyDescent="0.25">
      <c r="A3544">
        <v>3542</v>
      </c>
      <c r="B3544">
        <v>42</v>
      </c>
      <c r="C3544" t="s">
        <v>5792</v>
      </c>
      <c r="D3544" t="s">
        <v>5793</v>
      </c>
      <c r="E3544">
        <v>1995</v>
      </c>
      <c r="F3544" t="s">
        <v>5794</v>
      </c>
      <c r="G3544" t="str">
        <f>IFERROR(VLOOKUP(Table1[[#This Row],[Title]],$C$5507:$Y$5579,5, FALSE ),"")</f>
        <v/>
      </c>
      <c r="H3544" t="str">
        <f>IFERROR(VLOOKUP(Table1[[#This Row],[Title]],$C$5507:$Y$5579,6, FALSE ),"")</f>
        <v/>
      </c>
      <c r="I3544" t="str">
        <f>IFERROR(VLOOKUP(Table1[[#This Row],[Title]],$C$5507:$Y$5579,7, FALSE ),"")</f>
        <v/>
      </c>
      <c r="J3544" t="str">
        <f>IFERROR(VLOOKUP(Table1[[#This Row],[Title]],$C$5507:$Y$5579,8, FALSE ),"")</f>
        <v/>
      </c>
      <c r="K3544" t="str">
        <f>IFERROR(VLOOKUP(Table1[[#This Row],[Title]],$C$5507:$Y$5579,9, FALSE ),"")</f>
        <v/>
      </c>
      <c r="L3544" t="str">
        <f>IFERROR(VLOOKUP(Table1[[#This Row],[Title]],$C$5507:$Y$5579,10, FALSE ),"")</f>
        <v/>
      </c>
      <c r="M3544" t="str">
        <f>IFERROR(VLOOKUP(Table1[[#This Row],[Title]],$C$5507:$Y$5579,11, FALSE ),"")</f>
        <v/>
      </c>
      <c r="N3544" t="str">
        <f>IFERROR(VLOOKUP(Table1[[#This Row],[Title]],$C$5507:$Y$5579,12, FALSE ),"")</f>
        <v/>
      </c>
      <c r="O3544" t="str">
        <f>IFERROR(VLOOKUP(Table1[[#This Row],[Title]],$C$5507:$Y$5579,13, FALSE ),"")</f>
        <v/>
      </c>
      <c r="P3544" t="str">
        <f>IFERROR(VLOOKUP(Table1[[#This Row],[Title]],$C$5507:$Y$5579,14, FALSE ),"")</f>
        <v/>
      </c>
      <c r="Q3544" t="str">
        <f>IFERROR(VLOOKUP(Table1[[#This Row],[Title]],$C$5507:$Y$5579,15, FALSE ),"")</f>
        <v/>
      </c>
      <c r="R3544" t="str">
        <f>IFERROR(VLOOKUP(Table1[[#This Row],[Title]],$C$5507:$Y$5579,16, FALSE ),"")</f>
        <v/>
      </c>
      <c r="S3544" t="str">
        <f>IFERROR(VLOOKUP(Table1[[#This Row],[Title]],$C$5507:$Y$5579,17, FALSE ),"")</f>
        <v/>
      </c>
      <c r="T3544" t="str">
        <f>IFERROR(VLOOKUP(Table1[[#This Row],[Title]],$C$5507:$Y$5579,18, FALSE ),"")</f>
        <v/>
      </c>
      <c r="U3544" t="str">
        <f>IFERROR(VLOOKUP(Table1[[#This Row],[Title]],$C$5507:$Y$5579,19, FALSE ),"")</f>
        <v/>
      </c>
      <c r="V3544" t="str">
        <f>IFERROR(VLOOKUP(Table1[[#This Row],[Title]],$C$5507:$Y$5579,20, FALSE ),"")</f>
        <v/>
      </c>
      <c r="W3544" t="str">
        <f>IFERROR(VLOOKUP(Table1[[#This Row],[Title]],$C$5507:$Y$5579,21, FALSE ),"")</f>
        <v/>
      </c>
      <c r="X3544" t="str">
        <f>IFERROR(VLOOKUP(Table1[[#This Row],[Title]],$C$5507:$Y$5579,22, FALSE ),"")</f>
        <v/>
      </c>
      <c r="Y3544" t="str">
        <f>IFERROR(VLOOKUP(Table1[[#This Row],[Title]],$C$5507:$Y$5579,23, FALSE ),"")</f>
        <v/>
      </c>
    </row>
    <row r="3545" spans="1:25" hidden="1" x14ac:dyDescent="0.25">
      <c r="A3545">
        <v>3543</v>
      </c>
      <c r="B3545">
        <v>43</v>
      </c>
      <c r="C3545" t="s">
        <v>5795</v>
      </c>
      <c r="D3545" t="s">
        <v>5796</v>
      </c>
      <c r="E3545">
        <v>1995</v>
      </c>
      <c r="F3545" t="s">
        <v>5796</v>
      </c>
      <c r="G3545">
        <v>17.994800000000001</v>
      </c>
      <c r="H3545">
        <v>-76.951599999999999</v>
      </c>
      <c r="I3545" t="s">
        <v>5797</v>
      </c>
      <c r="J3545" t="s">
        <v>28</v>
      </c>
      <c r="K3545" t="s">
        <v>56</v>
      </c>
      <c r="L3545" t="s">
        <v>33</v>
      </c>
      <c r="M3545">
        <v>0</v>
      </c>
      <c r="N3545">
        <v>2.0820000000000002E-2</v>
      </c>
      <c r="O3545">
        <v>0.70241399999999998</v>
      </c>
      <c r="P3545">
        <v>220.12</v>
      </c>
      <c r="Q3545">
        <v>0.83665299999999998</v>
      </c>
      <c r="R3545">
        <v>1.21E-4</v>
      </c>
      <c r="S3545">
        <v>11</v>
      </c>
      <c r="T3545">
        <v>0.123485</v>
      </c>
      <c r="U3545">
        <v>-4.9530000000000003</v>
      </c>
      <c r="V3545">
        <v>0</v>
      </c>
      <c r="W3545">
        <v>6.4417000000000002E-2</v>
      </c>
      <c r="X3545">
        <v>94.111000000000004</v>
      </c>
      <c r="Y3545">
        <v>0.62055099999999996</v>
      </c>
    </row>
    <row r="3546" spans="1:25" hidden="1" x14ac:dyDescent="0.25">
      <c r="A3546">
        <v>3544</v>
      </c>
      <c r="B3546">
        <v>44</v>
      </c>
      <c r="C3546" t="s">
        <v>5714</v>
      </c>
      <c r="D3546" t="s">
        <v>5644</v>
      </c>
      <c r="E3546">
        <v>1995</v>
      </c>
      <c r="F3546" t="s">
        <v>5644</v>
      </c>
      <c r="G3546">
        <v>39.279656000000003</v>
      </c>
      <c r="H3546">
        <v>-94.982215999999994</v>
      </c>
      <c r="I3546" t="s">
        <v>5645</v>
      </c>
      <c r="J3546" t="s">
        <v>246</v>
      </c>
      <c r="K3546" t="s">
        <v>56</v>
      </c>
      <c r="L3546" t="s">
        <v>33</v>
      </c>
      <c r="M3546">
        <v>0</v>
      </c>
      <c r="N3546">
        <v>3.3151E-2</v>
      </c>
      <c r="O3546">
        <v>0.45504800000000001</v>
      </c>
      <c r="P3546">
        <v>747.89332999999999</v>
      </c>
      <c r="Q3546">
        <v>0.78392200000000001</v>
      </c>
      <c r="R3546">
        <v>4.2989999999999999E-3</v>
      </c>
      <c r="S3546">
        <v>0</v>
      </c>
      <c r="T3546">
        <v>0.97422799999999998</v>
      </c>
      <c r="U3546">
        <v>-5.7839999999999998</v>
      </c>
      <c r="V3546">
        <v>1</v>
      </c>
      <c r="W3546">
        <v>4.6648000000000002E-2</v>
      </c>
      <c r="X3546">
        <v>125.896</v>
      </c>
      <c r="Y3546">
        <v>0.45584000000000002</v>
      </c>
    </row>
    <row r="3547" spans="1:25" hidden="1" x14ac:dyDescent="0.25">
      <c r="A3547">
        <v>3545</v>
      </c>
      <c r="B3547">
        <v>45</v>
      </c>
      <c r="C3547" t="s">
        <v>5798</v>
      </c>
      <c r="D3547" t="s">
        <v>5766</v>
      </c>
      <c r="E3547">
        <v>1995</v>
      </c>
      <c r="F3547" t="s">
        <v>5766</v>
      </c>
      <c r="G3547">
        <v>40.763599999999997</v>
      </c>
      <c r="H3547">
        <v>-73.369799999999998</v>
      </c>
      <c r="I3547" t="s">
        <v>5767</v>
      </c>
      <c r="J3547" t="s">
        <v>28</v>
      </c>
      <c r="K3547" t="s">
        <v>56</v>
      </c>
      <c r="L3547" t="s">
        <v>33</v>
      </c>
      <c r="M3547">
        <v>0</v>
      </c>
      <c r="N3547">
        <v>7.8969999999999999E-2</v>
      </c>
      <c r="O3547">
        <v>0.80584500000000003</v>
      </c>
      <c r="P3547">
        <v>171.89732000000001</v>
      </c>
      <c r="Q3547">
        <v>0.55855500000000002</v>
      </c>
      <c r="R3547" s="1">
        <v>2.0999999999999999E-5</v>
      </c>
      <c r="S3547">
        <v>1</v>
      </c>
      <c r="T3547">
        <v>0.23206399999999999</v>
      </c>
      <c r="U3547">
        <v>-8.125</v>
      </c>
      <c r="V3547">
        <v>1</v>
      </c>
      <c r="W3547">
        <v>5.9505000000000002E-2</v>
      </c>
      <c r="X3547">
        <v>102.96899999999999</v>
      </c>
      <c r="Y3547">
        <v>0.76585899999999996</v>
      </c>
    </row>
    <row r="3548" spans="1:25" hidden="1" x14ac:dyDescent="0.25">
      <c r="A3548">
        <v>3546</v>
      </c>
      <c r="B3548">
        <v>46</v>
      </c>
      <c r="C3548" t="s">
        <v>5799</v>
      </c>
      <c r="D3548" t="s">
        <v>5800</v>
      </c>
      <c r="E3548">
        <v>1995</v>
      </c>
      <c r="F3548" t="s">
        <v>5800</v>
      </c>
      <c r="G3548">
        <v>40.714269000000002</v>
      </c>
      <c r="H3548">
        <v>-74.005972999999997</v>
      </c>
      <c r="I3548" t="s">
        <v>113</v>
      </c>
      <c r="J3548" t="s">
        <v>28</v>
      </c>
      <c r="K3548" t="s">
        <v>56</v>
      </c>
      <c r="L3548" t="s">
        <v>33</v>
      </c>
      <c r="M3548">
        <v>0</v>
      </c>
      <c r="N3548">
        <v>0.351412</v>
      </c>
      <c r="O3548">
        <v>0.66989500000000002</v>
      </c>
      <c r="P3548">
        <v>300.8</v>
      </c>
      <c r="Q3548">
        <v>0.46573300000000001</v>
      </c>
      <c r="R3548">
        <v>0</v>
      </c>
      <c r="S3548">
        <v>1</v>
      </c>
      <c r="T3548">
        <v>4.4854999999999999E-2</v>
      </c>
      <c r="U3548">
        <v>-6.7279999999999998</v>
      </c>
      <c r="V3548">
        <v>0</v>
      </c>
      <c r="W3548">
        <v>3.2729000000000001E-2</v>
      </c>
      <c r="X3548">
        <v>140.173</v>
      </c>
      <c r="Y3548">
        <v>0.464111</v>
      </c>
    </row>
    <row r="3549" spans="1:25" hidden="1" x14ac:dyDescent="0.25">
      <c r="A3549">
        <v>3547</v>
      </c>
      <c r="B3549">
        <v>47</v>
      </c>
      <c r="C3549" t="s">
        <v>5801</v>
      </c>
      <c r="D3549" t="s">
        <v>5763</v>
      </c>
      <c r="E3549">
        <v>1995</v>
      </c>
      <c r="F3549" t="s">
        <v>5763</v>
      </c>
      <c r="G3549">
        <v>40.714269000000002</v>
      </c>
      <c r="H3549">
        <v>-74.005972999999997</v>
      </c>
      <c r="I3549" t="s">
        <v>113</v>
      </c>
      <c r="J3549" t="s">
        <v>28</v>
      </c>
      <c r="K3549" t="s">
        <v>33</v>
      </c>
      <c r="M3549">
        <v>0</v>
      </c>
      <c r="N3549">
        <v>0.660084</v>
      </c>
      <c r="O3549">
        <v>0.72545999999999999</v>
      </c>
      <c r="P3549">
        <v>178.62666999999999</v>
      </c>
      <c r="Q3549">
        <v>0.55541300000000005</v>
      </c>
      <c r="R3549">
        <v>0</v>
      </c>
      <c r="S3549">
        <v>11</v>
      </c>
      <c r="T3549">
        <v>0.42252099999999998</v>
      </c>
      <c r="U3549">
        <v>-9.2070000000000007</v>
      </c>
      <c r="V3549">
        <v>1</v>
      </c>
      <c r="W3549">
        <v>0.32829799999999998</v>
      </c>
      <c r="X3549">
        <v>89.88</v>
      </c>
      <c r="Y3549">
        <v>0.84871399999999997</v>
      </c>
    </row>
    <row r="3550" spans="1:25" x14ac:dyDescent="0.25">
      <c r="A3550">
        <v>3548</v>
      </c>
      <c r="B3550">
        <v>48</v>
      </c>
      <c r="C3550" t="s">
        <v>695</v>
      </c>
      <c r="D3550" t="s">
        <v>5802</v>
      </c>
      <c r="E3550">
        <v>1995</v>
      </c>
      <c r="F3550" t="s">
        <v>5802</v>
      </c>
      <c r="G3550" t="str">
        <f>IFERROR(VLOOKUP(Table1[[#This Row],[Title]],$C$5507:$Y$5579,5, FALSE ),"")</f>
        <v/>
      </c>
      <c r="H3550" t="str">
        <f>IFERROR(VLOOKUP(Table1[[#This Row],[Title]],$C$5507:$Y$5579,6, FALSE ),"")</f>
        <v/>
      </c>
      <c r="I3550" t="str">
        <f>IFERROR(VLOOKUP(Table1[[#This Row],[Title]],$C$5507:$Y$5579,7, FALSE ),"")</f>
        <v/>
      </c>
      <c r="J3550" t="str">
        <f>IFERROR(VLOOKUP(Table1[[#This Row],[Title]],$C$5507:$Y$5579,8, FALSE ),"")</f>
        <v/>
      </c>
      <c r="K3550" t="str">
        <f>IFERROR(VLOOKUP(Table1[[#This Row],[Title]],$C$5507:$Y$5579,9, FALSE ),"")</f>
        <v/>
      </c>
      <c r="L3550" t="str">
        <f>IFERROR(VLOOKUP(Table1[[#This Row],[Title]],$C$5507:$Y$5579,10, FALSE ),"")</f>
        <v/>
      </c>
      <c r="M3550" t="str">
        <f>IFERROR(VLOOKUP(Table1[[#This Row],[Title]],$C$5507:$Y$5579,11, FALSE ),"")</f>
        <v/>
      </c>
      <c r="N3550" t="str">
        <f>IFERROR(VLOOKUP(Table1[[#This Row],[Title]],$C$5507:$Y$5579,12, FALSE ),"")</f>
        <v/>
      </c>
      <c r="O3550" t="str">
        <f>IFERROR(VLOOKUP(Table1[[#This Row],[Title]],$C$5507:$Y$5579,13, FALSE ),"")</f>
        <v/>
      </c>
      <c r="P3550" t="str">
        <f>IFERROR(VLOOKUP(Table1[[#This Row],[Title]],$C$5507:$Y$5579,14, FALSE ),"")</f>
        <v/>
      </c>
      <c r="Q3550" t="str">
        <f>IFERROR(VLOOKUP(Table1[[#This Row],[Title]],$C$5507:$Y$5579,15, FALSE ),"")</f>
        <v/>
      </c>
      <c r="R3550" t="str">
        <f>IFERROR(VLOOKUP(Table1[[#This Row],[Title]],$C$5507:$Y$5579,16, FALSE ),"")</f>
        <v/>
      </c>
      <c r="S3550" t="str">
        <f>IFERROR(VLOOKUP(Table1[[#This Row],[Title]],$C$5507:$Y$5579,17, FALSE ),"")</f>
        <v/>
      </c>
      <c r="T3550" t="str">
        <f>IFERROR(VLOOKUP(Table1[[#This Row],[Title]],$C$5507:$Y$5579,18, FALSE ),"")</f>
        <v/>
      </c>
      <c r="U3550" t="str">
        <f>IFERROR(VLOOKUP(Table1[[#This Row],[Title]],$C$5507:$Y$5579,19, FALSE ),"")</f>
        <v/>
      </c>
      <c r="V3550" t="str">
        <f>IFERROR(VLOOKUP(Table1[[#This Row],[Title]],$C$5507:$Y$5579,20, FALSE ),"")</f>
        <v/>
      </c>
      <c r="W3550" t="str">
        <f>IFERROR(VLOOKUP(Table1[[#This Row],[Title]],$C$5507:$Y$5579,21, FALSE ),"")</f>
        <v/>
      </c>
      <c r="X3550" t="str">
        <f>IFERROR(VLOOKUP(Table1[[#This Row],[Title]],$C$5507:$Y$5579,22, FALSE ),"")</f>
        <v/>
      </c>
      <c r="Y3550" t="str">
        <f>IFERROR(VLOOKUP(Table1[[#This Row],[Title]],$C$5507:$Y$5579,23, FALSE ),"")</f>
        <v/>
      </c>
    </row>
    <row r="3551" spans="1:25" hidden="1" x14ac:dyDescent="0.25">
      <c r="A3551">
        <v>3549</v>
      </c>
      <c r="B3551">
        <v>49</v>
      </c>
      <c r="C3551" t="s">
        <v>5723</v>
      </c>
      <c r="D3551" t="s">
        <v>5724</v>
      </c>
      <c r="E3551">
        <v>1995</v>
      </c>
      <c r="F3551" t="s">
        <v>5724</v>
      </c>
      <c r="G3551">
        <v>31.243611099999999</v>
      </c>
      <c r="H3551">
        <v>-90.453055599999999</v>
      </c>
      <c r="I3551" t="s">
        <v>5725</v>
      </c>
      <c r="J3551" t="s">
        <v>56</v>
      </c>
      <c r="K3551" t="s">
        <v>33</v>
      </c>
      <c r="M3551">
        <v>0</v>
      </c>
      <c r="N3551">
        <v>0.17249300000000001</v>
      </c>
      <c r="O3551">
        <v>0.69951600000000003</v>
      </c>
      <c r="P3551">
        <v>291.54667000000001</v>
      </c>
      <c r="Q3551">
        <v>0.462225</v>
      </c>
      <c r="R3551">
        <v>0</v>
      </c>
      <c r="S3551">
        <v>11</v>
      </c>
      <c r="T3551">
        <v>0.74683299999999997</v>
      </c>
      <c r="U3551">
        <v>-6.524</v>
      </c>
      <c r="V3551">
        <v>0</v>
      </c>
      <c r="W3551">
        <v>4.2661999999999999E-2</v>
      </c>
      <c r="X3551">
        <v>86.013999999999996</v>
      </c>
      <c r="Y3551">
        <v>0.65842699999999998</v>
      </c>
    </row>
    <row r="3552" spans="1:25" hidden="1" x14ac:dyDescent="0.25">
      <c r="A3552">
        <v>3550</v>
      </c>
      <c r="B3552">
        <v>50</v>
      </c>
      <c r="C3552" t="s">
        <v>5586</v>
      </c>
      <c r="D3552" t="s">
        <v>5171</v>
      </c>
      <c r="E3552">
        <v>1995</v>
      </c>
      <c r="F3552" t="s">
        <v>5171</v>
      </c>
      <c r="G3552">
        <v>39.952300000000001</v>
      </c>
      <c r="H3552">
        <v>-75.162400000000005</v>
      </c>
      <c r="I3552" t="s">
        <v>62</v>
      </c>
      <c r="J3552" t="s">
        <v>28</v>
      </c>
      <c r="K3552" t="s">
        <v>56</v>
      </c>
      <c r="L3552" t="s">
        <v>33</v>
      </c>
      <c r="M3552">
        <v>0</v>
      </c>
      <c r="N3552">
        <v>0.184228</v>
      </c>
      <c r="O3552">
        <v>0.32600499999999999</v>
      </c>
      <c r="P3552">
        <v>258.97555999999997</v>
      </c>
      <c r="Q3552">
        <v>0.37131700000000001</v>
      </c>
      <c r="R3552">
        <v>0</v>
      </c>
      <c r="S3552">
        <v>4</v>
      </c>
      <c r="T3552">
        <v>0.260098</v>
      </c>
      <c r="U3552">
        <v>-15.930999999999999</v>
      </c>
      <c r="V3552">
        <v>0</v>
      </c>
      <c r="W3552">
        <v>6.3090999999999994E-2</v>
      </c>
      <c r="X3552">
        <v>71.307000000000002</v>
      </c>
      <c r="Y3552">
        <v>0.316409</v>
      </c>
    </row>
    <row r="3553" spans="1:25" hidden="1" x14ac:dyDescent="0.25">
      <c r="A3553">
        <v>3551</v>
      </c>
      <c r="B3553">
        <v>51</v>
      </c>
      <c r="C3553" t="s">
        <v>5803</v>
      </c>
      <c r="D3553" t="s">
        <v>5524</v>
      </c>
      <c r="E3553">
        <v>1995</v>
      </c>
      <c r="F3553" t="s">
        <v>5524</v>
      </c>
      <c r="G3553">
        <v>37.868538000000001</v>
      </c>
      <c r="H3553">
        <v>-122.50914</v>
      </c>
      <c r="I3553" t="s">
        <v>5525</v>
      </c>
      <c r="J3553" t="s">
        <v>28</v>
      </c>
      <c r="K3553" t="s">
        <v>56</v>
      </c>
      <c r="L3553" t="s">
        <v>33</v>
      </c>
      <c r="M3553">
        <v>0</v>
      </c>
      <c r="N3553">
        <v>4.0730000000000002E-3</v>
      </c>
      <c r="O3553">
        <v>0.62173599999999996</v>
      </c>
      <c r="P3553">
        <v>295.10667000000001</v>
      </c>
      <c r="Q3553">
        <v>0.81654899999999997</v>
      </c>
      <c r="R3553" s="1">
        <v>7.9999999999999996E-6</v>
      </c>
      <c r="S3553">
        <v>8</v>
      </c>
      <c r="T3553">
        <v>0.23691899999999999</v>
      </c>
      <c r="U3553">
        <v>-3.6320000000000001</v>
      </c>
      <c r="V3553">
        <v>0</v>
      </c>
      <c r="W3553">
        <v>0.23716699999999999</v>
      </c>
      <c r="X3553">
        <v>168.446</v>
      </c>
      <c r="Y3553">
        <v>0.32594899999999999</v>
      </c>
    </row>
    <row r="3554" spans="1:25" hidden="1" x14ac:dyDescent="0.25">
      <c r="A3554">
        <v>3552</v>
      </c>
      <c r="B3554">
        <v>52</v>
      </c>
      <c r="C3554" t="s">
        <v>4998</v>
      </c>
      <c r="D3554" t="s">
        <v>5804</v>
      </c>
      <c r="E3554">
        <v>1995</v>
      </c>
      <c r="F3554" t="s">
        <v>5804</v>
      </c>
      <c r="G3554">
        <v>42.358600000000003</v>
      </c>
      <c r="H3554">
        <v>-71.056700000000006</v>
      </c>
      <c r="I3554" t="s">
        <v>1497</v>
      </c>
      <c r="J3554" t="s">
        <v>28</v>
      </c>
      <c r="K3554" t="s">
        <v>56</v>
      </c>
      <c r="L3554" t="s">
        <v>33</v>
      </c>
      <c r="M3554">
        <v>0</v>
      </c>
      <c r="N3554">
        <v>3.1905999999999997E-2</v>
      </c>
      <c r="O3554">
        <v>0.57063600000000003</v>
      </c>
      <c r="P3554">
        <v>264.56</v>
      </c>
      <c r="Q3554">
        <v>0.55279800000000001</v>
      </c>
      <c r="R3554">
        <v>0</v>
      </c>
      <c r="S3554">
        <v>0</v>
      </c>
      <c r="T3554">
        <v>0.10915999999999999</v>
      </c>
      <c r="U3554">
        <v>-8.5839999999999996</v>
      </c>
      <c r="V3554">
        <v>1</v>
      </c>
      <c r="W3554">
        <v>2.7924999999999998E-2</v>
      </c>
      <c r="X3554">
        <v>126.215</v>
      </c>
      <c r="Y3554">
        <v>0.21535899999999999</v>
      </c>
    </row>
    <row r="3555" spans="1:25" hidden="1" x14ac:dyDescent="0.25">
      <c r="A3555">
        <v>3553</v>
      </c>
      <c r="B3555">
        <v>53</v>
      </c>
      <c r="C3555" t="s">
        <v>5805</v>
      </c>
      <c r="D3555" t="s">
        <v>5460</v>
      </c>
      <c r="E3555">
        <v>1995</v>
      </c>
      <c r="F3555" t="s">
        <v>5460</v>
      </c>
      <c r="G3555">
        <v>34.0535</v>
      </c>
      <c r="H3555">
        <v>-118.245</v>
      </c>
      <c r="I3555" t="s">
        <v>74</v>
      </c>
      <c r="J3555" t="s">
        <v>28</v>
      </c>
      <c r="K3555" t="s">
        <v>56</v>
      </c>
      <c r="L3555" t="s">
        <v>33</v>
      </c>
      <c r="M3555">
        <v>0</v>
      </c>
      <c r="N3555">
        <v>1.9594E-2</v>
      </c>
      <c r="O3555">
        <v>0.45335799999999998</v>
      </c>
      <c r="P3555">
        <v>126.25333000000001</v>
      </c>
      <c r="Q3555">
        <v>0.85726000000000002</v>
      </c>
      <c r="R3555">
        <v>2.4284E-2</v>
      </c>
      <c r="S3555">
        <v>4</v>
      </c>
      <c r="T3555">
        <v>0.34264600000000001</v>
      </c>
      <c r="U3555">
        <v>-3.9620000000000002</v>
      </c>
      <c r="V3555">
        <v>0</v>
      </c>
      <c r="W3555">
        <v>0.191916</v>
      </c>
      <c r="X3555">
        <v>96.814999999999998</v>
      </c>
      <c r="Y3555">
        <v>0.212033</v>
      </c>
    </row>
    <row r="3556" spans="1:25" hidden="1" x14ac:dyDescent="0.25">
      <c r="A3556">
        <v>3554</v>
      </c>
      <c r="B3556">
        <v>54</v>
      </c>
      <c r="C3556" t="s">
        <v>5806</v>
      </c>
      <c r="D3556" t="s">
        <v>5807</v>
      </c>
      <c r="E3556">
        <v>1995</v>
      </c>
      <c r="F3556" t="s">
        <v>5807</v>
      </c>
      <c r="G3556">
        <v>42.503799999999998</v>
      </c>
      <c r="H3556">
        <v>12.573499999999999</v>
      </c>
      <c r="I3556" t="s">
        <v>561</v>
      </c>
      <c r="J3556" t="s">
        <v>28</v>
      </c>
      <c r="K3556" t="s">
        <v>56</v>
      </c>
      <c r="M3556">
        <v>0</v>
      </c>
      <c r="N3556">
        <v>4.0400000000000001E-4</v>
      </c>
      <c r="O3556">
        <v>0.68642000000000003</v>
      </c>
      <c r="P3556">
        <v>248.96307999999999</v>
      </c>
      <c r="Q3556">
        <v>0.89214400000000005</v>
      </c>
      <c r="R3556">
        <v>0.70776700000000003</v>
      </c>
      <c r="S3556">
        <v>5</v>
      </c>
      <c r="T3556">
        <v>0.110165</v>
      </c>
      <c r="U3556">
        <v>-8.4600000000000009</v>
      </c>
      <c r="V3556">
        <v>0</v>
      </c>
      <c r="W3556">
        <v>3.2524999999999998E-2</v>
      </c>
      <c r="X3556">
        <v>127.801</v>
      </c>
      <c r="Y3556">
        <v>0.79750500000000002</v>
      </c>
    </row>
    <row r="3557" spans="1:25" hidden="1" x14ac:dyDescent="0.25">
      <c r="A3557">
        <v>3555</v>
      </c>
      <c r="B3557">
        <v>55</v>
      </c>
      <c r="C3557" t="s">
        <v>5808</v>
      </c>
      <c r="D3557" t="s">
        <v>5809</v>
      </c>
      <c r="E3557">
        <v>1995</v>
      </c>
      <c r="F3557" t="s">
        <v>5809</v>
      </c>
      <c r="G3557">
        <v>55.857799999999997</v>
      </c>
      <c r="H3557">
        <v>-4.2425100000000002</v>
      </c>
      <c r="I3557" t="s">
        <v>1415</v>
      </c>
      <c r="J3557" t="s">
        <v>28</v>
      </c>
      <c r="K3557" t="s">
        <v>33</v>
      </c>
      <c r="M3557">
        <v>0</v>
      </c>
      <c r="N3557">
        <v>0.42137200000000002</v>
      </c>
      <c r="O3557">
        <v>0.56540400000000002</v>
      </c>
      <c r="P3557">
        <v>134.16</v>
      </c>
      <c r="Q3557">
        <v>0.82105899999999998</v>
      </c>
      <c r="R3557">
        <v>0</v>
      </c>
      <c r="S3557">
        <v>6</v>
      </c>
      <c r="T3557">
        <v>7.6035000000000005E-2</v>
      </c>
      <c r="U3557">
        <v>-5.8719999999999999</v>
      </c>
      <c r="V3557">
        <v>1</v>
      </c>
      <c r="W3557">
        <v>3.7902999999999999E-2</v>
      </c>
      <c r="X3557">
        <v>150.06100000000001</v>
      </c>
      <c r="Y3557">
        <v>0.89573100000000005</v>
      </c>
    </row>
    <row r="3558" spans="1:25" hidden="1" x14ac:dyDescent="0.25">
      <c r="A3558">
        <v>3556</v>
      </c>
      <c r="B3558">
        <v>56</v>
      </c>
      <c r="C3558" t="s">
        <v>5810</v>
      </c>
      <c r="D3558" t="s">
        <v>5811</v>
      </c>
      <c r="E3558">
        <v>1995</v>
      </c>
      <c r="F3558" t="s">
        <v>2298</v>
      </c>
      <c r="G3558">
        <v>41.590685999999998</v>
      </c>
      <c r="H3558">
        <v>-87.319936999999996</v>
      </c>
      <c r="I3558" t="s">
        <v>1914</v>
      </c>
      <c r="J3558" t="s">
        <v>28</v>
      </c>
      <c r="K3558" t="s">
        <v>56</v>
      </c>
      <c r="L3558" t="s">
        <v>33</v>
      </c>
      <c r="M3558">
        <v>0</v>
      </c>
      <c r="N3558">
        <v>7.4866000000000002E-2</v>
      </c>
      <c r="O3558">
        <v>0.80505700000000002</v>
      </c>
      <c r="P3558">
        <v>278.29333000000003</v>
      </c>
      <c r="Q3558">
        <v>0.94117600000000001</v>
      </c>
      <c r="R3558" s="1">
        <v>1.4E-5</v>
      </c>
      <c r="S3558">
        <v>0</v>
      </c>
      <c r="T3558">
        <v>0.41451300000000002</v>
      </c>
      <c r="U3558">
        <v>-6.5839999999999996</v>
      </c>
      <c r="V3558">
        <v>1</v>
      </c>
      <c r="W3558">
        <v>9.0811000000000003E-2</v>
      </c>
      <c r="X3558">
        <v>106.52500000000001</v>
      </c>
      <c r="Y3558">
        <v>0.58602900000000002</v>
      </c>
    </row>
    <row r="3559" spans="1:25" hidden="1" x14ac:dyDescent="0.25">
      <c r="A3559">
        <v>3557</v>
      </c>
      <c r="B3559">
        <v>57</v>
      </c>
      <c r="C3559" t="s">
        <v>5812</v>
      </c>
      <c r="D3559" t="s">
        <v>5350</v>
      </c>
      <c r="E3559">
        <v>1995</v>
      </c>
      <c r="F3559" t="s">
        <v>5350</v>
      </c>
      <c r="G3559">
        <v>35.260019999999997</v>
      </c>
      <c r="H3559">
        <v>-80.804151000000005</v>
      </c>
      <c r="I3559" t="s">
        <v>5466</v>
      </c>
      <c r="J3559" t="s">
        <v>28</v>
      </c>
      <c r="K3559" t="s">
        <v>56</v>
      </c>
      <c r="L3559" t="s">
        <v>33</v>
      </c>
      <c r="M3559">
        <v>0</v>
      </c>
      <c r="N3559">
        <v>1.2895E-2</v>
      </c>
      <c r="O3559">
        <v>0.63217800000000002</v>
      </c>
      <c r="P3559">
        <v>259.46667000000002</v>
      </c>
      <c r="Q3559">
        <v>0.65642599999999995</v>
      </c>
      <c r="R3559">
        <v>0</v>
      </c>
      <c r="S3559">
        <v>5</v>
      </c>
      <c r="T3559">
        <v>7.0094000000000004E-2</v>
      </c>
      <c r="U3559">
        <v>-5.9349999999999996</v>
      </c>
      <c r="V3559">
        <v>0</v>
      </c>
      <c r="W3559">
        <v>2.9426999999999998E-2</v>
      </c>
      <c r="X3559">
        <v>134.10900000000001</v>
      </c>
      <c r="Y3559">
        <v>0.22545100000000001</v>
      </c>
    </row>
    <row r="3560" spans="1:25" hidden="1" x14ac:dyDescent="0.25">
      <c r="A3560">
        <v>3558</v>
      </c>
      <c r="B3560">
        <v>58</v>
      </c>
      <c r="C3560" t="s">
        <v>3177</v>
      </c>
      <c r="D3560" t="s">
        <v>5813</v>
      </c>
      <c r="E3560">
        <v>1995</v>
      </c>
      <c r="F3560" t="s">
        <v>5813</v>
      </c>
      <c r="G3560">
        <v>33.973951</v>
      </c>
      <c r="H3560">
        <v>-118.24840500000001</v>
      </c>
      <c r="I3560" t="s">
        <v>605</v>
      </c>
      <c r="J3560" t="s">
        <v>28</v>
      </c>
      <c r="K3560" t="s">
        <v>33</v>
      </c>
      <c r="M3560">
        <v>0</v>
      </c>
      <c r="N3560">
        <v>0.43920300000000001</v>
      </c>
      <c r="O3560">
        <v>0.47060400000000002</v>
      </c>
      <c r="P3560">
        <v>253.56190000000001</v>
      </c>
      <c r="Q3560">
        <v>0.58602200000000004</v>
      </c>
      <c r="R3560">
        <v>0.361012</v>
      </c>
      <c r="S3560">
        <v>7</v>
      </c>
      <c r="T3560">
        <v>0.369195</v>
      </c>
      <c r="U3560">
        <v>-14.797000000000001</v>
      </c>
      <c r="V3560">
        <v>1</v>
      </c>
      <c r="W3560">
        <v>0.27869699999999997</v>
      </c>
      <c r="X3560">
        <v>97.875</v>
      </c>
      <c r="Y3560">
        <v>0.58268399999999998</v>
      </c>
    </row>
    <row r="3561" spans="1:25" hidden="1" x14ac:dyDescent="0.25">
      <c r="A3561">
        <v>3559</v>
      </c>
      <c r="B3561">
        <v>59</v>
      </c>
      <c r="C3561" t="s">
        <v>5814</v>
      </c>
      <c r="D3561" t="s">
        <v>2337</v>
      </c>
      <c r="E3561">
        <v>1995</v>
      </c>
      <c r="F3561" t="s">
        <v>2337</v>
      </c>
      <c r="G3561">
        <v>51.596871200000002</v>
      </c>
      <c r="H3561">
        <v>-0.37701420000000002</v>
      </c>
      <c r="I3561" t="s">
        <v>2338</v>
      </c>
      <c r="J3561" t="s">
        <v>28</v>
      </c>
      <c r="K3561" t="s">
        <v>56</v>
      </c>
      <c r="L3561" t="s">
        <v>33</v>
      </c>
      <c r="M3561">
        <v>0</v>
      </c>
      <c r="N3561">
        <v>0.183147</v>
      </c>
      <c r="O3561">
        <v>0.488651</v>
      </c>
      <c r="P3561">
        <v>295.49333000000001</v>
      </c>
      <c r="Q3561">
        <v>0.51940500000000001</v>
      </c>
      <c r="R3561" s="1">
        <v>3.8000000000000002E-5</v>
      </c>
      <c r="S3561">
        <v>0</v>
      </c>
      <c r="T3561">
        <v>0.113458</v>
      </c>
      <c r="U3561">
        <v>-9.3290000000000006</v>
      </c>
      <c r="V3561">
        <v>0</v>
      </c>
      <c r="W3561">
        <v>3.2252999999999997E-2</v>
      </c>
      <c r="X3561">
        <v>137.96299999999999</v>
      </c>
      <c r="Y3561">
        <v>0.16004399999999999</v>
      </c>
    </row>
    <row r="3562" spans="1:25" hidden="1" x14ac:dyDescent="0.25">
      <c r="A3562">
        <v>3560</v>
      </c>
      <c r="B3562">
        <v>60</v>
      </c>
      <c r="C3562" t="s">
        <v>5815</v>
      </c>
      <c r="D3562" t="s">
        <v>5816</v>
      </c>
      <c r="E3562">
        <v>1995</v>
      </c>
      <c r="F3562" t="s">
        <v>5816</v>
      </c>
      <c r="G3562">
        <v>42.080159999999999</v>
      </c>
      <c r="H3562">
        <v>-79.256709999999998</v>
      </c>
      <c r="I3562" t="s">
        <v>5640</v>
      </c>
      <c r="J3562" t="s">
        <v>28</v>
      </c>
      <c r="K3562" t="s">
        <v>56</v>
      </c>
      <c r="L3562" t="s">
        <v>33</v>
      </c>
      <c r="M3562">
        <v>0</v>
      </c>
      <c r="N3562">
        <v>0.14452100000000001</v>
      </c>
      <c r="O3562">
        <v>0.76811200000000002</v>
      </c>
      <c r="P3562">
        <v>297.01333</v>
      </c>
      <c r="Q3562">
        <v>0.31415399999999999</v>
      </c>
      <c r="R3562" s="1">
        <v>5.7000000000000003E-5</v>
      </c>
      <c r="S3562">
        <v>6</v>
      </c>
      <c r="T3562">
        <v>0.111335</v>
      </c>
      <c r="U3562">
        <v>-13.055</v>
      </c>
      <c r="V3562">
        <v>0</v>
      </c>
      <c r="W3562">
        <v>8.4793999999999994E-2</v>
      </c>
      <c r="X3562">
        <v>91.953999999999994</v>
      </c>
      <c r="Y3562">
        <v>0.367838</v>
      </c>
    </row>
    <row r="3563" spans="1:25" hidden="1" x14ac:dyDescent="0.25">
      <c r="A3563">
        <v>3561</v>
      </c>
      <c r="B3563">
        <v>61</v>
      </c>
      <c r="C3563" t="s">
        <v>5817</v>
      </c>
      <c r="D3563" t="s">
        <v>3649</v>
      </c>
      <c r="E3563">
        <v>1995</v>
      </c>
      <c r="F3563" t="s">
        <v>3649</v>
      </c>
      <c r="G3563">
        <v>29.648993000000001</v>
      </c>
      <c r="H3563">
        <v>-82.324515000000005</v>
      </c>
      <c r="I3563" t="s">
        <v>5097</v>
      </c>
      <c r="J3563" t="s">
        <v>246</v>
      </c>
      <c r="K3563" t="s">
        <v>56</v>
      </c>
      <c r="L3563" t="s">
        <v>33</v>
      </c>
      <c r="M3563">
        <v>0</v>
      </c>
      <c r="N3563">
        <v>0.16972799999999999</v>
      </c>
      <c r="O3563">
        <v>0.55923100000000003</v>
      </c>
      <c r="P3563">
        <v>386.54667000000001</v>
      </c>
      <c r="Q3563">
        <v>0.62742399999999998</v>
      </c>
      <c r="R3563">
        <v>1.8680000000000001E-3</v>
      </c>
      <c r="S3563">
        <v>9</v>
      </c>
      <c r="T3563">
        <v>0.96931999999999996</v>
      </c>
      <c r="U3563">
        <v>-6.89</v>
      </c>
      <c r="V3563">
        <v>1</v>
      </c>
      <c r="W3563">
        <v>2.5746000000000002E-2</v>
      </c>
      <c r="X3563">
        <v>75.525999999999996</v>
      </c>
      <c r="Y3563">
        <v>0.30310799999999999</v>
      </c>
    </row>
    <row r="3564" spans="1:25" hidden="1" x14ac:dyDescent="0.25">
      <c r="A3564">
        <v>3562</v>
      </c>
      <c r="B3564">
        <v>62</v>
      </c>
      <c r="C3564" t="s">
        <v>5818</v>
      </c>
      <c r="D3564" t="s">
        <v>5819</v>
      </c>
      <c r="E3564">
        <v>1995</v>
      </c>
      <c r="F3564" t="s">
        <v>5819</v>
      </c>
      <c r="G3564">
        <v>53.5</v>
      </c>
      <c r="H3564">
        <v>-2.2166670000000002</v>
      </c>
      <c r="I3564" t="s">
        <v>1071</v>
      </c>
      <c r="J3564" t="s">
        <v>28</v>
      </c>
      <c r="K3564" t="s">
        <v>56</v>
      </c>
      <c r="L3564" t="s">
        <v>33</v>
      </c>
      <c r="M3564">
        <v>0</v>
      </c>
      <c r="N3564">
        <v>0.29929099999999997</v>
      </c>
      <c r="O3564">
        <v>0.59087900000000004</v>
      </c>
      <c r="P3564">
        <v>237.76</v>
      </c>
      <c r="Q3564">
        <v>0.48239599999999999</v>
      </c>
      <c r="R3564">
        <v>0</v>
      </c>
      <c r="S3564">
        <v>5</v>
      </c>
      <c r="T3564">
        <v>0.148839</v>
      </c>
      <c r="U3564">
        <v>-10.406000000000001</v>
      </c>
      <c r="V3564">
        <v>1</v>
      </c>
      <c r="W3564">
        <v>3.0263000000000002E-2</v>
      </c>
      <c r="X3564">
        <v>78.975999999999999</v>
      </c>
      <c r="Y3564">
        <v>0.52827400000000002</v>
      </c>
    </row>
    <row r="3565" spans="1:25" hidden="1" x14ac:dyDescent="0.25">
      <c r="A3565">
        <v>3563</v>
      </c>
      <c r="B3565">
        <v>63</v>
      </c>
      <c r="C3565" t="s">
        <v>5679</v>
      </c>
      <c r="D3565" t="s">
        <v>5680</v>
      </c>
      <c r="E3565">
        <v>1995</v>
      </c>
      <c r="F3565" t="s">
        <v>5680</v>
      </c>
      <c r="G3565">
        <v>30.331399999999999</v>
      </c>
      <c r="H3565">
        <v>-81.655799999999999</v>
      </c>
      <c r="I3565" t="s">
        <v>331</v>
      </c>
      <c r="J3565" t="s">
        <v>28</v>
      </c>
      <c r="K3565" t="s">
        <v>56</v>
      </c>
      <c r="L3565" t="s">
        <v>33</v>
      </c>
      <c r="M3565">
        <v>0</v>
      </c>
      <c r="N3565">
        <v>4.5321E-2</v>
      </c>
      <c r="O3565">
        <v>0.86795100000000003</v>
      </c>
      <c r="P3565">
        <v>261.36</v>
      </c>
      <c r="Q3565">
        <v>0.72803099999999998</v>
      </c>
      <c r="R3565" s="1">
        <v>9.9999999999999995E-7</v>
      </c>
      <c r="S3565">
        <v>9</v>
      </c>
      <c r="T3565">
        <v>0.20003399999999999</v>
      </c>
      <c r="U3565">
        <v>-12.554</v>
      </c>
      <c r="V3565">
        <v>0</v>
      </c>
      <c r="W3565">
        <v>0.252442</v>
      </c>
      <c r="X3565">
        <v>133.04300000000001</v>
      </c>
      <c r="Y3565">
        <v>0.69229700000000005</v>
      </c>
    </row>
    <row r="3566" spans="1:25" hidden="1" x14ac:dyDescent="0.25">
      <c r="A3566">
        <v>3564</v>
      </c>
      <c r="B3566">
        <v>64</v>
      </c>
      <c r="C3566" t="s">
        <v>5820</v>
      </c>
      <c r="D3566" t="s">
        <v>4470</v>
      </c>
      <c r="E3566">
        <v>1995</v>
      </c>
      <c r="F3566" t="s">
        <v>4470</v>
      </c>
      <c r="G3566">
        <v>41.590685999999998</v>
      </c>
      <c r="H3566">
        <v>-87.319936999999996</v>
      </c>
      <c r="I3566" t="s">
        <v>1914</v>
      </c>
      <c r="J3566" t="s">
        <v>28</v>
      </c>
      <c r="K3566" t="s">
        <v>56</v>
      </c>
      <c r="L3566" t="s">
        <v>33</v>
      </c>
      <c r="M3566">
        <v>0</v>
      </c>
      <c r="N3566">
        <v>0.113192</v>
      </c>
      <c r="O3566">
        <v>0.844499</v>
      </c>
      <c r="P3566">
        <v>305.66667000000001</v>
      </c>
      <c r="Q3566">
        <v>0.84260900000000005</v>
      </c>
      <c r="R3566">
        <v>4.3892E-2</v>
      </c>
      <c r="S3566">
        <v>10</v>
      </c>
      <c r="T3566">
        <v>0.10012799999999999</v>
      </c>
      <c r="U3566">
        <v>-5.7629999999999999</v>
      </c>
      <c r="V3566">
        <v>0</v>
      </c>
      <c r="W3566">
        <v>5.5079999999999997E-2</v>
      </c>
      <c r="X3566">
        <v>111.893</v>
      </c>
      <c r="Y3566">
        <v>0.65077300000000005</v>
      </c>
    </row>
    <row r="3567" spans="1:25" hidden="1" x14ac:dyDescent="0.25">
      <c r="A3567">
        <v>3565</v>
      </c>
      <c r="B3567">
        <v>65</v>
      </c>
      <c r="C3567" t="s">
        <v>635</v>
      </c>
      <c r="D3567" t="s">
        <v>5821</v>
      </c>
      <c r="E3567">
        <v>1995</v>
      </c>
      <c r="F3567" t="s">
        <v>5821</v>
      </c>
      <c r="G3567">
        <v>40.714599999999997</v>
      </c>
      <c r="H3567">
        <v>-74.007099999999994</v>
      </c>
      <c r="I3567" t="s">
        <v>195</v>
      </c>
      <c r="J3567" t="s">
        <v>28</v>
      </c>
      <c r="K3567" t="s">
        <v>56</v>
      </c>
      <c r="L3567" t="s">
        <v>33</v>
      </c>
      <c r="M3567">
        <v>0</v>
      </c>
      <c r="N3567">
        <v>5.0111999999999997E-2</v>
      </c>
      <c r="O3567">
        <v>0.77505800000000002</v>
      </c>
      <c r="P3567">
        <v>195.68</v>
      </c>
      <c r="Q3567">
        <v>0.605707</v>
      </c>
      <c r="R3567">
        <v>0</v>
      </c>
      <c r="S3567">
        <v>6</v>
      </c>
      <c r="T3567">
        <v>0.21407300000000001</v>
      </c>
      <c r="U3567">
        <v>-7.6849999999999996</v>
      </c>
      <c r="V3567">
        <v>0</v>
      </c>
      <c r="W3567">
        <v>7.1742E-2</v>
      </c>
      <c r="X3567">
        <v>93.984999999999999</v>
      </c>
      <c r="Y3567">
        <v>0.86750799999999995</v>
      </c>
    </row>
    <row r="3568" spans="1:25" hidden="1" x14ac:dyDescent="0.25">
      <c r="A3568">
        <v>3566</v>
      </c>
      <c r="B3568">
        <v>66</v>
      </c>
      <c r="C3568" t="s">
        <v>5822</v>
      </c>
      <c r="D3568" t="s">
        <v>5823</v>
      </c>
      <c r="E3568">
        <v>1995</v>
      </c>
      <c r="F3568" t="s">
        <v>5824</v>
      </c>
      <c r="G3568">
        <v>40.714599999999997</v>
      </c>
      <c r="H3568">
        <v>-74.007099999999994</v>
      </c>
      <c r="I3568" t="s">
        <v>195</v>
      </c>
      <c r="J3568" t="s">
        <v>28</v>
      </c>
      <c r="K3568" t="s">
        <v>56</v>
      </c>
      <c r="L3568" t="s">
        <v>33</v>
      </c>
      <c r="M3568">
        <v>0</v>
      </c>
      <c r="N3568">
        <v>0.165467</v>
      </c>
      <c r="O3568">
        <v>0.74406600000000001</v>
      </c>
      <c r="P3568">
        <v>281.88</v>
      </c>
      <c r="Q3568">
        <v>0.57389000000000001</v>
      </c>
      <c r="R3568" s="1">
        <v>1.2999999999999999E-5</v>
      </c>
      <c r="S3568">
        <v>8</v>
      </c>
      <c r="T3568">
        <v>0.29493599999999998</v>
      </c>
      <c r="U3568">
        <v>-9.4450000000000003</v>
      </c>
      <c r="V3568">
        <v>0</v>
      </c>
      <c r="W3568">
        <v>6.5130999999999994E-2</v>
      </c>
      <c r="X3568">
        <v>86.278000000000006</v>
      </c>
      <c r="Y3568">
        <v>0.79841600000000001</v>
      </c>
    </row>
    <row r="3569" spans="1:25" hidden="1" x14ac:dyDescent="0.25">
      <c r="A3569">
        <v>3567</v>
      </c>
      <c r="B3569">
        <v>67</v>
      </c>
      <c r="C3569" t="s">
        <v>5629</v>
      </c>
      <c r="D3569" t="s">
        <v>5630</v>
      </c>
      <c r="E3569">
        <v>1995</v>
      </c>
      <c r="F3569" t="s">
        <v>5630</v>
      </c>
      <c r="G3569">
        <v>36.236179999999997</v>
      </c>
      <c r="H3569">
        <v>-90.05565</v>
      </c>
      <c r="I3569" t="s">
        <v>5631</v>
      </c>
      <c r="J3569" t="s">
        <v>28</v>
      </c>
      <c r="K3569" t="s">
        <v>56</v>
      </c>
      <c r="L3569" t="s">
        <v>33</v>
      </c>
      <c r="M3569">
        <v>0</v>
      </c>
      <c r="N3569">
        <v>1.7999999999999999E-2</v>
      </c>
      <c r="O3569">
        <v>0.81231799999999998</v>
      </c>
      <c r="P3569">
        <v>272.50666999999999</v>
      </c>
      <c r="Q3569">
        <v>0.55641099999999999</v>
      </c>
      <c r="R3569">
        <v>9.6400000000000001E-4</v>
      </c>
      <c r="S3569">
        <v>9</v>
      </c>
      <c r="T3569">
        <v>0.26083899999999999</v>
      </c>
      <c r="U3569">
        <v>-9.8040000000000003</v>
      </c>
      <c r="V3569">
        <v>1</v>
      </c>
      <c r="W3569">
        <v>3.5326000000000003E-2</v>
      </c>
      <c r="X3569">
        <v>120.102</v>
      </c>
      <c r="Y3569">
        <v>0.91331799999999996</v>
      </c>
    </row>
    <row r="3570" spans="1:25" hidden="1" x14ac:dyDescent="0.25">
      <c r="A3570">
        <v>3568</v>
      </c>
      <c r="B3570">
        <v>68</v>
      </c>
      <c r="C3570" t="s">
        <v>5825</v>
      </c>
      <c r="D3570" t="s">
        <v>5826</v>
      </c>
      <c r="E3570">
        <v>1995</v>
      </c>
      <c r="F3570" t="s">
        <v>5827</v>
      </c>
      <c r="G3570">
        <v>51.164200000000001</v>
      </c>
      <c r="H3570">
        <v>10.4542</v>
      </c>
      <c r="I3570" t="s">
        <v>2056</v>
      </c>
      <c r="J3570" t="s">
        <v>28</v>
      </c>
      <c r="K3570" t="s">
        <v>56</v>
      </c>
      <c r="L3570" t="s">
        <v>33</v>
      </c>
      <c r="M3570">
        <v>0</v>
      </c>
      <c r="N3570">
        <v>0.133076</v>
      </c>
      <c r="O3570">
        <v>0.75277400000000005</v>
      </c>
      <c r="P3570">
        <v>295.57333</v>
      </c>
      <c r="Q3570">
        <v>0.44308799999999998</v>
      </c>
      <c r="R3570">
        <v>0</v>
      </c>
      <c r="S3570">
        <v>10</v>
      </c>
      <c r="T3570">
        <v>8.6887000000000006E-2</v>
      </c>
      <c r="U3570">
        <v>-10.551</v>
      </c>
      <c r="V3570">
        <v>0</v>
      </c>
      <c r="W3570">
        <v>6.6225000000000006E-2</v>
      </c>
      <c r="X3570">
        <v>121.55200000000001</v>
      </c>
      <c r="Y3570">
        <v>0.590171</v>
      </c>
    </row>
    <row r="3571" spans="1:25" hidden="1" x14ac:dyDescent="0.25">
      <c r="A3571">
        <v>3569</v>
      </c>
      <c r="B3571">
        <v>69</v>
      </c>
      <c r="C3571" t="s">
        <v>2611</v>
      </c>
      <c r="D3571" t="s">
        <v>5676</v>
      </c>
      <c r="E3571">
        <v>1995</v>
      </c>
      <c r="F3571" t="s">
        <v>5676</v>
      </c>
      <c r="G3571">
        <v>52.516666700000002</v>
      </c>
      <c r="H3571">
        <v>13.4</v>
      </c>
      <c r="I3571" t="s">
        <v>5677</v>
      </c>
      <c r="J3571" t="s">
        <v>28</v>
      </c>
      <c r="K3571" t="s">
        <v>56</v>
      </c>
      <c r="L3571" t="s">
        <v>33</v>
      </c>
      <c r="M3571">
        <v>9.0628391657000004E-4</v>
      </c>
      <c r="N3571">
        <v>2.7876000000000001E-2</v>
      </c>
      <c r="O3571">
        <v>0.736402</v>
      </c>
      <c r="P3571">
        <v>194.59954999999999</v>
      </c>
      <c r="Q3571">
        <v>0.930952</v>
      </c>
      <c r="R3571" s="1">
        <v>7.9999999999999996E-6</v>
      </c>
      <c r="S3571">
        <v>8</v>
      </c>
      <c r="T3571">
        <v>0.34068900000000002</v>
      </c>
      <c r="U3571">
        <v>-3.8650000000000002</v>
      </c>
      <c r="V3571">
        <v>1</v>
      </c>
      <c r="W3571">
        <v>4.0660000000000002E-2</v>
      </c>
      <c r="X3571">
        <v>108.839</v>
      </c>
      <c r="Y3571">
        <v>0.79478700000000002</v>
      </c>
    </row>
    <row r="3572" spans="1:25" hidden="1" x14ac:dyDescent="0.25">
      <c r="A3572">
        <v>3570</v>
      </c>
      <c r="B3572">
        <v>70</v>
      </c>
      <c r="C3572" t="s">
        <v>5828</v>
      </c>
      <c r="D3572" t="s">
        <v>4466</v>
      </c>
      <c r="E3572">
        <v>1995</v>
      </c>
      <c r="F3572" t="s">
        <v>4466</v>
      </c>
      <c r="G3572">
        <v>40.430005999999999</v>
      </c>
      <c r="H3572">
        <v>-74.417344</v>
      </c>
      <c r="I3572" t="s">
        <v>4467</v>
      </c>
      <c r="J3572" t="s">
        <v>28</v>
      </c>
      <c r="K3572" t="s">
        <v>56</v>
      </c>
      <c r="L3572" t="s">
        <v>33</v>
      </c>
      <c r="M3572">
        <v>0</v>
      </c>
      <c r="N3572">
        <v>0.23666000000000001</v>
      </c>
      <c r="O3572">
        <v>0.35300999999999999</v>
      </c>
      <c r="P3572">
        <v>298.07954999999998</v>
      </c>
      <c r="Q3572">
        <v>0.407028</v>
      </c>
      <c r="R3572">
        <v>0</v>
      </c>
      <c r="S3572">
        <v>4</v>
      </c>
      <c r="T3572">
        <v>0.15193400000000001</v>
      </c>
      <c r="U3572">
        <v>-15.9</v>
      </c>
      <c r="V3572">
        <v>1</v>
      </c>
      <c r="W3572">
        <v>3.5515999999999999E-2</v>
      </c>
      <c r="X3572">
        <v>87.616</v>
      </c>
      <c r="Y3572">
        <v>0.21907499999999999</v>
      </c>
    </row>
    <row r="3573" spans="1:25" hidden="1" x14ac:dyDescent="0.25">
      <c r="A3573">
        <v>3571</v>
      </c>
      <c r="B3573">
        <v>71</v>
      </c>
      <c r="C3573" t="s">
        <v>5705</v>
      </c>
      <c r="D3573" t="s">
        <v>4181</v>
      </c>
      <c r="E3573">
        <v>1995</v>
      </c>
      <c r="F3573" t="s">
        <v>4181</v>
      </c>
      <c r="G3573">
        <v>40.702897999999998</v>
      </c>
      <c r="H3573">
        <v>-74.010240999999994</v>
      </c>
      <c r="I3573" t="s">
        <v>767</v>
      </c>
      <c r="J3573" t="s">
        <v>28</v>
      </c>
      <c r="K3573" t="s">
        <v>56</v>
      </c>
      <c r="L3573" t="s">
        <v>33</v>
      </c>
      <c r="M3573">
        <v>0</v>
      </c>
      <c r="N3573">
        <v>0.12587100000000001</v>
      </c>
      <c r="O3573">
        <v>0.80160399999999998</v>
      </c>
      <c r="P3573">
        <v>270.60000000000002</v>
      </c>
      <c r="Q3573">
        <v>0.71335899999999997</v>
      </c>
      <c r="R3573" s="1">
        <v>3.0000000000000001E-6</v>
      </c>
      <c r="S3573">
        <v>1</v>
      </c>
      <c r="T3573">
        <v>0.110734</v>
      </c>
      <c r="U3573">
        <v>-7.1059999999999999</v>
      </c>
      <c r="V3573">
        <v>1</v>
      </c>
      <c r="W3573">
        <v>2.5849E-2</v>
      </c>
      <c r="X3573">
        <v>99.986000000000004</v>
      </c>
      <c r="Y3573">
        <v>0.52822599999999997</v>
      </c>
    </row>
    <row r="3574" spans="1:25" hidden="1" x14ac:dyDescent="0.25">
      <c r="A3574">
        <v>3572</v>
      </c>
      <c r="B3574">
        <v>72</v>
      </c>
      <c r="C3574" t="s">
        <v>5829</v>
      </c>
      <c r="D3574" t="s">
        <v>5830</v>
      </c>
      <c r="E3574">
        <v>1995</v>
      </c>
      <c r="F3574" t="s">
        <v>5831</v>
      </c>
      <c r="G3574">
        <v>40.714599999999997</v>
      </c>
      <c r="H3574">
        <v>-74.007099999999994</v>
      </c>
      <c r="I3574" t="s">
        <v>195</v>
      </c>
      <c r="J3574" t="s">
        <v>28</v>
      </c>
      <c r="K3574" t="s">
        <v>56</v>
      </c>
      <c r="L3574" t="s">
        <v>33</v>
      </c>
      <c r="M3574">
        <v>0</v>
      </c>
      <c r="N3574">
        <v>0.11040899999999999</v>
      </c>
      <c r="O3574">
        <v>0.763401</v>
      </c>
      <c r="P3574">
        <v>306.64</v>
      </c>
      <c r="Q3574">
        <v>0.71934399999999998</v>
      </c>
      <c r="R3574" s="1">
        <v>1.9999999999999999E-6</v>
      </c>
      <c r="S3574">
        <v>1</v>
      </c>
      <c r="T3574">
        <v>8.8789000000000007E-2</v>
      </c>
      <c r="U3574">
        <v>-6.22</v>
      </c>
      <c r="V3574">
        <v>1</v>
      </c>
      <c r="W3574">
        <v>0.323098</v>
      </c>
      <c r="X3574">
        <v>88.138999999999996</v>
      </c>
      <c r="Y3574">
        <v>0.564442</v>
      </c>
    </row>
    <row r="3575" spans="1:25" hidden="1" x14ac:dyDescent="0.25">
      <c r="A3575">
        <v>3573</v>
      </c>
      <c r="B3575">
        <v>73</v>
      </c>
      <c r="C3575" t="s">
        <v>5832</v>
      </c>
      <c r="D3575" t="s">
        <v>5296</v>
      </c>
      <c r="E3575">
        <v>1995</v>
      </c>
      <c r="F3575" t="s">
        <v>5296</v>
      </c>
      <c r="G3575">
        <v>40.771850000000001</v>
      </c>
      <c r="H3575">
        <v>-74.207038999999995</v>
      </c>
      <c r="I3575" t="s">
        <v>5297</v>
      </c>
      <c r="J3575" t="s">
        <v>28</v>
      </c>
      <c r="K3575" t="s">
        <v>56</v>
      </c>
      <c r="L3575" t="s">
        <v>33</v>
      </c>
      <c r="M3575">
        <v>0</v>
      </c>
      <c r="N3575">
        <v>0.135405</v>
      </c>
      <c r="O3575">
        <v>0.78908900000000004</v>
      </c>
      <c r="P3575">
        <v>177.29288</v>
      </c>
      <c r="Q3575">
        <v>0.781107</v>
      </c>
      <c r="R3575" s="1">
        <v>1.1E-5</v>
      </c>
      <c r="S3575">
        <v>9</v>
      </c>
      <c r="T3575">
        <v>0.643154</v>
      </c>
      <c r="U3575">
        <v>-6.56</v>
      </c>
      <c r="V3575">
        <v>0</v>
      </c>
      <c r="W3575">
        <v>0.26857300000000001</v>
      </c>
      <c r="X3575">
        <v>97.400999999999996</v>
      </c>
      <c r="Y3575">
        <v>0.83465900000000004</v>
      </c>
    </row>
    <row r="3576" spans="1:25" hidden="1" x14ac:dyDescent="0.25">
      <c r="A3576">
        <v>3574</v>
      </c>
      <c r="B3576">
        <v>74</v>
      </c>
      <c r="C3576" t="s">
        <v>5833</v>
      </c>
      <c r="D3576" t="s">
        <v>5420</v>
      </c>
      <c r="E3576">
        <v>1995</v>
      </c>
      <c r="F3576" t="s">
        <v>5420</v>
      </c>
      <c r="G3576">
        <v>51.506300000000003</v>
      </c>
      <c r="H3576">
        <v>-0.12714</v>
      </c>
      <c r="I3576" t="s">
        <v>893</v>
      </c>
      <c r="J3576" t="s">
        <v>28</v>
      </c>
      <c r="K3576" t="s">
        <v>56</v>
      </c>
      <c r="L3576" t="s">
        <v>33</v>
      </c>
      <c r="M3576">
        <v>0</v>
      </c>
      <c r="N3576">
        <v>2.2436000000000001E-2</v>
      </c>
      <c r="O3576">
        <v>0.75489700000000004</v>
      </c>
      <c r="P3576">
        <v>94.866669999999999</v>
      </c>
      <c r="Q3576">
        <v>0.69525800000000004</v>
      </c>
      <c r="R3576">
        <v>0</v>
      </c>
      <c r="S3576">
        <v>11</v>
      </c>
      <c r="T3576">
        <v>0.35106199999999999</v>
      </c>
      <c r="U3576">
        <v>-9.8350000000000009</v>
      </c>
      <c r="V3576">
        <v>0</v>
      </c>
      <c r="W3576">
        <v>5.3159999999999999E-2</v>
      </c>
      <c r="X3576">
        <v>100.61499999999999</v>
      </c>
      <c r="Y3576">
        <v>0.82348399999999999</v>
      </c>
    </row>
    <row r="3577" spans="1:25" hidden="1" x14ac:dyDescent="0.25">
      <c r="A3577">
        <v>3575</v>
      </c>
      <c r="B3577">
        <v>75</v>
      </c>
      <c r="C3577" t="s">
        <v>5834</v>
      </c>
      <c r="D3577" t="s">
        <v>4978</v>
      </c>
      <c r="E3577">
        <v>1995</v>
      </c>
      <c r="F3577" t="s">
        <v>4978</v>
      </c>
      <c r="G3577">
        <v>41.080100000000002</v>
      </c>
      <c r="H3577">
        <v>-73.858699999999999</v>
      </c>
      <c r="I3577" t="s">
        <v>4979</v>
      </c>
      <c r="J3577" t="s">
        <v>28</v>
      </c>
      <c r="K3577" t="s">
        <v>33</v>
      </c>
      <c r="M3577">
        <v>0</v>
      </c>
      <c r="N3577">
        <v>0.73676200000000003</v>
      </c>
      <c r="O3577">
        <v>0.48740099999999997</v>
      </c>
      <c r="P3577">
        <v>211.25333000000001</v>
      </c>
      <c r="Q3577">
        <v>0.29452699999999998</v>
      </c>
      <c r="R3577">
        <v>1.178E-3</v>
      </c>
      <c r="S3577">
        <v>10</v>
      </c>
      <c r="T3577">
        <v>0.18162900000000001</v>
      </c>
      <c r="U3577">
        <v>-10.949</v>
      </c>
      <c r="V3577">
        <v>1</v>
      </c>
      <c r="W3577">
        <v>2.8305E-2</v>
      </c>
      <c r="X3577">
        <v>139.952</v>
      </c>
      <c r="Y3577">
        <v>6.3242999999999994E-2</v>
      </c>
    </row>
    <row r="3578" spans="1:25" hidden="1" x14ac:dyDescent="0.25">
      <c r="A3578">
        <v>3576</v>
      </c>
      <c r="B3578">
        <v>76</v>
      </c>
      <c r="C3578" t="s">
        <v>5835</v>
      </c>
      <c r="D3578" t="s">
        <v>5836</v>
      </c>
      <c r="E3578">
        <v>1995</v>
      </c>
      <c r="F3578" t="s">
        <v>5837</v>
      </c>
      <c r="G3578">
        <v>37.167900000000003</v>
      </c>
      <c r="H3578">
        <v>-95.844999999999999</v>
      </c>
      <c r="I3578" t="s">
        <v>240</v>
      </c>
      <c r="J3578" t="s">
        <v>28</v>
      </c>
      <c r="K3578" t="s">
        <v>56</v>
      </c>
      <c r="L3578" t="s">
        <v>33</v>
      </c>
      <c r="M3578">
        <v>0</v>
      </c>
      <c r="N3578">
        <v>1.2080000000000001E-3</v>
      </c>
      <c r="O3578">
        <v>0.89524099999999995</v>
      </c>
      <c r="P3578">
        <v>288.44</v>
      </c>
      <c r="Q3578">
        <v>0.83528999999999998</v>
      </c>
      <c r="R3578">
        <v>3.6828E-2</v>
      </c>
      <c r="S3578">
        <v>4</v>
      </c>
      <c r="T3578">
        <v>3.3355000000000003E-2</v>
      </c>
      <c r="U3578">
        <v>-8.0350000000000001</v>
      </c>
      <c r="V3578">
        <v>0</v>
      </c>
      <c r="W3578">
        <v>5.5910000000000001E-2</v>
      </c>
      <c r="X3578">
        <v>127.038</v>
      </c>
      <c r="Y3578">
        <v>0.79796400000000001</v>
      </c>
    </row>
    <row r="3579" spans="1:25" hidden="1" x14ac:dyDescent="0.25">
      <c r="A3579">
        <v>3577</v>
      </c>
      <c r="B3579">
        <v>77</v>
      </c>
      <c r="C3579" t="s">
        <v>5838</v>
      </c>
      <c r="D3579" t="s">
        <v>5839</v>
      </c>
      <c r="E3579">
        <v>1995</v>
      </c>
      <c r="F3579" t="s">
        <v>5724</v>
      </c>
      <c r="G3579">
        <v>31.243611099999999</v>
      </c>
      <c r="H3579">
        <v>-90.453055599999999</v>
      </c>
      <c r="I3579" t="s">
        <v>5725</v>
      </c>
      <c r="J3579" t="s">
        <v>28</v>
      </c>
      <c r="K3579" t="s">
        <v>33</v>
      </c>
      <c r="M3579">
        <v>0</v>
      </c>
      <c r="N3579">
        <v>0.590499</v>
      </c>
      <c r="O3579">
        <v>0.67101299999999997</v>
      </c>
      <c r="P3579">
        <v>311.32688999999999</v>
      </c>
      <c r="Q3579">
        <v>0.148841</v>
      </c>
      <c r="R3579">
        <v>1.807E-3</v>
      </c>
      <c r="S3579">
        <v>1</v>
      </c>
      <c r="T3579">
        <v>0.105957</v>
      </c>
      <c r="U3579">
        <v>-19.707999999999998</v>
      </c>
      <c r="V3579">
        <v>1</v>
      </c>
      <c r="W3579">
        <v>3.5094E-2</v>
      </c>
      <c r="X3579">
        <v>139.99</v>
      </c>
      <c r="Y3579">
        <v>0.33663599999999999</v>
      </c>
    </row>
    <row r="3580" spans="1:25" hidden="1" x14ac:dyDescent="0.25">
      <c r="A3580">
        <v>3578</v>
      </c>
      <c r="B3580">
        <v>78</v>
      </c>
      <c r="C3580" t="s">
        <v>5840</v>
      </c>
      <c r="D3580" t="s">
        <v>5841</v>
      </c>
      <c r="E3580">
        <v>1995</v>
      </c>
      <c r="F3580" t="s">
        <v>5841</v>
      </c>
      <c r="G3580">
        <v>57.133333</v>
      </c>
      <c r="H3580">
        <v>-2.1</v>
      </c>
      <c r="I3580" t="s">
        <v>5842</v>
      </c>
      <c r="J3580" t="s">
        <v>28</v>
      </c>
      <c r="K3580" t="s">
        <v>33</v>
      </c>
      <c r="M3580">
        <v>0</v>
      </c>
      <c r="N3580">
        <v>0.53816600000000003</v>
      </c>
      <c r="O3580">
        <v>0.36355500000000002</v>
      </c>
      <c r="P3580">
        <v>288.33332999999999</v>
      </c>
      <c r="Q3580">
        <v>0.48660300000000001</v>
      </c>
      <c r="R3580" s="1">
        <v>6.0000000000000002E-6</v>
      </c>
      <c r="S3580">
        <v>3</v>
      </c>
      <c r="T3580">
        <v>0.166907</v>
      </c>
      <c r="U3580">
        <v>-10.061999999999999</v>
      </c>
      <c r="V3580">
        <v>1</v>
      </c>
      <c r="W3580">
        <v>3.0675999999999998E-2</v>
      </c>
      <c r="X3580">
        <v>179.81</v>
      </c>
      <c r="Y3580">
        <v>0.240255</v>
      </c>
    </row>
    <row r="3581" spans="1:25" hidden="1" x14ac:dyDescent="0.25">
      <c r="A3581">
        <v>3579</v>
      </c>
      <c r="B3581">
        <v>79</v>
      </c>
      <c r="C3581" t="s">
        <v>5843</v>
      </c>
      <c r="D3581" t="s">
        <v>5844</v>
      </c>
      <c r="E3581">
        <v>1995</v>
      </c>
      <c r="F3581" t="s">
        <v>5844</v>
      </c>
      <c r="G3581">
        <v>40.736100999999998</v>
      </c>
      <c r="H3581">
        <v>-74.225089999999994</v>
      </c>
      <c r="I3581" t="s">
        <v>59</v>
      </c>
      <c r="J3581" t="s">
        <v>28</v>
      </c>
      <c r="K3581" t="s">
        <v>56</v>
      </c>
      <c r="L3581" t="s">
        <v>33</v>
      </c>
      <c r="M3581">
        <v>0</v>
      </c>
      <c r="N3581">
        <v>0.21493000000000001</v>
      </c>
      <c r="O3581">
        <v>0.68325000000000002</v>
      </c>
      <c r="P3581">
        <v>273.48462999999998</v>
      </c>
      <c r="Q3581">
        <v>0.46990900000000002</v>
      </c>
      <c r="R3581" s="1">
        <v>1.9999999999999999E-6</v>
      </c>
      <c r="S3581">
        <v>0</v>
      </c>
      <c r="T3581">
        <v>0.138012</v>
      </c>
      <c r="U3581">
        <v>-7.4470000000000001</v>
      </c>
      <c r="V3581">
        <v>1</v>
      </c>
      <c r="W3581">
        <v>3.2939000000000003E-2</v>
      </c>
      <c r="X3581">
        <v>87.775000000000006</v>
      </c>
      <c r="Y3581">
        <v>0.69733199999999995</v>
      </c>
    </row>
    <row r="3582" spans="1:25" x14ac:dyDescent="0.25">
      <c r="A3582">
        <v>3580</v>
      </c>
      <c r="B3582">
        <v>80</v>
      </c>
      <c r="C3582" t="s">
        <v>5845</v>
      </c>
      <c r="D3582" t="s">
        <v>5663</v>
      </c>
      <c r="E3582">
        <v>1995</v>
      </c>
      <c r="F3582" t="s">
        <v>5663</v>
      </c>
      <c r="G3582" t="str">
        <f>IFERROR(VLOOKUP(Table1[[#This Row],[Title]],$C$5507:$Y$5579,5, FALSE ),"")</f>
        <v/>
      </c>
      <c r="H3582" t="str">
        <f>IFERROR(VLOOKUP(Table1[[#This Row],[Title]],$C$5507:$Y$5579,6, FALSE ),"")</f>
        <v/>
      </c>
      <c r="I3582" t="str">
        <f>IFERROR(VLOOKUP(Table1[[#This Row],[Title]],$C$5507:$Y$5579,7, FALSE ),"")</f>
        <v/>
      </c>
      <c r="J3582" t="str">
        <f>IFERROR(VLOOKUP(Table1[[#This Row],[Title]],$C$5507:$Y$5579,8, FALSE ),"")</f>
        <v/>
      </c>
      <c r="K3582" t="str">
        <f>IFERROR(VLOOKUP(Table1[[#This Row],[Title]],$C$5507:$Y$5579,9, FALSE ),"")</f>
        <v/>
      </c>
      <c r="L3582" t="str">
        <f>IFERROR(VLOOKUP(Table1[[#This Row],[Title]],$C$5507:$Y$5579,10, FALSE ),"")</f>
        <v/>
      </c>
      <c r="M3582" t="str">
        <f>IFERROR(VLOOKUP(Table1[[#This Row],[Title]],$C$5507:$Y$5579,11, FALSE ),"")</f>
        <v/>
      </c>
      <c r="N3582" t="str">
        <f>IFERROR(VLOOKUP(Table1[[#This Row],[Title]],$C$5507:$Y$5579,12, FALSE ),"")</f>
        <v/>
      </c>
      <c r="O3582" t="str">
        <f>IFERROR(VLOOKUP(Table1[[#This Row],[Title]],$C$5507:$Y$5579,13, FALSE ),"")</f>
        <v/>
      </c>
      <c r="P3582" t="str">
        <f>IFERROR(VLOOKUP(Table1[[#This Row],[Title]],$C$5507:$Y$5579,14, FALSE ),"")</f>
        <v/>
      </c>
      <c r="Q3582" t="str">
        <f>IFERROR(VLOOKUP(Table1[[#This Row],[Title]],$C$5507:$Y$5579,15, FALSE ),"")</f>
        <v/>
      </c>
      <c r="R3582" t="str">
        <f>IFERROR(VLOOKUP(Table1[[#This Row],[Title]],$C$5507:$Y$5579,16, FALSE ),"")</f>
        <v/>
      </c>
      <c r="S3582" t="str">
        <f>IFERROR(VLOOKUP(Table1[[#This Row],[Title]],$C$5507:$Y$5579,17, FALSE ),"")</f>
        <v/>
      </c>
      <c r="T3582" t="str">
        <f>IFERROR(VLOOKUP(Table1[[#This Row],[Title]],$C$5507:$Y$5579,18, FALSE ),"")</f>
        <v/>
      </c>
      <c r="U3582" t="str">
        <f>IFERROR(VLOOKUP(Table1[[#This Row],[Title]],$C$5507:$Y$5579,19, FALSE ),"")</f>
        <v/>
      </c>
      <c r="V3582" t="str">
        <f>IFERROR(VLOOKUP(Table1[[#This Row],[Title]],$C$5507:$Y$5579,20, FALSE ),"")</f>
        <v/>
      </c>
      <c r="W3582" t="str">
        <f>IFERROR(VLOOKUP(Table1[[#This Row],[Title]],$C$5507:$Y$5579,21, FALSE ),"")</f>
        <v/>
      </c>
      <c r="X3582" t="str">
        <f>IFERROR(VLOOKUP(Table1[[#This Row],[Title]],$C$5507:$Y$5579,22, FALSE ),"")</f>
        <v/>
      </c>
      <c r="Y3582" t="str">
        <f>IFERROR(VLOOKUP(Table1[[#This Row],[Title]],$C$5507:$Y$5579,23, FALSE ),"")</f>
        <v/>
      </c>
    </row>
    <row r="3583" spans="1:25" hidden="1" x14ac:dyDescent="0.25">
      <c r="A3583">
        <v>3581</v>
      </c>
      <c r="B3583">
        <v>81</v>
      </c>
      <c r="C3583" t="s">
        <v>5846</v>
      </c>
      <c r="D3583" t="s">
        <v>4595</v>
      </c>
      <c r="E3583">
        <v>1995</v>
      </c>
      <c r="F3583" t="s">
        <v>4595</v>
      </c>
      <c r="G3583">
        <v>53.333055600000002</v>
      </c>
      <c r="H3583">
        <v>-6.2488888999999999</v>
      </c>
      <c r="I3583" t="s">
        <v>4596</v>
      </c>
      <c r="J3583" t="s">
        <v>28</v>
      </c>
      <c r="K3583" t="s">
        <v>56</v>
      </c>
      <c r="L3583" t="s">
        <v>33</v>
      </c>
      <c r="M3583">
        <v>0</v>
      </c>
      <c r="N3583" s="1">
        <v>8.5000000000000006E-5</v>
      </c>
      <c r="O3583">
        <v>0.37399399999999999</v>
      </c>
      <c r="P3583">
        <v>283.69333</v>
      </c>
      <c r="Q3583">
        <v>0.83486400000000005</v>
      </c>
      <c r="R3583">
        <v>0.243122</v>
      </c>
      <c r="S3583">
        <v>8</v>
      </c>
      <c r="T3583">
        <v>0.16048000000000001</v>
      </c>
      <c r="U3583">
        <v>-6.992</v>
      </c>
      <c r="V3583">
        <v>0</v>
      </c>
      <c r="W3583">
        <v>4.2731999999999999E-2</v>
      </c>
      <c r="X3583">
        <v>171.61699999999999</v>
      </c>
      <c r="Y3583">
        <v>0.33326099999999997</v>
      </c>
    </row>
    <row r="3584" spans="1:25" hidden="1" x14ac:dyDescent="0.25">
      <c r="A3584">
        <v>3582</v>
      </c>
      <c r="B3584">
        <v>82</v>
      </c>
      <c r="C3584" t="s">
        <v>5650</v>
      </c>
      <c r="D3584" t="s">
        <v>5651</v>
      </c>
      <c r="E3584">
        <v>1995</v>
      </c>
      <c r="F3584" t="s">
        <v>5651</v>
      </c>
      <c r="G3584">
        <v>39.952300000000001</v>
      </c>
      <c r="H3584">
        <v>-75.162400000000005</v>
      </c>
      <c r="I3584" t="s">
        <v>62</v>
      </c>
      <c r="J3584" t="s">
        <v>28</v>
      </c>
      <c r="K3584" t="s">
        <v>56</v>
      </c>
      <c r="L3584" t="s">
        <v>33</v>
      </c>
      <c r="M3584">
        <v>0</v>
      </c>
      <c r="N3584">
        <v>0.15429599999999999</v>
      </c>
      <c r="O3584">
        <v>0.77463400000000004</v>
      </c>
      <c r="P3584">
        <v>279.57333</v>
      </c>
      <c r="Q3584">
        <v>0.87542200000000003</v>
      </c>
      <c r="R3584">
        <v>6.1200000000000002E-4</v>
      </c>
      <c r="S3584">
        <v>5</v>
      </c>
      <c r="T3584">
        <v>0.19447900000000001</v>
      </c>
      <c r="U3584">
        <v>-5.7270000000000003</v>
      </c>
      <c r="V3584">
        <v>0</v>
      </c>
      <c r="W3584">
        <v>4.0295999999999998E-2</v>
      </c>
      <c r="X3584">
        <v>124.482</v>
      </c>
      <c r="Y3584">
        <v>0.75554399999999999</v>
      </c>
    </row>
    <row r="3585" spans="1:25" hidden="1" x14ac:dyDescent="0.25">
      <c r="A3585">
        <v>3583</v>
      </c>
      <c r="B3585">
        <v>83</v>
      </c>
      <c r="C3585" t="s">
        <v>5847</v>
      </c>
      <c r="D3585" t="s">
        <v>5848</v>
      </c>
      <c r="E3585">
        <v>1995</v>
      </c>
      <c r="F3585" t="s">
        <v>5848</v>
      </c>
      <c r="G3585">
        <v>37.786026999999997</v>
      </c>
      <c r="H3585">
        <v>-122.22377899999999</v>
      </c>
      <c r="I3585" t="s">
        <v>4174</v>
      </c>
      <c r="J3585" t="s">
        <v>28</v>
      </c>
      <c r="K3585" t="s">
        <v>56</v>
      </c>
      <c r="L3585" t="s">
        <v>33</v>
      </c>
      <c r="M3585">
        <v>0</v>
      </c>
      <c r="N3585">
        <v>8.1848000000000004E-2</v>
      </c>
      <c r="O3585">
        <v>0.67918800000000001</v>
      </c>
      <c r="P3585">
        <v>254.4</v>
      </c>
      <c r="Q3585">
        <v>0.410993</v>
      </c>
      <c r="R3585">
        <v>0</v>
      </c>
      <c r="S3585">
        <v>1</v>
      </c>
      <c r="T3585">
        <v>0.279196</v>
      </c>
      <c r="U3585">
        <v>-12.976000000000001</v>
      </c>
      <c r="V3585">
        <v>1</v>
      </c>
      <c r="W3585">
        <v>3.7114000000000001E-2</v>
      </c>
      <c r="X3585">
        <v>84.917000000000002</v>
      </c>
      <c r="Y3585">
        <v>0.77464900000000003</v>
      </c>
    </row>
    <row r="3586" spans="1:25" hidden="1" x14ac:dyDescent="0.25">
      <c r="A3586">
        <v>3584</v>
      </c>
      <c r="B3586">
        <v>84</v>
      </c>
      <c r="C3586" t="s">
        <v>5849</v>
      </c>
      <c r="D3586" t="s">
        <v>5850</v>
      </c>
      <c r="E3586">
        <v>1995</v>
      </c>
      <c r="F3586" t="s">
        <v>5850</v>
      </c>
      <c r="G3586">
        <v>40.694481000000003</v>
      </c>
      <c r="H3586">
        <v>-73.989318999999995</v>
      </c>
      <c r="I3586" t="s">
        <v>208</v>
      </c>
      <c r="J3586" t="s">
        <v>28</v>
      </c>
      <c r="K3586" t="s">
        <v>56</v>
      </c>
      <c r="L3586" t="s">
        <v>33</v>
      </c>
      <c r="M3586">
        <v>0</v>
      </c>
      <c r="N3586">
        <v>6.5499999999999998E-4</v>
      </c>
      <c r="O3586">
        <v>0.67895799999999995</v>
      </c>
      <c r="P3586">
        <v>249.01365000000001</v>
      </c>
      <c r="Q3586">
        <v>0.66292300000000004</v>
      </c>
      <c r="R3586" s="1">
        <v>1.5999999999999999E-5</v>
      </c>
      <c r="S3586">
        <v>5</v>
      </c>
      <c r="T3586">
        <v>4.6849000000000002E-2</v>
      </c>
      <c r="U3586">
        <v>-6.5960000000000001</v>
      </c>
      <c r="V3586">
        <v>0</v>
      </c>
      <c r="W3586">
        <v>0.189526</v>
      </c>
      <c r="X3586">
        <v>181.92400000000001</v>
      </c>
      <c r="Y3586">
        <v>0.51999700000000004</v>
      </c>
    </row>
    <row r="3587" spans="1:25" hidden="1" x14ac:dyDescent="0.25">
      <c r="A3587">
        <v>3585</v>
      </c>
      <c r="B3587">
        <v>85</v>
      </c>
      <c r="C3587" t="s">
        <v>5851</v>
      </c>
      <c r="D3587" t="s">
        <v>5852</v>
      </c>
      <c r="E3587">
        <v>1995</v>
      </c>
      <c r="F3587" t="s">
        <v>5852</v>
      </c>
      <c r="G3587">
        <v>30.4434</v>
      </c>
      <c r="H3587">
        <v>-91.186999999999998</v>
      </c>
      <c r="I3587" t="s">
        <v>116</v>
      </c>
      <c r="J3587" t="s">
        <v>28</v>
      </c>
      <c r="K3587" t="s">
        <v>56</v>
      </c>
      <c r="L3587" t="s">
        <v>33</v>
      </c>
      <c r="M3587">
        <v>0</v>
      </c>
      <c r="N3587">
        <v>3.7199999999999999E-4</v>
      </c>
      <c r="O3587">
        <v>0.61510500000000001</v>
      </c>
      <c r="P3587">
        <v>185.09333000000001</v>
      </c>
      <c r="Q3587">
        <v>0.65712400000000004</v>
      </c>
      <c r="R3587">
        <v>2.0386999999999999E-2</v>
      </c>
      <c r="S3587">
        <v>7</v>
      </c>
      <c r="T3587">
        <v>0.131775</v>
      </c>
      <c r="U3587">
        <v>-6.8730000000000002</v>
      </c>
      <c r="V3587">
        <v>1</v>
      </c>
      <c r="W3587">
        <v>2.8990999999999999E-2</v>
      </c>
      <c r="X3587">
        <v>109.95</v>
      </c>
      <c r="Y3587">
        <v>0.78029400000000004</v>
      </c>
    </row>
    <row r="3588" spans="1:25" hidden="1" x14ac:dyDescent="0.25">
      <c r="A3588">
        <v>3586</v>
      </c>
      <c r="B3588">
        <v>86</v>
      </c>
      <c r="C3588" t="s">
        <v>2111</v>
      </c>
      <c r="D3588" t="s">
        <v>5853</v>
      </c>
      <c r="E3588">
        <v>1995</v>
      </c>
      <c r="F3588" t="s">
        <v>5853</v>
      </c>
      <c r="G3588">
        <v>37.553758000000002</v>
      </c>
      <c r="H3588">
        <v>-77.460262</v>
      </c>
      <c r="I3588" t="s">
        <v>5854</v>
      </c>
      <c r="J3588" t="s">
        <v>28</v>
      </c>
      <c r="K3588" t="s">
        <v>33</v>
      </c>
      <c r="M3588">
        <v>0</v>
      </c>
      <c r="N3588">
        <v>0.81455200000000005</v>
      </c>
      <c r="O3588">
        <v>0.72002200000000005</v>
      </c>
      <c r="P3588">
        <v>273.53555999999998</v>
      </c>
      <c r="Q3588">
        <v>0.166662</v>
      </c>
      <c r="R3588">
        <v>1.464E-3</v>
      </c>
      <c r="S3588">
        <v>9</v>
      </c>
      <c r="T3588">
        <v>0.56938500000000003</v>
      </c>
      <c r="U3588">
        <v>-21.373999999999999</v>
      </c>
      <c r="V3588">
        <v>1</v>
      </c>
      <c r="W3588">
        <v>0.43060199999999998</v>
      </c>
      <c r="X3588">
        <v>82.941000000000003</v>
      </c>
      <c r="Y3588">
        <v>0.65826600000000002</v>
      </c>
    </row>
    <row r="3589" spans="1:25" hidden="1" x14ac:dyDescent="0.25">
      <c r="A3589">
        <v>3587</v>
      </c>
      <c r="B3589">
        <v>87</v>
      </c>
      <c r="C3589" t="s">
        <v>2994</v>
      </c>
      <c r="D3589" t="s">
        <v>4685</v>
      </c>
      <c r="E3589">
        <v>1995</v>
      </c>
      <c r="F3589" t="s">
        <v>4685</v>
      </c>
      <c r="G3589">
        <v>25.728999999999999</v>
      </c>
      <c r="H3589">
        <v>-80.237399999999994</v>
      </c>
      <c r="I3589" t="s">
        <v>1448</v>
      </c>
      <c r="J3589" t="s">
        <v>28</v>
      </c>
      <c r="K3589" t="s">
        <v>56</v>
      </c>
      <c r="L3589" t="s">
        <v>33</v>
      </c>
      <c r="M3589">
        <v>0</v>
      </c>
      <c r="N3589">
        <v>8.9484999999999995E-2</v>
      </c>
      <c r="O3589">
        <v>0.36163400000000001</v>
      </c>
      <c r="P3589">
        <v>307.53913999999997</v>
      </c>
      <c r="Q3589">
        <v>0.85387500000000005</v>
      </c>
      <c r="R3589">
        <v>0</v>
      </c>
      <c r="S3589">
        <v>9</v>
      </c>
      <c r="T3589">
        <v>0.40181099999999997</v>
      </c>
      <c r="U3589">
        <v>-8.1419999999999995</v>
      </c>
      <c r="V3589">
        <v>1</v>
      </c>
      <c r="W3589">
        <v>0.19864799999999999</v>
      </c>
      <c r="X3589">
        <v>136.12899999999999</v>
      </c>
      <c r="Y3589">
        <v>0.496199</v>
      </c>
    </row>
    <row r="3590" spans="1:25" hidden="1" x14ac:dyDescent="0.25">
      <c r="A3590">
        <v>3588</v>
      </c>
      <c r="B3590">
        <v>88</v>
      </c>
      <c r="C3590" t="s">
        <v>5855</v>
      </c>
      <c r="D3590" t="s">
        <v>5084</v>
      </c>
      <c r="E3590">
        <v>1995</v>
      </c>
      <c r="F3590" t="s">
        <v>5084</v>
      </c>
      <c r="G3590">
        <v>39.7669</v>
      </c>
      <c r="H3590">
        <v>-86.15</v>
      </c>
      <c r="I3590" t="s">
        <v>5085</v>
      </c>
      <c r="J3590" t="s">
        <v>28</v>
      </c>
      <c r="K3590" t="s">
        <v>56</v>
      </c>
      <c r="L3590" t="s">
        <v>33</v>
      </c>
      <c r="M3590">
        <v>0</v>
      </c>
      <c r="N3590">
        <v>0.31204999999999999</v>
      </c>
      <c r="O3590">
        <v>0.62509300000000001</v>
      </c>
      <c r="P3590">
        <v>295.00186000000002</v>
      </c>
      <c r="Q3590">
        <v>0.454509</v>
      </c>
      <c r="R3590">
        <v>0</v>
      </c>
      <c r="S3590">
        <v>5</v>
      </c>
      <c r="T3590">
        <v>6.9898000000000002E-2</v>
      </c>
      <c r="U3590">
        <v>-9.0470000000000006</v>
      </c>
      <c r="V3590">
        <v>1</v>
      </c>
      <c r="W3590">
        <v>2.6825000000000002E-2</v>
      </c>
      <c r="X3590">
        <v>153.54499999999999</v>
      </c>
      <c r="Y3590">
        <v>0.477103</v>
      </c>
    </row>
    <row r="3591" spans="1:25" hidden="1" x14ac:dyDescent="0.25">
      <c r="A3591">
        <v>3589</v>
      </c>
      <c r="B3591">
        <v>89</v>
      </c>
      <c r="C3591" t="s">
        <v>5856</v>
      </c>
      <c r="D3591" t="s">
        <v>5857</v>
      </c>
      <c r="E3591">
        <v>1995</v>
      </c>
      <c r="F3591" t="s">
        <v>5857</v>
      </c>
      <c r="G3591">
        <v>41.520052</v>
      </c>
      <c r="H3591">
        <v>-81.556235000000001</v>
      </c>
      <c r="I3591" t="s">
        <v>5858</v>
      </c>
      <c r="J3591" t="s">
        <v>28</v>
      </c>
      <c r="K3591" t="s">
        <v>56</v>
      </c>
      <c r="L3591" t="s">
        <v>33</v>
      </c>
      <c r="M3591">
        <v>0</v>
      </c>
      <c r="N3591">
        <v>0.24627399999999999</v>
      </c>
      <c r="O3591">
        <v>0.74818600000000002</v>
      </c>
      <c r="P3591">
        <v>273.93333000000001</v>
      </c>
      <c r="Q3591">
        <v>0.47511900000000001</v>
      </c>
      <c r="R3591" s="1">
        <v>1.9999999999999999E-6</v>
      </c>
      <c r="S3591">
        <v>8</v>
      </c>
      <c r="T3591">
        <v>0.19004399999999999</v>
      </c>
      <c r="U3591">
        <v>-11.041</v>
      </c>
      <c r="V3591">
        <v>1</v>
      </c>
      <c r="W3591">
        <v>0.258407</v>
      </c>
      <c r="X3591">
        <v>148.077</v>
      </c>
      <c r="Y3591">
        <v>0.49731199999999998</v>
      </c>
    </row>
    <row r="3592" spans="1:25" hidden="1" x14ac:dyDescent="0.25">
      <c r="A3592">
        <v>3590</v>
      </c>
      <c r="B3592">
        <v>90</v>
      </c>
      <c r="C3592" t="s">
        <v>5859</v>
      </c>
      <c r="D3592" t="s">
        <v>5644</v>
      </c>
      <c r="E3592">
        <v>1995</v>
      </c>
      <c r="F3592" t="s">
        <v>5644</v>
      </c>
      <c r="G3592">
        <v>39.279656000000003</v>
      </c>
      <c r="H3592">
        <v>-94.982215999999994</v>
      </c>
      <c r="I3592" t="s">
        <v>5645</v>
      </c>
      <c r="J3592" t="s">
        <v>28</v>
      </c>
      <c r="K3592" t="s">
        <v>56</v>
      </c>
      <c r="L3592" t="s">
        <v>33</v>
      </c>
      <c r="M3592">
        <v>0</v>
      </c>
      <c r="N3592">
        <v>3.6311999999999997E-2</v>
      </c>
      <c r="O3592">
        <v>0.60004199999999996</v>
      </c>
      <c r="P3592">
        <v>294.39999999999998</v>
      </c>
      <c r="Q3592">
        <v>0.81853100000000001</v>
      </c>
      <c r="R3592">
        <v>0</v>
      </c>
      <c r="S3592">
        <v>2</v>
      </c>
      <c r="T3592">
        <v>7.8413999999999998E-2</v>
      </c>
      <c r="U3592">
        <v>-10.515000000000001</v>
      </c>
      <c r="V3592">
        <v>0</v>
      </c>
      <c r="W3592">
        <v>5.0369999999999998E-2</v>
      </c>
      <c r="X3592">
        <v>101.55500000000001</v>
      </c>
      <c r="Y3592">
        <v>0.69303700000000001</v>
      </c>
    </row>
    <row r="3593" spans="1:25" hidden="1" x14ac:dyDescent="0.25">
      <c r="A3593">
        <v>3591</v>
      </c>
      <c r="B3593">
        <v>91</v>
      </c>
      <c r="C3593" t="s">
        <v>5860</v>
      </c>
      <c r="D3593" t="s">
        <v>5223</v>
      </c>
      <c r="E3593">
        <v>1995</v>
      </c>
      <c r="F3593" t="s">
        <v>5223</v>
      </c>
      <c r="G3593">
        <v>35.260019999999997</v>
      </c>
      <c r="H3593">
        <v>-80.804151000000005</v>
      </c>
      <c r="I3593" t="s">
        <v>5224</v>
      </c>
      <c r="J3593" t="s">
        <v>28</v>
      </c>
      <c r="K3593" t="s">
        <v>56</v>
      </c>
      <c r="L3593" t="s">
        <v>33</v>
      </c>
      <c r="M3593">
        <v>0</v>
      </c>
      <c r="N3593">
        <v>6.3354999999999995E-2</v>
      </c>
      <c r="O3593">
        <v>0.51269500000000001</v>
      </c>
      <c r="P3593">
        <v>261.90667000000002</v>
      </c>
      <c r="Q3593">
        <v>0.522366</v>
      </c>
      <c r="R3593">
        <v>0</v>
      </c>
      <c r="S3593">
        <v>1</v>
      </c>
      <c r="T3593">
        <v>0.121284</v>
      </c>
      <c r="U3593">
        <v>-7.569</v>
      </c>
      <c r="V3593">
        <v>1</v>
      </c>
      <c r="W3593">
        <v>2.9498E-2</v>
      </c>
      <c r="X3593">
        <v>141.833</v>
      </c>
      <c r="Y3593">
        <v>0.33129500000000001</v>
      </c>
    </row>
    <row r="3594" spans="1:25" hidden="1" x14ac:dyDescent="0.25">
      <c r="A3594">
        <v>3592</v>
      </c>
      <c r="B3594">
        <v>92</v>
      </c>
      <c r="C3594" t="s">
        <v>5861</v>
      </c>
      <c r="D3594" t="s">
        <v>5173</v>
      </c>
      <c r="E3594">
        <v>1995</v>
      </c>
      <c r="F3594" t="s">
        <v>5173</v>
      </c>
      <c r="G3594">
        <v>25.933997000000002</v>
      </c>
      <c r="H3594">
        <v>-80.135801000000001</v>
      </c>
      <c r="I3594" t="s">
        <v>4692</v>
      </c>
      <c r="J3594" t="s">
        <v>28</v>
      </c>
      <c r="K3594" t="s">
        <v>33</v>
      </c>
      <c r="M3594">
        <v>0</v>
      </c>
      <c r="N3594">
        <v>0.62080999999999997</v>
      </c>
      <c r="O3594">
        <v>0.59970699999999999</v>
      </c>
      <c r="P3594">
        <v>245.57333</v>
      </c>
      <c r="Q3594">
        <v>0.34099099999999999</v>
      </c>
      <c r="R3594">
        <v>0</v>
      </c>
      <c r="S3594">
        <v>4</v>
      </c>
      <c r="T3594">
        <v>0.28179599999999999</v>
      </c>
      <c r="U3594">
        <v>-10.374000000000001</v>
      </c>
      <c r="V3594">
        <v>0</v>
      </c>
      <c r="W3594">
        <v>3.0155000000000001E-2</v>
      </c>
      <c r="X3594">
        <v>65.116</v>
      </c>
      <c r="Y3594">
        <v>0.20771899999999999</v>
      </c>
    </row>
    <row r="3595" spans="1:25" hidden="1" x14ac:dyDescent="0.25">
      <c r="A3595">
        <v>3593</v>
      </c>
      <c r="B3595">
        <v>93</v>
      </c>
      <c r="C3595" t="s">
        <v>5862</v>
      </c>
      <c r="D3595" t="s">
        <v>5863</v>
      </c>
      <c r="E3595">
        <v>1995</v>
      </c>
      <c r="F3595" t="s">
        <v>5863</v>
      </c>
      <c r="G3595">
        <v>62.198399999999999</v>
      </c>
      <c r="H3595">
        <v>17.551400000000001</v>
      </c>
      <c r="I3595" t="s">
        <v>4008</v>
      </c>
      <c r="J3595" t="s">
        <v>28</v>
      </c>
      <c r="K3595" t="s">
        <v>56</v>
      </c>
      <c r="L3595" t="s">
        <v>33</v>
      </c>
      <c r="M3595">
        <v>0</v>
      </c>
      <c r="N3595">
        <v>4.4099999999999999E-4</v>
      </c>
      <c r="O3595">
        <v>0.60566500000000001</v>
      </c>
      <c r="P3595">
        <v>280.09332999999998</v>
      </c>
      <c r="Q3595">
        <v>0.93039400000000005</v>
      </c>
      <c r="R3595">
        <v>1.8138000000000001E-2</v>
      </c>
      <c r="S3595">
        <v>6</v>
      </c>
      <c r="T3595">
        <v>3.8518999999999998E-2</v>
      </c>
      <c r="U3595">
        <v>-7.7690000000000001</v>
      </c>
      <c r="V3595">
        <v>0</v>
      </c>
      <c r="W3595">
        <v>5.3768000000000003E-2</v>
      </c>
      <c r="X3595">
        <v>127.711</v>
      </c>
      <c r="Y3595">
        <v>0.86644399999999999</v>
      </c>
    </row>
    <row r="3596" spans="1:25" hidden="1" x14ac:dyDescent="0.25">
      <c r="A3596">
        <v>3594</v>
      </c>
      <c r="B3596">
        <v>94</v>
      </c>
      <c r="C3596" t="s">
        <v>5864</v>
      </c>
      <c r="D3596" t="s">
        <v>5171</v>
      </c>
      <c r="E3596">
        <v>1995</v>
      </c>
      <c r="F3596" t="s">
        <v>5171</v>
      </c>
      <c r="G3596">
        <v>39.952300000000001</v>
      </c>
      <c r="H3596">
        <v>-75.162400000000005</v>
      </c>
      <c r="I3596" t="s">
        <v>62</v>
      </c>
      <c r="J3596" t="s">
        <v>28</v>
      </c>
      <c r="K3596" t="s">
        <v>56</v>
      </c>
      <c r="L3596" t="s">
        <v>33</v>
      </c>
      <c r="M3596">
        <v>0</v>
      </c>
      <c r="N3596">
        <v>2.1041000000000001E-2</v>
      </c>
      <c r="O3596">
        <v>0.67727099999999996</v>
      </c>
      <c r="P3596">
        <v>275.60000000000002</v>
      </c>
      <c r="Q3596">
        <v>0.70985799999999999</v>
      </c>
      <c r="R3596">
        <v>0</v>
      </c>
      <c r="S3596">
        <v>1</v>
      </c>
      <c r="T3596">
        <v>1.6670999999999998E-2</v>
      </c>
      <c r="U3596">
        <v>-8.9570000000000007</v>
      </c>
      <c r="V3596">
        <v>1</v>
      </c>
      <c r="W3596">
        <v>8.3959000000000006E-2</v>
      </c>
      <c r="X3596">
        <v>95.122</v>
      </c>
      <c r="Y3596">
        <v>0.92127599999999998</v>
      </c>
    </row>
    <row r="3597" spans="1:25" hidden="1" x14ac:dyDescent="0.25">
      <c r="A3597">
        <v>3595</v>
      </c>
      <c r="B3597">
        <v>95</v>
      </c>
      <c r="C3597" t="s">
        <v>5865</v>
      </c>
      <c r="D3597" t="s">
        <v>3616</v>
      </c>
      <c r="E3597">
        <v>1995</v>
      </c>
      <c r="F3597" t="s">
        <v>3616</v>
      </c>
      <c r="G3597">
        <v>51.507264800000002</v>
      </c>
      <c r="H3597">
        <v>-0.1278328</v>
      </c>
      <c r="I3597" t="s">
        <v>4018</v>
      </c>
      <c r="J3597" t="s">
        <v>246</v>
      </c>
      <c r="K3597" t="s">
        <v>56</v>
      </c>
      <c r="L3597" t="s">
        <v>33</v>
      </c>
      <c r="M3597">
        <v>1.9687221473400001E-2</v>
      </c>
      <c r="N3597">
        <v>1.1130000000000001E-3</v>
      </c>
      <c r="O3597">
        <v>0.30532500000000001</v>
      </c>
      <c r="P3597">
        <v>275.39999999999998</v>
      </c>
      <c r="Q3597">
        <v>0.74643300000000001</v>
      </c>
      <c r="R3597">
        <v>1.9070000000000001E-3</v>
      </c>
      <c r="S3597">
        <v>7</v>
      </c>
      <c r="T3597">
        <v>0.94194299999999997</v>
      </c>
      <c r="U3597">
        <v>-5.6379999999999999</v>
      </c>
      <c r="V3597">
        <v>1</v>
      </c>
      <c r="W3597">
        <v>4.2923000000000003E-2</v>
      </c>
      <c r="X3597">
        <v>135.751</v>
      </c>
      <c r="Y3597">
        <v>0.13126399999999999</v>
      </c>
    </row>
    <row r="3598" spans="1:25" hidden="1" x14ac:dyDescent="0.25">
      <c r="A3598">
        <v>3596</v>
      </c>
      <c r="B3598">
        <v>96</v>
      </c>
      <c r="C3598" t="s">
        <v>4421</v>
      </c>
      <c r="D3598" t="s">
        <v>5866</v>
      </c>
      <c r="E3598">
        <v>1995</v>
      </c>
      <c r="F3598" t="s">
        <v>5866</v>
      </c>
      <c r="G3598">
        <v>40.655071</v>
      </c>
      <c r="H3598">
        <v>-73.948882999999995</v>
      </c>
      <c r="I3598" t="s">
        <v>5867</v>
      </c>
      <c r="J3598" t="s">
        <v>930</v>
      </c>
      <c r="K3598" t="s">
        <v>28</v>
      </c>
      <c r="L3598" t="s">
        <v>56</v>
      </c>
      <c r="M3598">
        <v>0</v>
      </c>
      <c r="N3598">
        <v>0.37998799999999999</v>
      </c>
      <c r="O3598">
        <v>0.75119400000000003</v>
      </c>
      <c r="P3598">
        <v>233.18404000000001</v>
      </c>
      <c r="Q3598">
        <v>0.27331100000000003</v>
      </c>
      <c r="R3598">
        <v>5.0540000000000003E-3</v>
      </c>
      <c r="S3598">
        <v>7</v>
      </c>
      <c r="T3598">
        <v>8.6691000000000004E-2</v>
      </c>
      <c r="U3598">
        <v>-12.805999999999999</v>
      </c>
      <c r="V3598">
        <v>0</v>
      </c>
      <c r="W3598">
        <v>6.7513000000000004E-2</v>
      </c>
      <c r="X3598">
        <v>119.889</v>
      </c>
      <c r="Y3598">
        <v>0.37128100000000003</v>
      </c>
    </row>
    <row r="3599" spans="1:25" hidden="1" x14ac:dyDescent="0.25">
      <c r="A3599">
        <v>3597</v>
      </c>
      <c r="B3599">
        <v>97</v>
      </c>
      <c r="C3599" t="s">
        <v>5868</v>
      </c>
      <c r="D3599" t="s">
        <v>5636</v>
      </c>
      <c r="E3599">
        <v>1995</v>
      </c>
      <c r="F3599" t="s">
        <v>5636</v>
      </c>
      <c r="G3599">
        <v>33.7483</v>
      </c>
      <c r="H3599">
        <v>-84.391099999999994</v>
      </c>
      <c r="I3599" t="s">
        <v>568</v>
      </c>
      <c r="J3599" t="s">
        <v>28</v>
      </c>
      <c r="K3599" t="s">
        <v>56</v>
      </c>
      <c r="L3599" t="s">
        <v>33</v>
      </c>
      <c r="M3599">
        <v>5.6715925909699995E-4</v>
      </c>
      <c r="N3599">
        <v>0.284528</v>
      </c>
      <c r="O3599">
        <v>0.662605</v>
      </c>
      <c r="P3599">
        <v>177.34666999999999</v>
      </c>
      <c r="Q3599">
        <v>0.81625800000000004</v>
      </c>
      <c r="R3599">
        <v>0</v>
      </c>
      <c r="S3599">
        <v>10</v>
      </c>
      <c r="T3599">
        <v>0.22355800000000001</v>
      </c>
      <c r="U3599">
        <v>-8.9589999999999996</v>
      </c>
      <c r="V3599">
        <v>0</v>
      </c>
      <c r="W3599">
        <v>6.9963999999999998E-2</v>
      </c>
      <c r="X3599">
        <v>92.185000000000002</v>
      </c>
      <c r="Y3599">
        <v>0.79436600000000002</v>
      </c>
    </row>
    <row r="3600" spans="1:25" hidden="1" x14ac:dyDescent="0.25">
      <c r="A3600">
        <v>3598</v>
      </c>
      <c r="B3600">
        <v>98</v>
      </c>
      <c r="C3600" t="s">
        <v>5869</v>
      </c>
      <c r="D3600" t="s">
        <v>5724</v>
      </c>
      <c r="E3600">
        <v>1995</v>
      </c>
      <c r="F3600" t="s">
        <v>5724</v>
      </c>
      <c r="G3600">
        <v>31.243611099999999</v>
      </c>
      <c r="H3600">
        <v>-90.453055599999999</v>
      </c>
      <c r="I3600" t="s">
        <v>5725</v>
      </c>
      <c r="J3600" t="s">
        <v>28</v>
      </c>
      <c r="K3600" t="s">
        <v>56</v>
      </c>
      <c r="L3600" t="s">
        <v>33</v>
      </c>
      <c r="M3600">
        <v>0</v>
      </c>
      <c r="N3600">
        <v>0.19850999999999999</v>
      </c>
      <c r="O3600">
        <v>0.68991499999999994</v>
      </c>
      <c r="P3600">
        <v>288.62666999999999</v>
      </c>
      <c r="Q3600">
        <v>0.53790499999999997</v>
      </c>
      <c r="R3600">
        <v>1.7100000000000001E-4</v>
      </c>
      <c r="S3600">
        <v>6</v>
      </c>
      <c r="T3600">
        <v>6.4200999999999994E-2</v>
      </c>
      <c r="U3600">
        <v>-4.8730000000000002</v>
      </c>
      <c r="V3600">
        <v>0</v>
      </c>
      <c r="W3600">
        <v>3.5819999999999998E-2</v>
      </c>
      <c r="X3600">
        <v>179.96199999999999</v>
      </c>
      <c r="Y3600">
        <v>0.58376799999999995</v>
      </c>
    </row>
    <row r="3601" spans="1:25" hidden="1" x14ac:dyDescent="0.25">
      <c r="A3601">
        <v>3599</v>
      </c>
      <c r="B3601">
        <v>99</v>
      </c>
      <c r="C3601" t="s">
        <v>5870</v>
      </c>
      <c r="D3601" t="s">
        <v>5478</v>
      </c>
      <c r="E3601">
        <v>1995</v>
      </c>
      <c r="F3601" t="s">
        <v>5478</v>
      </c>
      <c r="G3601">
        <v>44.978999999999999</v>
      </c>
      <c r="H3601">
        <v>-93.264899999999997</v>
      </c>
      <c r="I3601" t="s">
        <v>3568</v>
      </c>
      <c r="J3601" t="s">
        <v>28</v>
      </c>
      <c r="K3601" t="s">
        <v>56</v>
      </c>
      <c r="L3601" t="s">
        <v>33</v>
      </c>
      <c r="M3601">
        <v>0</v>
      </c>
      <c r="N3601">
        <v>2.9352E-2</v>
      </c>
      <c r="O3601">
        <v>0.40335700000000002</v>
      </c>
      <c r="P3601">
        <v>80.378320000000002</v>
      </c>
      <c r="Q3601">
        <v>0.58543999999999996</v>
      </c>
      <c r="R3601">
        <v>0</v>
      </c>
      <c r="S3601">
        <v>0</v>
      </c>
      <c r="T3601">
        <v>0.52377499999999999</v>
      </c>
      <c r="U3601">
        <v>-9.3480000000000008</v>
      </c>
      <c r="V3601">
        <v>1</v>
      </c>
      <c r="W3601">
        <v>3.1357999999999997E-2</v>
      </c>
      <c r="X3601">
        <v>115.20699999999999</v>
      </c>
      <c r="Y3601">
        <v>0.48976399999999998</v>
      </c>
    </row>
    <row r="3602" spans="1:25" hidden="1" x14ac:dyDescent="0.25">
      <c r="A3602">
        <v>3600</v>
      </c>
      <c r="B3602">
        <v>100</v>
      </c>
      <c r="C3602" t="s">
        <v>5871</v>
      </c>
      <c r="D3602" t="s">
        <v>3552</v>
      </c>
      <c r="E3602">
        <v>1995</v>
      </c>
      <c r="F3602" t="s">
        <v>3552</v>
      </c>
      <c r="G3602">
        <v>33.786594000000001</v>
      </c>
      <c r="H3602">
        <v>-118.29866199999999</v>
      </c>
      <c r="I3602" t="s">
        <v>3553</v>
      </c>
      <c r="J3602" t="s">
        <v>28</v>
      </c>
      <c r="K3602" t="s">
        <v>56</v>
      </c>
      <c r="L3602" t="s">
        <v>33</v>
      </c>
      <c r="M3602">
        <v>0</v>
      </c>
      <c r="N3602">
        <v>0.14255000000000001</v>
      </c>
      <c r="O3602">
        <v>0.59212399999999998</v>
      </c>
      <c r="P3602">
        <v>247.46666999999999</v>
      </c>
      <c r="Q3602">
        <v>0.89776599999999995</v>
      </c>
      <c r="R3602" s="1">
        <v>1.9999999999999999E-6</v>
      </c>
      <c r="S3602">
        <v>9</v>
      </c>
      <c r="T3602">
        <v>0.22899</v>
      </c>
      <c r="U3602">
        <v>-5.194</v>
      </c>
      <c r="V3602">
        <v>1</v>
      </c>
      <c r="W3602">
        <v>3.5756000000000003E-2</v>
      </c>
      <c r="X3602">
        <v>118.006</v>
      </c>
      <c r="Y3602">
        <v>0.55115700000000001</v>
      </c>
    </row>
    <row r="3603" spans="1:25" x14ac:dyDescent="0.25">
      <c r="A3603">
        <v>3601</v>
      </c>
      <c r="B3603">
        <v>1</v>
      </c>
      <c r="C3603" t="s">
        <v>5872</v>
      </c>
      <c r="D3603" t="s">
        <v>5873</v>
      </c>
      <c r="E3603">
        <v>1996</v>
      </c>
      <c r="F3603" t="s">
        <v>5873</v>
      </c>
      <c r="G3603" t="str">
        <f>IFERROR(VLOOKUP(Table1[[#This Row],[Title]],$C$5507:$Y$5579,5, FALSE ),"")</f>
        <v/>
      </c>
      <c r="H3603" t="str">
        <f>IFERROR(VLOOKUP(Table1[[#This Row],[Title]],$C$5507:$Y$5579,6, FALSE ),"")</f>
        <v/>
      </c>
      <c r="I3603" t="str">
        <f>IFERROR(VLOOKUP(Table1[[#This Row],[Title]],$C$5507:$Y$5579,7, FALSE ),"")</f>
        <v/>
      </c>
      <c r="J3603" t="str">
        <f>IFERROR(VLOOKUP(Table1[[#This Row],[Title]],$C$5507:$Y$5579,8, FALSE ),"")</f>
        <v/>
      </c>
      <c r="K3603" t="str">
        <f>IFERROR(VLOOKUP(Table1[[#This Row],[Title]],$C$5507:$Y$5579,9, FALSE ),"")</f>
        <v/>
      </c>
      <c r="L3603" t="str">
        <f>IFERROR(VLOOKUP(Table1[[#This Row],[Title]],$C$5507:$Y$5579,10, FALSE ),"")</f>
        <v/>
      </c>
      <c r="M3603" t="str">
        <f>IFERROR(VLOOKUP(Table1[[#This Row],[Title]],$C$5507:$Y$5579,11, FALSE ),"")</f>
        <v/>
      </c>
      <c r="N3603" t="str">
        <f>IFERROR(VLOOKUP(Table1[[#This Row],[Title]],$C$5507:$Y$5579,12, FALSE ),"")</f>
        <v/>
      </c>
      <c r="O3603" t="str">
        <f>IFERROR(VLOOKUP(Table1[[#This Row],[Title]],$C$5507:$Y$5579,13, FALSE ),"")</f>
        <v/>
      </c>
      <c r="P3603" t="str">
        <f>IFERROR(VLOOKUP(Table1[[#This Row],[Title]],$C$5507:$Y$5579,14, FALSE ),"")</f>
        <v/>
      </c>
      <c r="Q3603" t="str">
        <f>IFERROR(VLOOKUP(Table1[[#This Row],[Title]],$C$5507:$Y$5579,15, FALSE ),"")</f>
        <v/>
      </c>
      <c r="R3603" t="str">
        <f>IFERROR(VLOOKUP(Table1[[#This Row],[Title]],$C$5507:$Y$5579,16, FALSE ),"")</f>
        <v/>
      </c>
      <c r="S3603" t="str">
        <f>IFERROR(VLOOKUP(Table1[[#This Row],[Title]],$C$5507:$Y$5579,17, FALSE ),"")</f>
        <v/>
      </c>
      <c r="T3603" t="str">
        <f>IFERROR(VLOOKUP(Table1[[#This Row],[Title]],$C$5507:$Y$5579,18, FALSE ),"")</f>
        <v/>
      </c>
      <c r="U3603" t="str">
        <f>IFERROR(VLOOKUP(Table1[[#This Row],[Title]],$C$5507:$Y$5579,19, FALSE ),"")</f>
        <v/>
      </c>
      <c r="V3603" t="str">
        <f>IFERROR(VLOOKUP(Table1[[#This Row],[Title]],$C$5507:$Y$5579,20, FALSE ),"")</f>
        <v/>
      </c>
      <c r="W3603" t="str">
        <f>IFERROR(VLOOKUP(Table1[[#This Row],[Title]],$C$5507:$Y$5579,21, FALSE ),"")</f>
        <v/>
      </c>
      <c r="X3603" t="str">
        <f>IFERROR(VLOOKUP(Table1[[#This Row],[Title]],$C$5507:$Y$5579,22, FALSE ),"")</f>
        <v/>
      </c>
      <c r="Y3603" t="str">
        <f>IFERROR(VLOOKUP(Table1[[#This Row],[Title]],$C$5507:$Y$5579,23, FALSE ),"")</f>
        <v/>
      </c>
    </row>
    <row r="3604" spans="1:25" hidden="1" x14ac:dyDescent="0.25">
      <c r="A3604">
        <v>3602</v>
      </c>
      <c r="B3604">
        <v>2</v>
      </c>
      <c r="C3604" t="s">
        <v>5874</v>
      </c>
      <c r="D3604" t="s">
        <v>5875</v>
      </c>
      <c r="E3604">
        <v>1996</v>
      </c>
      <c r="F3604" t="s">
        <v>5007</v>
      </c>
      <c r="G3604">
        <v>40.714269000000002</v>
      </c>
      <c r="H3604">
        <v>-74.005972999999997</v>
      </c>
      <c r="I3604" t="s">
        <v>113</v>
      </c>
      <c r="M3604">
        <v>0</v>
      </c>
      <c r="N3604">
        <v>0.43544500000000003</v>
      </c>
      <c r="O3604">
        <v>0.39067200000000002</v>
      </c>
      <c r="P3604">
        <v>291.83954999999997</v>
      </c>
      <c r="Q3604">
        <v>0.26508700000000002</v>
      </c>
      <c r="R3604">
        <v>4.75E-4</v>
      </c>
      <c r="S3604">
        <v>1</v>
      </c>
      <c r="T3604">
        <v>0.88021499999999997</v>
      </c>
      <c r="U3604">
        <v>-19.190999999999999</v>
      </c>
      <c r="V3604">
        <v>1</v>
      </c>
      <c r="W3604">
        <v>3.8415999999999999E-2</v>
      </c>
      <c r="X3604">
        <v>127.538</v>
      </c>
      <c r="Y3604">
        <v>0.36308800000000002</v>
      </c>
    </row>
    <row r="3605" spans="1:25" hidden="1" x14ac:dyDescent="0.25">
      <c r="A3605">
        <v>3603</v>
      </c>
      <c r="B3605">
        <v>3</v>
      </c>
      <c r="C3605" t="s">
        <v>5876</v>
      </c>
      <c r="D3605" t="s">
        <v>5211</v>
      </c>
      <c r="E3605">
        <v>1996</v>
      </c>
      <c r="F3605" t="s">
        <v>5211</v>
      </c>
      <c r="G3605">
        <v>45.721499999999999</v>
      </c>
      <c r="H3605">
        <v>-73.486699999999999</v>
      </c>
      <c r="I3605" t="s">
        <v>5212</v>
      </c>
      <c r="J3605" t="s">
        <v>28</v>
      </c>
      <c r="K3605" t="s">
        <v>33</v>
      </c>
      <c r="M3605">
        <v>0</v>
      </c>
      <c r="N3605">
        <v>0.77909200000000001</v>
      </c>
      <c r="O3605">
        <v>0.56591899999999995</v>
      </c>
      <c r="P3605">
        <v>132.07202000000001</v>
      </c>
      <c r="Q3605">
        <v>0.148953</v>
      </c>
      <c r="R3605">
        <v>0</v>
      </c>
      <c r="S3605">
        <v>7</v>
      </c>
      <c r="T3605">
        <v>0.20171900000000001</v>
      </c>
      <c r="U3605">
        <v>-22.239000000000001</v>
      </c>
      <c r="V3605">
        <v>1</v>
      </c>
      <c r="W3605">
        <v>4.8379999999999999E-2</v>
      </c>
      <c r="X3605">
        <v>118.021</v>
      </c>
      <c r="Y3605">
        <v>0.22314200000000001</v>
      </c>
    </row>
    <row r="3606" spans="1:25" hidden="1" x14ac:dyDescent="0.25">
      <c r="A3606">
        <v>3604</v>
      </c>
      <c r="B3606">
        <v>4</v>
      </c>
      <c r="C3606" t="s">
        <v>5877</v>
      </c>
      <c r="D3606" t="s">
        <v>5878</v>
      </c>
      <c r="E3606">
        <v>1996</v>
      </c>
      <c r="F3606" t="s">
        <v>5878</v>
      </c>
      <c r="G3606">
        <v>42.331699999999998</v>
      </c>
      <c r="H3606">
        <v>-83.047899999999998</v>
      </c>
      <c r="I3606" t="s">
        <v>145</v>
      </c>
      <c r="J3606" t="s">
        <v>28</v>
      </c>
      <c r="K3606" t="s">
        <v>33</v>
      </c>
      <c r="M3606">
        <v>1.8491194386800001E-3</v>
      </c>
      <c r="N3606">
        <v>0.53515000000000001</v>
      </c>
      <c r="O3606">
        <v>0.62734999999999996</v>
      </c>
      <c r="P3606">
        <v>306.89332999999999</v>
      </c>
      <c r="Q3606">
        <v>0.44373099999999999</v>
      </c>
      <c r="R3606" s="1">
        <v>7.9999999999999996E-6</v>
      </c>
      <c r="S3606">
        <v>5</v>
      </c>
      <c r="T3606">
        <v>0.10349</v>
      </c>
      <c r="U3606">
        <v>-9.1229999999999993</v>
      </c>
      <c r="V3606">
        <v>1</v>
      </c>
      <c r="W3606">
        <v>3.5009999999999999E-2</v>
      </c>
      <c r="X3606">
        <v>176.14500000000001</v>
      </c>
      <c r="Y3606">
        <v>0.25807799999999997</v>
      </c>
    </row>
    <row r="3607" spans="1:25" hidden="1" x14ac:dyDescent="0.25">
      <c r="A3607">
        <v>3605</v>
      </c>
      <c r="B3607">
        <v>5</v>
      </c>
      <c r="C3607" t="s">
        <v>5879</v>
      </c>
      <c r="D3607" t="s">
        <v>5007</v>
      </c>
      <c r="E3607">
        <v>1996</v>
      </c>
      <c r="F3607" t="s">
        <v>5007</v>
      </c>
      <c r="G3607">
        <v>40.714269000000002</v>
      </c>
      <c r="H3607">
        <v>-74.005972999999997</v>
      </c>
      <c r="I3607" t="s">
        <v>113</v>
      </c>
      <c r="J3607" t="s">
        <v>28</v>
      </c>
      <c r="K3607" t="s">
        <v>33</v>
      </c>
      <c r="M3607">
        <v>0</v>
      </c>
      <c r="N3607">
        <v>0.69351300000000005</v>
      </c>
      <c r="O3607">
        <v>0.62797599999999998</v>
      </c>
      <c r="P3607">
        <v>226.50729999999999</v>
      </c>
      <c r="Q3607">
        <v>0.23062199999999999</v>
      </c>
      <c r="R3607">
        <v>0</v>
      </c>
      <c r="S3607">
        <v>6</v>
      </c>
      <c r="T3607">
        <v>0.12313499999999999</v>
      </c>
      <c r="U3607">
        <v>-18.585999999999999</v>
      </c>
      <c r="V3607">
        <v>0</v>
      </c>
      <c r="W3607">
        <v>5.1042999999999998E-2</v>
      </c>
      <c r="X3607">
        <v>157.77099999999999</v>
      </c>
      <c r="Y3607">
        <v>0.66049899999999995</v>
      </c>
    </row>
    <row r="3608" spans="1:25" hidden="1" x14ac:dyDescent="0.25">
      <c r="A3608">
        <v>3606</v>
      </c>
      <c r="B3608">
        <v>6</v>
      </c>
      <c r="C3608" t="s">
        <v>5880</v>
      </c>
      <c r="D3608" t="s">
        <v>4816</v>
      </c>
      <c r="E3608">
        <v>1996</v>
      </c>
      <c r="F3608" t="s">
        <v>4816</v>
      </c>
      <c r="G3608">
        <v>41.489381000000002</v>
      </c>
      <c r="H3608">
        <v>-81.667485999999997</v>
      </c>
      <c r="I3608" t="s">
        <v>588</v>
      </c>
      <c r="J3608" t="s">
        <v>28</v>
      </c>
      <c r="K3608" t="s">
        <v>33</v>
      </c>
      <c r="M3608">
        <v>0</v>
      </c>
      <c r="N3608">
        <v>0.58177500000000004</v>
      </c>
      <c r="O3608">
        <v>0.87036899999999995</v>
      </c>
      <c r="P3608">
        <v>244.89751000000001</v>
      </c>
      <c r="Q3608">
        <v>0.103576</v>
      </c>
      <c r="R3608" s="1">
        <v>9.9999999999999995E-7</v>
      </c>
      <c r="S3608">
        <v>11</v>
      </c>
      <c r="T3608">
        <v>0.11275300000000001</v>
      </c>
      <c r="U3608">
        <v>-18.309999999999999</v>
      </c>
      <c r="V3608">
        <v>0</v>
      </c>
      <c r="W3608">
        <v>0.18809799999999999</v>
      </c>
      <c r="X3608">
        <v>99.509</v>
      </c>
      <c r="Y3608">
        <v>0.73650400000000005</v>
      </c>
    </row>
    <row r="3609" spans="1:25" hidden="1" x14ac:dyDescent="0.25">
      <c r="A3609">
        <v>3607</v>
      </c>
      <c r="B3609">
        <v>7</v>
      </c>
      <c r="C3609" t="s">
        <v>5881</v>
      </c>
      <c r="D3609" t="s">
        <v>5857</v>
      </c>
      <c r="E3609">
        <v>1996</v>
      </c>
      <c r="F3609" t="s">
        <v>5857</v>
      </c>
      <c r="G3609">
        <v>41.520052</v>
      </c>
      <c r="H3609">
        <v>-81.556235000000001</v>
      </c>
      <c r="I3609" t="s">
        <v>5858</v>
      </c>
      <c r="J3609" t="s">
        <v>28</v>
      </c>
      <c r="K3609" t="s">
        <v>56</v>
      </c>
      <c r="L3609" t="s">
        <v>33</v>
      </c>
      <c r="M3609">
        <v>0</v>
      </c>
      <c r="N3609">
        <v>7.1076E-2</v>
      </c>
      <c r="O3609">
        <v>0.68397399999999997</v>
      </c>
      <c r="P3609">
        <v>223.60798</v>
      </c>
      <c r="Q3609">
        <v>0.50920100000000001</v>
      </c>
      <c r="R3609">
        <v>0</v>
      </c>
      <c r="S3609">
        <v>4</v>
      </c>
      <c r="T3609">
        <v>0.49354300000000001</v>
      </c>
      <c r="U3609">
        <v>-7.3609999999999998</v>
      </c>
      <c r="V3609">
        <v>1</v>
      </c>
      <c r="W3609">
        <v>5.2465999999999999E-2</v>
      </c>
      <c r="X3609">
        <v>144.28</v>
      </c>
      <c r="Y3609">
        <v>0.55090799999999995</v>
      </c>
    </row>
    <row r="3610" spans="1:25" hidden="1" x14ac:dyDescent="0.25">
      <c r="A3610">
        <v>3608</v>
      </c>
      <c r="B3610">
        <v>8</v>
      </c>
      <c r="C3610" t="s">
        <v>5882</v>
      </c>
      <c r="D3610" t="s">
        <v>5883</v>
      </c>
      <c r="E3610">
        <v>1996</v>
      </c>
      <c r="F3610" t="s">
        <v>5883</v>
      </c>
      <c r="G3610">
        <v>51.481299999999997</v>
      </c>
      <c r="H3610">
        <v>-3.1807300000000001</v>
      </c>
      <c r="I3610" t="s">
        <v>5884</v>
      </c>
      <c r="J3610" t="s">
        <v>28</v>
      </c>
      <c r="M3610">
        <v>0</v>
      </c>
      <c r="N3610">
        <v>0.62741999999999998</v>
      </c>
      <c r="O3610">
        <v>0.74401799999999996</v>
      </c>
      <c r="P3610">
        <v>239.96</v>
      </c>
      <c r="Q3610">
        <v>0.45331100000000002</v>
      </c>
      <c r="R3610">
        <v>0.42111799999999999</v>
      </c>
      <c r="S3610">
        <v>5</v>
      </c>
      <c r="T3610">
        <v>8.9779999999999999E-2</v>
      </c>
      <c r="U3610">
        <v>-11.977</v>
      </c>
      <c r="V3610">
        <v>1</v>
      </c>
      <c r="W3610">
        <v>3.4825000000000002E-2</v>
      </c>
      <c r="X3610">
        <v>103.773</v>
      </c>
      <c r="Y3610">
        <v>0.13514100000000001</v>
      </c>
    </row>
    <row r="3611" spans="1:25" x14ac:dyDescent="0.25">
      <c r="A3611">
        <v>3609</v>
      </c>
      <c r="B3611">
        <v>9</v>
      </c>
      <c r="C3611" t="s">
        <v>5885</v>
      </c>
      <c r="D3611" t="s">
        <v>5508</v>
      </c>
      <c r="E3611">
        <v>1996</v>
      </c>
      <c r="F3611" t="s">
        <v>5508</v>
      </c>
      <c r="G3611" t="str">
        <f>IFERROR(VLOOKUP(Table1[[#This Row],[Title]],$C$5507:$Y$5579,5, FALSE ),"")</f>
        <v/>
      </c>
      <c r="H3611" t="str">
        <f>IFERROR(VLOOKUP(Table1[[#This Row],[Title]],$C$5507:$Y$5579,6, FALSE ),"")</f>
        <v/>
      </c>
      <c r="I3611" t="str">
        <f>IFERROR(VLOOKUP(Table1[[#This Row],[Title]],$C$5507:$Y$5579,7, FALSE ),"")</f>
        <v/>
      </c>
      <c r="J3611" t="str">
        <f>IFERROR(VLOOKUP(Table1[[#This Row],[Title]],$C$5507:$Y$5579,8, FALSE ),"")</f>
        <v/>
      </c>
      <c r="K3611" t="str">
        <f>IFERROR(VLOOKUP(Table1[[#This Row],[Title]],$C$5507:$Y$5579,9, FALSE ),"")</f>
        <v/>
      </c>
      <c r="L3611" t="str">
        <f>IFERROR(VLOOKUP(Table1[[#This Row],[Title]],$C$5507:$Y$5579,10, FALSE ),"")</f>
        <v/>
      </c>
      <c r="M3611" t="str">
        <f>IFERROR(VLOOKUP(Table1[[#This Row],[Title]],$C$5507:$Y$5579,11, FALSE ),"")</f>
        <v/>
      </c>
      <c r="N3611" t="str">
        <f>IFERROR(VLOOKUP(Table1[[#This Row],[Title]],$C$5507:$Y$5579,12, FALSE ),"")</f>
        <v/>
      </c>
      <c r="O3611" t="str">
        <f>IFERROR(VLOOKUP(Table1[[#This Row],[Title]],$C$5507:$Y$5579,13, FALSE ),"")</f>
        <v/>
      </c>
      <c r="P3611" t="str">
        <f>IFERROR(VLOOKUP(Table1[[#This Row],[Title]],$C$5507:$Y$5579,14, FALSE ),"")</f>
        <v/>
      </c>
      <c r="Q3611" t="str">
        <f>IFERROR(VLOOKUP(Table1[[#This Row],[Title]],$C$5507:$Y$5579,15, FALSE ),"")</f>
        <v/>
      </c>
      <c r="R3611" t="str">
        <f>IFERROR(VLOOKUP(Table1[[#This Row],[Title]],$C$5507:$Y$5579,16, FALSE ),"")</f>
        <v/>
      </c>
      <c r="S3611" t="str">
        <f>IFERROR(VLOOKUP(Table1[[#This Row],[Title]],$C$5507:$Y$5579,17, FALSE ),"")</f>
        <v/>
      </c>
      <c r="T3611" t="str">
        <f>IFERROR(VLOOKUP(Table1[[#This Row],[Title]],$C$5507:$Y$5579,18, FALSE ),"")</f>
        <v/>
      </c>
      <c r="U3611" t="str">
        <f>IFERROR(VLOOKUP(Table1[[#This Row],[Title]],$C$5507:$Y$5579,19, FALSE ),"")</f>
        <v/>
      </c>
      <c r="V3611" t="str">
        <f>IFERROR(VLOOKUP(Table1[[#This Row],[Title]],$C$5507:$Y$5579,20, FALSE ),"")</f>
        <v/>
      </c>
      <c r="W3611" t="str">
        <f>IFERROR(VLOOKUP(Table1[[#This Row],[Title]],$C$5507:$Y$5579,21, FALSE ),"")</f>
        <v/>
      </c>
      <c r="X3611" t="str">
        <f>IFERROR(VLOOKUP(Table1[[#This Row],[Title]],$C$5507:$Y$5579,22, FALSE ),"")</f>
        <v/>
      </c>
      <c r="Y3611" t="str">
        <f>IFERROR(VLOOKUP(Table1[[#This Row],[Title]],$C$5507:$Y$5579,23, FALSE ),"")</f>
        <v/>
      </c>
    </row>
    <row r="3612" spans="1:25" hidden="1" x14ac:dyDescent="0.25">
      <c r="A3612">
        <v>3610</v>
      </c>
      <c r="B3612">
        <v>10</v>
      </c>
      <c r="C3612" t="s">
        <v>5886</v>
      </c>
      <c r="D3612" t="s">
        <v>4813</v>
      </c>
      <c r="E3612">
        <v>1996</v>
      </c>
      <c r="F3612" t="s">
        <v>4813</v>
      </c>
      <c r="G3612">
        <v>40.807777799999997</v>
      </c>
      <c r="H3612">
        <v>-73.945833300000004</v>
      </c>
      <c r="I3612" t="s">
        <v>2996</v>
      </c>
      <c r="J3612" t="s">
        <v>246</v>
      </c>
      <c r="K3612" t="s">
        <v>33</v>
      </c>
      <c r="M3612">
        <v>0</v>
      </c>
      <c r="N3612">
        <v>0.47171299999999999</v>
      </c>
      <c r="O3612">
        <v>0.66727499999999995</v>
      </c>
      <c r="P3612">
        <v>281.52</v>
      </c>
      <c r="Q3612">
        <v>0.85199800000000003</v>
      </c>
      <c r="R3612">
        <v>0</v>
      </c>
      <c r="S3612">
        <v>11</v>
      </c>
      <c r="T3612">
        <v>0.93554099999999996</v>
      </c>
      <c r="U3612">
        <v>-5.593</v>
      </c>
      <c r="V3612">
        <v>1</v>
      </c>
      <c r="W3612">
        <v>3.6894999999999997E-2</v>
      </c>
      <c r="X3612">
        <v>91.433000000000007</v>
      </c>
      <c r="Y3612">
        <v>0.77000900000000005</v>
      </c>
    </row>
    <row r="3613" spans="1:25" hidden="1" x14ac:dyDescent="0.25">
      <c r="A3613">
        <v>3611</v>
      </c>
      <c r="B3613">
        <v>11</v>
      </c>
      <c r="C3613" t="s">
        <v>5887</v>
      </c>
      <c r="D3613" t="s">
        <v>5888</v>
      </c>
      <c r="E3613">
        <v>1996</v>
      </c>
      <c r="F3613" t="s">
        <v>5888</v>
      </c>
      <c r="G3613">
        <v>30.331399999999999</v>
      </c>
      <c r="H3613">
        <v>-81.655799999999999</v>
      </c>
      <c r="I3613" t="s">
        <v>331</v>
      </c>
      <c r="J3613" t="s">
        <v>28</v>
      </c>
      <c r="K3613" t="s">
        <v>56</v>
      </c>
      <c r="M3613">
        <v>0</v>
      </c>
      <c r="N3613">
        <v>1.627E-3</v>
      </c>
      <c r="O3613">
        <v>0.70985500000000001</v>
      </c>
      <c r="P3613">
        <v>210.83383000000001</v>
      </c>
      <c r="Q3613">
        <v>0.67438299999999995</v>
      </c>
      <c r="R3613">
        <v>0.78974100000000003</v>
      </c>
      <c r="S3613">
        <v>1</v>
      </c>
      <c r="T3613">
        <v>8.5507E-2</v>
      </c>
      <c r="U3613">
        <v>-16.577999999999999</v>
      </c>
      <c r="V3613">
        <v>1</v>
      </c>
      <c r="W3613">
        <v>3.8663999999999997E-2</v>
      </c>
      <c r="X3613">
        <v>136.27699999999999</v>
      </c>
      <c r="Y3613">
        <v>0.93978300000000004</v>
      </c>
    </row>
    <row r="3614" spans="1:25" hidden="1" x14ac:dyDescent="0.25">
      <c r="A3614">
        <v>3612</v>
      </c>
      <c r="B3614">
        <v>12</v>
      </c>
      <c r="C3614" t="s">
        <v>5889</v>
      </c>
      <c r="D3614" t="s">
        <v>5890</v>
      </c>
      <c r="E3614">
        <v>1996</v>
      </c>
      <c r="F3614" t="s">
        <v>5890</v>
      </c>
      <c r="G3614">
        <v>53.743200000000002</v>
      </c>
      <c r="H3614">
        <v>-0.34584999999999999</v>
      </c>
      <c r="I3614" t="s">
        <v>5891</v>
      </c>
      <c r="J3614" t="s">
        <v>28</v>
      </c>
      <c r="K3614" t="s">
        <v>56</v>
      </c>
      <c r="L3614" t="s">
        <v>33</v>
      </c>
      <c r="M3614">
        <v>0</v>
      </c>
      <c r="N3614">
        <v>4.8717000000000003E-2</v>
      </c>
      <c r="O3614">
        <v>0.72637399999999996</v>
      </c>
      <c r="P3614">
        <v>224.76</v>
      </c>
      <c r="Q3614">
        <v>0.87546999999999997</v>
      </c>
      <c r="R3614">
        <v>2.4818E-2</v>
      </c>
      <c r="S3614">
        <v>9</v>
      </c>
      <c r="T3614">
        <v>0.118418</v>
      </c>
      <c r="U3614">
        <v>-7.82</v>
      </c>
      <c r="V3614">
        <v>0</v>
      </c>
      <c r="W3614">
        <v>3.1285E-2</v>
      </c>
      <c r="X3614">
        <v>123.488</v>
      </c>
      <c r="Y3614">
        <v>0.74407199999999996</v>
      </c>
    </row>
    <row r="3615" spans="1:25" hidden="1" x14ac:dyDescent="0.25">
      <c r="A3615">
        <v>3613</v>
      </c>
      <c r="B3615">
        <v>13</v>
      </c>
      <c r="C3615" t="s">
        <v>5892</v>
      </c>
      <c r="D3615" t="s">
        <v>5893</v>
      </c>
      <c r="E3615">
        <v>1996</v>
      </c>
      <c r="F3615" t="s">
        <v>5893</v>
      </c>
      <c r="G3615">
        <v>45.416666999999997</v>
      </c>
      <c r="H3615">
        <v>-75.7</v>
      </c>
      <c r="I3615" t="s">
        <v>92</v>
      </c>
      <c r="J3615" t="s">
        <v>28</v>
      </c>
      <c r="K3615" t="s">
        <v>56</v>
      </c>
      <c r="L3615" t="s">
        <v>33</v>
      </c>
      <c r="M3615">
        <v>0</v>
      </c>
      <c r="N3615">
        <v>0.249748</v>
      </c>
      <c r="O3615">
        <v>0.29542299999999999</v>
      </c>
      <c r="P3615">
        <v>225.93333000000001</v>
      </c>
      <c r="Q3615">
        <v>0.59329900000000002</v>
      </c>
      <c r="R3615">
        <v>0</v>
      </c>
      <c r="S3615">
        <v>11</v>
      </c>
      <c r="T3615">
        <v>0.23636099999999999</v>
      </c>
      <c r="U3615">
        <v>-7.5720000000000001</v>
      </c>
      <c r="V3615">
        <v>1</v>
      </c>
      <c r="W3615">
        <v>5.5474000000000002E-2</v>
      </c>
      <c r="X3615">
        <v>85.481999999999999</v>
      </c>
      <c r="Y3615">
        <v>0.36123499999999997</v>
      </c>
    </row>
    <row r="3616" spans="1:25" x14ac:dyDescent="0.25">
      <c r="A3616">
        <v>3614</v>
      </c>
      <c r="B3616">
        <v>14</v>
      </c>
      <c r="C3616" t="s">
        <v>5894</v>
      </c>
      <c r="D3616" t="s">
        <v>4315</v>
      </c>
      <c r="E3616">
        <v>1996</v>
      </c>
      <c r="F3616" t="s">
        <v>4315</v>
      </c>
      <c r="G3616" t="str">
        <f>IFERROR(VLOOKUP(Table1[[#This Row],[Title]],$C$5507:$Y$5579,5, FALSE ),"")</f>
        <v/>
      </c>
      <c r="H3616" t="str">
        <f>IFERROR(VLOOKUP(Table1[[#This Row],[Title]],$C$5507:$Y$5579,6, FALSE ),"")</f>
        <v/>
      </c>
      <c r="I3616" t="str">
        <f>IFERROR(VLOOKUP(Table1[[#This Row],[Title]],$C$5507:$Y$5579,7, FALSE ),"")</f>
        <v/>
      </c>
      <c r="J3616" t="str">
        <f>IFERROR(VLOOKUP(Table1[[#This Row],[Title]],$C$5507:$Y$5579,8, FALSE ),"")</f>
        <v/>
      </c>
      <c r="K3616" t="str">
        <f>IFERROR(VLOOKUP(Table1[[#This Row],[Title]],$C$5507:$Y$5579,9, FALSE ),"")</f>
        <v/>
      </c>
      <c r="L3616" t="str">
        <f>IFERROR(VLOOKUP(Table1[[#This Row],[Title]],$C$5507:$Y$5579,10, FALSE ),"")</f>
        <v/>
      </c>
      <c r="M3616" t="str">
        <f>IFERROR(VLOOKUP(Table1[[#This Row],[Title]],$C$5507:$Y$5579,11, FALSE ),"")</f>
        <v/>
      </c>
      <c r="N3616" t="str">
        <f>IFERROR(VLOOKUP(Table1[[#This Row],[Title]],$C$5507:$Y$5579,12, FALSE ),"")</f>
        <v/>
      </c>
      <c r="O3616" t="str">
        <f>IFERROR(VLOOKUP(Table1[[#This Row],[Title]],$C$5507:$Y$5579,13, FALSE ),"")</f>
        <v/>
      </c>
      <c r="P3616" t="str">
        <f>IFERROR(VLOOKUP(Table1[[#This Row],[Title]],$C$5507:$Y$5579,14, FALSE ),"")</f>
        <v/>
      </c>
      <c r="Q3616" t="str">
        <f>IFERROR(VLOOKUP(Table1[[#This Row],[Title]],$C$5507:$Y$5579,15, FALSE ),"")</f>
        <v/>
      </c>
      <c r="R3616" t="str">
        <f>IFERROR(VLOOKUP(Table1[[#This Row],[Title]],$C$5507:$Y$5579,16, FALSE ),"")</f>
        <v/>
      </c>
      <c r="S3616" t="str">
        <f>IFERROR(VLOOKUP(Table1[[#This Row],[Title]],$C$5507:$Y$5579,17, FALSE ),"")</f>
        <v/>
      </c>
      <c r="T3616" t="str">
        <f>IFERROR(VLOOKUP(Table1[[#This Row],[Title]],$C$5507:$Y$5579,18, FALSE ),"")</f>
        <v/>
      </c>
      <c r="U3616" t="str">
        <f>IFERROR(VLOOKUP(Table1[[#This Row],[Title]],$C$5507:$Y$5579,19, FALSE ),"")</f>
        <v/>
      </c>
      <c r="V3616" t="str">
        <f>IFERROR(VLOOKUP(Table1[[#This Row],[Title]],$C$5507:$Y$5579,20, FALSE ),"")</f>
        <v/>
      </c>
      <c r="W3616" t="str">
        <f>IFERROR(VLOOKUP(Table1[[#This Row],[Title]],$C$5507:$Y$5579,21, FALSE ),"")</f>
        <v/>
      </c>
      <c r="X3616" t="str">
        <f>IFERROR(VLOOKUP(Table1[[#This Row],[Title]],$C$5507:$Y$5579,22, FALSE ),"")</f>
        <v/>
      </c>
      <c r="Y3616" t="str">
        <f>IFERROR(VLOOKUP(Table1[[#This Row],[Title]],$C$5507:$Y$5579,23, FALSE ),"")</f>
        <v/>
      </c>
    </row>
    <row r="3617" spans="1:25" x14ac:dyDescent="0.25">
      <c r="A3617">
        <v>3615</v>
      </c>
      <c r="B3617">
        <v>15</v>
      </c>
      <c r="C3617" t="s">
        <v>5895</v>
      </c>
      <c r="D3617" t="s">
        <v>5576</v>
      </c>
      <c r="E3617">
        <v>1996</v>
      </c>
      <c r="F3617" t="s">
        <v>5576</v>
      </c>
      <c r="G3617" t="str">
        <f>IFERROR(VLOOKUP(Table1[[#This Row],[Title]],$C$5507:$Y$5579,5, FALSE ),"")</f>
        <v/>
      </c>
      <c r="H3617" t="str">
        <f>IFERROR(VLOOKUP(Table1[[#This Row],[Title]],$C$5507:$Y$5579,6, FALSE ),"")</f>
        <v/>
      </c>
      <c r="I3617" t="str">
        <f>IFERROR(VLOOKUP(Table1[[#This Row],[Title]],$C$5507:$Y$5579,7, FALSE ),"")</f>
        <v/>
      </c>
      <c r="J3617" t="str">
        <f>IFERROR(VLOOKUP(Table1[[#This Row],[Title]],$C$5507:$Y$5579,8, FALSE ),"")</f>
        <v/>
      </c>
      <c r="K3617" t="str">
        <f>IFERROR(VLOOKUP(Table1[[#This Row],[Title]],$C$5507:$Y$5579,9, FALSE ),"")</f>
        <v/>
      </c>
      <c r="L3617" t="str">
        <f>IFERROR(VLOOKUP(Table1[[#This Row],[Title]],$C$5507:$Y$5579,10, FALSE ),"")</f>
        <v/>
      </c>
      <c r="M3617" t="str">
        <f>IFERROR(VLOOKUP(Table1[[#This Row],[Title]],$C$5507:$Y$5579,11, FALSE ),"")</f>
        <v/>
      </c>
      <c r="N3617" t="str">
        <f>IFERROR(VLOOKUP(Table1[[#This Row],[Title]],$C$5507:$Y$5579,12, FALSE ),"")</f>
        <v/>
      </c>
      <c r="O3617" t="str">
        <f>IFERROR(VLOOKUP(Table1[[#This Row],[Title]],$C$5507:$Y$5579,13, FALSE ),"")</f>
        <v/>
      </c>
      <c r="P3617" t="str">
        <f>IFERROR(VLOOKUP(Table1[[#This Row],[Title]],$C$5507:$Y$5579,14, FALSE ),"")</f>
        <v/>
      </c>
      <c r="Q3617" t="str">
        <f>IFERROR(VLOOKUP(Table1[[#This Row],[Title]],$C$5507:$Y$5579,15, FALSE ),"")</f>
        <v/>
      </c>
      <c r="R3617" t="str">
        <f>IFERROR(VLOOKUP(Table1[[#This Row],[Title]],$C$5507:$Y$5579,16, FALSE ),"")</f>
        <v/>
      </c>
      <c r="S3617" t="str">
        <f>IFERROR(VLOOKUP(Table1[[#This Row],[Title]],$C$5507:$Y$5579,17, FALSE ),"")</f>
        <v/>
      </c>
      <c r="T3617" t="str">
        <f>IFERROR(VLOOKUP(Table1[[#This Row],[Title]],$C$5507:$Y$5579,18, FALSE ),"")</f>
        <v/>
      </c>
      <c r="U3617" t="str">
        <f>IFERROR(VLOOKUP(Table1[[#This Row],[Title]],$C$5507:$Y$5579,19, FALSE ),"")</f>
        <v/>
      </c>
      <c r="V3617" t="str">
        <f>IFERROR(VLOOKUP(Table1[[#This Row],[Title]],$C$5507:$Y$5579,20, FALSE ),"")</f>
        <v/>
      </c>
      <c r="W3617" t="str">
        <f>IFERROR(VLOOKUP(Table1[[#This Row],[Title]],$C$5507:$Y$5579,21, FALSE ),"")</f>
        <v/>
      </c>
      <c r="X3617" t="str">
        <f>IFERROR(VLOOKUP(Table1[[#This Row],[Title]],$C$5507:$Y$5579,22, FALSE ),"")</f>
        <v/>
      </c>
      <c r="Y3617" t="str">
        <f>IFERROR(VLOOKUP(Table1[[#This Row],[Title]],$C$5507:$Y$5579,23, FALSE ),"")</f>
        <v/>
      </c>
    </row>
    <row r="3618" spans="1:25" hidden="1" x14ac:dyDescent="0.25">
      <c r="A3618">
        <v>3616</v>
      </c>
      <c r="B3618">
        <v>16</v>
      </c>
      <c r="C3618" t="s">
        <v>5896</v>
      </c>
      <c r="D3618" t="s">
        <v>5724</v>
      </c>
      <c r="E3618">
        <v>1996</v>
      </c>
      <c r="F3618" t="s">
        <v>5724</v>
      </c>
      <c r="G3618">
        <v>31.243611099999999</v>
      </c>
      <c r="H3618">
        <v>-90.453055599999999</v>
      </c>
      <c r="I3618" t="s">
        <v>5725</v>
      </c>
      <c r="J3618" t="s">
        <v>246</v>
      </c>
      <c r="K3618" t="s">
        <v>56</v>
      </c>
      <c r="L3618" t="s">
        <v>33</v>
      </c>
      <c r="M3618">
        <v>0</v>
      </c>
      <c r="N3618">
        <v>0.38308300000000001</v>
      </c>
      <c r="O3618">
        <v>0.71551799999999999</v>
      </c>
      <c r="P3618">
        <v>123.79383</v>
      </c>
      <c r="Q3618">
        <v>0.66989500000000002</v>
      </c>
      <c r="R3618">
        <v>5.7700000000000004E-4</v>
      </c>
      <c r="S3618">
        <v>8</v>
      </c>
      <c r="T3618">
        <v>0.92399600000000004</v>
      </c>
      <c r="U3618">
        <v>-5.0369999999999999</v>
      </c>
      <c r="V3618">
        <v>0</v>
      </c>
      <c r="W3618">
        <v>4.0850999999999998E-2</v>
      </c>
      <c r="X3618">
        <v>93.679000000000002</v>
      </c>
      <c r="Y3618">
        <v>0.90488800000000003</v>
      </c>
    </row>
    <row r="3619" spans="1:25" x14ac:dyDescent="0.25">
      <c r="A3619">
        <v>3617</v>
      </c>
      <c r="B3619">
        <v>17</v>
      </c>
      <c r="C3619" t="s">
        <v>5897</v>
      </c>
      <c r="D3619" t="s">
        <v>5898</v>
      </c>
      <c r="E3619">
        <v>1996</v>
      </c>
      <c r="F3619" t="s">
        <v>5524</v>
      </c>
      <c r="G3619" t="str">
        <f>IFERROR(VLOOKUP(Table1[[#This Row],[Title]],$C$5507:$Y$5579,5, FALSE ),"")</f>
        <v/>
      </c>
      <c r="H3619" t="str">
        <f>IFERROR(VLOOKUP(Table1[[#This Row],[Title]],$C$5507:$Y$5579,6, FALSE ),"")</f>
        <v/>
      </c>
      <c r="I3619" t="str">
        <f>IFERROR(VLOOKUP(Table1[[#This Row],[Title]],$C$5507:$Y$5579,7, FALSE ),"")</f>
        <v/>
      </c>
      <c r="J3619" t="str">
        <f>IFERROR(VLOOKUP(Table1[[#This Row],[Title]],$C$5507:$Y$5579,8, FALSE ),"")</f>
        <v/>
      </c>
      <c r="K3619" t="str">
        <f>IFERROR(VLOOKUP(Table1[[#This Row],[Title]],$C$5507:$Y$5579,9, FALSE ),"")</f>
        <v/>
      </c>
      <c r="L3619" t="str">
        <f>IFERROR(VLOOKUP(Table1[[#This Row],[Title]],$C$5507:$Y$5579,10, FALSE ),"")</f>
        <v/>
      </c>
      <c r="M3619" t="str">
        <f>IFERROR(VLOOKUP(Table1[[#This Row],[Title]],$C$5507:$Y$5579,11, FALSE ),"")</f>
        <v/>
      </c>
      <c r="N3619" t="str">
        <f>IFERROR(VLOOKUP(Table1[[#This Row],[Title]],$C$5507:$Y$5579,12, FALSE ),"")</f>
        <v/>
      </c>
      <c r="O3619" t="str">
        <f>IFERROR(VLOOKUP(Table1[[#This Row],[Title]],$C$5507:$Y$5579,13, FALSE ),"")</f>
        <v/>
      </c>
      <c r="P3619" t="str">
        <f>IFERROR(VLOOKUP(Table1[[#This Row],[Title]],$C$5507:$Y$5579,14, FALSE ),"")</f>
        <v/>
      </c>
      <c r="Q3619" t="str">
        <f>IFERROR(VLOOKUP(Table1[[#This Row],[Title]],$C$5507:$Y$5579,15, FALSE ),"")</f>
        <v/>
      </c>
      <c r="R3619" t="str">
        <f>IFERROR(VLOOKUP(Table1[[#This Row],[Title]],$C$5507:$Y$5579,16, FALSE ),"")</f>
        <v/>
      </c>
      <c r="S3619" t="str">
        <f>IFERROR(VLOOKUP(Table1[[#This Row],[Title]],$C$5507:$Y$5579,17, FALSE ),"")</f>
        <v/>
      </c>
      <c r="T3619" t="str">
        <f>IFERROR(VLOOKUP(Table1[[#This Row],[Title]],$C$5507:$Y$5579,18, FALSE ),"")</f>
        <v/>
      </c>
      <c r="U3619" t="str">
        <f>IFERROR(VLOOKUP(Table1[[#This Row],[Title]],$C$5507:$Y$5579,19, FALSE ),"")</f>
        <v/>
      </c>
      <c r="V3619" t="str">
        <f>IFERROR(VLOOKUP(Table1[[#This Row],[Title]],$C$5507:$Y$5579,20, FALSE ),"")</f>
        <v/>
      </c>
      <c r="W3619" t="str">
        <f>IFERROR(VLOOKUP(Table1[[#This Row],[Title]],$C$5507:$Y$5579,21, FALSE ),"")</f>
        <v/>
      </c>
      <c r="X3619" t="str">
        <f>IFERROR(VLOOKUP(Table1[[#This Row],[Title]],$C$5507:$Y$5579,22, FALSE ),"")</f>
        <v/>
      </c>
      <c r="Y3619" t="str">
        <f>IFERROR(VLOOKUP(Table1[[#This Row],[Title]],$C$5507:$Y$5579,23, FALSE ),"")</f>
        <v/>
      </c>
    </row>
    <row r="3620" spans="1:25" hidden="1" x14ac:dyDescent="0.25">
      <c r="A3620">
        <v>3618</v>
      </c>
      <c r="B3620">
        <v>18</v>
      </c>
      <c r="C3620" t="s">
        <v>5899</v>
      </c>
      <c r="D3620" t="s">
        <v>5211</v>
      </c>
      <c r="E3620">
        <v>1996</v>
      </c>
      <c r="F3620" t="s">
        <v>5211</v>
      </c>
      <c r="G3620">
        <v>45.721499999999999</v>
      </c>
      <c r="H3620">
        <v>-73.486699999999999</v>
      </c>
      <c r="I3620" t="s">
        <v>5212</v>
      </c>
      <c r="J3620" t="s">
        <v>28</v>
      </c>
      <c r="K3620" t="s">
        <v>33</v>
      </c>
      <c r="M3620">
        <v>0</v>
      </c>
      <c r="N3620">
        <v>0.74707299999999999</v>
      </c>
      <c r="O3620">
        <v>0.40369100000000002</v>
      </c>
      <c r="P3620">
        <v>329.89332999999999</v>
      </c>
      <c r="Q3620">
        <v>0.50588500000000003</v>
      </c>
      <c r="R3620">
        <v>0</v>
      </c>
      <c r="S3620">
        <v>0</v>
      </c>
      <c r="T3620">
        <v>9.3116000000000004E-2</v>
      </c>
      <c r="U3620">
        <v>-8.2219999999999995</v>
      </c>
      <c r="V3620">
        <v>1</v>
      </c>
      <c r="W3620">
        <v>3.7978999999999999E-2</v>
      </c>
      <c r="X3620">
        <v>89.290999999999997</v>
      </c>
      <c r="Y3620">
        <v>0.31999</v>
      </c>
    </row>
    <row r="3621" spans="1:25" hidden="1" x14ac:dyDescent="0.25">
      <c r="A3621">
        <v>3619</v>
      </c>
      <c r="B3621">
        <v>19</v>
      </c>
      <c r="C3621" t="s">
        <v>5900</v>
      </c>
      <c r="D3621" t="s">
        <v>2721</v>
      </c>
      <c r="E3621">
        <v>1996</v>
      </c>
      <c r="F3621" t="s">
        <v>2721</v>
      </c>
      <c r="G3621">
        <v>53.046799999999998</v>
      </c>
      <c r="H3621">
        <v>-1.4075200000000001</v>
      </c>
      <c r="I3621" t="s">
        <v>2722</v>
      </c>
      <c r="J3621" t="s">
        <v>56</v>
      </c>
      <c r="K3621" t="s">
        <v>33</v>
      </c>
      <c r="M3621">
        <v>0</v>
      </c>
      <c r="N3621">
        <v>0.323739</v>
      </c>
      <c r="O3621">
        <v>0.69159300000000001</v>
      </c>
      <c r="P3621">
        <v>394.69279</v>
      </c>
      <c r="Q3621">
        <v>0.81945599999999996</v>
      </c>
      <c r="R3621">
        <v>6.8009999999999998E-3</v>
      </c>
      <c r="S3621">
        <v>4</v>
      </c>
      <c r="T3621">
        <v>0.74609499999999995</v>
      </c>
      <c r="U3621">
        <v>-6.9770000000000003</v>
      </c>
      <c r="V3621">
        <v>1</v>
      </c>
      <c r="W3621">
        <v>3.9413999999999998E-2</v>
      </c>
      <c r="X3621">
        <v>101.06</v>
      </c>
      <c r="Y3621">
        <v>0.485454</v>
      </c>
    </row>
    <row r="3622" spans="1:25" hidden="1" x14ac:dyDescent="0.25">
      <c r="A3622">
        <v>3620</v>
      </c>
      <c r="B3622">
        <v>20</v>
      </c>
      <c r="C3622" t="s">
        <v>5901</v>
      </c>
      <c r="D3622" t="s">
        <v>5256</v>
      </c>
      <c r="E3622">
        <v>1996</v>
      </c>
      <c r="F3622" t="s">
        <v>5256</v>
      </c>
      <c r="G3622">
        <v>40.720199999999998</v>
      </c>
      <c r="H3622">
        <v>-73.249200000000002</v>
      </c>
      <c r="I3622" t="s">
        <v>5257</v>
      </c>
      <c r="J3622" t="s">
        <v>28</v>
      </c>
      <c r="K3622" t="s">
        <v>56</v>
      </c>
      <c r="L3622" t="s">
        <v>33</v>
      </c>
      <c r="M3622">
        <v>0</v>
      </c>
      <c r="N3622">
        <v>0.34438299999999999</v>
      </c>
      <c r="O3622">
        <v>0.70305200000000001</v>
      </c>
      <c r="P3622">
        <v>284.21332999999998</v>
      </c>
      <c r="Q3622">
        <v>0.53771400000000003</v>
      </c>
      <c r="R3622">
        <v>0</v>
      </c>
      <c r="S3622">
        <v>5</v>
      </c>
      <c r="T3622">
        <v>0.112543</v>
      </c>
      <c r="U3622">
        <v>-8.7840000000000007</v>
      </c>
      <c r="V3622">
        <v>0</v>
      </c>
      <c r="W3622">
        <v>6.2646999999999994E-2</v>
      </c>
      <c r="X3622">
        <v>88.105000000000004</v>
      </c>
      <c r="Y3622">
        <v>0.52055399999999996</v>
      </c>
    </row>
    <row r="3623" spans="1:25" hidden="1" x14ac:dyDescent="0.25">
      <c r="A3623">
        <v>3621</v>
      </c>
      <c r="B3623">
        <v>21</v>
      </c>
      <c r="C3623" t="s">
        <v>5902</v>
      </c>
      <c r="D3623" t="s">
        <v>5256</v>
      </c>
      <c r="E3623">
        <v>1996</v>
      </c>
      <c r="F3623" t="s">
        <v>5256</v>
      </c>
      <c r="G3623">
        <v>40.720199999999998</v>
      </c>
      <c r="H3623">
        <v>-73.249200000000002</v>
      </c>
      <c r="I3623" t="s">
        <v>5257</v>
      </c>
      <c r="J3623" t="s">
        <v>28</v>
      </c>
      <c r="K3623" t="s">
        <v>33</v>
      </c>
      <c r="M3623">
        <v>0</v>
      </c>
      <c r="N3623">
        <v>0.49126199999999998</v>
      </c>
      <c r="O3623">
        <v>0.81328400000000001</v>
      </c>
      <c r="P3623">
        <v>181.58998</v>
      </c>
      <c r="Q3623">
        <v>0.57843</v>
      </c>
      <c r="R3623">
        <v>8.0090000000000005E-3</v>
      </c>
      <c r="S3623">
        <v>7</v>
      </c>
      <c r="T3623">
        <v>0.61975000000000002</v>
      </c>
      <c r="U3623">
        <v>-11.090999999999999</v>
      </c>
      <c r="V3623">
        <v>1</v>
      </c>
      <c r="W3623">
        <v>0.162663</v>
      </c>
      <c r="X3623">
        <v>100.471</v>
      </c>
      <c r="Y3623">
        <v>0.53792499999999999</v>
      </c>
    </row>
    <row r="3624" spans="1:25" hidden="1" x14ac:dyDescent="0.25">
      <c r="A3624">
        <v>3622</v>
      </c>
      <c r="B3624">
        <v>22</v>
      </c>
      <c r="C3624" t="s">
        <v>5903</v>
      </c>
      <c r="D3624" t="s">
        <v>5904</v>
      </c>
      <c r="E3624">
        <v>1996</v>
      </c>
      <c r="F3624" t="s">
        <v>5904</v>
      </c>
      <c r="G3624">
        <v>51.045200000000001</v>
      </c>
      <c r="H3624">
        <v>-114.063</v>
      </c>
      <c r="I3624" t="s">
        <v>2181</v>
      </c>
      <c r="J3624" t="s">
        <v>28</v>
      </c>
      <c r="K3624" t="s">
        <v>56</v>
      </c>
      <c r="L3624" t="s">
        <v>33</v>
      </c>
      <c r="M3624">
        <v>0</v>
      </c>
      <c r="N3624">
        <v>0.117062</v>
      </c>
      <c r="O3624">
        <v>0.50751800000000002</v>
      </c>
      <c r="P3624">
        <v>257.83999999999997</v>
      </c>
      <c r="Q3624">
        <v>0.45175900000000002</v>
      </c>
      <c r="R3624" s="1">
        <v>7.4999999999999993E-5</v>
      </c>
      <c r="S3624">
        <v>2</v>
      </c>
      <c r="T3624">
        <v>0.15449099999999999</v>
      </c>
      <c r="U3624">
        <v>-10.436</v>
      </c>
      <c r="V3624">
        <v>1</v>
      </c>
      <c r="W3624">
        <v>2.6943000000000002E-2</v>
      </c>
      <c r="X3624">
        <v>178.69499999999999</v>
      </c>
      <c r="Y3624">
        <v>0.31266899999999997</v>
      </c>
    </row>
    <row r="3625" spans="1:25" hidden="1" x14ac:dyDescent="0.25">
      <c r="A3625">
        <v>3623</v>
      </c>
      <c r="B3625">
        <v>23</v>
      </c>
      <c r="C3625" t="s">
        <v>5905</v>
      </c>
      <c r="D3625" t="s">
        <v>5906</v>
      </c>
      <c r="E3625">
        <v>1996</v>
      </c>
      <c r="F3625" t="s">
        <v>5906</v>
      </c>
      <c r="G3625">
        <v>51.164200000000001</v>
      </c>
      <c r="H3625">
        <v>10.4542</v>
      </c>
      <c r="I3625" t="s">
        <v>2056</v>
      </c>
      <c r="J3625" t="s">
        <v>28</v>
      </c>
      <c r="K3625" t="s">
        <v>56</v>
      </c>
      <c r="L3625" t="s">
        <v>33</v>
      </c>
      <c r="M3625">
        <v>0</v>
      </c>
      <c r="N3625" s="1">
        <v>6.0999999999999999E-5</v>
      </c>
      <c r="O3625">
        <v>0.61724999999999997</v>
      </c>
      <c r="P3625">
        <v>229.85097999999999</v>
      </c>
      <c r="Q3625">
        <v>0.71127399999999996</v>
      </c>
      <c r="R3625" s="1">
        <v>9.3999999999999994E-5</v>
      </c>
      <c r="S3625">
        <v>1</v>
      </c>
      <c r="T3625">
        <v>0.25639299999999998</v>
      </c>
      <c r="U3625">
        <v>-15.419</v>
      </c>
      <c r="V3625">
        <v>0</v>
      </c>
      <c r="W3625">
        <v>3.2278000000000001E-2</v>
      </c>
      <c r="X3625">
        <v>134.75899999999999</v>
      </c>
      <c r="Y3625">
        <v>0.823542</v>
      </c>
    </row>
    <row r="3626" spans="1:25" hidden="1" x14ac:dyDescent="0.25">
      <c r="A3626">
        <v>3624</v>
      </c>
      <c r="B3626">
        <v>24</v>
      </c>
      <c r="C3626" t="s">
        <v>5907</v>
      </c>
      <c r="D3626" t="s">
        <v>5908</v>
      </c>
      <c r="E3626">
        <v>1996</v>
      </c>
      <c r="F3626" t="s">
        <v>5908</v>
      </c>
      <c r="G3626">
        <v>42.885399999999997</v>
      </c>
      <c r="H3626">
        <v>-78.878500000000003</v>
      </c>
      <c r="I3626" t="s">
        <v>1191</v>
      </c>
      <c r="J3626" t="s">
        <v>28</v>
      </c>
      <c r="K3626" t="s">
        <v>56</v>
      </c>
      <c r="L3626" t="s">
        <v>33</v>
      </c>
      <c r="M3626">
        <v>0</v>
      </c>
      <c r="N3626">
        <v>6.9105E-2</v>
      </c>
      <c r="O3626">
        <v>0.46408199999999999</v>
      </c>
      <c r="P3626">
        <v>270</v>
      </c>
      <c r="Q3626">
        <v>0.70133599999999996</v>
      </c>
      <c r="R3626">
        <v>1.8159999999999999E-3</v>
      </c>
      <c r="S3626">
        <v>9</v>
      </c>
      <c r="T3626">
        <v>7.6588000000000003E-2</v>
      </c>
      <c r="U3626">
        <v>-5.9429999999999996</v>
      </c>
      <c r="V3626">
        <v>1</v>
      </c>
      <c r="W3626">
        <v>3.4103000000000001E-2</v>
      </c>
      <c r="X3626">
        <v>73.97</v>
      </c>
      <c r="Y3626">
        <v>0.40594799999999998</v>
      </c>
    </row>
    <row r="3627" spans="1:25" hidden="1" x14ac:dyDescent="0.25">
      <c r="A3627">
        <v>3625</v>
      </c>
      <c r="B3627">
        <v>25</v>
      </c>
      <c r="C3627" t="s">
        <v>5909</v>
      </c>
      <c r="D3627" t="s">
        <v>5910</v>
      </c>
      <c r="E3627">
        <v>1996</v>
      </c>
      <c r="F3627" t="s">
        <v>5910</v>
      </c>
      <c r="G3627">
        <v>59.642499999999998</v>
      </c>
      <c r="H3627">
        <v>-151.54832999999999</v>
      </c>
      <c r="I3627" t="s">
        <v>5911</v>
      </c>
      <c r="J3627" t="s">
        <v>28</v>
      </c>
      <c r="K3627" t="s">
        <v>56</v>
      </c>
      <c r="L3627" t="s">
        <v>33</v>
      </c>
      <c r="M3627">
        <v>0</v>
      </c>
      <c r="N3627">
        <v>7.3812000000000003E-2</v>
      </c>
      <c r="O3627">
        <v>0.42716599999999999</v>
      </c>
      <c r="P3627">
        <v>491.45537000000002</v>
      </c>
      <c r="Q3627">
        <v>0.53501100000000001</v>
      </c>
      <c r="R3627" s="1">
        <v>3.9999999999999998E-6</v>
      </c>
      <c r="S3627">
        <v>7</v>
      </c>
      <c r="T3627">
        <v>0.469138</v>
      </c>
      <c r="U3627">
        <v>-10.682</v>
      </c>
      <c r="V3627">
        <v>1</v>
      </c>
      <c r="W3627">
        <v>0.12262000000000001</v>
      </c>
      <c r="X3627">
        <v>117.958</v>
      </c>
      <c r="Y3627">
        <v>0.43137599999999998</v>
      </c>
    </row>
    <row r="3628" spans="1:25" hidden="1" x14ac:dyDescent="0.25">
      <c r="A3628">
        <v>3626</v>
      </c>
      <c r="B3628">
        <v>26</v>
      </c>
      <c r="C3628" t="s">
        <v>5912</v>
      </c>
      <c r="D3628" t="s">
        <v>5913</v>
      </c>
      <c r="E3628">
        <v>1996</v>
      </c>
      <c r="F3628" t="s">
        <v>5913</v>
      </c>
      <c r="G3628">
        <v>25.753132000000001</v>
      </c>
      <c r="H3628">
        <v>-80.234426999999997</v>
      </c>
      <c r="I3628" t="s">
        <v>5914</v>
      </c>
      <c r="J3628" t="s">
        <v>28</v>
      </c>
      <c r="K3628" t="s">
        <v>56</v>
      </c>
      <c r="L3628" t="s">
        <v>33</v>
      </c>
      <c r="M3628">
        <v>0</v>
      </c>
      <c r="N3628">
        <v>2.6856000000000001E-2</v>
      </c>
      <c r="O3628">
        <v>0.63978999999999997</v>
      </c>
      <c r="P3628">
        <v>269.81333000000001</v>
      </c>
      <c r="Q3628">
        <v>0.94777699999999998</v>
      </c>
      <c r="R3628">
        <v>3.3869999999999998E-3</v>
      </c>
      <c r="S3628">
        <v>10</v>
      </c>
      <c r="T3628">
        <v>0.171099</v>
      </c>
      <c r="U3628">
        <v>-4.2809999999999997</v>
      </c>
      <c r="V3628">
        <v>0</v>
      </c>
      <c r="W3628">
        <v>5.6563000000000002E-2</v>
      </c>
      <c r="X3628">
        <v>127.063</v>
      </c>
      <c r="Y3628">
        <v>0.73472700000000002</v>
      </c>
    </row>
    <row r="3629" spans="1:25" hidden="1" x14ac:dyDescent="0.25">
      <c r="A3629">
        <v>3627</v>
      </c>
      <c r="B3629">
        <v>27</v>
      </c>
      <c r="C3629" t="s">
        <v>5915</v>
      </c>
      <c r="D3629" t="s">
        <v>5598</v>
      </c>
      <c r="E3629">
        <v>1996</v>
      </c>
      <c r="F3629" t="s">
        <v>5598</v>
      </c>
      <c r="G3629">
        <v>41.850033000000003</v>
      </c>
      <c r="H3629">
        <v>-87.650052000000002</v>
      </c>
      <c r="I3629" t="s">
        <v>108</v>
      </c>
      <c r="J3629" t="s">
        <v>28</v>
      </c>
      <c r="K3629" t="s">
        <v>33</v>
      </c>
      <c r="M3629">
        <v>0</v>
      </c>
      <c r="N3629">
        <v>0.42779299999999998</v>
      </c>
      <c r="O3629">
        <v>0.73899700000000001</v>
      </c>
      <c r="P3629">
        <v>331.10404</v>
      </c>
      <c r="Q3629">
        <v>0.29885</v>
      </c>
      <c r="R3629" s="1">
        <v>1.9999999999999999E-6</v>
      </c>
      <c r="S3629">
        <v>4</v>
      </c>
      <c r="T3629">
        <v>0.15442400000000001</v>
      </c>
      <c r="U3629">
        <v>-14.863</v>
      </c>
      <c r="V3629">
        <v>0</v>
      </c>
      <c r="W3629">
        <v>6.0627E-2</v>
      </c>
      <c r="X3629">
        <v>120.149</v>
      </c>
      <c r="Y3629">
        <v>0.31712699999999999</v>
      </c>
    </row>
    <row r="3630" spans="1:25" hidden="1" x14ac:dyDescent="0.25">
      <c r="A3630">
        <v>3628</v>
      </c>
      <c r="B3630">
        <v>28</v>
      </c>
      <c r="C3630" t="s">
        <v>5916</v>
      </c>
      <c r="D3630" t="s">
        <v>5917</v>
      </c>
      <c r="E3630">
        <v>1996</v>
      </c>
      <c r="F3630" t="s">
        <v>5917</v>
      </c>
      <c r="G3630">
        <v>34.4193</v>
      </c>
      <c r="H3630">
        <v>-119.699</v>
      </c>
      <c r="I3630" t="s">
        <v>5918</v>
      </c>
      <c r="J3630" t="s">
        <v>56</v>
      </c>
      <c r="K3630" t="s">
        <v>33</v>
      </c>
      <c r="M3630">
        <v>0</v>
      </c>
      <c r="N3630">
        <v>0.149752</v>
      </c>
      <c r="O3630">
        <v>0.54431499999999999</v>
      </c>
      <c r="P3630">
        <v>340.97332999999998</v>
      </c>
      <c r="Q3630">
        <v>0.70464099999999996</v>
      </c>
      <c r="R3630" s="1">
        <v>5.0000000000000004E-6</v>
      </c>
      <c r="S3630">
        <v>11</v>
      </c>
      <c r="T3630">
        <v>0.86419900000000005</v>
      </c>
      <c r="U3630">
        <v>-7.3079999999999998</v>
      </c>
      <c r="V3630">
        <v>0</v>
      </c>
      <c r="W3630">
        <v>2.7324999999999999E-2</v>
      </c>
      <c r="X3630">
        <v>97.492999999999995</v>
      </c>
      <c r="Y3630">
        <v>0.334976</v>
      </c>
    </row>
    <row r="3631" spans="1:25" x14ac:dyDescent="0.25">
      <c r="A3631">
        <v>3629</v>
      </c>
      <c r="B3631">
        <v>29</v>
      </c>
      <c r="C3631" t="s">
        <v>5919</v>
      </c>
      <c r="D3631" t="s">
        <v>5893</v>
      </c>
      <c r="E3631">
        <v>1996</v>
      </c>
      <c r="F3631" t="s">
        <v>5893</v>
      </c>
      <c r="G3631" t="str">
        <f>IFERROR(VLOOKUP(Table1[[#This Row],[Title]],$C$5507:$Y$5579,5, FALSE ),"")</f>
        <v/>
      </c>
      <c r="H3631" t="str">
        <f>IFERROR(VLOOKUP(Table1[[#This Row],[Title]],$C$5507:$Y$5579,6, FALSE ),"")</f>
        <v/>
      </c>
      <c r="I3631" t="str">
        <f>IFERROR(VLOOKUP(Table1[[#This Row],[Title]],$C$5507:$Y$5579,7, FALSE ),"")</f>
        <v/>
      </c>
      <c r="J3631" t="str">
        <f>IFERROR(VLOOKUP(Table1[[#This Row],[Title]],$C$5507:$Y$5579,8, FALSE ),"")</f>
        <v/>
      </c>
      <c r="K3631" t="str">
        <f>IFERROR(VLOOKUP(Table1[[#This Row],[Title]],$C$5507:$Y$5579,9, FALSE ),"")</f>
        <v/>
      </c>
      <c r="L3631" t="str">
        <f>IFERROR(VLOOKUP(Table1[[#This Row],[Title]],$C$5507:$Y$5579,10, FALSE ),"")</f>
        <v/>
      </c>
      <c r="M3631" t="str">
        <f>IFERROR(VLOOKUP(Table1[[#This Row],[Title]],$C$5507:$Y$5579,11, FALSE ),"")</f>
        <v/>
      </c>
      <c r="N3631" t="str">
        <f>IFERROR(VLOOKUP(Table1[[#This Row],[Title]],$C$5507:$Y$5579,12, FALSE ),"")</f>
        <v/>
      </c>
      <c r="O3631" t="str">
        <f>IFERROR(VLOOKUP(Table1[[#This Row],[Title]],$C$5507:$Y$5579,13, FALSE ),"")</f>
        <v/>
      </c>
      <c r="P3631" t="str">
        <f>IFERROR(VLOOKUP(Table1[[#This Row],[Title]],$C$5507:$Y$5579,14, FALSE ),"")</f>
        <v/>
      </c>
      <c r="Q3631" t="str">
        <f>IFERROR(VLOOKUP(Table1[[#This Row],[Title]],$C$5507:$Y$5579,15, FALSE ),"")</f>
        <v/>
      </c>
      <c r="R3631" t="str">
        <f>IFERROR(VLOOKUP(Table1[[#This Row],[Title]],$C$5507:$Y$5579,16, FALSE ),"")</f>
        <v/>
      </c>
      <c r="S3631" t="str">
        <f>IFERROR(VLOOKUP(Table1[[#This Row],[Title]],$C$5507:$Y$5579,17, FALSE ),"")</f>
        <v/>
      </c>
      <c r="T3631" t="str">
        <f>IFERROR(VLOOKUP(Table1[[#This Row],[Title]],$C$5507:$Y$5579,18, FALSE ),"")</f>
        <v/>
      </c>
      <c r="U3631" t="str">
        <f>IFERROR(VLOOKUP(Table1[[#This Row],[Title]],$C$5507:$Y$5579,19, FALSE ),"")</f>
        <v/>
      </c>
      <c r="V3631" t="str">
        <f>IFERROR(VLOOKUP(Table1[[#This Row],[Title]],$C$5507:$Y$5579,20, FALSE ),"")</f>
        <v/>
      </c>
      <c r="W3631" t="str">
        <f>IFERROR(VLOOKUP(Table1[[#This Row],[Title]],$C$5507:$Y$5579,21, FALSE ),"")</f>
        <v/>
      </c>
      <c r="X3631" t="str">
        <f>IFERROR(VLOOKUP(Table1[[#This Row],[Title]],$C$5507:$Y$5579,22, FALSE ),"")</f>
        <v/>
      </c>
      <c r="Y3631" t="str">
        <f>IFERROR(VLOOKUP(Table1[[#This Row],[Title]],$C$5507:$Y$5579,23, FALSE ),"")</f>
        <v/>
      </c>
    </row>
    <row r="3632" spans="1:25" hidden="1" x14ac:dyDescent="0.25">
      <c r="A3632">
        <v>3630</v>
      </c>
      <c r="B3632">
        <v>30</v>
      </c>
      <c r="C3632" t="s">
        <v>5920</v>
      </c>
      <c r="D3632" t="s">
        <v>5921</v>
      </c>
      <c r="E3632">
        <v>1996</v>
      </c>
      <c r="F3632" t="s">
        <v>5921</v>
      </c>
      <c r="G3632">
        <v>38.264400000000002</v>
      </c>
      <c r="H3632">
        <v>-85.538799999999995</v>
      </c>
      <c r="I3632" t="s">
        <v>5922</v>
      </c>
      <c r="J3632" t="s">
        <v>28</v>
      </c>
      <c r="K3632" t="s">
        <v>33</v>
      </c>
      <c r="M3632">
        <v>0</v>
      </c>
      <c r="N3632">
        <v>0.63161999999999996</v>
      </c>
      <c r="O3632">
        <v>0.58245499999999995</v>
      </c>
      <c r="P3632">
        <v>274.62484999999998</v>
      </c>
      <c r="Q3632">
        <v>0.19971</v>
      </c>
      <c r="R3632">
        <v>2.2900000000000001E-4</v>
      </c>
      <c r="S3632">
        <v>9</v>
      </c>
      <c r="T3632">
        <v>0.13073399999999999</v>
      </c>
      <c r="U3632">
        <v>-17.774999999999999</v>
      </c>
      <c r="V3632">
        <v>1</v>
      </c>
      <c r="W3632">
        <v>2.5604999999999999E-2</v>
      </c>
      <c r="X3632">
        <v>87.53</v>
      </c>
      <c r="Y3632">
        <v>0.44514500000000001</v>
      </c>
    </row>
    <row r="3633" spans="1:25" hidden="1" x14ac:dyDescent="0.25">
      <c r="A3633">
        <v>3631</v>
      </c>
      <c r="B3633">
        <v>31</v>
      </c>
      <c r="C3633" t="s">
        <v>5923</v>
      </c>
      <c r="D3633" t="s">
        <v>5816</v>
      </c>
      <c r="E3633">
        <v>1996</v>
      </c>
      <c r="F3633" t="s">
        <v>5816</v>
      </c>
      <c r="G3633">
        <v>42.080159999999999</v>
      </c>
      <c r="H3633">
        <v>-79.256709999999998</v>
      </c>
      <c r="I3633" t="s">
        <v>5640</v>
      </c>
      <c r="J3633" t="s">
        <v>28</v>
      </c>
      <c r="M3633">
        <v>0</v>
      </c>
      <c r="N3633">
        <v>0.524177</v>
      </c>
      <c r="O3633">
        <v>0.73640499999999998</v>
      </c>
      <c r="P3633">
        <v>243.27790999999999</v>
      </c>
      <c r="Q3633">
        <v>0.32991900000000002</v>
      </c>
      <c r="R3633">
        <v>0.79948399999999997</v>
      </c>
      <c r="S3633">
        <v>1</v>
      </c>
      <c r="T3633">
        <v>0.10023</v>
      </c>
      <c r="U3633">
        <v>-16.981000000000002</v>
      </c>
      <c r="V3633">
        <v>1</v>
      </c>
      <c r="W3633">
        <v>2.9957999999999999E-2</v>
      </c>
      <c r="X3633">
        <v>114.854</v>
      </c>
      <c r="Y3633">
        <v>0.822573</v>
      </c>
    </row>
    <row r="3634" spans="1:25" hidden="1" x14ac:dyDescent="0.25">
      <c r="A3634">
        <v>3632</v>
      </c>
      <c r="B3634">
        <v>32</v>
      </c>
      <c r="C3634" t="s">
        <v>5924</v>
      </c>
      <c r="D3634" t="s">
        <v>5422</v>
      </c>
      <c r="E3634">
        <v>1996</v>
      </c>
      <c r="F3634" t="s">
        <v>5422</v>
      </c>
      <c r="G3634">
        <v>40.946106999999998</v>
      </c>
      <c r="H3634">
        <v>-73.866926000000007</v>
      </c>
      <c r="I3634" t="s">
        <v>5423</v>
      </c>
      <c r="J3634" t="s">
        <v>28</v>
      </c>
      <c r="K3634" t="s">
        <v>33</v>
      </c>
      <c r="M3634">
        <v>0</v>
      </c>
      <c r="N3634">
        <v>0.66400800000000004</v>
      </c>
      <c r="O3634">
        <v>0.75750499999999998</v>
      </c>
      <c r="P3634">
        <v>294.26666999999998</v>
      </c>
      <c r="Q3634">
        <v>0.42425600000000002</v>
      </c>
      <c r="R3634">
        <v>0</v>
      </c>
      <c r="S3634">
        <v>2</v>
      </c>
      <c r="T3634">
        <v>9.4985E-2</v>
      </c>
      <c r="U3634">
        <v>-8.9350000000000005</v>
      </c>
      <c r="V3634">
        <v>0</v>
      </c>
      <c r="W3634">
        <v>4.6760999999999997E-2</v>
      </c>
      <c r="X3634">
        <v>110.087</v>
      </c>
      <c r="Y3634">
        <v>0.45293899999999998</v>
      </c>
    </row>
    <row r="3635" spans="1:25" hidden="1" x14ac:dyDescent="0.25">
      <c r="A3635">
        <v>3633</v>
      </c>
      <c r="B3635">
        <v>33</v>
      </c>
      <c r="C3635" t="s">
        <v>5726</v>
      </c>
      <c r="D3635" t="s">
        <v>5727</v>
      </c>
      <c r="E3635">
        <v>1996</v>
      </c>
      <c r="F3635" t="s">
        <v>5610</v>
      </c>
      <c r="G3635">
        <v>33.895299999999999</v>
      </c>
      <c r="H3635">
        <v>-118.224</v>
      </c>
      <c r="I3635" t="s">
        <v>5079</v>
      </c>
      <c r="J3635" t="s">
        <v>28</v>
      </c>
      <c r="K3635" t="s">
        <v>56</v>
      </c>
      <c r="L3635" t="s">
        <v>33</v>
      </c>
      <c r="M3635">
        <v>0</v>
      </c>
      <c r="N3635">
        <v>5.0067E-2</v>
      </c>
      <c r="O3635">
        <v>0.52703299999999997</v>
      </c>
      <c r="P3635">
        <v>221.90666999999999</v>
      </c>
      <c r="Q3635">
        <v>0.73116899999999996</v>
      </c>
      <c r="R3635">
        <v>0</v>
      </c>
      <c r="S3635">
        <v>8</v>
      </c>
      <c r="T3635">
        <v>0.215696</v>
      </c>
      <c r="U3635">
        <v>-7.14</v>
      </c>
      <c r="V3635">
        <v>1</v>
      </c>
      <c r="W3635">
        <v>0.19936200000000001</v>
      </c>
      <c r="X3635">
        <v>80.019000000000005</v>
      </c>
      <c r="Y3635">
        <v>0.56020700000000001</v>
      </c>
    </row>
    <row r="3636" spans="1:25" hidden="1" x14ac:dyDescent="0.25">
      <c r="A3636">
        <v>3634</v>
      </c>
      <c r="B3636">
        <v>34</v>
      </c>
      <c r="C3636" t="s">
        <v>5925</v>
      </c>
      <c r="D3636" t="s">
        <v>5926</v>
      </c>
      <c r="E3636">
        <v>1996</v>
      </c>
      <c r="F3636">
        <v>112</v>
      </c>
      <c r="G3636">
        <v>33.7483</v>
      </c>
      <c r="H3636">
        <v>-84.391099999999994</v>
      </c>
      <c r="I3636" t="s">
        <v>568</v>
      </c>
      <c r="J3636" t="s">
        <v>28</v>
      </c>
      <c r="K3636" t="s">
        <v>56</v>
      </c>
      <c r="L3636" t="s">
        <v>33</v>
      </c>
      <c r="M3636">
        <v>0</v>
      </c>
      <c r="N3636">
        <v>0.15650500000000001</v>
      </c>
      <c r="O3636">
        <v>0.71682299999999999</v>
      </c>
      <c r="P3636">
        <v>224.82667000000001</v>
      </c>
      <c r="Q3636">
        <v>0.63696699999999995</v>
      </c>
      <c r="R3636" s="1">
        <v>3.9999999999999998E-6</v>
      </c>
      <c r="S3636">
        <v>8</v>
      </c>
      <c r="T3636">
        <v>0.27021000000000001</v>
      </c>
      <c r="U3636">
        <v>-7.4669999999999996</v>
      </c>
      <c r="V3636">
        <v>1</v>
      </c>
      <c r="W3636">
        <v>5.4883000000000001E-2</v>
      </c>
      <c r="X3636">
        <v>96.001999999999995</v>
      </c>
      <c r="Y3636">
        <v>0.74839100000000003</v>
      </c>
    </row>
    <row r="3637" spans="1:25" hidden="1" x14ac:dyDescent="0.25">
      <c r="A3637">
        <v>3635</v>
      </c>
      <c r="B3637">
        <v>35</v>
      </c>
      <c r="C3637" t="s">
        <v>5927</v>
      </c>
      <c r="D3637" t="s">
        <v>5928</v>
      </c>
      <c r="E3637">
        <v>1996</v>
      </c>
      <c r="F3637" t="s">
        <v>5598</v>
      </c>
      <c r="G3637">
        <v>41.850033000000003</v>
      </c>
      <c r="H3637">
        <v>-87.650052000000002</v>
      </c>
      <c r="I3637" t="s">
        <v>108</v>
      </c>
      <c r="J3637" t="s">
        <v>28</v>
      </c>
      <c r="K3637" t="s">
        <v>56</v>
      </c>
      <c r="L3637" t="s">
        <v>33</v>
      </c>
      <c r="M3637">
        <v>0</v>
      </c>
      <c r="N3637">
        <v>0.35763699999999998</v>
      </c>
      <c r="O3637">
        <v>0.80424899999999999</v>
      </c>
      <c r="P3637">
        <v>268.46620999999999</v>
      </c>
      <c r="Q3637">
        <v>0.42216199999999998</v>
      </c>
      <c r="R3637">
        <v>0</v>
      </c>
      <c r="S3637">
        <v>1</v>
      </c>
      <c r="T3637">
        <v>0.33783299999999999</v>
      </c>
      <c r="U3637">
        <v>-3.319</v>
      </c>
      <c r="V3637">
        <v>1</v>
      </c>
      <c r="W3637">
        <v>4.2895999999999997E-2</v>
      </c>
      <c r="X3637">
        <v>108.051</v>
      </c>
      <c r="Y3637">
        <v>0.35741299999999998</v>
      </c>
    </row>
    <row r="3638" spans="1:25" hidden="1" x14ac:dyDescent="0.25">
      <c r="A3638">
        <v>3636</v>
      </c>
      <c r="B3638">
        <v>36</v>
      </c>
      <c r="C3638" t="s">
        <v>5929</v>
      </c>
      <c r="D3638" t="s">
        <v>5448</v>
      </c>
      <c r="E3638">
        <v>1996</v>
      </c>
      <c r="F3638" t="s">
        <v>5448</v>
      </c>
      <c r="G3638">
        <v>40.714269000000002</v>
      </c>
      <c r="H3638">
        <v>-74.005972999999997</v>
      </c>
      <c r="I3638" t="s">
        <v>113</v>
      </c>
      <c r="J3638" t="s">
        <v>28</v>
      </c>
      <c r="K3638" t="s">
        <v>33</v>
      </c>
      <c r="M3638">
        <v>0</v>
      </c>
      <c r="N3638">
        <v>0.66823100000000002</v>
      </c>
      <c r="O3638">
        <v>0.73825499999999999</v>
      </c>
      <c r="P3638">
        <v>142.80000000000001</v>
      </c>
      <c r="Q3638">
        <v>0.66104399999999996</v>
      </c>
      <c r="R3638">
        <v>4.4499999999999997E-4</v>
      </c>
      <c r="S3638">
        <v>1</v>
      </c>
      <c r="T3638">
        <v>0.39285999999999999</v>
      </c>
      <c r="U3638">
        <v>-6.351</v>
      </c>
      <c r="V3638">
        <v>1</v>
      </c>
      <c r="W3638">
        <v>4.1910999999999997E-2</v>
      </c>
      <c r="X3638">
        <v>94.334999999999994</v>
      </c>
      <c r="Y3638">
        <v>0.94114399999999998</v>
      </c>
    </row>
    <row r="3639" spans="1:25" hidden="1" x14ac:dyDescent="0.25">
      <c r="A3639">
        <v>3637</v>
      </c>
      <c r="B3639">
        <v>37</v>
      </c>
      <c r="C3639" t="s">
        <v>3878</v>
      </c>
      <c r="D3639" t="s">
        <v>5906</v>
      </c>
      <c r="E3639">
        <v>1996</v>
      </c>
      <c r="F3639" t="s">
        <v>5906</v>
      </c>
      <c r="G3639">
        <v>51.164200000000001</v>
      </c>
      <c r="H3639">
        <v>10.4542</v>
      </c>
      <c r="I3639" t="s">
        <v>2056</v>
      </c>
      <c r="J3639" t="s">
        <v>28</v>
      </c>
      <c r="K3639" t="s">
        <v>56</v>
      </c>
      <c r="L3639" t="s">
        <v>33</v>
      </c>
      <c r="M3639">
        <v>0</v>
      </c>
      <c r="N3639">
        <v>8.0707000000000001E-2</v>
      </c>
      <c r="O3639">
        <v>0.64671599999999996</v>
      </c>
      <c r="P3639">
        <v>289.05333000000002</v>
      </c>
      <c r="Q3639">
        <v>0.96374400000000005</v>
      </c>
      <c r="R3639">
        <v>3.4776000000000001E-2</v>
      </c>
      <c r="S3639">
        <v>11</v>
      </c>
      <c r="T3639">
        <v>0.25789099999999998</v>
      </c>
      <c r="U3639">
        <v>-7.0019999999999998</v>
      </c>
      <c r="V3639">
        <v>0</v>
      </c>
      <c r="W3639">
        <v>5.2129000000000002E-2</v>
      </c>
      <c r="X3639">
        <v>133.72999999999999</v>
      </c>
      <c r="Y3639">
        <v>0.79376899999999995</v>
      </c>
    </row>
    <row r="3640" spans="1:25" x14ac:dyDescent="0.25">
      <c r="A3640">
        <v>3638</v>
      </c>
      <c r="B3640">
        <v>38</v>
      </c>
      <c r="C3640" t="s">
        <v>5930</v>
      </c>
      <c r="D3640" t="s">
        <v>5735</v>
      </c>
      <c r="E3640">
        <v>1996</v>
      </c>
      <c r="F3640" t="s">
        <v>5735</v>
      </c>
      <c r="G3640" t="str">
        <f>IFERROR(VLOOKUP(Table1[[#This Row],[Title]],$C$5507:$Y$5579,5, FALSE ),"")</f>
        <v/>
      </c>
      <c r="H3640" t="str">
        <f>IFERROR(VLOOKUP(Table1[[#This Row],[Title]],$C$5507:$Y$5579,6, FALSE ),"")</f>
        <v/>
      </c>
      <c r="I3640" t="str">
        <f>IFERROR(VLOOKUP(Table1[[#This Row],[Title]],$C$5507:$Y$5579,7, FALSE ),"")</f>
        <v/>
      </c>
      <c r="J3640" t="str">
        <f>IFERROR(VLOOKUP(Table1[[#This Row],[Title]],$C$5507:$Y$5579,8, FALSE ),"")</f>
        <v/>
      </c>
      <c r="K3640" t="str">
        <f>IFERROR(VLOOKUP(Table1[[#This Row],[Title]],$C$5507:$Y$5579,9, FALSE ),"")</f>
        <v/>
      </c>
      <c r="L3640" t="str">
        <f>IFERROR(VLOOKUP(Table1[[#This Row],[Title]],$C$5507:$Y$5579,10, FALSE ),"")</f>
        <v/>
      </c>
      <c r="M3640" t="str">
        <f>IFERROR(VLOOKUP(Table1[[#This Row],[Title]],$C$5507:$Y$5579,11, FALSE ),"")</f>
        <v/>
      </c>
      <c r="N3640" t="str">
        <f>IFERROR(VLOOKUP(Table1[[#This Row],[Title]],$C$5507:$Y$5579,12, FALSE ),"")</f>
        <v/>
      </c>
      <c r="O3640" t="str">
        <f>IFERROR(VLOOKUP(Table1[[#This Row],[Title]],$C$5507:$Y$5579,13, FALSE ),"")</f>
        <v/>
      </c>
      <c r="P3640" t="str">
        <f>IFERROR(VLOOKUP(Table1[[#This Row],[Title]],$C$5507:$Y$5579,14, FALSE ),"")</f>
        <v/>
      </c>
      <c r="Q3640" t="str">
        <f>IFERROR(VLOOKUP(Table1[[#This Row],[Title]],$C$5507:$Y$5579,15, FALSE ),"")</f>
        <v/>
      </c>
      <c r="R3640" t="str">
        <f>IFERROR(VLOOKUP(Table1[[#This Row],[Title]],$C$5507:$Y$5579,16, FALSE ),"")</f>
        <v/>
      </c>
      <c r="S3640" t="str">
        <f>IFERROR(VLOOKUP(Table1[[#This Row],[Title]],$C$5507:$Y$5579,17, FALSE ),"")</f>
        <v/>
      </c>
      <c r="T3640" t="str">
        <f>IFERROR(VLOOKUP(Table1[[#This Row],[Title]],$C$5507:$Y$5579,18, FALSE ),"")</f>
        <v/>
      </c>
      <c r="U3640" t="str">
        <f>IFERROR(VLOOKUP(Table1[[#This Row],[Title]],$C$5507:$Y$5579,19, FALSE ),"")</f>
        <v/>
      </c>
      <c r="V3640" t="str">
        <f>IFERROR(VLOOKUP(Table1[[#This Row],[Title]],$C$5507:$Y$5579,20, FALSE ),"")</f>
        <v/>
      </c>
      <c r="W3640" t="str">
        <f>IFERROR(VLOOKUP(Table1[[#This Row],[Title]],$C$5507:$Y$5579,21, FALSE ),"")</f>
        <v/>
      </c>
      <c r="X3640" t="str">
        <f>IFERROR(VLOOKUP(Table1[[#This Row],[Title]],$C$5507:$Y$5579,22, FALSE ),"")</f>
        <v/>
      </c>
      <c r="Y3640" t="str">
        <f>IFERROR(VLOOKUP(Table1[[#This Row],[Title]],$C$5507:$Y$5579,23, FALSE ),"")</f>
        <v/>
      </c>
    </row>
    <row r="3641" spans="1:25" hidden="1" x14ac:dyDescent="0.25">
      <c r="A3641">
        <v>3639</v>
      </c>
      <c r="B3641">
        <v>39</v>
      </c>
      <c r="C3641" t="s">
        <v>5931</v>
      </c>
      <c r="D3641" t="s">
        <v>5932</v>
      </c>
      <c r="E3641">
        <v>1996</v>
      </c>
      <c r="F3641" t="s">
        <v>5932</v>
      </c>
      <c r="G3641">
        <v>33.220973999999998</v>
      </c>
      <c r="H3641">
        <v>-97.146038000000004</v>
      </c>
      <c r="I3641" t="s">
        <v>5933</v>
      </c>
      <c r="J3641" t="s">
        <v>28</v>
      </c>
      <c r="K3641" t="s">
        <v>56</v>
      </c>
      <c r="L3641" t="s">
        <v>33</v>
      </c>
      <c r="M3641">
        <v>0</v>
      </c>
      <c r="N3641">
        <v>1.4259000000000001E-2</v>
      </c>
      <c r="O3641">
        <v>0.46424700000000002</v>
      </c>
      <c r="P3641">
        <v>322.54667000000001</v>
      </c>
      <c r="Q3641">
        <v>0.57915300000000003</v>
      </c>
      <c r="R3641">
        <v>2.1699999999999999E-4</v>
      </c>
      <c r="S3641">
        <v>2</v>
      </c>
      <c r="T3641">
        <v>4.8422E-2</v>
      </c>
      <c r="U3641">
        <v>-13.333</v>
      </c>
      <c r="V3641">
        <v>1</v>
      </c>
      <c r="W3641">
        <v>3.7650999999999997E-2</v>
      </c>
      <c r="X3641">
        <v>114.745</v>
      </c>
      <c r="Y3641">
        <v>0.61182400000000003</v>
      </c>
    </row>
    <row r="3642" spans="1:25" hidden="1" x14ac:dyDescent="0.25">
      <c r="A3642">
        <v>3640</v>
      </c>
      <c r="B3642">
        <v>40</v>
      </c>
      <c r="C3642" t="s">
        <v>5934</v>
      </c>
      <c r="D3642" t="s">
        <v>5610</v>
      </c>
      <c r="E3642">
        <v>1996</v>
      </c>
      <c r="F3642" t="s">
        <v>5610</v>
      </c>
      <c r="G3642">
        <v>33.895299999999999</v>
      </c>
      <c r="H3642">
        <v>-118.224</v>
      </c>
      <c r="I3642" t="s">
        <v>5079</v>
      </c>
      <c r="J3642" t="s">
        <v>28</v>
      </c>
      <c r="K3642" t="s">
        <v>56</v>
      </c>
      <c r="L3642" t="s">
        <v>33</v>
      </c>
      <c r="M3642">
        <v>0</v>
      </c>
      <c r="N3642">
        <v>0.29599300000000001</v>
      </c>
      <c r="O3642">
        <v>0.903609</v>
      </c>
      <c r="P3642">
        <v>213.92</v>
      </c>
      <c r="Q3642">
        <v>0.74722299999999997</v>
      </c>
      <c r="R3642">
        <v>2.911E-3</v>
      </c>
      <c r="S3642">
        <v>1</v>
      </c>
      <c r="T3642">
        <v>0.32181999999999999</v>
      </c>
      <c r="U3642">
        <v>-7.218</v>
      </c>
      <c r="V3642">
        <v>0</v>
      </c>
      <c r="W3642">
        <v>0.15787100000000001</v>
      </c>
      <c r="X3642">
        <v>115.182</v>
      </c>
      <c r="Y3642">
        <v>0.60411300000000001</v>
      </c>
    </row>
    <row r="3643" spans="1:25" hidden="1" x14ac:dyDescent="0.25">
      <c r="A3643">
        <v>3641</v>
      </c>
      <c r="B3643">
        <v>41</v>
      </c>
      <c r="C3643" t="s">
        <v>5935</v>
      </c>
      <c r="D3643" t="s">
        <v>5625</v>
      </c>
      <c r="E3643">
        <v>1996</v>
      </c>
      <c r="F3643" t="s">
        <v>5625</v>
      </c>
      <c r="G3643">
        <v>33.543799999999997</v>
      </c>
      <c r="H3643">
        <v>-84.227699999999999</v>
      </c>
      <c r="I3643" t="s">
        <v>5626</v>
      </c>
      <c r="J3643" t="s">
        <v>28</v>
      </c>
      <c r="K3643" t="s">
        <v>33</v>
      </c>
      <c r="M3643">
        <v>0</v>
      </c>
      <c r="N3643">
        <v>0.87512400000000001</v>
      </c>
      <c r="O3643">
        <v>0.48347299999999999</v>
      </c>
      <c r="P3643">
        <v>264.64607999999998</v>
      </c>
      <c r="Q3643">
        <v>0.25986399999999998</v>
      </c>
      <c r="R3643">
        <v>0.197051</v>
      </c>
      <c r="S3643">
        <v>1</v>
      </c>
      <c r="T3643">
        <v>0.103182</v>
      </c>
      <c r="U3643">
        <v>-18.277000000000001</v>
      </c>
      <c r="V3643">
        <v>1</v>
      </c>
      <c r="W3643">
        <v>3.2376000000000002E-2</v>
      </c>
      <c r="X3643">
        <v>147.65299999999999</v>
      </c>
      <c r="Y3643">
        <v>0.36709599999999998</v>
      </c>
    </row>
    <row r="3644" spans="1:25" hidden="1" x14ac:dyDescent="0.25">
      <c r="A3644">
        <v>3642</v>
      </c>
      <c r="B3644">
        <v>42</v>
      </c>
      <c r="C3644" t="s">
        <v>5936</v>
      </c>
      <c r="D3644" t="s">
        <v>5937</v>
      </c>
      <c r="E3644">
        <v>1996</v>
      </c>
      <c r="F3644" t="s">
        <v>5800</v>
      </c>
      <c r="G3644">
        <v>40.714269000000002</v>
      </c>
      <c r="H3644">
        <v>-74.005972999999997</v>
      </c>
      <c r="I3644" t="s">
        <v>113</v>
      </c>
      <c r="J3644" t="s">
        <v>28</v>
      </c>
      <c r="K3644" t="s">
        <v>33</v>
      </c>
      <c r="M3644">
        <v>0</v>
      </c>
      <c r="N3644">
        <v>0.44524399999999997</v>
      </c>
      <c r="O3644">
        <v>0.82985600000000004</v>
      </c>
      <c r="P3644">
        <v>252.62666999999999</v>
      </c>
      <c r="Q3644">
        <v>0.72411300000000001</v>
      </c>
      <c r="R3644">
        <v>0</v>
      </c>
      <c r="S3644">
        <v>1</v>
      </c>
      <c r="T3644">
        <v>0.11523799999999999</v>
      </c>
      <c r="U3644">
        <v>-4.2859999999999996</v>
      </c>
      <c r="V3644">
        <v>0</v>
      </c>
      <c r="W3644">
        <v>0.242371</v>
      </c>
      <c r="X3644">
        <v>88.652000000000001</v>
      </c>
      <c r="Y3644">
        <v>0.67876800000000004</v>
      </c>
    </row>
    <row r="3645" spans="1:25" hidden="1" x14ac:dyDescent="0.25">
      <c r="A3645">
        <v>3643</v>
      </c>
      <c r="B3645">
        <v>43</v>
      </c>
      <c r="C3645" t="s">
        <v>5695</v>
      </c>
      <c r="D3645" t="s">
        <v>5938</v>
      </c>
      <c r="E3645">
        <v>1996</v>
      </c>
      <c r="F3645" t="s">
        <v>5938</v>
      </c>
      <c r="G3645">
        <v>38</v>
      </c>
      <c r="H3645">
        <v>-97</v>
      </c>
      <c r="I3645" t="s">
        <v>1443</v>
      </c>
      <c r="J3645" t="s">
        <v>28</v>
      </c>
      <c r="K3645" t="s">
        <v>56</v>
      </c>
      <c r="L3645" t="s">
        <v>33</v>
      </c>
      <c r="M3645">
        <v>0</v>
      </c>
      <c r="N3645">
        <v>0.27294299999999999</v>
      </c>
      <c r="O3645">
        <v>0.69761099999999998</v>
      </c>
      <c r="P3645">
        <v>265.06666999999999</v>
      </c>
      <c r="Q3645">
        <v>0.49297200000000002</v>
      </c>
      <c r="R3645" s="1">
        <v>6.0000000000000002E-6</v>
      </c>
      <c r="S3645">
        <v>8</v>
      </c>
      <c r="T3645">
        <v>0.16936599999999999</v>
      </c>
      <c r="U3645">
        <v>-9.1539999999999999</v>
      </c>
      <c r="V3645">
        <v>1</v>
      </c>
      <c r="W3645">
        <v>3.3489999999999999E-2</v>
      </c>
      <c r="X3645">
        <v>131.97300000000001</v>
      </c>
      <c r="Y3645">
        <v>0.66634800000000005</v>
      </c>
    </row>
    <row r="3646" spans="1:25" hidden="1" x14ac:dyDescent="0.25">
      <c r="A3646">
        <v>3644</v>
      </c>
      <c r="B3646">
        <v>44</v>
      </c>
      <c r="C3646">
        <v>1979</v>
      </c>
      <c r="D3646" t="s">
        <v>5939</v>
      </c>
      <c r="E3646">
        <v>1996</v>
      </c>
      <c r="F3646" t="s">
        <v>5939</v>
      </c>
      <c r="G3646">
        <v>41.8842</v>
      </c>
      <c r="H3646">
        <v>-87.632400000000004</v>
      </c>
      <c r="I3646" t="s">
        <v>386</v>
      </c>
      <c r="J3646" t="s">
        <v>28</v>
      </c>
      <c r="K3646" t="s">
        <v>56</v>
      </c>
      <c r="M3646">
        <v>0</v>
      </c>
      <c r="N3646">
        <v>1.4460000000000001E-2</v>
      </c>
      <c r="O3646">
        <v>0.77344599999999997</v>
      </c>
      <c r="P3646">
        <v>267.26666999999998</v>
      </c>
      <c r="Q3646">
        <v>0.80449800000000005</v>
      </c>
      <c r="R3646">
        <v>0.61251999999999995</v>
      </c>
      <c r="S3646">
        <v>3</v>
      </c>
      <c r="T3646">
        <v>5.5083E-2</v>
      </c>
      <c r="U3646">
        <v>-9.4269999999999996</v>
      </c>
      <c r="V3646">
        <v>1</v>
      </c>
      <c r="W3646">
        <v>3.3584999999999997E-2</v>
      </c>
      <c r="X3646">
        <v>126.879</v>
      </c>
      <c r="Y3646">
        <v>0.96055100000000004</v>
      </c>
    </row>
    <row r="3647" spans="1:25" hidden="1" x14ac:dyDescent="0.25">
      <c r="A3647">
        <v>3645</v>
      </c>
      <c r="B3647">
        <v>45</v>
      </c>
      <c r="C3647" t="s">
        <v>5940</v>
      </c>
      <c r="D3647" t="s">
        <v>5312</v>
      </c>
      <c r="E3647">
        <v>1996</v>
      </c>
      <c r="F3647" t="s">
        <v>5312</v>
      </c>
      <c r="G3647">
        <v>33.844371000000002</v>
      </c>
      <c r="H3647">
        <v>-84.474050000000005</v>
      </c>
      <c r="I3647" t="s">
        <v>45</v>
      </c>
      <c r="J3647" t="s">
        <v>28</v>
      </c>
      <c r="K3647" t="s">
        <v>56</v>
      </c>
      <c r="M3647">
        <v>0</v>
      </c>
      <c r="N3647">
        <v>8.4117999999999998E-2</v>
      </c>
      <c r="O3647">
        <v>0.510764</v>
      </c>
      <c r="P3647">
        <v>320.30403999999999</v>
      </c>
      <c r="Q3647">
        <v>0.69959400000000005</v>
      </c>
      <c r="R3647">
        <v>0.71598399999999995</v>
      </c>
      <c r="S3647">
        <v>1</v>
      </c>
      <c r="T3647">
        <v>0.11196299999999999</v>
      </c>
      <c r="U3647">
        <v>-13.628</v>
      </c>
      <c r="V3647">
        <v>1</v>
      </c>
      <c r="W3647">
        <v>9.3683000000000002E-2</v>
      </c>
      <c r="X3647">
        <v>81.667000000000002</v>
      </c>
      <c r="Y3647">
        <v>0.65395499999999995</v>
      </c>
    </row>
    <row r="3648" spans="1:25" x14ac:dyDescent="0.25">
      <c r="A3648">
        <v>3646</v>
      </c>
      <c r="B3648">
        <v>46</v>
      </c>
      <c r="C3648" t="s">
        <v>5941</v>
      </c>
      <c r="D3648" t="s">
        <v>5735</v>
      </c>
      <c r="E3648">
        <v>1996</v>
      </c>
      <c r="F3648" t="s">
        <v>5735</v>
      </c>
      <c r="G3648" t="str">
        <f>IFERROR(VLOOKUP(Table1[[#This Row],[Title]],$C$5507:$Y$5579,5, FALSE ),"")</f>
        <v/>
      </c>
      <c r="H3648" t="str">
        <f>IFERROR(VLOOKUP(Table1[[#This Row],[Title]],$C$5507:$Y$5579,6, FALSE ),"")</f>
        <v/>
      </c>
      <c r="I3648" t="str">
        <f>IFERROR(VLOOKUP(Table1[[#This Row],[Title]],$C$5507:$Y$5579,7, FALSE ),"")</f>
        <v/>
      </c>
      <c r="J3648" t="str">
        <f>IFERROR(VLOOKUP(Table1[[#This Row],[Title]],$C$5507:$Y$5579,8, FALSE ),"")</f>
        <v/>
      </c>
      <c r="K3648" t="str">
        <f>IFERROR(VLOOKUP(Table1[[#This Row],[Title]],$C$5507:$Y$5579,9, FALSE ),"")</f>
        <v/>
      </c>
      <c r="L3648" t="str">
        <f>IFERROR(VLOOKUP(Table1[[#This Row],[Title]],$C$5507:$Y$5579,10, FALSE ),"")</f>
        <v/>
      </c>
      <c r="M3648" t="str">
        <f>IFERROR(VLOOKUP(Table1[[#This Row],[Title]],$C$5507:$Y$5579,11, FALSE ),"")</f>
        <v/>
      </c>
      <c r="N3648" t="str">
        <f>IFERROR(VLOOKUP(Table1[[#This Row],[Title]],$C$5507:$Y$5579,12, FALSE ),"")</f>
        <v/>
      </c>
      <c r="O3648" t="str">
        <f>IFERROR(VLOOKUP(Table1[[#This Row],[Title]],$C$5507:$Y$5579,13, FALSE ),"")</f>
        <v/>
      </c>
      <c r="P3648" t="str">
        <f>IFERROR(VLOOKUP(Table1[[#This Row],[Title]],$C$5507:$Y$5579,14, FALSE ),"")</f>
        <v/>
      </c>
      <c r="Q3648" t="str">
        <f>IFERROR(VLOOKUP(Table1[[#This Row],[Title]],$C$5507:$Y$5579,15, FALSE ),"")</f>
        <v/>
      </c>
      <c r="R3648" t="str">
        <f>IFERROR(VLOOKUP(Table1[[#This Row],[Title]],$C$5507:$Y$5579,16, FALSE ),"")</f>
        <v/>
      </c>
      <c r="S3648" t="str">
        <f>IFERROR(VLOOKUP(Table1[[#This Row],[Title]],$C$5507:$Y$5579,17, FALSE ),"")</f>
        <v/>
      </c>
      <c r="T3648" t="str">
        <f>IFERROR(VLOOKUP(Table1[[#This Row],[Title]],$C$5507:$Y$5579,18, FALSE ),"")</f>
        <v/>
      </c>
      <c r="U3648" t="str">
        <f>IFERROR(VLOOKUP(Table1[[#This Row],[Title]],$C$5507:$Y$5579,19, FALSE ),"")</f>
        <v/>
      </c>
      <c r="V3648" t="str">
        <f>IFERROR(VLOOKUP(Table1[[#This Row],[Title]],$C$5507:$Y$5579,20, FALSE ),"")</f>
        <v/>
      </c>
      <c r="W3648" t="str">
        <f>IFERROR(VLOOKUP(Table1[[#This Row],[Title]],$C$5507:$Y$5579,21, FALSE ),"")</f>
        <v/>
      </c>
      <c r="X3648" t="str">
        <f>IFERROR(VLOOKUP(Table1[[#This Row],[Title]],$C$5507:$Y$5579,22, FALSE ),"")</f>
        <v/>
      </c>
      <c r="Y3648" t="str">
        <f>IFERROR(VLOOKUP(Table1[[#This Row],[Title]],$C$5507:$Y$5579,23, FALSE ),"")</f>
        <v/>
      </c>
    </row>
    <row r="3649" spans="1:25" hidden="1" x14ac:dyDescent="0.25">
      <c r="A3649">
        <v>3647</v>
      </c>
      <c r="B3649">
        <v>47</v>
      </c>
      <c r="C3649" t="s">
        <v>5942</v>
      </c>
      <c r="D3649" t="s">
        <v>5824</v>
      </c>
      <c r="E3649">
        <v>1996</v>
      </c>
      <c r="F3649" t="s">
        <v>5824</v>
      </c>
      <c r="G3649">
        <v>40.714599999999997</v>
      </c>
      <c r="H3649">
        <v>-74.007099999999994</v>
      </c>
      <c r="I3649" t="s">
        <v>195</v>
      </c>
      <c r="J3649" t="s">
        <v>28</v>
      </c>
      <c r="K3649" t="s">
        <v>56</v>
      </c>
      <c r="L3649" t="s">
        <v>33</v>
      </c>
      <c r="M3649">
        <v>0</v>
      </c>
      <c r="N3649">
        <v>0.28020499999999998</v>
      </c>
      <c r="O3649">
        <v>0.75582899999999997</v>
      </c>
      <c r="P3649">
        <v>281.69333</v>
      </c>
      <c r="Q3649">
        <v>0.48576799999999998</v>
      </c>
      <c r="R3649">
        <v>1.1455999999999999E-2</v>
      </c>
      <c r="S3649">
        <v>11</v>
      </c>
      <c r="T3649">
        <v>0.119112</v>
      </c>
      <c r="U3649">
        <v>-9.3970000000000002</v>
      </c>
      <c r="V3649">
        <v>0</v>
      </c>
      <c r="W3649">
        <v>7.9908000000000007E-2</v>
      </c>
      <c r="X3649">
        <v>82.055999999999997</v>
      </c>
      <c r="Y3649">
        <v>0.89669699999999997</v>
      </c>
    </row>
    <row r="3650" spans="1:25" hidden="1" x14ac:dyDescent="0.25">
      <c r="A3650">
        <v>3648</v>
      </c>
      <c r="B3650">
        <v>48</v>
      </c>
      <c r="C3650" t="s">
        <v>3354</v>
      </c>
      <c r="D3650" t="s">
        <v>5943</v>
      </c>
      <c r="E3650">
        <v>1996</v>
      </c>
      <c r="F3650" t="s">
        <v>4315</v>
      </c>
      <c r="G3650">
        <v>40.736100999999998</v>
      </c>
      <c r="H3650">
        <v>-74.225089999999994</v>
      </c>
      <c r="I3650" t="s">
        <v>59</v>
      </c>
      <c r="J3650" t="s">
        <v>28</v>
      </c>
      <c r="K3650" t="s">
        <v>56</v>
      </c>
      <c r="L3650" t="s">
        <v>33</v>
      </c>
      <c r="M3650">
        <v>0</v>
      </c>
      <c r="N3650">
        <v>0.33951500000000001</v>
      </c>
      <c r="O3650">
        <v>0.52684799999999998</v>
      </c>
      <c r="P3650">
        <v>265.77332999999999</v>
      </c>
      <c r="Q3650">
        <v>0.49338100000000001</v>
      </c>
      <c r="R3650">
        <v>0</v>
      </c>
      <c r="S3650">
        <v>4</v>
      </c>
      <c r="T3650">
        <v>0.13993800000000001</v>
      </c>
      <c r="U3650">
        <v>-6.7</v>
      </c>
      <c r="V3650">
        <v>0</v>
      </c>
      <c r="W3650">
        <v>2.8948999999999999E-2</v>
      </c>
      <c r="X3650">
        <v>113.59</v>
      </c>
      <c r="Y3650">
        <v>0.134381</v>
      </c>
    </row>
    <row r="3651" spans="1:25" hidden="1" x14ac:dyDescent="0.25">
      <c r="A3651">
        <v>3649</v>
      </c>
      <c r="B3651">
        <v>49</v>
      </c>
      <c r="C3651" t="s">
        <v>5732</v>
      </c>
      <c r="D3651" t="s">
        <v>5007</v>
      </c>
      <c r="E3651">
        <v>1996</v>
      </c>
      <c r="F3651" t="s">
        <v>5007</v>
      </c>
      <c r="G3651">
        <v>40.714269000000002</v>
      </c>
      <c r="H3651">
        <v>-74.005972999999997</v>
      </c>
      <c r="I3651" t="s">
        <v>113</v>
      </c>
      <c r="J3651" t="s">
        <v>246</v>
      </c>
      <c r="K3651" t="s">
        <v>56</v>
      </c>
      <c r="L3651" t="s">
        <v>33</v>
      </c>
      <c r="M3651">
        <v>0</v>
      </c>
      <c r="N3651">
        <v>0.27484799999999998</v>
      </c>
      <c r="O3651">
        <v>0.419406</v>
      </c>
      <c r="P3651">
        <v>234.11955</v>
      </c>
      <c r="Q3651">
        <v>0.91401200000000005</v>
      </c>
      <c r="R3651">
        <v>2.31E-4</v>
      </c>
      <c r="S3651">
        <v>11</v>
      </c>
      <c r="T3651">
        <v>0.93486999999999998</v>
      </c>
      <c r="U3651">
        <v>-8.4890000000000008</v>
      </c>
      <c r="V3651">
        <v>0</v>
      </c>
      <c r="W3651">
        <v>0.109932</v>
      </c>
      <c r="X3651">
        <v>204.32599999999999</v>
      </c>
      <c r="Y3651">
        <v>0.58381700000000003</v>
      </c>
    </row>
    <row r="3652" spans="1:25" hidden="1" x14ac:dyDescent="0.25">
      <c r="A3652">
        <v>3650</v>
      </c>
      <c r="B3652">
        <v>50</v>
      </c>
      <c r="C3652" t="s">
        <v>3755</v>
      </c>
      <c r="D3652" t="s">
        <v>5760</v>
      </c>
      <c r="E3652">
        <v>1996</v>
      </c>
      <c r="F3652" t="s">
        <v>5760</v>
      </c>
      <c r="G3652">
        <v>33.987454</v>
      </c>
      <c r="H3652">
        <v>-81.024863999999994</v>
      </c>
      <c r="I3652" t="s">
        <v>5761</v>
      </c>
      <c r="J3652" t="s">
        <v>28</v>
      </c>
      <c r="K3652" t="s">
        <v>56</v>
      </c>
      <c r="L3652" t="s">
        <v>33</v>
      </c>
      <c r="M3652">
        <v>0</v>
      </c>
      <c r="N3652">
        <v>3.7844000000000003E-2</v>
      </c>
      <c r="O3652">
        <v>0.38351099999999999</v>
      </c>
      <c r="P3652">
        <v>296.88117999999997</v>
      </c>
      <c r="Q3652">
        <v>0.88246100000000005</v>
      </c>
      <c r="R3652" s="1">
        <v>1.9999999999999999E-6</v>
      </c>
      <c r="S3652">
        <v>2</v>
      </c>
      <c r="T3652">
        <v>0.20122399999999999</v>
      </c>
      <c r="U3652">
        <v>-5.7990000000000004</v>
      </c>
      <c r="V3652">
        <v>1</v>
      </c>
      <c r="W3652">
        <v>3.8836000000000002E-2</v>
      </c>
      <c r="X3652">
        <v>104.758</v>
      </c>
      <c r="Y3652">
        <v>0.223328</v>
      </c>
    </row>
    <row r="3653" spans="1:25" hidden="1" x14ac:dyDescent="0.25">
      <c r="A3653">
        <v>3651</v>
      </c>
      <c r="B3653">
        <v>51</v>
      </c>
      <c r="C3653" t="s">
        <v>5944</v>
      </c>
      <c r="D3653" t="s">
        <v>4181</v>
      </c>
      <c r="E3653">
        <v>1996</v>
      </c>
      <c r="F3653" t="s">
        <v>4181</v>
      </c>
      <c r="G3653">
        <v>40.702897999999998</v>
      </c>
      <c r="H3653">
        <v>-74.010240999999994</v>
      </c>
      <c r="I3653" t="s">
        <v>767</v>
      </c>
      <c r="J3653" t="s">
        <v>28</v>
      </c>
      <c r="K3653" t="s">
        <v>33</v>
      </c>
      <c r="M3653">
        <v>0</v>
      </c>
      <c r="N3653">
        <v>0.47905599999999998</v>
      </c>
      <c r="O3653">
        <v>0.601379</v>
      </c>
      <c r="P3653">
        <v>281.06666999999999</v>
      </c>
      <c r="Q3653">
        <v>0.54479699999999998</v>
      </c>
      <c r="R3653">
        <v>2.24E-4</v>
      </c>
      <c r="S3653">
        <v>4</v>
      </c>
      <c r="T3653">
        <v>9.7464999999999996E-2</v>
      </c>
      <c r="U3653">
        <v>-9.9719999999999995</v>
      </c>
      <c r="V3653">
        <v>0</v>
      </c>
      <c r="W3653">
        <v>3.1057000000000001E-2</v>
      </c>
      <c r="X3653">
        <v>89.79</v>
      </c>
      <c r="Y3653">
        <v>0.24689700000000001</v>
      </c>
    </row>
    <row r="3654" spans="1:25" hidden="1" x14ac:dyDescent="0.25">
      <c r="A3654">
        <v>3652</v>
      </c>
      <c r="B3654">
        <v>52</v>
      </c>
      <c r="C3654" t="s">
        <v>299</v>
      </c>
      <c r="D3654" t="s">
        <v>5945</v>
      </c>
      <c r="E3654">
        <v>1996</v>
      </c>
      <c r="F3654" t="s">
        <v>5945</v>
      </c>
      <c r="G3654">
        <v>39.952300000000001</v>
      </c>
      <c r="H3654">
        <v>-75.162400000000005</v>
      </c>
      <c r="I3654" t="s">
        <v>62</v>
      </c>
      <c r="J3654" t="s">
        <v>28</v>
      </c>
      <c r="K3654" t="s">
        <v>56</v>
      </c>
      <c r="L3654" t="s">
        <v>33</v>
      </c>
      <c r="M3654">
        <v>0</v>
      </c>
      <c r="N3654">
        <v>0.2571</v>
      </c>
      <c r="O3654">
        <v>0.61558599999999997</v>
      </c>
      <c r="P3654">
        <v>244.05287999999999</v>
      </c>
      <c r="Q3654">
        <v>0.50666500000000003</v>
      </c>
      <c r="R3654">
        <v>0</v>
      </c>
      <c r="S3654">
        <v>3</v>
      </c>
      <c r="T3654">
        <v>0.142786</v>
      </c>
      <c r="U3654">
        <v>-8.7230000000000008</v>
      </c>
      <c r="V3654">
        <v>0</v>
      </c>
      <c r="W3654">
        <v>2.3743E-2</v>
      </c>
      <c r="X3654">
        <v>81.971999999999994</v>
      </c>
      <c r="Y3654">
        <v>0.390847</v>
      </c>
    </row>
    <row r="3655" spans="1:25" hidden="1" x14ac:dyDescent="0.25">
      <c r="A3655">
        <v>3653</v>
      </c>
      <c r="B3655">
        <v>53</v>
      </c>
      <c r="C3655" t="s">
        <v>5946</v>
      </c>
      <c r="D3655" t="s">
        <v>5947</v>
      </c>
      <c r="E3655">
        <v>1996</v>
      </c>
      <c r="F3655" t="s">
        <v>5947</v>
      </c>
      <c r="G3655">
        <v>-24.912099999999999</v>
      </c>
      <c r="H3655">
        <v>133.398</v>
      </c>
      <c r="I3655" t="s">
        <v>694</v>
      </c>
      <c r="J3655" t="s">
        <v>28</v>
      </c>
      <c r="K3655" t="s">
        <v>33</v>
      </c>
      <c r="M3655">
        <v>0</v>
      </c>
      <c r="N3655">
        <v>0.66008699999999998</v>
      </c>
      <c r="O3655">
        <v>0.67448200000000003</v>
      </c>
      <c r="P3655">
        <v>204.22667000000001</v>
      </c>
      <c r="Q3655">
        <v>0.53276999999999997</v>
      </c>
      <c r="R3655" s="1">
        <v>6.6000000000000005E-5</v>
      </c>
      <c r="S3655">
        <v>1</v>
      </c>
      <c r="T3655">
        <v>0.248255</v>
      </c>
      <c r="U3655">
        <v>-7.6790000000000003</v>
      </c>
      <c r="V3655">
        <v>1</v>
      </c>
      <c r="W3655">
        <v>0.24612100000000001</v>
      </c>
      <c r="X3655">
        <v>175.89500000000001</v>
      </c>
      <c r="Y3655">
        <v>0.69189900000000004</v>
      </c>
    </row>
    <row r="3656" spans="1:25" hidden="1" x14ac:dyDescent="0.25">
      <c r="A3656">
        <v>3654</v>
      </c>
      <c r="B3656">
        <v>54</v>
      </c>
      <c r="C3656" t="s">
        <v>5948</v>
      </c>
      <c r="D3656" t="s">
        <v>5153</v>
      </c>
      <c r="E3656">
        <v>1996</v>
      </c>
      <c r="F3656" t="s">
        <v>5153</v>
      </c>
      <c r="G3656">
        <v>35.472000000000001</v>
      </c>
      <c r="H3656">
        <v>-97.520300000000006</v>
      </c>
      <c r="I3656" t="s">
        <v>5154</v>
      </c>
      <c r="J3656" t="s">
        <v>28</v>
      </c>
      <c r="K3656" t="s">
        <v>33</v>
      </c>
      <c r="M3656">
        <v>0</v>
      </c>
      <c r="N3656">
        <v>0.63022900000000004</v>
      </c>
      <c r="O3656">
        <v>0.290217</v>
      </c>
      <c r="P3656">
        <v>256.93333000000001</v>
      </c>
      <c r="Q3656">
        <v>0.51548000000000005</v>
      </c>
      <c r="R3656" s="1">
        <v>9.9999999999999995E-7</v>
      </c>
      <c r="S3656">
        <v>9</v>
      </c>
      <c r="T3656">
        <v>8.3981E-2</v>
      </c>
      <c r="U3656">
        <v>-9.42</v>
      </c>
      <c r="V3656">
        <v>1</v>
      </c>
      <c r="W3656">
        <v>8.6529999999999996E-2</v>
      </c>
      <c r="X3656">
        <v>77.212999999999994</v>
      </c>
      <c r="Y3656">
        <v>0.294985</v>
      </c>
    </row>
    <row r="3657" spans="1:25" hidden="1" x14ac:dyDescent="0.25">
      <c r="A3657">
        <v>3655</v>
      </c>
      <c r="B3657">
        <v>55</v>
      </c>
      <c r="C3657" t="s">
        <v>5949</v>
      </c>
      <c r="D3657" t="s">
        <v>5950</v>
      </c>
      <c r="E3657">
        <v>1996</v>
      </c>
      <c r="F3657" t="s">
        <v>5950</v>
      </c>
      <c r="G3657">
        <v>32.472864000000001</v>
      </c>
      <c r="H3657">
        <v>-84.978229999999996</v>
      </c>
      <c r="I3657" t="s">
        <v>5951</v>
      </c>
      <c r="J3657" t="s">
        <v>28</v>
      </c>
      <c r="K3657" t="s">
        <v>56</v>
      </c>
      <c r="L3657" t="s">
        <v>33</v>
      </c>
      <c r="M3657">
        <v>0</v>
      </c>
      <c r="N3657">
        <v>0.14277599999999999</v>
      </c>
      <c r="O3657">
        <v>0.66492200000000001</v>
      </c>
      <c r="P3657">
        <v>284.77497</v>
      </c>
      <c r="Q3657">
        <v>0.50956900000000005</v>
      </c>
      <c r="R3657" s="1">
        <v>9.9999999999999995E-7</v>
      </c>
      <c r="S3657">
        <v>6</v>
      </c>
      <c r="T3657">
        <v>0.27315899999999999</v>
      </c>
      <c r="U3657">
        <v>-12.396000000000001</v>
      </c>
      <c r="V3657">
        <v>1</v>
      </c>
      <c r="W3657">
        <v>5.6419999999999998E-2</v>
      </c>
      <c r="X3657">
        <v>134.88399999999999</v>
      </c>
      <c r="Y3657">
        <v>0.48010799999999998</v>
      </c>
    </row>
    <row r="3658" spans="1:25" hidden="1" x14ac:dyDescent="0.25">
      <c r="A3658">
        <v>3656</v>
      </c>
      <c r="B3658">
        <v>56</v>
      </c>
      <c r="C3658" t="s">
        <v>5952</v>
      </c>
      <c r="D3658" t="s">
        <v>5953</v>
      </c>
      <c r="E3658">
        <v>1996</v>
      </c>
      <c r="F3658" t="s">
        <v>5953</v>
      </c>
      <c r="G3658">
        <v>53.479599999999998</v>
      </c>
      <c r="H3658">
        <v>-2.2488100000000002</v>
      </c>
      <c r="I3658" t="s">
        <v>1120</v>
      </c>
      <c r="J3658" t="s">
        <v>28</v>
      </c>
      <c r="K3658" t="s">
        <v>56</v>
      </c>
      <c r="L3658" t="s">
        <v>33</v>
      </c>
      <c r="M3658">
        <v>0</v>
      </c>
      <c r="N3658">
        <v>4.7699999999999999E-4</v>
      </c>
      <c r="O3658">
        <v>0.47675299999999998</v>
      </c>
      <c r="P3658">
        <v>258.73442</v>
      </c>
      <c r="Q3658">
        <v>0.88272200000000001</v>
      </c>
      <c r="R3658">
        <v>0</v>
      </c>
      <c r="S3658">
        <v>2</v>
      </c>
      <c r="T3658">
        <v>0.31970799999999999</v>
      </c>
      <c r="U3658">
        <v>-4.0739999999999998</v>
      </c>
      <c r="V3658">
        <v>1</v>
      </c>
      <c r="W3658">
        <v>3.4805000000000003E-2</v>
      </c>
      <c r="X3658">
        <v>87.135999999999996</v>
      </c>
      <c r="Y3658">
        <v>0.49413800000000002</v>
      </c>
    </row>
    <row r="3659" spans="1:25" hidden="1" x14ac:dyDescent="0.25">
      <c r="A3659">
        <v>3657</v>
      </c>
      <c r="B3659">
        <v>57</v>
      </c>
      <c r="C3659" t="s">
        <v>5954</v>
      </c>
      <c r="D3659" t="s">
        <v>5955</v>
      </c>
      <c r="E3659">
        <v>1996</v>
      </c>
      <c r="F3659" t="s">
        <v>5955</v>
      </c>
      <c r="G3659">
        <v>40.714269000000002</v>
      </c>
      <c r="H3659">
        <v>-74.005972999999997</v>
      </c>
      <c r="I3659" t="s">
        <v>5956</v>
      </c>
      <c r="J3659" t="s">
        <v>28</v>
      </c>
      <c r="K3659" t="s">
        <v>56</v>
      </c>
      <c r="L3659" t="s">
        <v>33</v>
      </c>
      <c r="M3659">
        <v>0</v>
      </c>
      <c r="N3659">
        <v>0.124125</v>
      </c>
      <c r="O3659">
        <v>0.80357000000000001</v>
      </c>
      <c r="P3659">
        <v>260.95954999999998</v>
      </c>
      <c r="Q3659">
        <v>0.85471299999999995</v>
      </c>
      <c r="R3659" s="1">
        <v>5.0000000000000004E-6</v>
      </c>
      <c r="S3659">
        <v>1</v>
      </c>
      <c r="T3659">
        <v>0.19642399999999999</v>
      </c>
      <c r="U3659">
        <v>-6.92</v>
      </c>
      <c r="V3659">
        <v>1</v>
      </c>
      <c r="W3659">
        <v>0.26264199999999999</v>
      </c>
      <c r="X3659">
        <v>93.869</v>
      </c>
      <c r="Y3659">
        <v>0.80441700000000005</v>
      </c>
    </row>
    <row r="3660" spans="1:25" hidden="1" x14ac:dyDescent="0.25">
      <c r="A3660">
        <v>3658</v>
      </c>
      <c r="B3660">
        <v>58</v>
      </c>
      <c r="C3660" t="s">
        <v>635</v>
      </c>
      <c r="D3660" t="s">
        <v>5821</v>
      </c>
      <c r="E3660">
        <v>1996</v>
      </c>
      <c r="F3660" t="s">
        <v>5821</v>
      </c>
      <c r="G3660">
        <v>40.714599999999997</v>
      </c>
      <c r="H3660">
        <v>-74.007099999999994</v>
      </c>
      <c r="I3660" t="s">
        <v>195</v>
      </c>
      <c r="J3660" t="s">
        <v>28</v>
      </c>
      <c r="K3660" t="s">
        <v>56</v>
      </c>
      <c r="L3660" t="s">
        <v>33</v>
      </c>
      <c r="M3660">
        <v>0</v>
      </c>
      <c r="N3660">
        <v>5.0111999999999997E-2</v>
      </c>
      <c r="O3660">
        <v>0.77505800000000002</v>
      </c>
      <c r="P3660">
        <v>195.68</v>
      </c>
      <c r="Q3660">
        <v>0.605707</v>
      </c>
      <c r="R3660">
        <v>0</v>
      </c>
      <c r="S3660">
        <v>6</v>
      </c>
      <c r="T3660">
        <v>0.21407300000000001</v>
      </c>
      <c r="U3660">
        <v>-7.6849999999999996</v>
      </c>
      <c r="V3660">
        <v>0</v>
      </c>
      <c r="W3660">
        <v>7.1742E-2</v>
      </c>
      <c r="X3660">
        <v>93.984999999999999</v>
      </c>
      <c r="Y3660">
        <v>0.86750799999999995</v>
      </c>
    </row>
    <row r="3661" spans="1:25" hidden="1" x14ac:dyDescent="0.25">
      <c r="A3661">
        <v>3659</v>
      </c>
      <c r="B3661">
        <v>59</v>
      </c>
      <c r="C3661" t="s">
        <v>5957</v>
      </c>
      <c r="D3661" t="s">
        <v>5958</v>
      </c>
      <c r="E3661">
        <v>1996</v>
      </c>
      <c r="F3661" t="s">
        <v>5958</v>
      </c>
      <c r="G3661">
        <v>33.844371000000002</v>
      </c>
      <c r="H3661">
        <v>-84.474050000000005</v>
      </c>
      <c r="I3661" t="s">
        <v>45</v>
      </c>
      <c r="J3661" t="s">
        <v>28</v>
      </c>
      <c r="K3661" t="s">
        <v>56</v>
      </c>
      <c r="L3661" t="s">
        <v>33</v>
      </c>
      <c r="M3661">
        <v>0</v>
      </c>
      <c r="N3661">
        <v>4.8488999999999997E-2</v>
      </c>
      <c r="O3661">
        <v>0.63746999999999998</v>
      </c>
      <c r="P3661">
        <v>274.91197</v>
      </c>
      <c r="Q3661">
        <v>0.42985099999999998</v>
      </c>
      <c r="R3661">
        <v>2.5100000000000001E-3</v>
      </c>
      <c r="S3661">
        <v>10</v>
      </c>
      <c r="T3661">
        <v>0.13928199999999999</v>
      </c>
      <c r="U3661">
        <v>-18.745999999999999</v>
      </c>
      <c r="V3661">
        <v>0</v>
      </c>
      <c r="W3661">
        <v>0.41621999999999998</v>
      </c>
      <c r="X3661">
        <v>85.006</v>
      </c>
      <c r="Y3661">
        <v>0.49781900000000001</v>
      </c>
    </row>
    <row r="3662" spans="1:25" hidden="1" x14ac:dyDescent="0.25">
      <c r="A3662">
        <v>3660</v>
      </c>
      <c r="B3662">
        <v>60</v>
      </c>
      <c r="C3662" t="s">
        <v>5959</v>
      </c>
      <c r="D3662" t="s">
        <v>5747</v>
      </c>
      <c r="E3662">
        <v>1996</v>
      </c>
      <c r="F3662" t="s">
        <v>5747</v>
      </c>
      <c r="G3662">
        <v>40.343625000000003</v>
      </c>
      <c r="H3662">
        <v>-74.693952999999993</v>
      </c>
      <c r="I3662" t="s">
        <v>5748</v>
      </c>
      <c r="J3662" t="s">
        <v>56</v>
      </c>
      <c r="K3662" t="s">
        <v>33</v>
      </c>
      <c r="M3662">
        <v>0</v>
      </c>
      <c r="N3662">
        <v>5.9582999999999997E-2</v>
      </c>
      <c r="O3662">
        <v>0.48612</v>
      </c>
      <c r="P3662">
        <v>242.77332999999999</v>
      </c>
      <c r="Q3662">
        <v>0.942079</v>
      </c>
      <c r="R3662" s="1">
        <v>3.9999999999999998E-6</v>
      </c>
      <c r="S3662">
        <v>9</v>
      </c>
      <c r="T3662">
        <v>0.97828499999999996</v>
      </c>
      <c r="U3662">
        <v>-4.5679999999999996</v>
      </c>
      <c r="V3662">
        <v>1</v>
      </c>
      <c r="W3662">
        <v>0.220945</v>
      </c>
      <c r="X3662">
        <v>103.759</v>
      </c>
      <c r="Y3662">
        <v>0.594059</v>
      </c>
    </row>
    <row r="3663" spans="1:25" hidden="1" x14ac:dyDescent="0.25">
      <c r="A3663">
        <v>3661</v>
      </c>
      <c r="B3663">
        <v>61</v>
      </c>
      <c r="C3663" t="s">
        <v>5960</v>
      </c>
      <c r="D3663" t="s">
        <v>5256</v>
      </c>
      <c r="E3663">
        <v>1996</v>
      </c>
      <c r="F3663" t="s">
        <v>5256</v>
      </c>
      <c r="G3663">
        <v>40.720199999999998</v>
      </c>
      <c r="H3663">
        <v>-73.249200000000002</v>
      </c>
      <c r="I3663" t="s">
        <v>5257</v>
      </c>
      <c r="J3663" t="s">
        <v>28</v>
      </c>
      <c r="K3663" t="s">
        <v>56</v>
      </c>
      <c r="L3663" t="s">
        <v>33</v>
      </c>
      <c r="M3663">
        <v>0</v>
      </c>
      <c r="N3663">
        <v>0.205369</v>
      </c>
      <c r="O3663">
        <v>0.79583400000000004</v>
      </c>
      <c r="P3663">
        <v>226.73333</v>
      </c>
      <c r="Q3663">
        <v>0.327019</v>
      </c>
      <c r="R3663">
        <v>2.8299999999999999E-4</v>
      </c>
      <c r="S3663">
        <v>10</v>
      </c>
      <c r="T3663">
        <v>0.10419399999999999</v>
      </c>
      <c r="U3663">
        <v>-15.691000000000001</v>
      </c>
      <c r="V3663">
        <v>0</v>
      </c>
      <c r="W3663">
        <v>0.34164499999999998</v>
      </c>
      <c r="X3663">
        <v>94.56</v>
      </c>
      <c r="Y3663">
        <v>0.539493</v>
      </c>
    </row>
    <row r="3664" spans="1:25" hidden="1" x14ac:dyDescent="0.25">
      <c r="A3664">
        <v>3662</v>
      </c>
      <c r="B3664">
        <v>62</v>
      </c>
      <c r="C3664" t="s">
        <v>5961</v>
      </c>
      <c r="D3664" t="s">
        <v>4568</v>
      </c>
      <c r="E3664">
        <v>1996</v>
      </c>
      <c r="F3664" t="s">
        <v>4568</v>
      </c>
      <c r="G3664">
        <v>51.588999999999999</v>
      </c>
      <c r="H3664">
        <v>-0.16400000000000001</v>
      </c>
      <c r="I3664" t="s">
        <v>4569</v>
      </c>
      <c r="J3664" t="s">
        <v>28</v>
      </c>
      <c r="K3664" t="s">
        <v>56</v>
      </c>
      <c r="L3664" t="s">
        <v>33</v>
      </c>
      <c r="M3664">
        <v>0</v>
      </c>
      <c r="N3664">
        <v>5.3587000000000003E-2</v>
      </c>
      <c r="O3664">
        <v>0.69831799999999999</v>
      </c>
      <c r="P3664">
        <v>304.15955000000002</v>
      </c>
      <c r="Q3664">
        <v>0.37171199999999999</v>
      </c>
      <c r="R3664">
        <v>4.2000000000000002E-4</v>
      </c>
      <c r="S3664">
        <v>8</v>
      </c>
      <c r="T3664">
        <v>0.30213699999999999</v>
      </c>
      <c r="U3664">
        <v>-18.617999999999999</v>
      </c>
      <c r="V3664">
        <v>1</v>
      </c>
      <c r="W3664">
        <v>8.0328999999999998E-2</v>
      </c>
      <c r="X3664">
        <v>104.444</v>
      </c>
      <c r="Y3664">
        <v>0.57230599999999998</v>
      </c>
    </row>
    <row r="3665" spans="1:25" hidden="1" x14ac:dyDescent="0.25">
      <c r="A3665">
        <v>3663</v>
      </c>
      <c r="B3665">
        <v>63</v>
      </c>
      <c r="C3665" t="s">
        <v>5962</v>
      </c>
      <c r="D3665" t="s">
        <v>5963</v>
      </c>
      <c r="E3665">
        <v>1996</v>
      </c>
      <c r="F3665" t="s">
        <v>5964</v>
      </c>
      <c r="G3665">
        <v>40.714269000000002</v>
      </c>
      <c r="H3665">
        <v>-74.005972999999997</v>
      </c>
      <c r="I3665" t="s">
        <v>5965</v>
      </c>
      <c r="J3665" t="s">
        <v>28</v>
      </c>
      <c r="K3665" t="s">
        <v>56</v>
      </c>
      <c r="L3665" t="s">
        <v>33</v>
      </c>
      <c r="M3665">
        <v>0</v>
      </c>
      <c r="N3665">
        <v>3.1201E-2</v>
      </c>
      <c r="O3665">
        <v>0.79643399999999998</v>
      </c>
      <c r="P3665">
        <v>39.936639999999997</v>
      </c>
      <c r="Q3665">
        <v>0.43650499999999998</v>
      </c>
      <c r="R3665">
        <v>2.2974999999999999E-2</v>
      </c>
      <c r="S3665">
        <v>9</v>
      </c>
      <c r="T3665">
        <v>0.14743700000000001</v>
      </c>
      <c r="U3665">
        <v>-11.677</v>
      </c>
      <c r="V3665">
        <v>0</v>
      </c>
      <c r="W3665">
        <v>5.2342E-2</v>
      </c>
      <c r="X3665">
        <v>96.248999999999995</v>
      </c>
      <c r="Y3665">
        <v>0.67345900000000003</v>
      </c>
    </row>
    <row r="3666" spans="1:25" hidden="1" x14ac:dyDescent="0.25">
      <c r="A3666">
        <v>3664</v>
      </c>
      <c r="B3666">
        <v>64</v>
      </c>
      <c r="C3666" t="s">
        <v>5966</v>
      </c>
      <c r="D3666" t="s">
        <v>5309</v>
      </c>
      <c r="E3666">
        <v>1996</v>
      </c>
      <c r="F3666" t="s">
        <v>5309</v>
      </c>
      <c r="G3666">
        <v>33.7483</v>
      </c>
      <c r="H3666">
        <v>-84.391099999999994</v>
      </c>
      <c r="I3666" t="s">
        <v>568</v>
      </c>
      <c r="J3666" t="s">
        <v>930</v>
      </c>
      <c r="K3666" t="s">
        <v>28</v>
      </c>
      <c r="L3666" t="s">
        <v>56</v>
      </c>
      <c r="M3666">
        <v>0</v>
      </c>
      <c r="N3666">
        <v>0.13628100000000001</v>
      </c>
      <c r="O3666">
        <v>0.83083600000000002</v>
      </c>
      <c r="P3666">
        <v>220.96109000000001</v>
      </c>
      <c r="Q3666">
        <v>0.42161700000000002</v>
      </c>
      <c r="R3666">
        <v>1.2999999999999999E-4</v>
      </c>
      <c r="S3666">
        <v>7</v>
      </c>
      <c r="T3666">
        <v>0.38062699999999999</v>
      </c>
      <c r="U3666">
        <v>-10.755000000000001</v>
      </c>
      <c r="V3666">
        <v>1</v>
      </c>
      <c r="W3666">
        <v>0.26931100000000002</v>
      </c>
      <c r="X3666">
        <v>90.989000000000004</v>
      </c>
      <c r="Y3666">
        <v>0.70430199999999998</v>
      </c>
    </row>
    <row r="3667" spans="1:25" hidden="1" x14ac:dyDescent="0.25">
      <c r="A3667">
        <v>3665</v>
      </c>
      <c r="B3667">
        <v>65</v>
      </c>
      <c r="C3667" t="s">
        <v>5967</v>
      </c>
      <c r="D3667" t="s">
        <v>5968</v>
      </c>
      <c r="E3667">
        <v>1996</v>
      </c>
      <c r="F3667" t="s">
        <v>5968</v>
      </c>
      <c r="G3667">
        <v>46.114166699999998</v>
      </c>
      <c r="H3667">
        <v>13.0938889</v>
      </c>
      <c r="I3667" t="s">
        <v>5969</v>
      </c>
      <c r="J3667" t="s">
        <v>28</v>
      </c>
      <c r="K3667" t="s">
        <v>56</v>
      </c>
      <c r="M3667">
        <v>0</v>
      </c>
      <c r="N3667">
        <v>3.2000000000000003E-4</v>
      </c>
      <c r="O3667">
        <v>0.6663</v>
      </c>
      <c r="P3667">
        <v>244.95618999999999</v>
      </c>
      <c r="Q3667">
        <v>0.90898100000000004</v>
      </c>
      <c r="R3667">
        <v>0.853572</v>
      </c>
      <c r="S3667">
        <v>5</v>
      </c>
      <c r="T3667">
        <v>0.22362499999999999</v>
      </c>
      <c r="U3667">
        <v>-8.516</v>
      </c>
      <c r="V3667">
        <v>1</v>
      </c>
      <c r="W3667">
        <v>2.8423E-2</v>
      </c>
      <c r="X3667">
        <v>137.16200000000001</v>
      </c>
      <c r="Y3667">
        <v>0.73486600000000002</v>
      </c>
    </row>
    <row r="3668" spans="1:25" hidden="1" x14ac:dyDescent="0.25">
      <c r="A3668">
        <v>3666</v>
      </c>
      <c r="B3668">
        <v>66</v>
      </c>
      <c r="C3668" t="s">
        <v>5970</v>
      </c>
      <c r="D3668" t="s">
        <v>5971</v>
      </c>
      <c r="E3668">
        <v>1996</v>
      </c>
      <c r="F3668" t="s">
        <v>5972</v>
      </c>
      <c r="G3668">
        <v>51.7029</v>
      </c>
      <c r="H3668">
        <v>-0.91281000000000001</v>
      </c>
      <c r="I3668" t="s">
        <v>5973</v>
      </c>
      <c r="J3668" t="s">
        <v>28</v>
      </c>
      <c r="K3668" t="s">
        <v>56</v>
      </c>
      <c r="M3668" s="1">
        <v>7.8447314501600004E-5</v>
      </c>
      <c r="N3668">
        <v>1.12E-4</v>
      </c>
      <c r="O3668">
        <v>0.56245400000000001</v>
      </c>
      <c r="P3668">
        <v>205.82167999999999</v>
      </c>
      <c r="Q3668">
        <v>0.91049500000000005</v>
      </c>
      <c r="R3668">
        <v>0.62936499999999995</v>
      </c>
      <c r="S3668">
        <v>5</v>
      </c>
      <c r="T3668">
        <v>0.20574100000000001</v>
      </c>
      <c r="U3668">
        <v>-6.0149999999999997</v>
      </c>
      <c r="V3668">
        <v>1</v>
      </c>
      <c r="W3668">
        <v>3.4859000000000001E-2</v>
      </c>
      <c r="X3668">
        <v>94.022999999999996</v>
      </c>
      <c r="Y3668">
        <v>0.58540999999999999</v>
      </c>
    </row>
    <row r="3669" spans="1:25" hidden="1" x14ac:dyDescent="0.25">
      <c r="A3669">
        <v>3667</v>
      </c>
      <c r="B3669">
        <v>67</v>
      </c>
      <c r="C3669" t="s">
        <v>5974</v>
      </c>
      <c r="D3669" t="s">
        <v>5975</v>
      </c>
      <c r="E3669">
        <v>1996</v>
      </c>
      <c r="F3669" t="s">
        <v>5975</v>
      </c>
      <c r="G3669">
        <v>43.022154999999998</v>
      </c>
      <c r="H3669">
        <v>-88.204676000000006</v>
      </c>
      <c r="I3669" t="s">
        <v>5976</v>
      </c>
      <c r="J3669" t="s">
        <v>28</v>
      </c>
      <c r="K3669" t="s">
        <v>56</v>
      </c>
      <c r="L3669" t="s">
        <v>33</v>
      </c>
      <c r="M3669">
        <v>1.46375645957E-3</v>
      </c>
      <c r="N3669">
        <v>6.6500000000000001E-4</v>
      </c>
      <c r="O3669">
        <v>0.49638700000000002</v>
      </c>
      <c r="P3669">
        <v>190.4</v>
      </c>
      <c r="Q3669">
        <v>0.92109099999999999</v>
      </c>
      <c r="R3669">
        <v>1.299E-3</v>
      </c>
      <c r="S3669">
        <v>7</v>
      </c>
      <c r="T3669">
        <v>0.59894800000000004</v>
      </c>
      <c r="U3669">
        <v>-6.5129999999999999</v>
      </c>
      <c r="V3669">
        <v>1</v>
      </c>
      <c r="W3669">
        <v>4.1034000000000001E-2</v>
      </c>
      <c r="X3669">
        <v>98.15</v>
      </c>
      <c r="Y3669">
        <v>0.71618499999999996</v>
      </c>
    </row>
    <row r="3670" spans="1:25" hidden="1" x14ac:dyDescent="0.25">
      <c r="A3670">
        <v>3668</v>
      </c>
      <c r="B3670">
        <v>68</v>
      </c>
      <c r="C3670" t="s">
        <v>5977</v>
      </c>
      <c r="D3670" t="s">
        <v>5978</v>
      </c>
      <c r="E3670">
        <v>1996</v>
      </c>
      <c r="F3670" t="s">
        <v>5978</v>
      </c>
      <c r="G3670">
        <v>33.844982999999999</v>
      </c>
      <c r="H3670">
        <v>-117.952151</v>
      </c>
      <c r="I3670" t="s">
        <v>5979</v>
      </c>
      <c r="J3670" t="s">
        <v>28</v>
      </c>
      <c r="K3670" t="s">
        <v>33</v>
      </c>
      <c r="M3670">
        <v>0</v>
      </c>
      <c r="N3670">
        <v>0.84960199999999997</v>
      </c>
      <c r="O3670">
        <v>0.698106</v>
      </c>
      <c r="P3670">
        <v>217.14621</v>
      </c>
      <c r="Q3670">
        <v>0.41773900000000003</v>
      </c>
      <c r="R3670" s="1">
        <v>3.9999999999999998E-6</v>
      </c>
      <c r="S3670">
        <v>11</v>
      </c>
      <c r="T3670">
        <v>9.8697999999999994E-2</v>
      </c>
      <c r="U3670">
        <v>-3.4969999999999999</v>
      </c>
      <c r="V3670">
        <v>0</v>
      </c>
      <c r="W3670">
        <v>3.3264000000000002E-2</v>
      </c>
      <c r="X3670">
        <v>105.462</v>
      </c>
      <c r="Y3670">
        <v>0.45776699999999998</v>
      </c>
    </row>
    <row r="3671" spans="1:25" hidden="1" x14ac:dyDescent="0.25">
      <c r="A3671">
        <v>3669</v>
      </c>
      <c r="B3671">
        <v>69</v>
      </c>
      <c r="C3671" t="s">
        <v>5980</v>
      </c>
      <c r="D3671" t="s">
        <v>5618</v>
      </c>
      <c r="E3671">
        <v>1996</v>
      </c>
      <c r="F3671" t="s">
        <v>5618</v>
      </c>
      <c r="G3671">
        <v>40.694481000000003</v>
      </c>
      <c r="H3671">
        <v>-73.989318999999995</v>
      </c>
      <c r="I3671" t="s">
        <v>208</v>
      </c>
      <c r="J3671" t="s">
        <v>28</v>
      </c>
      <c r="K3671" t="s">
        <v>56</v>
      </c>
      <c r="M3671">
        <v>0</v>
      </c>
      <c r="N3671">
        <v>0.32072499999999998</v>
      </c>
      <c r="O3671">
        <v>0.85085500000000003</v>
      </c>
      <c r="P3671">
        <v>231.18322000000001</v>
      </c>
      <c r="Q3671">
        <v>0.46249800000000002</v>
      </c>
      <c r="R3671">
        <v>0.56677699999999998</v>
      </c>
      <c r="S3671">
        <v>9</v>
      </c>
      <c r="T3671">
        <v>9.5616000000000007E-2</v>
      </c>
      <c r="U3671">
        <v>-12.781000000000001</v>
      </c>
      <c r="V3671">
        <v>1</v>
      </c>
      <c r="W3671">
        <v>4.1429000000000001E-2</v>
      </c>
      <c r="X3671">
        <v>88.337000000000003</v>
      </c>
      <c r="Y3671">
        <v>0.92197600000000002</v>
      </c>
    </row>
    <row r="3672" spans="1:25" hidden="1" x14ac:dyDescent="0.25">
      <c r="A3672">
        <v>3670</v>
      </c>
      <c r="B3672">
        <v>70</v>
      </c>
      <c r="C3672" t="s">
        <v>2855</v>
      </c>
      <c r="D3672" t="s">
        <v>5853</v>
      </c>
      <c r="E3672">
        <v>1996</v>
      </c>
      <c r="F3672" t="s">
        <v>5853</v>
      </c>
      <c r="G3672">
        <v>37.553758000000002</v>
      </c>
      <c r="H3672">
        <v>-77.460262</v>
      </c>
      <c r="I3672" t="s">
        <v>5854</v>
      </c>
      <c r="J3672" t="s">
        <v>28</v>
      </c>
      <c r="K3672" t="s">
        <v>56</v>
      </c>
      <c r="L3672" t="s">
        <v>33</v>
      </c>
      <c r="M3672">
        <v>0</v>
      </c>
      <c r="N3672">
        <v>0.15395400000000001</v>
      </c>
      <c r="O3672">
        <v>0.801535</v>
      </c>
      <c r="P3672">
        <v>231.84</v>
      </c>
      <c r="Q3672">
        <v>0.42158699999999999</v>
      </c>
      <c r="R3672">
        <v>8.2410000000000001E-3</v>
      </c>
      <c r="S3672">
        <v>8</v>
      </c>
      <c r="T3672">
        <v>7.4813000000000004E-2</v>
      </c>
      <c r="U3672">
        <v>-9.58</v>
      </c>
      <c r="V3672">
        <v>0</v>
      </c>
      <c r="W3672">
        <v>0.104784</v>
      </c>
      <c r="X3672">
        <v>84.905000000000001</v>
      </c>
      <c r="Y3672">
        <v>0.78431200000000001</v>
      </c>
    </row>
    <row r="3673" spans="1:25" hidden="1" x14ac:dyDescent="0.25">
      <c r="A3673">
        <v>3671</v>
      </c>
      <c r="B3673">
        <v>71</v>
      </c>
      <c r="C3673" t="s">
        <v>5981</v>
      </c>
      <c r="D3673" t="s">
        <v>5604</v>
      </c>
      <c r="E3673">
        <v>1996</v>
      </c>
      <c r="F3673" t="s">
        <v>5604</v>
      </c>
      <c r="G3673">
        <v>39.166600000000003</v>
      </c>
      <c r="H3673">
        <v>-86.534199999999998</v>
      </c>
      <c r="I3673" t="s">
        <v>290</v>
      </c>
      <c r="J3673" t="s">
        <v>28</v>
      </c>
      <c r="K3673" t="s">
        <v>56</v>
      </c>
      <c r="L3673" t="s">
        <v>33</v>
      </c>
      <c r="M3673">
        <v>0</v>
      </c>
      <c r="N3673">
        <v>3.1191E-2</v>
      </c>
      <c r="O3673">
        <v>0.70605799999999996</v>
      </c>
      <c r="P3673">
        <v>251.76770999999999</v>
      </c>
      <c r="Q3673">
        <v>0.53713</v>
      </c>
      <c r="R3673">
        <v>1.5206000000000001E-2</v>
      </c>
      <c r="S3673">
        <v>11</v>
      </c>
      <c r="T3673">
        <v>9.3842999999999996E-2</v>
      </c>
      <c r="U3673">
        <v>-15.315</v>
      </c>
      <c r="V3673">
        <v>1</v>
      </c>
      <c r="W3673">
        <v>3.0981999999999999E-2</v>
      </c>
      <c r="X3673">
        <v>116.35899999999999</v>
      </c>
      <c r="Y3673">
        <v>0.96605200000000002</v>
      </c>
    </row>
    <row r="3674" spans="1:25" hidden="1" x14ac:dyDescent="0.25">
      <c r="A3674">
        <v>3672</v>
      </c>
      <c r="B3674">
        <v>72</v>
      </c>
      <c r="C3674" t="s">
        <v>5982</v>
      </c>
      <c r="D3674" t="s">
        <v>5983</v>
      </c>
      <c r="E3674">
        <v>1996</v>
      </c>
      <c r="F3674" t="s">
        <v>5983</v>
      </c>
      <c r="G3674">
        <v>38.899099999999997</v>
      </c>
      <c r="H3674">
        <v>-77.028999999999996</v>
      </c>
      <c r="I3674" t="s">
        <v>1536</v>
      </c>
      <c r="J3674" t="s">
        <v>28</v>
      </c>
      <c r="K3674" t="s">
        <v>56</v>
      </c>
      <c r="L3674" t="s">
        <v>33</v>
      </c>
      <c r="M3674">
        <v>0</v>
      </c>
      <c r="N3674">
        <v>2.3019999999999998E-3</v>
      </c>
      <c r="O3674">
        <v>0.72060500000000005</v>
      </c>
      <c r="P3674">
        <v>261.54620999999997</v>
      </c>
      <c r="Q3674">
        <v>0.64992099999999997</v>
      </c>
      <c r="R3674">
        <v>4.5981000000000001E-2</v>
      </c>
      <c r="S3674">
        <v>6</v>
      </c>
      <c r="T3674">
        <v>0.17647399999999999</v>
      </c>
      <c r="U3674">
        <v>-8.32</v>
      </c>
      <c r="V3674">
        <v>0</v>
      </c>
      <c r="W3674">
        <v>0.170045</v>
      </c>
      <c r="X3674">
        <v>144.05099999999999</v>
      </c>
      <c r="Y3674">
        <v>0.965673</v>
      </c>
    </row>
    <row r="3675" spans="1:25" hidden="1" x14ac:dyDescent="0.25">
      <c r="A3675">
        <v>3673</v>
      </c>
      <c r="B3675">
        <v>73</v>
      </c>
      <c r="C3675" t="s">
        <v>5984</v>
      </c>
      <c r="D3675" t="s">
        <v>5985</v>
      </c>
      <c r="E3675">
        <v>1996</v>
      </c>
      <c r="F3675" t="s">
        <v>4813</v>
      </c>
      <c r="G3675">
        <v>40.807777799999997</v>
      </c>
      <c r="H3675">
        <v>-73.945833300000004</v>
      </c>
      <c r="I3675" t="s">
        <v>2996</v>
      </c>
      <c r="J3675" t="s">
        <v>28</v>
      </c>
      <c r="K3675" t="s">
        <v>56</v>
      </c>
      <c r="L3675" t="s">
        <v>33</v>
      </c>
      <c r="M3675">
        <v>0</v>
      </c>
      <c r="N3675">
        <v>9.8885000000000001E-2</v>
      </c>
      <c r="O3675">
        <v>0.48485899999999998</v>
      </c>
      <c r="P3675">
        <v>305.12</v>
      </c>
      <c r="Q3675">
        <v>0.68146200000000001</v>
      </c>
      <c r="R3675">
        <v>0</v>
      </c>
      <c r="S3675">
        <v>0</v>
      </c>
      <c r="T3675">
        <v>0.68710899999999997</v>
      </c>
      <c r="U3675">
        <v>-5.37</v>
      </c>
      <c r="V3675">
        <v>1</v>
      </c>
      <c r="W3675">
        <v>4.2900000000000001E-2</v>
      </c>
      <c r="X3675">
        <v>121.726</v>
      </c>
      <c r="Y3675">
        <v>0.32542199999999999</v>
      </c>
    </row>
    <row r="3676" spans="1:25" x14ac:dyDescent="0.25">
      <c r="A3676">
        <v>3674</v>
      </c>
      <c r="B3676">
        <v>74</v>
      </c>
      <c r="C3676" t="s">
        <v>5986</v>
      </c>
      <c r="D3676" t="s">
        <v>5760</v>
      </c>
      <c r="E3676">
        <v>1996</v>
      </c>
      <c r="F3676" t="s">
        <v>5760</v>
      </c>
      <c r="G3676" t="str">
        <f>IFERROR(VLOOKUP(Table1[[#This Row],[Title]],$C$5507:$Y$5579,5, FALSE ),"")</f>
        <v/>
      </c>
      <c r="H3676" t="str">
        <f>IFERROR(VLOOKUP(Table1[[#This Row],[Title]],$C$5507:$Y$5579,6, FALSE ),"")</f>
        <v/>
      </c>
      <c r="I3676" t="str">
        <f>IFERROR(VLOOKUP(Table1[[#This Row],[Title]],$C$5507:$Y$5579,7, FALSE ),"")</f>
        <v/>
      </c>
      <c r="J3676" t="str">
        <f>IFERROR(VLOOKUP(Table1[[#This Row],[Title]],$C$5507:$Y$5579,8, FALSE ),"")</f>
        <v/>
      </c>
      <c r="K3676" t="str">
        <f>IFERROR(VLOOKUP(Table1[[#This Row],[Title]],$C$5507:$Y$5579,9, FALSE ),"")</f>
        <v/>
      </c>
      <c r="L3676" t="str">
        <f>IFERROR(VLOOKUP(Table1[[#This Row],[Title]],$C$5507:$Y$5579,10, FALSE ),"")</f>
        <v/>
      </c>
      <c r="M3676" t="str">
        <f>IFERROR(VLOOKUP(Table1[[#This Row],[Title]],$C$5507:$Y$5579,11, FALSE ),"")</f>
        <v/>
      </c>
      <c r="N3676" t="str">
        <f>IFERROR(VLOOKUP(Table1[[#This Row],[Title]],$C$5507:$Y$5579,12, FALSE ),"")</f>
        <v/>
      </c>
      <c r="O3676" t="str">
        <f>IFERROR(VLOOKUP(Table1[[#This Row],[Title]],$C$5507:$Y$5579,13, FALSE ),"")</f>
        <v/>
      </c>
      <c r="P3676" t="str">
        <f>IFERROR(VLOOKUP(Table1[[#This Row],[Title]],$C$5507:$Y$5579,14, FALSE ),"")</f>
        <v/>
      </c>
      <c r="Q3676" t="str">
        <f>IFERROR(VLOOKUP(Table1[[#This Row],[Title]],$C$5507:$Y$5579,15, FALSE ),"")</f>
        <v/>
      </c>
      <c r="R3676" t="str">
        <f>IFERROR(VLOOKUP(Table1[[#This Row],[Title]],$C$5507:$Y$5579,16, FALSE ),"")</f>
        <v/>
      </c>
      <c r="S3676" t="str">
        <f>IFERROR(VLOOKUP(Table1[[#This Row],[Title]],$C$5507:$Y$5579,17, FALSE ),"")</f>
        <v/>
      </c>
      <c r="T3676" t="str">
        <f>IFERROR(VLOOKUP(Table1[[#This Row],[Title]],$C$5507:$Y$5579,18, FALSE ),"")</f>
        <v/>
      </c>
      <c r="U3676" t="str">
        <f>IFERROR(VLOOKUP(Table1[[#This Row],[Title]],$C$5507:$Y$5579,19, FALSE ),"")</f>
        <v/>
      </c>
      <c r="V3676" t="str">
        <f>IFERROR(VLOOKUP(Table1[[#This Row],[Title]],$C$5507:$Y$5579,20, FALSE ),"")</f>
        <v/>
      </c>
      <c r="W3676" t="str">
        <f>IFERROR(VLOOKUP(Table1[[#This Row],[Title]],$C$5507:$Y$5579,21, FALSE ),"")</f>
        <v/>
      </c>
      <c r="X3676" t="str">
        <f>IFERROR(VLOOKUP(Table1[[#This Row],[Title]],$C$5507:$Y$5579,22, FALSE ),"")</f>
        <v/>
      </c>
      <c r="Y3676" t="str">
        <f>IFERROR(VLOOKUP(Table1[[#This Row],[Title]],$C$5507:$Y$5579,23, FALSE ),"")</f>
        <v/>
      </c>
    </row>
    <row r="3677" spans="1:25" hidden="1" x14ac:dyDescent="0.25">
      <c r="A3677">
        <v>3675</v>
      </c>
      <c r="B3677">
        <v>75</v>
      </c>
      <c r="C3677" t="s">
        <v>5987</v>
      </c>
      <c r="D3677" t="s">
        <v>5630</v>
      </c>
      <c r="E3677">
        <v>1996</v>
      </c>
      <c r="F3677" t="s">
        <v>5630</v>
      </c>
      <c r="G3677">
        <v>36.236179999999997</v>
      </c>
      <c r="H3677">
        <v>-90.05565</v>
      </c>
      <c r="I3677" t="s">
        <v>5631</v>
      </c>
      <c r="J3677" t="s">
        <v>28</v>
      </c>
      <c r="K3677" t="s">
        <v>33</v>
      </c>
      <c r="M3677">
        <v>0</v>
      </c>
      <c r="N3677">
        <v>0.88677099999999998</v>
      </c>
      <c r="O3677">
        <v>0.64625699999999997</v>
      </c>
      <c r="P3677">
        <v>229.41288</v>
      </c>
      <c r="Q3677">
        <v>0.32904299999999997</v>
      </c>
      <c r="R3677">
        <v>5.8200000000000005E-4</v>
      </c>
      <c r="S3677">
        <v>7</v>
      </c>
      <c r="T3677">
        <v>0.12626999999999999</v>
      </c>
      <c r="U3677">
        <v>-9.6</v>
      </c>
      <c r="V3677">
        <v>1</v>
      </c>
      <c r="W3677">
        <v>2.7942999999999999E-2</v>
      </c>
      <c r="X3677">
        <v>93.474000000000004</v>
      </c>
      <c r="Y3677">
        <v>0.398198</v>
      </c>
    </row>
    <row r="3678" spans="1:25" hidden="1" x14ac:dyDescent="0.25">
      <c r="A3678">
        <v>3676</v>
      </c>
      <c r="B3678">
        <v>76</v>
      </c>
      <c r="C3678" t="s">
        <v>5787</v>
      </c>
      <c r="D3678" t="s">
        <v>5356</v>
      </c>
      <c r="E3678">
        <v>1996</v>
      </c>
      <c r="F3678" t="s">
        <v>5356</v>
      </c>
      <c r="G3678">
        <v>40.714599999999997</v>
      </c>
      <c r="H3678">
        <v>-74.007099999999994</v>
      </c>
      <c r="I3678" t="s">
        <v>195</v>
      </c>
      <c r="J3678" t="s">
        <v>28</v>
      </c>
      <c r="K3678" t="s">
        <v>33</v>
      </c>
      <c r="M3678">
        <v>0</v>
      </c>
      <c r="N3678">
        <v>0.60122500000000001</v>
      </c>
      <c r="O3678">
        <v>0.63857799999999998</v>
      </c>
      <c r="P3678">
        <v>249.16</v>
      </c>
      <c r="Q3678">
        <v>0.72944500000000001</v>
      </c>
      <c r="R3678" s="1">
        <v>5.0000000000000002E-5</v>
      </c>
      <c r="S3678">
        <v>10</v>
      </c>
      <c r="T3678">
        <v>0.229877</v>
      </c>
      <c r="U3678">
        <v>-8.7759999999999998</v>
      </c>
      <c r="V3678">
        <v>1</v>
      </c>
      <c r="W3678">
        <v>3.9551000000000003E-2</v>
      </c>
      <c r="X3678">
        <v>83.745999999999995</v>
      </c>
      <c r="Y3678">
        <v>0.66607499999999997</v>
      </c>
    </row>
    <row r="3679" spans="1:25" hidden="1" x14ac:dyDescent="0.25">
      <c r="A3679">
        <v>3677</v>
      </c>
      <c r="B3679">
        <v>77</v>
      </c>
      <c r="C3679" t="s">
        <v>5988</v>
      </c>
      <c r="D3679" t="s">
        <v>5989</v>
      </c>
      <c r="E3679">
        <v>1996</v>
      </c>
      <c r="F3679" t="s">
        <v>5990</v>
      </c>
      <c r="G3679">
        <v>40.703800000000001</v>
      </c>
      <c r="H3679">
        <v>-73.831699999999998</v>
      </c>
      <c r="I3679" t="s">
        <v>227</v>
      </c>
      <c r="J3679" t="s">
        <v>28</v>
      </c>
      <c r="K3679" t="s">
        <v>56</v>
      </c>
      <c r="L3679" t="s">
        <v>33</v>
      </c>
      <c r="M3679">
        <v>0</v>
      </c>
      <c r="N3679">
        <v>0.13735</v>
      </c>
      <c r="O3679">
        <v>0.87070700000000001</v>
      </c>
      <c r="P3679">
        <v>273.16244999999998</v>
      </c>
      <c r="Q3679">
        <v>0.48120099999999999</v>
      </c>
      <c r="R3679">
        <v>1.8100000000000001E-4</v>
      </c>
      <c r="S3679">
        <v>1</v>
      </c>
      <c r="T3679">
        <v>7.5301999999999994E-2</v>
      </c>
      <c r="U3679">
        <v>-10.443</v>
      </c>
      <c r="V3679">
        <v>0</v>
      </c>
      <c r="W3679">
        <v>0.132968</v>
      </c>
      <c r="X3679">
        <v>91.037999999999997</v>
      </c>
      <c r="Y3679">
        <v>0.75443800000000005</v>
      </c>
    </row>
    <row r="3680" spans="1:25" hidden="1" x14ac:dyDescent="0.25">
      <c r="A3680">
        <v>3678</v>
      </c>
      <c r="B3680">
        <v>78</v>
      </c>
      <c r="C3680" t="s">
        <v>5991</v>
      </c>
      <c r="D3680" t="s">
        <v>5816</v>
      </c>
      <c r="E3680">
        <v>1996</v>
      </c>
      <c r="F3680" t="s">
        <v>5816</v>
      </c>
      <c r="G3680">
        <v>42.080159999999999</v>
      </c>
      <c r="H3680">
        <v>-79.256709999999998</v>
      </c>
      <c r="I3680" t="s">
        <v>5640</v>
      </c>
      <c r="J3680" t="s">
        <v>28</v>
      </c>
      <c r="K3680" t="s">
        <v>56</v>
      </c>
      <c r="L3680" t="s">
        <v>33</v>
      </c>
      <c r="M3680">
        <v>0</v>
      </c>
      <c r="N3680">
        <v>0.32986700000000002</v>
      </c>
      <c r="O3680">
        <v>0.681419</v>
      </c>
      <c r="P3680">
        <v>244.50621000000001</v>
      </c>
      <c r="Q3680">
        <v>0.42682100000000001</v>
      </c>
      <c r="R3680">
        <v>0.14050000000000001</v>
      </c>
      <c r="S3680">
        <v>0</v>
      </c>
      <c r="T3680">
        <v>0.28346399999999999</v>
      </c>
      <c r="U3680">
        <v>-10.959</v>
      </c>
      <c r="V3680">
        <v>1</v>
      </c>
      <c r="W3680">
        <v>2.989E-2</v>
      </c>
      <c r="X3680">
        <v>96.960999999999999</v>
      </c>
      <c r="Y3680">
        <v>0.49391299999999999</v>
      </c>
    </row>
    <row r="3681" spans="1:25" hidden="1" x14ac:dyDescent="0.25">
      <c r="A3681">
        <v>3679</v>
      </c>
      <c r="B3681">
        <v>79</v>
      </c>
      <c r="C3681" t="s">
        <v>5992</v>
      </c>
      <c r="D3681" t="s">
        <v>5644</v>
      </c>
      <c r="E3681">
        <v>1996</v>
      </c>
      <c r="F3681" t="s">
        <v>5644</v>
      </c>
      <c r="G3681">
        <v>39.279656000000003</v>
      </c>
      <c r="H3681">
        <v>-94.982215999999994</v>
      </c>
      <c r="I3681" t="s">
        <v>5645</v>
      </c>
      <c r="J3681" t="s">
        <v>28</v>
      </c>
      <c r="K3681" t="s">
        <v>56</v>
      </c>
      <c r="L3681" t="s">
        <v>33</v>
      </c>
      <c r="M3681">
        <v>0</v>
      </c>
      <c r="N3681">
        <v>0.117963</v>
      </c>
      <c r="O3681">
        <v>0.57555599999999996</v>
      </c>
      <c r="P3681">
        <v>297.59955000000002</v>
      </c>
      <c r="Q3681">
        <v>0.30768299999999998</v>
      </c>
      <c r="R3681">
        <v>1.2819999999999999E-3</v>
      </c>
      <c r="S3681">
        <v>9</v>
      </c>
      <c r="T3681">
        <v>0.15366199999999999</v>
      </c>
      <c r="U3681">
        <v>-17.291</v>
      </c>
      <c r="V3681">
        <v>1</v>
      </c>
      <c r="W3681">
        <v>2.9374999999999998E-2</v>
      </c>
      <c r="X3681">
        <v>113.521</v>
      </c>
      <c r="Y3681">
        <v>0.67662699999999998</v>
      </c>
    </row>
    <row r="3682" spans="1:25" hidden="1" x14ac:dyDescent="0.25">
      <c r="A3682">
        <v>3680</v>
      </c>
      <c r="B3682">
        <v>80</v>
      </c>
      <c r="C3682" t="s">
        <v>5993</v>
      </c>
      <c r="D3682" t="s">
        <v>5994</v>
      </c>
      <c r="E3682">
        <v>1996</v>
      </c>
      <c r="F3682" t="s">
        <v>5994</v>
      </c>
      <c r="G3682">
        <v>43.666666999999997</v>
      </c>
      <c r="H3682">
        <v>-79.416667000000004</v>
      </c>
      <c r="I3682" t="s">
        <v>5028</v>
      </c>
      <c r="J3682" t="s">
        <v>32</v>
      </c>
      <c r="K3682" t="s">
        <v>28</v>
      </c>
      <c r="L3682" t="s">
        <v>33</v>
      </c>
      <c r="M3682">
        <v>0</v>
      </c>
      <c r="N3682">
        <v>0.94456200000000001</v>
      </c>
      <c r="O3682">
        <v>0.76588900000000004</v>
      </c>
      <c r="P3682">
        <v>168.01333</v>
      </c>
      <c r="Q3682">
        <v>0.36743700000000001</v>
      </c>
      <c r="R3682">
        <v>0</v>
      </c>
      <c r="S3682">
        <v>6</v>
      </c>
      <c r="T3682">
        <v>0.50490699999999999</v>
      </c>
      <c r="U3682">
        <v>-12.840999999999999</v>
      </c>
      <c r="V3682">
        <v>0</v>
      </c>
      <c r="W3682">
        <v>0.21027599999999999</v>
      </c>
      <c r="X3682">
        <v>121.90900000000001</v>
      </c>
      <c r="Y3682">
        <v>0.70456700000000005</v>
      </c>
    </row>
    <row r="3683" spans="1:25" hidden="1" x14ac:dyDescent="0.25">
      <c r="A3683">
        <v>3681</v>
      </c>
      <c r="B3683">
        <v>81</v>
      </c>
      <c r="C3683" t="s">
        <v>5995</v>
      </c>
      <c r="D3683" t="s">
        <v>5508</v>
      </c>
      <c r="E3683">
        <v>1996</v>
      </c>
      <c r="F3683" t="s">
        <v>5508</v>
      </c>
      <c r="G3683">
        <v>39.132800000000003</v>
      </c>
      <c r="H3683">
        <v>-76.692530000000005</v>
      </c>
      <c r="I3683" t="s">
        <v>5509</v>
      </c>
      <c r="J3683" t="s">
        <v>28</v>
      </c>
      <c r="K3683" t="s">
        <v>33</v>
      </c>
      <c r="M3683">
        <v>0</v>
      </c>
      <c r="N3683">
        <v>0.55668499999999999</v>
      </c>
      <c r="O3683">
        <v>0.63919899999999996</v>
      </c>
      <c r="P3683">
        <v>313.02404000000001</v>
      </c>
      <c r="Q3683">
        <v>0.25804300000000002</v>
      </c>
      <c r="R3683" s="1">
        <v>2.3E-5</v>
      </c>
      <c r="S3683">
        <v>2</v>
      </c>
      <c r="T3683">
        <v>7.0101999999999998E-2</v>
      </c>
      <c r="U3683">
        <v>-16.693999999999999</v>
      </c>
      <c r="V3683">
        <v>0</v>
      </c>
      <c r="W3683">
        <v>4.4489000000000001E-2</v>
      </c>
      <c r="X3683">
        <v>109.625</v>
      </c>
      <c r="Y3683">
        <v>0.28506599999999999</v>
      </c>
    </row>
    <row r="3684" spans="1:25" hidden="1" x14ac:dyDescent="0.25">
      <c r="A3684">
        <v>3682</v>
      </c>
      <c r="B3684">
        <v>82</v>
      </c>
      <c r="C3684" t="s">
        <v>5996</v>
      </c>
      <c r="D3684" t="s">
        <v>5997</v>
      </c>
      <c r="E3684">
        <v>1996</v>
      </c>
      <c r="F3684" t="s">
        <v>5997</v>
      </c>
      <c r="G3684">
        <v>51.164200000000001</v>
      </c>
      <c r="H3684">
        <v>10.4542</v>
      </c>
      <c r="I3684" t="s">
        <v>2056</v>
      </c>
      <c r="J3684" t="s">
        <v>28</v>
      </c>
      <c r="K3684" t="s">
        <v>56</v>
      </c>
      <c r="L3684" t="s">
        <v>33</v>
      </c>
      <c r="M3684">
        <v>0</v>
      </c>
      <c r="N3684">
        <v>5.0527000000000002E-2</v>
      </c>
      <c r="O3684">
        <v>0.69830099999999995</v>
      </c>
      <c r="P3684">
        <v>240.6</v>
      </c>
      <c r="Q3684">
        <v>0.87256</v>
      </c>
      <c r="R3684" s="1">
        <v>2.5000000000000001E-5</v>
      </c>
      <c r="S3684">
        <v>9</v>
      </c>
      <c r="T3684">
        <v>0.114221</v>
      </c>
      <c r="U3684">
        <v>-5.71</v>
      </c>
      <c r="V3684">
        <v>0</v>
      </c>
      <c r="W3684">
        <v>2.9142999999999999E-2</v>
      </c>
      <c r="X3684">
        <v>127.999</v>
      </c>
      <c r="Y3684">
        <v>0.933952</v>
      </c>
    </row>
    <row r="3685" spans="1:25" hidden="1" x14ac:dyDescent="0.25">
      <c r="A3685">
        <v>3683</v>
      </c>
      <c r="B3685">
        <v>83</v>
      </c>
      <c r="C3685" t="s">
        <v>5998</v>
      </c>
      <c r="D3685" t="s">
        <v>5598</v>
      </c>
      <c r="E3685">
        <v>1996</v>
      </c>
      <c r="F3685" t="s">
        <v>5598</v>
      </c>
      <c r="G3685">
        <v>41.850033000000003</v>
      </c>
      <c r="H3685">
        <v>-87.650052000000002</v>
      </c>
      <c r="I3685" t="s">
        <v>108</v>
      </c>
      <c r="J3685" t="s">
        <v>28</v>
      </c>
      <c r="K3685" t="s">
        <v>33</v>
      </c>
      <c r="M3685">
        <v>0</v>
      </c>
      <c r="N3685">
        <v>0.59070999999999996</v>
      </c>
      <c r="O3685">
        <v>0.63120900000000002</v>
      </c>
      <c r="P3685">
        <v>249.92</v>
      </c>
      <c r="Q3685">
        <v>0.53636600000000001</v>
      </c>
      <c r="R3685">
        <v>0</v>
      </c>
      <c r="S3685">
        <v>6</v>
      </c>
      <c r="T3685">
        <v>0.108347</v>
      </c>
      <c r="U3685">
        <v>-7.194</v>
      </c>
      <c r="V3685">
        <v>1</v>
      </c>
      <c r="W3685">
        <v>5.8561000000000002E-2</v>
      </c>
      <c r="X3685">
        <v>59.999000000000002</v>
      </c>
      <c r="Y3685">
        <v>0.83060800000000001</v>
      </c>
    </row>
    <row r="3686" spans="1:25" hidden="1" x14ac:dyDescent="0.25">
      <c r="A3686">
        <v>3684</v>
      </c>
      <c r="B3686">
        <v>84</v>
      </c>
      <c r="C3686" t="s">
        <v>278</v>
      </c>
      <c r="D3686" t="s">
        <v>4470</v>
      </c>
      <c r="E3686">
        <v>1996</v>
      </c>
      <c r="F3686" t="s">
        <v>4470</v>
      </c>
      <c r="G3686">
        <v>41.590685999999998</v>
      </c>
      <c r="H3686">
        <v>-87.319936999999996</v>
      </c>
      <c r="I3686" t="s">
        <v>1914</v>
      </c>
      <c r="J3686" t="s">
        <v>28</v>
      </c>
      <c r="K3686" t="s">
        <v>56</v>
      </c>
      <c r="L3686" t="s">
        <v>33</v>
      </c>
      <c r="M3686">
        <v>0</v>
      </c>
      <c r="N3686">
        <v>0.31894400000000001</v>
      </c>
      <c r="O3686">
        <v>0.79296</v>
      </c>
      <c r="P3686">
        <v>214.54667000000001</v>
      </c>
      <c r="Q3686">
        <v>0.90290599999999999</v>
      </c>
      <c r="R3686">
        <v>3.3271000000000002E-2</v>
      </c>
      <c r="S3686">
        <v>1</v>
      </c>
      <c r="T3686">
        <v>5.6481000000000003E-2</v>
      </c>
      <c r="U3686">
        <v>-2.9140000000000001</v>
      </c>
      <c r="V3686">
        <v>1</v>
      </c>
      <c r="W3686">
        <v>3.5722999999999998E-2</v>
      </c>
      <c r="X3686">
        <v>109.15600000000001</v>
      </c>
      <c r="Y3686">
        <v>0.84756699999999996</v>
      </c>
    </row>
    <row r="3687" spans="1:25" hidden="1" x14ac:dyDescent="0.25">
      <c r="A3687">
        <v>3685</v>
      </c>
      <c r="B3687">
        <v>85</v>
      </c>
      <c r="C3687" t="s">
        <v>5999</v>
      </c>
      <c r="D3687" t="s">
        <v>6000</v>
      </c>
      <c r="E3687">
        <v>1996</v>
      </c>
      <c r="F3687" t="s">
        <v>6000</v>
      </c>
      <c r="G3687">
        <v>25.728999999999999</v>
      </c>
      <c r="H3687">
        <v>-80.237399999999994</v>
      </c>
      <c r="I3687" t="s">
        <v>1448</v>
      </c>
      <c r="J3687" t="s">
        <v>28</v>
      </c>
      <c r="K3687" t="s">
        <v>56</v>
      </c>
      <c r="L3687" t="s">
        <v>33</v>
      </c>
      <c r="M3687">
        <v>0</v>
      </c>
      <c r="N3687">
        <v>1.3292999999999999E-2</v>
      </c>
      <c r="O3687">
        <v>0.54431399999999996</v>
      </c>
      <c r="P3687">
        <v>293.09332999999998</v>
      </c>
      <c r="Q3687">
        <v>0.61618799999999996</v>
      </c>
      <c r="R3687">
        <v>2.6400000000000002E-4</v>
      </c>
      <c r="S3687">
        <v>6</v>
      </c>
      <c r="T3687">
        <v>0.636073</v>
      </c>
      <c r="U3687">
        <v>-8.4149999999999991</v>
      </c>
      <c r="V3687">
        <v>1</v>
      </c>
      <c r="W3687">
        <v>8.0328999999999998E-2</v>
      </c>
      <c r="X3687">
        <v>124.32599999999999</v>
      </c>
      <c r="Y3687">
        <v>0.66283700000000001</v>
      </c>
    </row>
    <row r="3688" spans="1:25" hidden="1" x14ac:dyDescent="0.25">
      <c r="A3688">
        <v>3686</v>
      </c>
      <c r="B3688">
        <v>86</v>
      </c>
      <c r="C3688" t="s">
        <v>6001</v>
      </c>
      <c r="D3688" t="s">
        <v>4319</v>
      </c>
      <c r="E3688">
        <v>1996</v>
      </c>
      <c r="F3688" t="s">
        <v>4319</v>
      </c>
      <c r="G3688">
        <v>42.358600000000003</v>
      </c>
      <c r="H3688">
        <v>-71.056700000000006</v>
      </c>
      <c r="I3688" t="s">
        <v>1497</v>
      </c>
      <c r="J3688" t="s">
        <v>28</v>
      </c>
      <c r="K3688" t="s">
        <v>56</v>
      </c>
      <c r="L3688" t="s">
        <v>33</v>
      </c>
      <c r="M3688">
        <v>0</v>
      </c>
      <c r="N3688">
        <v>0.18027699999999999</v>
      </c>
      <c r="O3688">
        <v>0.71646299999999996</v>
      </c>
      <c r="P3688">
        <v>261.53278999999998</v>
      </c>
      <c r="Q3688">
        <v>0.66096699999999997</v>
      </c>
      <c r="R3688" s="1">
        <v>9.0000000000000006E-5</v>
      </c>
      <c r="S3688">
        <v>7</v>
      </c>
      <c r="T3688">
        <v>0.37749199999999999</v>
      </c>
      <c r="U3688">
        <v>-6.2370000000000001</v>
      </c>
      <c r="V3688">
        <v>0</v>
      </c>
      <c r="W3688">
        <v>8.1295999999999993E-2</v>
      </c>
      <c r="X3688">
        <v>88.945999999999998</v>
      </c>
      <c r="Y3688">
        <v>0.91024700000000003</v>
      </c>
    </row>
    <row r="3689" spans="1:25" hidden="1" x14ac:dyDescent="0.25">
      <c r="A3689">
        <v>3687</v>
      </c>
      <c r="B3689">
        <v>87</v>
      </c>
      <c r="C3689" t="s">
        <v>6002</v>
      </c>
      <c r="D3689" t="s">
        <v>5824</v>
      </c>
      <c r="E3689">
        <v>1996</v>
      </c>
      <c r="F3689" t="s">
        <v>5824</v>
      </c>
      <c r="G3689">
        <v>40.714599999999997</v>
      </c>
      <c r="H3689">
        <v>-74.007099999999994</v>
      </c>
      <c r="I3689" t="s">
        <v>195</v>
      </c>
      <c r="J3689" t="s">
        <v>28</v>
      </c>
      <c r="K3689" t="s">
        <v>56</v>
      </c>
      <c r="L3689" t="s">
        <v>33</v>
      </c>
      <c r="M3689">
        <v>0</v>
      </c>
      <c r="N3689">
        <v>0.184479</v>
      </c>
      <c r="O3689">
        <v>0.78512999999999999</v>
      </c>
      <c r="P3689">
        <v>259.46667000000002</v>
      </c>
      <c r="Q3689">
        <v>0.51348899999999997</v>
      </c>
      <c r="R3689" s="1">
        <v>1.0000000000000001E-5</v>
      </c>
      <c r="S3689">
        <v>9</v>
      </c>
      <c r="T3689">
        <v>5.6159000000000001E-2</v>
      </c>
      <c r="U3689">
        <v>-8.1859999999999999</v>
      </c>
      <c r="V3689">
        <v>1</v>
      </c>
      <c r="W3689">
        <v>0.297655</v>
      </c>
      <c r="X3689">
        <v>182.08</v>
      </c>
      <c r="Y3689">
        <v>0.78336300000000003</v>
      </c>
    </row>
    <row r="3690" spans="1:25" hidden="1" x14ac:dyDescent="0.25">
      <c r="A3690">
        <v>3688</v>
      </c>
      <c r="B3690">
        <v>88</v>
      </c>
      <c r="C3690" t="s">
        <v>6003</v>
      </c>
      <c r="D3690" t="s">
        <v>6004</v>
      </c>
      <c r="E3690">
        <v>1996</v>
      </c>
      <c r="F3690" t="s">
        <v>6004</v>
      </c>
      <c r="G3690">
        <v>41.706699999999998</v>
      </c>
      <c r="H3690">
        <v>-73.929400000000001</v>
      </c>
      <c r="I3690" t="s">
        <v>6005</v>
      </c>
      <c r="J3690" t="s">
        <v>28</v>
      </c>
      <c r="K3690" t="s">
        <v>56</v>
      </c>
      <c r="L3690" t="s">
        <v>33</v>
      </c>
      <c r="M3690">
        <v>0</v>
      </c>
      <c r="N3690">
        <v>5.44E-4</v>
      </c>
      <c r="O3690">
        <v>0.76413299999999995</v>
      </c>
      <c r="P3690">
        <v>330.26567</v>
      </c>
      <c r="Q3690">
        <v>0.23846700000000001</v>
      </c>
      <c r="R3690">
        <v>4.8662999999999998E-2</v>
      </c>
      <c r="S3690">
        <v>11</v>
      </c>
      <c r="T3690">
        <v>7.6830999999999997E-2</v>
      </c>
      <c r="U3690">
        <v>-18.678999999999998</v>
      </c>
      <c r="V3690">
        <v>0</v>
      </c>
      <c r="W3690">
        <v>0.15354200000000001</v>
      </c>
      <c r="X3690">
        <v>86.960999999999999</v>
      </c>
      <c r="Y3690">
        <v>0.87940099999999999</v>
      </c>
    </row>
    <row r="3691" spans="1:25" hidden="1" x14ac:dyDescent="0.25">
      <c r="A3691">
        <v>3689</v>
      </c>
      <c r="B3691">
        <v>89</v>
      </c>
      <c r="C3691" t="s">
        <v>6006</v>
      </c>
      <c r="D3691" t="s">
        <v>5830</v>
      </c>
      <c r="E3691">
        <v>1996</v>
      </c>
      <c r="F3691" t="s">
        <v>5831</v>
      </c>
      <c r="G3691">
        <v>40.714599999999997</v>
      </c>
      <c r="H3691">
        <v>-74.007099999999994</v>
      </c>
      <c r="I3691" t="s">
        <v>195</v>
      </c>
      <c r="J3691" t="s">
        <v>28</v>
      </c>
      <c r="K3691" t="s">
        <v>33</v>
      </c>
      <c r="M3691">
        <v>0</v>
      </c>
      <c r="N3691">
        <v>0.47438399999999997</v>
      </c>
      <c r="O3691">
        <v>0.73042099999999999</v>
      </c>
      <c r="P3691">
        <v>275.36</v>
      </c>
      <c r="Q3691">
        <v>0.84274199999999999</v>
      </c>
      <c r="R3691" s="1">
        <v>9.9999999999999995E-7</v>
      </c>
      <c r="S3691">
        <v>2</v>
      </c>
      <c r="T3691">
        <v>0.157028</v>
      </c>
      <c r="U3691">
        <v>-4.9630000000000001</v>
      </c>
      <c r="V3691">
        <v>1</v>
      </c>
      <c r="W3691">
        <v>0.28447299999999998</v>
      </c>
      <c r="X3691">
        <v>91.494</v>
      </c>
      <c r="Y3691">
        <v>0.90103900000000003</v>
      </c>
    </row>
    <row r="3692" spans="1:25" hidden="1" x14ac:dyDescent="0.25">
      <c r="A3692">
        <v>3690</v>
      </c>
      <c r="B3692">
        <v>90</v>
      </c>
      <c r="C3692" t="s">
        <v>3903</v>
      </c>
      <c r="D3692" t="s">
        <v>6007</v>
      </c>
      <c r="E3692">
        <v>1996</v>
      </c>
      <c r="F3692" t="s">
        <v>5024</v>
      </c>
      <c r="G3692">
        <v>51.459299999999999</v>
      </c>
      <c r="H3692">
        <v>-1.209E-2</v>
      </c>
      <c r="I3692" t="s">
        <v>5025</v>
      </c>
      <c r="J3692" t="s">
        <v>28</v>
      </c>
      <c r="K3692" t="s">
        <v>56</v>
      </c>
      <c r="L3692" t="s">
        <v>33</v>
      </c>
      <c r="M3692">
        <v>0</v>
      </c>
      <c r="N3692">
        <v>4.4117000000000003E-2</v>
      </c>
      <c r="O3692">
        <v>0.66894399999999998</v>
      </c>
      <c r="P3692">
        <v>212.06621000000001</v>
      </c>
      <c r="Q3692">
        <v>0.70886400000000005</v>
      </c>
      <c r="R3692">
        <v>0</v>
      </c>
      <c r="S3692">
        <v>5</v>
      </c>
      <c r="T3692">
        <v>0.24713499999999999</v>
      </c>
      <c r="U3692">
        <v>-8.2289999999999992</v>
      </c>
      <c r="V3692">
        <v>0</v>
      </c>
      <c r="W3692">
        <v>0.24021200000000001</v>
      </c>
      <c r="X3692">
        <v>140.333</v>
      </c>
      <c r="Y3692">
        <v>0.65324300000000002</v>
      </c>
    </row>
    <row r="3693" spans="1:25" hidden="1" x14ac:dyDescent="0.25">
      <c r="A3693">
        <v>3691</v>
      </c>
      <c r="B3693">
        <v>91</v>
      </c>
      <c r="C3693" t="s">
        <v>6008</v>
      </c>
      <c r="D3693" t="s">
        <v>6009</v>
      </c>
      <c r="E3693">
        <v>1996</v>
      </c>
      <c r="F3693" t="s">
        <v>6010</v>
      </c>
      <c r="G3693">
        <v>41.877800000000001</v>
      </c>
      <c r="H3693">
        <v>-87.908100000000005</v>
      </c>
      <c r="I3693" t="s">
        <v>6011</v>
      </c>
      <c r="J3693" t="s">
        <v>28</v>
      </c>
      <c r="K3693" t="s">
        <v>56</v>
      </c>
      <c r="L3693" t="s">
        <v>33</v>
      </c>
      <c r="M3693">
        <v>0</v>
      </c>
      <c r="N3693">
        <v>3.9712999999999998E-2</v>
      </c>
      <c r="O3693">
        <v>0.75771100000000002</v>
      </c>
      <c r="P3693">
        <v>231.99302</v>
      </c>
      <c r="Q3693">
        <v>0.22491900000000001</v>
      </c>
      <c r="R3693">
        <v>0</v>
      </c>
      <c r="S3693">
        <v>0</v>
      </c>
      <c r="T3693">
        <v>8.8969999999999994E-2</v>
      </c>
      <c r="U3693">
        <v>-24.02</v>
      </c>
      <c r="V3693">
        <v>1</v>
      </c>
      <c r="W3693">
        <v>0.36851200000000001</v>
      </c>
      <c r="X3693">
        <v>71.108999999999995</v>
      </c>
      <c r="Y3693">
        <v>0.66213200000000005</v>
      </c>
    </row>
    <row r="3694" spans="1:25" hidden="1" x14ac:dyDescent="0.25">
      <c r="A3694">
        <v>3692</v>
      </c>
      <c r="B3694">
        <v>92</v>
      </c>
      <c r="C3694" t="s">
        <v>6012</v>
      </c>
      <c r="D3694" t="s">
        <v>6013</v>
      </c>
      <c r="E3694">
        <v>1996</v>
      </c>
      <c r="F3694" t="s">
        <v>6013</v>
      </c>
      <c r="G3694">
        <v>33.973951</v>
      </c>
      <c r="H3694">
        <v>-118.24840500000001</v>
      </c>
      <c r="I3694" t="s">
        <v>605</v>
      </c>
      <c r="J3694" t="s">
        <v>28</v>
      </c>
      <c r="K3694" t="s">
        <v>56</v>
      </c>
      <c r="L3694" t="s">
        <v>33</v>
      </c>
      <c r="M3694">
        <v>0</v>
      </c>
      <c r="N3694" s="1">
        <v>1.2999999999999999E-5</v>
      </c>
      <c r="O3694">
        <v>0.270478</v>
      </c>
      <c r="P3694">
        <v>269.97332999999998</v>
      </c>
      <c r="Q3694">
        <v>0.94464499999999996</v>
      </c>
      <c r="R3694">
        <v>1.7000000000000001E-4</v>
      </c>
      <c r="S3694">
        <v>1</v>
      </c>
      <c r="T3694">
        <v>0.38975799999999999</v>
      </c>
      <c r="U3694">
        <v>-4.1719999999999997</v>
      </c>
      <c r="V3694">
        <v>1</v>
      </c>
      <c r="W3694">
        <v>5.5926999999999998E-2</v>
      </c>
      <c r="X3694">
        <v>125.009</v>
      </c>
      <c r="Y3694">
        <v>0.35269200000000001</v>
      </c>
    </row>
    <row r="3695" spans="1:25" hidden="1" x14ac:dyDescent="0.25">
      <c r="A3695">
        <v>3693</v>
      </c>
      <c r="B3695">
        <v>93</v>
      </c>
      <c r="C3695" t="s">
        <v>6014</v>
      </c>
      <c r="D3695" t="s">
        <v>6015</v>
      </c>
      <c r="E3695">
        <v>1996</v>
      </c>
      <c r="F3695" t="s">
        <v>6015</v>
      </c>
      <c r="G3695">
        <f>IFERROR(VLOOKUP(Table1[[#This Row],[Title]],$C$5507:$Y$5579,5, FALSE ),"")</f>
        <v>41.8842</v>
      </c>
      <c r="H3695">
        <f>IFERROR(VLOOKUP(Table1[[#This Row],[Title]],$C$5507:$Y$5579,6, FALSE ),"")</f>
        <v>-87.632400000000004</v>
      </c>
      <c r="I3695" t="str">
        <f>IFERROR(VLOOKUP(Table1[[#This Row],[Title]],$C$5507:$Y$5579,7, FALSE ),"")</f>
        <v>Chicago, IL, US</v>
      </c>
      <c r="J3695" t="str">
        <f>IFERROR(VLOOKUP(Table1[[#This Row],[Title]],$C$5507:$Y$5579,8, FALSE ),"")</f>
        <v>studio</v>
      </c>
      <c r="K3695" t="str">
        <f>IFERROR(VLOOKUP(Table1[[#This Row],[Title]],$C$5507:$Y$5579,9, FALSE ),"")</f>
        <v>electric</v>
      </c>
      <c r="L3695" t="str">
        <f>IFERROR(VLOOKUP(Table1[[#This Row],[Title]],$C$5507:$Y$5579,10, FALSE ),"")</f>
        <v>vocal</v>
      </c>
      <c r="M3695">
        <f>IFERROR(VLOOKUP(Table1[[#This Row],[Title]],$C$5507:$Y$5579,11, FALSE ),"")</f>
        <v>0</v>
      </c>
      <c r="N3695">
        <f>IFERROR(VLOOKUP(Table1[[#This Row],[Title]],$C$5507:$Y$5579,12, FALSE ),"")</f>
        <v>1.63E-4</v>
      </c>
      <c r="O3695">
        <f>IFERROR(VLOOKUP(Table1[[#This Row],[Title]],$C$5507:$Y$5579,13, FALSE ),"")</f>
        <v>0.60520300000000005</v>
      </c>
      <c r="P3695">
        <f>IFERROR(VLOOKUP(Table1[[#This Row],[Title]],$C$5507:$Y$5579,14, FALSE ),"")</f>
        <v>260.59710000000001</v>
      </c>
      <c r="Q3695">
        <f>IFERROR(VLOOKUP(Table1[[#This Row],[Title]],$C$5507:$Y$5579,15, FALSE ),"")</f>
        <v>0.49474600000000002</v>
      </c>
      <c r="R3695">
        <f>IFERROR(VLOOKUP(Table1[[#This Row],[Title]],$C$5507:$Y$5579,16, FALSE ),"")</f>
        <v>0</v>
      </c>
      <c r="S3695">
        <f>IFERROR(VLOOKUP(Table1[[#This Row],[Title]],$C$5507:$Y$5579,17, FALSE ),"")</f>
        <v>6</v>
      </c>
      <c r="T3695">
        <f>IFERROR(VLOOKUP(Table1[[#This Row],[Title]],$C$5507:$Y$5579,18, FALSE ),"")</f>
        <v>0.248139</v>
      </c>
      <c r="U3695">
        <f>IFERROR(VLOOKUP(Table1[[#This Row],[Title]],$C$5507:$Y$5579,19, FALSE ),"")</f>
        <v>-17.742000000000001</v>
      </c>
      <c r="V3695">
        <f>IFERROR(VLOOKUP(Table1[[#This Row],[Title]],$C$5507:$Y$5579,20, FALSE ),"")</f>
        <v>0</v>
      </c>
      <c r="W3695">
        <f>IFERROR(VLOOKUP(Table1[[#This Row],[Title]],$C$5507:$Y$5579,21, FALSE ),"")</f>
        <v>7.7938999999999994E-2</v>
      </c>
      <c r="X3695">
        <f>IFERROR(VLOOKUP(Table1[[#This Row],[Title]],$C$5507:$Y$5579,22, FALSE ),"")</f>
        <v>70.073999999999998</v>
      </c>
      <c r="Y3695">
        <f>IFERROR(VLOOKUP(Table1[[#This Row],[Title]],$C$5507:$Y$5579,23, FALSE ),"")</f>
        <v>0.84694400000000003</v>
      </c>
    </row>
    <row r="3696" spans="1:25" hidden="1" x14ac:dyDescent="0.25">
      <c r="A3696">
        <v>3694</v>
      </c>
      <c r="B3696">
        <v>94</v>
      </c>
      <c r="C3696" t="s">
        <v>6016</v>
      </c>
      <c r="D3696" t="s">
        <v>5516</v>
      </c>
      <c r="E3696">
        <v>1996</v>
      </c>
      <c r="F3696" t="s">
        <v>5516</v>
      </c>
      <c r="G3696">
        <v>57.716666699999998</v>
      </c>
      <c r="H3696">
        <v>11.966666699999999</v>
      </c>
      <c r="I3696" t="s">
        <v>5517</v>
      </c>
      <c r="J3696" t="s">
        <v>28</v>
      </c>
      <c r="K3696" t="s">
        <v>56</v>
      </c>
      <c r="L3696" t="s">
        <v>33</v>
      </c>
      <c r="M3696">
        <v>0</v>
      </c>
      <c r="N3696">
        <v>0.24165900000000001</v>
      </c>
      <c r="O3696">
        <v>0.74753099999999995</v>
      </c>
      <c r="P3696">
        <v>218.76</v>
      </c>
      <c r="Q3696">
        <v>0.98357700000000003</v>
      </c>
      <c r="R3696">
        <v>1.0645999999999999E-2</v>
      </c>
      <c r="S3696">
        <v>0</v>
      </c>
      <c r="T3696">
        <v>0.16170699999999999</v>
      </c>
      <c r="U3696">
        <v>-5.0439999999999996</v>
      </c>
      <c r="V3696">
        <v>0</v>
      </c>
      <c r="W3696">
        <v>3.6179000000000003E-2</v>
      </c>
      <c r="X3696">
        <v>135.017</v>
      </c>
      <c r="Y3696">
        <v>0.81293599999999999</v>
      </c>
    </row>
    <row r="3697" spans="1:25" hidden="1" x14ac:dyDescent="0.25">
      <c r="A3697">
        <v>3695</v>
      </c>
      <c r="B3697">
        <v>95</v>
      </c>
      <c r="C3697" t="s">
        <v>5818</v>
      </c>
      <c r="D3697" t="s">
        <v>5819</v>
      </c>
      <c r="E3697">
        <v>1996</v>
      </c>
      <c r="F3697" t="s">
        <v>5819</v>
      </c>
      <c r="G3697">
        <v>53.5</v>
      </c>
      <c r="H3697">
        <v>-2.2166670000000002</v>
      </c>
      <c r="I3697" t="s">
        <v>1071</v>
      </c>
      <c r="J3697" t="s">
        <v>28</v>
      </c>
      <c r="K3697" t="s">
        <v>56</v>
      </c>
      <c r="L3697" t="s">
        <v>33</v>
      </c>
      <c r="M3697">
        <v>0</v>
      </c>
      <c r="N3697">
        <v>0.29929099999999997</v>
      </c>
      <c r="O3697">
        <v>0.59087900000000004</v>
      </c>
      <c r="P3697">
        <v>237.76</v>
      </c>
      <c r="Q3697">
        <v>0.48239599999999999</v>
      </c>
      <c r="R3697">
        <v>0</v>
      </c>
      <c r="S3697">
        <v>5</v>
      </c>
      <c r="T3697">
        <v>0.148839</v>
      </c>
      <c r="U3697">
        <v>-10.406000000000001</v>
      </c>
      <c r="V3697">
        <v>1</v>
      </c>
      <c r="W3697">
        <v>3.0263000000000002E-2</v>
      </c>
      <c r="X3697">
        <v>78.975999999999999</v>
      </c>
      <c r="Y3697">
        <v>0.52827400000000002</v>
      </c>
    </row>
    <row r="3698" spans="1:25" hidden="1" x14ac:dyDescent="0.25">
      <c r="A3698">
        <v>3696</v>
      </c>
      <c r="B3698">
        <v>96</v>
      </c>
      <c r="C3698" t="s">
        <v>6017</v>
      </c>
      <c r="D3698" t="s">
        <v>6018</v>
      </c>
      <c r="E3698">
        <v>1996</v>
      </c>
      <c r="F3698" t="s">
        <v>6018</v>
      </c>
      <c r="G3698">
        <v>47.606209999999997</v>
      </c>
      <c r="H3698">
        <v>-122.332071</v>
      </c>
      <c r="I3698" t="s">
        <v>2224</v>
      </c>
      <c r="J3698" t="s">
        <v>28</v>
      </c>
      <c r="K3698" t="s">
        <v>56</v>
      </c>
      <c r="L3698" t="s">
        <v>33</v>
      </c>
      <c r="M3698">
        <v>0</v>
      </c>
      <c r="N3698">
        <v>0.177318</v>
      </c>
      <c r="O3698">
        <v>0.31872400000000001</v>
      </c>
      <c r="P3698">
        <v>231.73178999999999</v>
      </c>
      <c r="Q3698">
        <v>0.668493</v>
      </c>
      <c r="R3698">
        <v>7.0512000000000005E-2</v>
      </c>
      <c r="S3698">
        <v>7</v>
      </c>
      <c r="T3698">
        <v>0.679338</v>
      </c>
      <c r="U3698">
        <v>-16.882000000000001</v>
      </c>
      <c r="V3698">
        <v>1</v>
      </c>
      <c r="W3698">
        <v>8.3298999999999998E-2</v>
      </c>
      <c r="X3698">
        <v>114.83499999999999</v>
      </c>
      <c r="Y3698">
        <v>0.217558</v>
      </c>
    </row>
    <row r="3699" spans="1:25" hidden="1" x14ac:dyDescent="0.25">
      <c r="A3699">
        <v>3697</v>
      </c>
      <c r="B3699">
        <v>97</v>
      </c>
      <c r="C3699" t="s">
        <v>6019</v>
      </c>
      <c r="D3699" t="s">
        <v>5844</v>
      </c>
      <c r="E3699">
        <v>1996</v>
      </c>
      <c r="F3699" t="s">
        <v>5844</v>
      </c>
      <c r="G3699">
        <v>40.736100999999998</v>
      </c>
      <c r="H3699">
        <v>-74.225089999999994</v>
      </c>
      <c r="I3699" t="s">
        <v>59</v>
      </c>
      <c r="J3699" t="s">
        <v>28</v>
      </c>
      <c r="K3699" t="s">
        <v>33</v>
      </c>
      <c r="M3699">
        <v>0</v>
      </c>
      <c r="N3699">
        <v>0.53705700000000001</v>
      </c>
      <c r="O3699">
        <v>0.65296399999999999</v>
      </c>
      <c r="P3699">
        <v>323.2</v>
      </c>
      <c r="Q3699">
        <v>0.48818899999999998</v>
      </c>
      <c r="R3699">
        <v>0</v>
      </c>
      <c r="S3699">
        <v>11</v>
      </c>
      <c r="T3699">
        <v>0.15890399999999999</v>
      </c>
      <c r="U3699">
        <v>-6.4189999999999996</v>
      </c>
      <c r="V3699">
        <v>1</v>
      </c>
      <c r="W3699">
        <v>4.4354999999999999E-2</v>
      </c>
      <c r="X3699">
        <v>120.117</v>
      </c>
      <c r="Y3699">
        <v>0.30712200000000001</v>
      </c>
    </row>
    <row r="3700" spans="1:25" hidden="1" x14ac:dyDescent="0.25">
      <c r="A3700">
        <v>3698</v>
      </c>
      <c r="B3700">
        <v>98</v>
      </c>
      <c r="C3700" t="s">
        <v>6020</v>
      </c>
      <c r="D3700" t="s">
        <v>5873</v>
      </c>
      <c r="E3700">
        <v>1996</v>
      </c>
      <c r="F3700" t="s">
        <v>5873</v>
      </c>
      <c r="G3700">
        <v>39.8949</v>
      </c>
      <c r="H3700">
        <v>-2.9883099999999998</v>
      </c>
      <c r="I3700" t="s">
        <v>6021</v>
      </c>
      <c r="J3700" t="s">
        <v>28</v>
      </c>
      <c r="K3700" t="s">
        <v>56</v>
      </c>
      <c r="L3700" t="s">
        <v>33</v>
      </c>
      <c r="M3700">
        <v>0</v>
      </c>
      <c r="N3700">
        <v>6.4569000000000001E-2</v>
      </c>
      <c r="O3700">
        <v>0.73796600000000001</v>
      </c>
      <c r="P3700">
        <v>212.24</v>
      </c>
      <c r="Q3700">
        <v>0.91245200000000004</v>
      </c>
      <c r="R3700">
        <v>0</v>
      </c>
      <c r="S3700">
        <v>1</v>
      </c>
      <c r="T3700">
        <v>4.2763000000000002E-2</v>
      </c>
      <c r="U3700">
        <v>-6.2320000000000002</v>
      </c>
      <c r="V3700">
        <v>1</v>
      </c>
      <c r="W3700">
        <v>8.0675999999999998E-2</v>
      </c>
      <c r="X3700">
        <v>102.959</v>
      </c>
      <c r="Y3700">
        <v>0.88905100000000004</v>
      </c>
    </row>
    <row r="3701" spans="1:25" hidden="1" x14ac:dyDescent="0.25">
      <c r="A3701">
        <v>3699</v>
      </c>
      <c r="B3701">
        <v>99</v>
      </c>
      <c r="C3701" t="s">
        <v>5777</v>
      </c>
      <c r="D3701" t="s">
        <v>5760</v>
      </c>
      <c r="E3701">
        <v>1996</v>
      </c>
      <c r="F3701" t="s">
        <v>5760</v>
      </c>
      <c r="G3701">
        <v>33.987454</v>
      </c>
      <c r="H3701">
        <v>-81.024863999999994</v>
      </c>
      <c r="I3701" t="s">
        <v>5761</v>
      </c>
      <c r="J3701" t="s">
        <v>28</v>
      </c>
      <c r="K3701" t="s">
        <v>56</v>
      </c>
      <c r="L3701" t="s">
        <v>33</v>
      </c>
      <c r="M3701">
        <v>0</v>
      </c>
      <c r="N3701">
        <v>0.135744</v>
      </c>
      <c r="O3701">
        <v>0.47799799999999998</v>
      </c>
      <c r="P3701">
        <v>196.77995000000001</v>
      </c>
      <c r="Q3701">
        <v>0.84568900000000002</v>
      </c>
      <c r="R3701" s="1">
        <v>1.2E-5</v>
      </c>
      <c r="S3701">
        <v>1</v>
      </c>
      <c r="T3701">
        <v>0.249116</v>
      </c>
      <c r="U3701">
        <v>-6.5259999999999998</v>
      </c>
      <c r="V3701">
        <v>0</v>
      </c>
      <c r="W3701">
        <v>3.4091999999999997E-2</v>
      </c>
      <c r="X3701">
        <v>102.98099999999999</v>
      </c>
      <c r="Y3701">
        <v>0.61908200000000002</v>
      </c>
    </row>
    <row r="3702" spans="1:25" hidden="1" x14ac:dyDescent="0.25">
      <c r="A3702">
        <v>3700</v>
      </c>
      <c r="B3702">
        <v>100</v>
      </c>
      <c r="C3702" t="s">
        <v>4124</v>
      </c>
      <c r="D3702" t="s">
        <v>5267</v>
      </c>
      <c r="E3702">
        <v>1996</v>
      </c>
      <c r="F3702" t="s">
        <v>5267</v>
      </c>
      <c r="G3702">
        <v>51.507264800000002</v>
      </c>
      <c r="H3702">
        <v>-0.1278328</v>
      </c>
      <c r="I3702" t="s">
        <v>439</v>
      </c>
      <c r="J3702" t="s">
        <v>28</v>
      </c>
      <c r="K3702" t="s">
        <v>33</v>
      </c>
      <c r="M3702">
        <v>0</v>
      </c>
      <c r="N3702">
        <v>0.55105000000000004</v>
      </c>
      <c r="O3702">
        <v>0.29875600000000002</v>
      </c>
      <c r="P3702">
        <v>270.39999999999998</v>
      </c>
      <c r="Q3702">
        <v>0.52900800000000003</v>
      </c>
      <c r="R3702" s="1">
        <v>3.0000000000000001E-6</v>
      </c>
      <c r="S3702">
        <v>2</v>
      </c>
      <c r="T3702">
        <v>0.15124799999999999</v>
      </c>
      <c r="U3702">
        <v>-7.1859999999999999</v>
      </c>
      <c r="V3702">
        <v>1</v>
      </c>
      <c r="W3702">
        <v>3.4588000000000001E-2</v>
      </c>
      <c r="X3702">
        <v>92.543999999999997</v>
      </c>
      <c r="Y3702">
        <v>0.33562500000000001</v>
      </c>
    </row>
    <row r="3703" spans="1:25" x14ac:dyDescent="0.25">
      <c r="A3703">
        <v>3701</v>
      </c>
      <c r="B3703">
        <v>1</v>
      </c>
      <c r="C3703" t="s">
        <v>6022</v>
      </c>
      <c r="D3703" t="s">
        <v>2337</v>
      </c>
      <c r="E3703">
        <v>1997</v>
      </c>
      <c r="F3703" t="s">
        <v>2337</v>
      </c>
      <c r="G3703" t="str">
        <f>IFERROR(VLOOKUP(Table1[[#This Row],[Title]],$C$5507:$Y$5579,5, FALSE ),"")</f>
        <v/>
      </c>
      <c r="H3703" t="str">
        <f>IFERROR(VLOOKUP(Table1[[#This Row],[Title]],$C$5507:$Y$5579,6, FALSE ),"")</f>
        <v/>
      </c>
      <c r="I3703" t="str">
        <f>IFERROR(VLOOKUP(Table1[[#This Row],[Title]],$C$5507:$Y$5579,7, FALSE ),"")</f>
        <v/>
      </c>
      <c r="J3703" t="str">
        <f>IFERROR(VLOOKUP(Table1[[#This Row],[Title]],$C$5507:$Y$5579,8, FALSE ),"")</f>
        <v/>
      </c>
      <c r="K3703" t="str">
        <f>IFERROR(VLOOKUP(Table1[[#This Row],[Title]],$C$5507:$Y$5579,9, FALSE ),"")</f>
        <v/>
      </c>
      <c r="L3703" t="str">
        <f>IFERROR(VLOOKUP(Table1[[#This Row],[Title]],$C$5507:$Y$5579,10, FALSE ),"")</f>
        <v/>
      </c>
      <c r="M3703" t="str">
        <f>IFERROR(VLOOKUP(Table1[[#This Row],[Title]],$C$5507:$Y$5579,11, FALSE ),"")</f>
        <v/>
      </c>
      <c r="N3703" t="str">
        <f>IFERROR(VLOOKUP(Table1[[#This Row],[Title]],$C$5507:$Y$5579,12, FALSE ),"")</f>
        <v/>
      </c>
      <c r="O3703" t="str">
        <f>IFERROR(VLOOKUP(Table1[[#This Row],[Title]],$C$5507:$Y$5579,13, FALSE ),"")</f>
        <v/>
      </c>
      <c r="P3703" t="str">
        <f>IFERROR(VLOOKUP(Table1[[#This Row],[Title]],$C$5507:$Y$5579,14, FALSE ),"")</f>
        <v/>
      </c>
      <c r="Q3703" t="str">
        <f>IFERROR(VLOOKUP(Table1[[#This Row],[Title]],$C$5507:$Y$5579,15, FALSE ),"")</f>
        <v/>
      </c>
      <c r="R3703" t="str">
        <f>IFERROR(VLOOKUP(Table1[[#This Row],[Title]],$C$5507:$Y$5579,16, FALSE ),"")</f>
        <v/>
      </c>
      <c r="S3703" t="str">
        <f>IFERROR(VLOOKUP(Table1[[#This Row],[Title]],$C$5507:$Y$5579,17, FALSE ),"")</f>
        <v/>
      </c>
      <c r="T3703" t="str">
        <f>IFERROR(VLOOKUP(Table1[[#This Row],[Title]],$C$5507:$Y$5579,18, FALSE ),"")</f>
        <v/>
      </c>
      <c r="U3703" t="str">
        <f>IFERROR(VLOOKUP(Table1[[#This Row],[Title]],$C$5507:$Y$5579,19, FALSE ),"")</f>
        <v/>
      </c>
      <c r="V3703" t="str">
        <f>IFERROR(VLOOKUP(Table1[[#This Row],[Title]],$C$5507:$Y$5579,20, FALSE ),"")</f>
        <v/>
      </c>
      <c r="W3703" t="str">
        <f>IFERROR(VLOOKUP(Table1[[#This Row],[Title]],$C$5507:$Y$5579,21, FALSE ),"")</f>
        <v/>
      </c>
      <c r="X3703" t="str">
        <f>IFERROR(VLOOKUP(Table1[[#This Row],[Title]],$C$5507:$Y$5579,22, FALSE ),"")</f>
        <v/>
      </c>
      <c r="Y3703" t="str">
        <f>IFERROR(VLOOKUP(Table1[[#This Row],[Title]],$C$5507:$Y$5579,23, FALSE ),"")</f>
        <v/>
      </c>
    </row>
    <row r="3704" spans="1:25" x14ac:dyDescent="0.25">
      <c r="A3704">
        <v>3702</v>
      </c>
      <c r="B3704">
        <v>2</v>
      </c>
      <c r="C3704" t="s">
        <v>6023</v>
      </c>
      <c r="D3704" t="s">
        <v>5910</v>
      </c>
      <c r="E3704">
        <v>1997</v>
      </c>
      <c r="F3704" t="s">
        <v>5910</v>
      </c>
      <c r="G3704" t="str">
        <f>IFERROR(VLOOKUP(Table1[[#This Row],[Title]],$C$5507:$Y$5579,5, FALSE ),"")</f>
        <v/>
      </c>
      <c r="H3704" t="str">
        <f>IFERROR(VLOOKUP(Table1[[#This Row],[Title]],$C$5507:$Y$5579,6, FALSE ),"")</f>
        <v/>
      </c>
      <c r="I3704" t="str">
        <f>IFERROR(VLOOKUP(Table1[[#This Row],[Title]],$C$5507:$Y$5579,7, FALSE ),"")</f>
        <v/>
      </c>
      <c r="J3704" t="str">
        <f>IFERROR(VLOOKUP(Table1[[#This Row],[Title]],$C$5507:$Y$5579,8, FALSE ),"")</f>
        <v/>
      </c>
      <c r="K3704" t="str">
        <f>IFERROR(VLOOKUP(Table1[[#This Row],[Title]],$C$5507:$Y$5579,9, FALSE ),"")</f>
        <v/>
      </c>
      <c r="L3704" t="str">
        <f>IFERROR(VLOOKUP(Table1[[#This Row],[Title]],$C$5507:$Y$5579,10, FALSE ),"")</f>
        <v/>
      </c>
      <c r="M3704" t="str">
        <f>IFERROR(VLOOKUP(Table1[[#This Row],[Title]],$C$5507:$Y$5579,11, FALSE ),"")</f>
        <v/>
      </c>
      <c r="N3704" t="str">
        <f>IFERROR(VLOOKUP(Table1[[#This Row],[Title]],$C$5507:$Y$5579,12, FALSE ),"")</f>
        <v/>
      </c>
      <c r="O3704" t="str">
        <f>IFERROR(VLOOKUP(Table1[[#This Row],[Title]],$C$5507:$Y$5579,13, FALSE ),"")</f>
        <v/>
      </c>
      <c r="P3704" t="str">
        <f>IFERROR(VLOOKUP(Table1[[#This Row],[Title]],$C$5507:$Y$5579,14, FALSE ),"")</f>
        <v/>
      </c>
      <c r="Q3704" t="str">
        <f>IFERROR(VLOOKUP(Table1[[#This Row],[Title]],$C$5507:$Y$5579,15, FALSE ),"")</f>
        <v/>
      </c>
      <c r="R3704" t="str">
        <f>IFERROR(VLOOKUP(Table1[[#This Row],[Title]],$C$5507:$Y$5579,16, FALSE ),"")</f>
        <v/>
      </c>
      <c r="S3704" t="str">
        <f>IFERROR(VLOOKUP(Table1[[#This Row],[Title]],$C$5507:$Y$5579,17, FALSE ),"")</f>
        <v/>
      </c>
      <c r="T3704" t="str">
        <f>IFERROR(VLOOKUP(Table1[[#This Row],[Title]],$C$5507:$Y$5579,18, FALSE ),"")</f>
        <v/>
      </c>
      <c r="U3704" t="str">
        <f>IFERROR(VLOOKUP(Table1[[#This Row],[Title]],$C$5507:$Y$5579,19, FALSE ),"")</f>
        <v/>
      </c>
      <c r="V3704" t="str">
        <f>IFERROR(VLOOKUP(Table1[[#This Row],[Title]],$C$5507:$Y$5579,20, FALSE ),"")</f>
        <v/>
      </c>
      <c r="W3704" t="str">
        <f>IFERROR(VLOOKUP(Table1[[#This Row],[Title]],$C$5507:$Y$5579,21, FALSE ),"")</f>
        <v/>
      </c>
      <c r="X3704" t="str">
        <f>IFERROR(VLOOKUP(Table1[[#This Row],[Title]],$C$5507:$Y$5579,22, FALSE ),"")</f>
        <v/>
      </c>
      <c r="Y3704" t="str">
        <f>IFERROR(VLOOKUP(Table1[[#This Row],[Title]],$C$5507:$Y$5579,23, FALSE ),"")</f>
        <v/>
      </c>
    </row>
    <row r="3705" spans="1:25" hidden="1" x14ac:dyDescent="0.25">
      <c r="A3705">
        <v>3703</v>
      </c>
      <c r="B3705">
        <v>3</v>
      </c>
      <c r="C3705" t="s">
        <v>6024</v>
      </c>
      <c r="D3705" t="s">
        <v>6025</v>
      </c>
      <c r="E3705">
        <v>1997</v>
      </c>
      <c r="F3705" t="s">
        <v>6026</v>
      </c>
      <c r="G3705">
        <v>40.714599999999997</v>
      </c>
      <c r="H3705">
        <v>-74.007099999999994</v>
      </c>
      <c r="I3705" t="s">
        <v>195</v>
      </c>
      <c r="J3705" t="s">
        <v>28</v>
      </c>
      <c r="K3705" t="s">
        <v>56</v>
      </c>
      <c r="L3705" t="s">
        <v>33</v>
      </c>
      <c r="M3705">
        <v>2.6414801253800001E-3</v>
      </c>
      <c r="N3705">
        <v>5.2241000000000003E-2</v>
      </c>
      <c r="O3705">
        <v>0.86193299999999995</v>
      </c>
      <c r="P3705">
        <v>301.52</v>
      </c>
      <c r="Q3705">
        <v>0.47926999999999997</v>
      </c>
      <c r="R3705">
        <v>1.2639999999999999E-3</v>
      </c>
      <c r="S3705">
        <v>7</v>
      </c>
      <c r="T3705">
        <v>0.58866300000000005</v>
      </c>
      <c r="U3705">
        <v>-9.1989999999999998</v>
      </c>
      <c r="V3705">
        <v>1</v>
      </c>
      <c r="W3705">
        <v>6.4595E-2</v>
      </c>
      <c r="X3705">
        <v>109.878</v>
      </c>
      <c r="Y3705">
        <v>0.91923900000000003</v>
      </c>
    </row>
    <row r="3706" spans="1:25" hidden="1" x14ac:dyDescent="0.25">
      <c r="A3706">
        <v>3704</v>
      </c>
      <c r="B3706">
        <v>4</v>
      </c>
      <c r="C3706" t="s">
        <v>5995</v>
      </c>
      <c r="D3706" t="s">
        <v>5508</v>
      </c>
      <c r="E3706">
        <v>1997</v>
      </c>
      <c r="F3706" t="s">
        <v>5508</v>
      </c>
      <c r="G3706">
        <v>39.132800000000003</v>
      </c>
      <c r="H3706">
        <v>-76.692530000000005</v>
      </c>
      <c r="I3706" t="s">
        <v>5509</v>
      </c>
      <c r="J3706" t="s">
        <v>28</v>
      </c>
      <c r="K3706" t="s">
        <v>33</v>
      </c>
      <c r="M3706">
        <v>0</v>
      </c>
      <c r="N3706">
        <v>0.55668499999999999</v>
      </c>
      <c r="O3706">
        <v>0.63919899999999996</v>
      </c>
      <c r="P3706">
        <v>313.02404000000001</v>
      </c>
      <c r="Q3706">
        <v>0.25804300000000002</v>
      </c>
      <c r="R3706" s="1">
        <v>2.3E-5</v>
      </c>
      <c r="S3706">
        <v>2</v>
      </c>
      <c r="T3706">
        <v>7.0101999999999998E-2</v>
      </c>
      <c r="U3706">
        <v>-16.693999999999999</v>
      </c>
      <c r="V3706">
        <v>0</v>
      </c>
      <c r="W3706">
        <v>4.4489000000000001E-2</v>
      </c>
      <c r="X3706">
        <v>109.625</v>
      </c>
      <c r="Y3706">
        <v>0.28506599999999999</v>
      </c>
    </row>
    <row r="3707" spans="1:25" hidden="1" x14ac:dyDescent="0.25">
      <c r="A3707">
        <v>3705</v>
      </c>
      <c r="B3707">
        <v>5</v>
      </c>
      <c r="C3707" t="s">
        <v>6027</v>
      </c>
      <c r="D3707" t="s">
        <v>6028</v>
      </c>
      <c r="E3707">
        <v>1997</v>
      </c>
      <c r="F3707" t="s">
        <v>6026</v>
      </c>
      <c r="G3707">
        <v>40.714599999999997</v>
      </c>
      <c r="H3707">
        <v>-74.007099999999994</v>
      </c>
      <c r="I3707" t="s">
        <v>195</v>
      </c>
      <c r="J3707" t="s">
        <v>28</v>
      </c>
      <c r="K3707" t="s">
        <v>56</v>
      </c>
      <c r="L3707" t="s">
        <v>33</v>
      </c>
      <c r="M3707">
        <v>1.03852330812E-3</v>
      </c>
      <c r="N3707">
        <v>0.10220899999999999</v>
      </c>
      <c r="O3707">
        <v>0.92750999999999995</v>
      </c>
      <c r="P3707">
        <v>231.16</v>
      </c>
      <c r="Q3707">
        <v>0.77114799999999994</v>
      </c>
      <c r="R3707" s="1">
        <v>1.1E-5</v>
      </c>
      <c r="S3707">
        <v>3</v>
      </c>
      <c r="T3707">
        <v>0.33752300000000002</v>
      </c>
      <c r="U3707">
        <v>-5.9349999999999996</v>
      </c>
      <c r="V3707">
        <v>0</v>
      </c>
      <c r="W3707">
        <v>0.25054199999999999</v>
      </c>
      <c r="X3707">
        <v>93.986999999999995</v>
      </c>
      <c r="Y3707">
        <v>0.66146099999999997</v>
      </c>
    </row>
    <row r="3708" spans="1:25" hidden="1" x14ac:dyDescent="0.25">
      <c r="A3708">
        <v>3706</v>
      </c>
      <c r="B3708">
        <v>6</v>
      </c>
      <c r="C3708" t="s">
        <v>6029</v>
      </c>
      <c r="D3708" t="s">
        <v>5598</v>
      </c>
      <c r="E3708">
        <v>1997</v>
      </c>
      <c r="F3708" t="s">
        <v>5598</v>
      </c>
      <c r="G3708">
        <v>41.850033000000003</v>
      </c>
      <c r="H3708">
        <v>-87.650052000000002</v>
      </c>
      <c r="I3708" t="s">
        <v>108</v>
      </c>
      <c r="J3708" t="s">
        <v>28</v>
      </c>
      <c r="K3708" t="s">
        <v>56</v>
      </c>
      <c r="L3708" t="s">
        <v>33</v>
      </c>
      <c r="M3708">
        <v>0</v>
      </c>
      <c r="N3708">
        <v>0.271208</v>
      </c>
      <c r="O3708">
        <v>0.55719200000000002</v>
      </c>
      <c r="P3708">
        <v>302.99383</v>
      </c>
      <c r="Q3708">
        <v>0.188225</v>
      </c>
      <c r="R3708">
        <v>0</v>
      </c>
      <c r="S3708">
        <v>7</v>
      </c>
      <c r="T3708">
        <v>0.19133800000000001</v>
      </c>
      <c r="U3708">
        <v>-19.341000000000001</v>
      </c>
      <c r="V3708">
        <v>1</v>
      </c>
      <c r="W3708">
        <v>3.3727E-2</v>
      </c>
      <c r="X3708">
        <v>120.185</v>
      </c>
      <c r="Y3708">
        <v>4.4116000000000002E-2</v>
      </c>
    </row>
    <row r="3709" spans="1:25" hidden="1" x14ac:dyDescent="0.25">
      <c r="A3709">
        <v>3707</v>
      </c>
      <c r="B3709">
        <v>7</v>
      </c>
      <c r="C3709" t="s">
        <v>6030</v>
      </c>
      <c r="D3709" t="s">
        <v>5009</v>
      </c>
      <c r="E3709">
        <v>1997</v>
      </c>
      <c r="F3709" t="s">
        <v>5009</v>
      </c>
      <c r="G3709">
        <v>37.805100000000003</v>
      </c>
      <c r="H3709">
        <v>-122.273</v>
      </c>
      <c r="I3709" t="s">
        <v>798</v>
      </c>
      <c r="J3709" t="s">
        <v>33</v>
      </c>
      <c r="M3709">
        <v>0</v>
      </c>
      <c r="N3709">
        <v>0.62256</v>
      </c>
      <c r="O3709">
        <v>0.40443099999999998</v>
      </c>
      <c r="P3709">
        <v>291.48</v>
      </c>
      <c r="Q3709">
        <v>0.80453799999999998</v>
      </c>
      <c r="R3709">
        <v>0</v>
      </c>
      <c r="S3709">
        <v>10</v>
      </c>
      <c r="T3709">
        <v>0.89317500000000005</v>
      </c>
      <c r="U3709">
        <v>-6.1520000000000001</v>
      </c>
      <c r="V3709">
        <v>1</v>
      </c>
      <c r="W3709">
        <v>7.1057999999999996E-2</v>
      </c>
      <c r="X3709">
        <v>84.736999999999995</v>
      </c>
      <c r="Y3709">
        <v>0.33315800000000001</v>
      </c>
    </row>
    <row r="3710" spans="1:25" hidden="1" x14ac:dyDescent="0.25">
      <c r="A3710">
        <v>3708</v>
      </c>
      <c r="B3710">
        <v>8</v>
      </c>
      <c r="C3710" t="s">
        <v>6031</v>
      </c>
      <c r="D3710" t="s">
        <v>6032</v>
      </c>
      <c r="E3710">
        <v>1997</v>
      </c>
      <c r="F3710" t="s">
        <v>6032</v>
      </c>
      <c r="G3710">
        <v>53.183333300000001</v>
      </c>
      <c r="H3710">
        <v>8.5166667</v>
      </c>
      <c r="I3710" t="s">
        <v>6033</v>
      </c>
      <c r="J3710" t="s">
        <v>28</v>
      </c>
      <c r="K3710" t="s">
        <v>56</v>
      </c>
      <c r="L3710" t="s">
        <v>33</v>
      </c>
      <c r="M3710">
        <v>0</v>
      </c>
      <c r="N3710">
        <v>7.8539999999999999E-3</v>
      </c>
      <c r="O3710">
        <v>0.73380900000000004</v>
      </c>
      <c r="P3710">
        <v>213.65387999999999</v>
      </c>
      <c r="Q3710">
        <v>0.72220799999999996</v>
      </c>
      <c r="R3710">
        <v>0</v>
      </c>
      <c r="S3710">
        <v>2</v>
      </c>
      <c r="T3710">
        <v>0.26579900000000001</v>
      </c>
      <c r="U3710">
        <v>-9.2319999999999993</v>
      </c>
      <c r="V3710">
        <v>1</v>
      </c>
      <c r="W3710">
        <v>0.122265</v>
      </c>
      <c r="X3710">
        <v>95.448999999999998</v>
      </c>
      <c r="Y3710">
        <v>0.64205100000000004</v>
      </c>
    </row>
    <row r="3711" spans="1:25" hidden="1" x14ac:dyDescent="0.25">
      <c r="A3711">
        <v>3709</v>
      </c>
      <c r="B3711">
        <v>9</v>
      </c>
      <c r="C3711" t="s">
        <v>6034</v>
      </c>
      <c r="D3711" t="s">
        <v>6035</v>
      </c>
      <c r="E3711">
        <v>1997</v>
      </c>
      <c r="F3711" t="s">
        <v>6035</v>
      </c>
      <c r="G3711">
        <v>32.931522999999999</v>
      </c>
      <c r="H3711">
        <v>-96.615820999999997</v>
      </c>
      <c r="I3711" t="s">
        <v>6036</v>
      </c>
      <c r="J3711" t="s">
        <v>28</v>
      </c>
      <c r="K3711" t="s">
        <v>56</v>
      </c>
      <c r="L3711" t="s">
        <v>33</v>
      </c>
      <c r="M3711">
        <v>0</v>
      </c>
      <c r="N3711">
        <v>0.116572</v>
      </c>
      <c r="O3711">
        <v>0.584426</v>
      </c>
      <c r="P3711">
        <v>247.36</v>
      </c>
      <c r="Q3711">
        <v>0.43784800000000001</v>
      </c>
      <c r="R3711">
        <v>0</v>
      </c>
      <c r="S3711">
        <v>2</v>
      </c>
      <c r="T3711">
        <v>0.102801</v>
      </c>
      <c r="U3711">
        <v>-8.9440000000000008</v>
      </c>
      <c r="V3711">
        <v>1</v>
      </c>
      <c r="W3711">
        <v>2.8826999999999998E-2</v>
      </c>
      <c r="X3711">
        <v>128.32499999999999</v>
      </c>
      <c r="Y3711">
        <v>0.26429999999999998</v>
      </c>
    </row>
    <row r="3712" spans="1:25" hidden="1" x14ac:dyDescent="0.25">
      <c r="A3712">
        <v>3710</v>
      </c>
      <c r="B3712">
        <v>10</v>
      </c>
      <c r="C3712" t="s">
        <v>6037</v>
      </c>
      <c r="D3712" t="s">
        <v>6038</v>
      </c>
      <c r="E3712">
        <v>1997</v>
      </c>
      <c r="F3712" t="s">
        <v>6038</v>
      </c>
      <c r="G3712">
        <v>51.507264800000002</v>
      </c>
      <c r="H3712">
        <v>-0.1278328</v>
      </c>
      <c r="I3712" t="s">
        <v>4626</v>
      </c>
      <c r="J3712" t="s">
        <v>28</v>
      </c>
      <c r="K3712" t="s">
        <v>56</v>
      </c>
      <c r="L3712" t="s">
        <v>33</v>
      </c>
      <c r="M3712">
        <v>0</v>
      </c>
      <c r="N3712">
        <v>6.522E-2</v>
      </c>
      <c r="O3712">
        <v>0.75748400000000005</v>
      </c>
      <c r="P3712">
        <v>172.4</v>
      </c>
      <c r="Q3712">
        <v>0.82730700000000001</v>
      </c>
      <c r="R3712">
        <v>0</v>
      </c>
      <c r="S3712">
        <v>11</v>
      </c>
      <c r="T3712">
        <v>0.13550799999999999</v>
      </c>
      <c r="U3712">
        <v>-7.1669999999999998</v>
      </c>
      <c r="V3712">
        <v>1</v>
      </c>
      <c r="W3712">
        <v>3.0563E-2</v>
      </c>
      <c r="X3712">
        <v>110.03100000000001</v>
      </c>
      <c r="Y3712">
        <v>0.83432799999999996</v>
      </c>
    </row>
    <row r="3713" spans="1:25" hidden="1" x14ac:dyDescent="0.25">
      <c r="A3713">
        <v>3711</v>
      </c>
      <c r="B3713">
        <v>11</v>
      </c>
      <c r="C3713" t="s">
        <v>6039</v>
      </c>
      <c r="D3713" t="s">
        <v>6040</v>
      </c>
      <c r="E3713">
        <v>1997</v>
      </c>
      <c r="F3713" t="s">
        <v>6040</v>
      </c>
      <c r="G3713">
        <v>28.545179000000001</v>
      </c>
      <c r="H3713">
        <v>-81.373290999999995</v>
      </c>
      <c r="I3713" t="s">
        <v>6041</v>
      </c>
      <c r="J3713" t="s">
        <v>28</v>
      </c>
      <c r="K3713" t="s">
        <v>56</v>
      </c>
      <c r="L3713" t="s">
        <v>33</v>
      </c>
      <c r="M3713">
        <v>0</v>
      </c>
      <c r="N3713">
        <v>6.1603999999999999E-2</v>
      </c>
      <c r="O3713">
        <v>0.798489</v>
      </c>
      <c r="P3713">
        <v>231.61332999999999</v>
      </c>
      <c r="Q3713">
        <v>0.83022399999999996</v>
      </c>
      <c r="R3713" s="1">
        <v>9.9999999999999995E-7</v>
      </c>
      <c r="S3713">
        <v>11</v>
      </c>
      <c r="T3713">
        <v>0.20614399999999999</v>
      </c>
      <c r="U3713">
        <v>-6.3129999999999997</v>
      </c>
      <c r="V3713">
        <v>0</v>
      </c>
      <c r="W3713">
        <v>3.3839000000000001E-2</v>
      </c>
      <c r="X3713">
        <v>100.03700000000001</v>
      </c>
      <c r="Y3713">
        <v>0.91215900000000005</v>
      </c>
    </row>
    <row r="3714" spans="1:25" hidden="1" x14ac:dyDescent="0.25">
      <c r="A3714">
        <v>3712</v>
      </c>
      <c r="B3714">
        <v>12</v>
      </c>
      <c r="C3714" t="s">
        <v>6042</v>
      </c>
      <c r="D3714" t="s">
        <v>6043</v>
      </c>
      <c r="E3714">
        <v>1997</v>
      </c>
      <c r="F3714" t="s">
        <v>6043</v>
      </c>
      <c r="G3714">
        <v>36.039147</v>
      </c>
      <c r="H3714">
        <v>-95.868667000000002</v>
      </c>
      <c r="I3714" t="s">
        <v>3027</v>
      </c>
      <c r="J3714" t="s">
        <v>28</v>
      </c>
      <c r="K3714" t="s">
        <v>56</v>
      </c>
      <c r="L3714" t="s">
        <v>33</v>
      </c>
      <c r="M3714">
        <v>0</v>
      </c>
      <c r="N3714">
        <v>3.4169999999999999E-3</v>
      </c>
      <c r="O3714">
        <v>0.67064800000000002</v>
      </c>
      <c r="P3714">
        <v>268.24</v>
      </c>
      <c r="Q3714">
        <v>0.93271000000000004</v>
      </c>
      <c r="R3714">
        <v>2.2560000000000002E-3</v>
      </c>
      <c r="S3714">
        <v>9</v>
      </c>
      <c r="T3714">
        <v>9.1641E-2</v>
      </c>
      <c r="U3714">
        <v>-6.8090000000000002</v>
      </c>
      <c r="V3714">
        <v>1</v>
      </c>
      <c r="W3714">
        <v>4.2410000000000003E-2</v>
      </c>
      <c r="X3714">
        <v>104.896</v>
      </c>
      <c r="Y3714">
        <v>0.64225399999999999</v>
      </c>
    </row>
    <row r="3715" spans="1:25" hidden="1" x14ac:dyDescent="0.25">
      <c r="A3715">
        <v>3713</v>
      </c>
      <c r="B3715">
        <v>13</v>
      </c>
      <c r="C3715" t="s">
        <v>6044</v>
      </c>
      <c r="D3715" t="s">
        <v>5735</v>
      </c>
      <c r="E3715">
        <v>1997</v>
      </c>
      <c r="F3715" t="s">
        <v>5735</v>
      </c>
      <c r="G3715">
        <v>33.844371000000002</v>
      </c>
      <c r="H3715">
        <v>-84.474050000000005</v>
      </c>
      <c r="I3715" t="s">
        <v>45</v>
      </c>
      <c r="J3715" t="s">
        <v>28</v>
      </c>
      <c r="K3715" t="s">
        <v>56</v>
      </c>
      <c r="L3715" t="s">
        <v>33</v>
      </c>
      <c r="M3715">
        <v>0</v>
      </c>
      <c r="N3715">
        <v>0.24344299999999999</v>
      </c>
      <c r="O3715">
        <v>0.65221700000000005</v>
      </c>
      <c r="P3715">
        <v>294.86667</v>
      </c>
      <c r="Q3715">
        <v>0.47307199999999999</v>
      </c>
      <c r="R3715">
        <v>0</v>
      </c>
      <c r="S3715">
        <v>0</v>
      </c>
      <c r="T3715">
        <v>0.133571</v>
      </c>
      <c r="U3715">
        <v>-7.9809999999999999</v>
      </c>
      <c r="V3715">
        <v>0</v>
      </c>
      <c r="W3715">
        <v>3.1342000000000002E-2</v>
      </c>
      <c r="X3715">
        <v>123.208</v>
      </c>
      <c r="Y3715">
        <v>0.359935</v>
      </c>
    </row>
    <row r="3716" spans="1:25" hidden="1" x14ac:dyDescent="0.25">
      <c r="A3716">
        <v>3714</v>
      </c>
      <c r="B3716">
        <v>14</v>
      </c>
      <c r="C3716" t="s">
        <v>6045</v>
      </c>
      <c r="D3716" t="s">
        <v>6046</v>
      </c>
      <c r="E3716">
        <v>1997</v>
      </c>
      <c r="F3716" t="s">
        <v>6046</v>
      </c>
      <c r="G3716">
        <v>33.844371000000002</v>
      </c>
      <c r="H3716">
        <v>-84.474050000000005</v>
      </c>
      <c r="I3716" t="s">
        <v>6047</v>
      </c>
      <c r="J3716" t="s">
        <v>28</v>
      </c>
      <c r="K3716" t="s">
        <v>56</v>
      </c>
      <c r="L3716" t="s">
        <v>33</v>
      </c>
      <c r="M3716">
        <v>0</v>
      </c>
      <c r="N3716">
        <v>2.0455999999999998E-2</v>
      </c>
      <c r="O3716">
        <v>0.41963200000000001</v>
      </c>
      <c r="P3716">
        <v>191.33197000000001</v>
      </c>
      <c r="Q3716">
        <v>0.54410999999999998</v>
      </c>
      <c r="R3716">
        <v>0.123599</v>
      </c>
      <c r="S3716">
        <v>6</v>
      </c>
      <c r="T3716">
        <v>0.30326799999999998</v>
      </c>
      <c r="U3716">
        <v>-18.858000000000001</v>
      </c>
      <c r="V3716">
        <v>1</v>
      </c>
      <c r="W3716">
        <v>8.0792000000000003E-2</v>
      </c>
      <c r="X3716">
        <v>164.21700000000001</v>
      </c>
      <c r="Y3716">
        <v>0.62236999999999998</v>
      </c>
    </row>
    <row r="3717" spans="1:25" hidden="1" x14ac:dyDescent="0.25">
      <c r="A3717">
        <v>3715</v>
      </c>
      <c r="B3717">
        <v>15</v>
      </c>
      <c r="C3717" t="s">
        <v>6048</v>
      </c>
      <c r="D3717" t="s">
        <v>6049</v>
      </c>
      <c r="E3717">
        <v>1997</v>
      </c>
      <c r="F3717" t="s">
        <v>6049</v>
      </c>
      <c r="G3717">
        <v>45.317892999999998</v>
      </c>
      <c r="H3717">
        <v>-122.523602</v>
      </c>
      <c r="I3717" t="s">
        <v>6050</v>
      </c>
      <c r="J3717" t="s">
        <v>28</v>
      </c>
      <c r="K3717" t="s">
        <v>56</v>
      </c>
      <c r="L3717" t="s">
        <v>33</v>
      </c>
      <c r="M3717">
        <v>0</v>
      </c>
      <c r="N3717">
        <v>8.5229999999999993E-3</v>
      </c>
      <c r="O3717">
        <v>0.60912299999999997</v>
      </c>
      <c r="P3717">
        <v>237.62666999999999</v>
      </c>
      <c r="Q3717">
        <v>0.79921299999999995</v>
      </c>
      <c r="R3717" s="1">
        <v>5.0000000000000002E-5</v>
      </c>
      <c r="S3717">
        <v>9</v>
      </c>
      <c r="T3717">
        <v>5.1581000000000002E-2</v>
      </c>
      <c r="U3717">
        <v>-8.5380000000000003</v>
      </c>
      <c r="V3717">
        <v>1</v>
      </c>
      <c r="W3717">
        <v>6.2489000000000003E-2</v>
      </c>
      <c r="X3717">
        <v>96.427000000000007</v>
      </c>
      <c r="Y3717">
        <v>0.61344699999999996</v>
      </c>
    </row>
    <row r="3718" spans="1:25" x14ac:dyDescent="0.25">
      <c r="A3718">
        <v>3716</v>
      </c>
      <c r="B3718">
        <v>16</v>
      </c>
      <c r="C3718" t="s">
        <v>6051</v>
      </c>
      <c r="D3718" t="s">
        <v>4813</v>
      </c>
      <c r="E3718">
        <v>1997</v>
      </c>
      <c r="F3718" t="s">
        <v>4813</v>
      </c>
      <c r="G3718" t="str">
        <f>IFERROR(VLOOKUP(Table1[[#This Row],[Title]],$C$5507:$Y$5579,5, FALSE ),"")</f>
        <v/>
      </c>
      <c r="H3718" t="str">
        <f>IFERROR(VLOOKUP(Table1[[#This Row],[Title]],$C$5507:$Y$5579,6, FALSE ),"")</f>
        <v/>
      </c>
      <c r="I3718" t="str">
        <f>IFERROR(VLOOKUP(Table1[[#This Row],[Title]],$C$5507:$Y$5579,7, FALSE ),"")</f>
        <v/>
      </c>
      <c r="J3718" t="str">
        <f>IFERROR(VLOOKUP(Table1[[#This Row],[Title]],$C$5507:$Y$5579,8, FALSE ),"")</f>
        <v/>
      </c>
      <c r="K3718" t="str">
        <f>IFERROR(VLOOKUP(Table1[[#This Row],[Title]],$C$5507:$Y$5579,9, FALSE ),"")</f>
        <v/>
      </c>
      <c r="L3718" t="str">
        <f>IFERROR(VLOOKUP(Table1[[#This Row],[Title]],$C$5507:$Y$5579,10, FALSE ),"")</f>
        <v/>
      </c>
      <c r="M3718" t="str">
        <f>IFERROR(VLOOKUP(Table1[[#This Row],[Title]],$C$5507:$Y$5579,11, FALSE ),"")</f>
        <v/>
      </c>
      <c r="N3718" t="str">
        <f>IFERROR(VLOOKUP(Table1[[#This Row],[Title]],$C$5507:$Y$5579,12, FALSE ),"")</f>
        <v/>
      </c>
      <c r="O3718" t="str">
        <f>IFERROR(VLOOKUP(Table1[[#This Row],[Title]],$C$5507:$Y$5579,13, FALSE ),"")</f>
        <v/>
      </c>
      <c r="P3718" t="str">
        <f>IFERROR(VLOOKUP(Table1[[#This Row],[Title]],$C$5507:$Y$5579,14, FALSE ),"")</f>
        <v/>
      </c>
      <c r="Q3718" t="str">
        <f>IFERROR(VLOOKUP(Table1[[#This Row],[Title]],$C$5507:$Y$5579,15, FALSE ),"")</f>
        <v/>
      </c>
      <c r="R3718" t="str">
        <f>IFERROR(VLOOKUP(Table1[[#This Row],[Title]],$C$5507:$Y$5579,16, FALSE ),"")</f>
        <v/>
      </c>
      <c r="S3718" t="str">
        <f>IFERROR(VLOOKUP(Table1[[#This Row],[Title]],$C$5507:$Y$5579,17, FALSE ),"")</f>
        <v/>
      </c>
      <c r="T3718" t="str">
        <f>IFERROR(VLOOKUP(Table1[[#This Row],[Title]],$C$5507:$Y$5579,18, FALSE ),"")</f>
        <v/>
      </c>
      <c r="U3718" t="str">
        <f>IFERROR(VLOOKUP(Table1[[#This Row],[Title]],$C$5507:$Y$5579,19, FALSE ),"")</f>
        <v/>
      </c>
      <c r="V3718" t="str">
        <f>IFERROR(VLOOKUP(Table1[[#This Row],[Title]],$C$5507:$Y$5579,20, FALSE ),"")</f>
        <v/>
      </c>
      <c r="W3718" t="str">
        <f>IFERROR(VLOOKUP(Table1[[#This Row],[Title]],$C$5507:$Y$5579,21, FALSE ),"")</f>
        <v/>
      </c>
      <c r="X3718" t="str">
        <f>IFERROR(VLOOKUP(Table1[[#This Row],[Title]],$C$5507:$Y$5579,22, FALSE ),"")</f>
        <v/>
      </c>
      <c r="Y3718" t="str">
        <f>IFERROR(VLOOKUP(Table1[[#This Row],[Title]],$C$5507:$Y$5579,23, FALSE ),"")</f>
        <v/>
      </c>
    </row>
    <row r="3719" spans="1:25" hidden="1" x14ac:dyDescent="0.25">
      <c r="A3719">
        <v>3717</v>
      </c>
      <c r="B3719">
        <v>17</v>
      </c>
      <c r="C3719" t="s">
        <v>6052</v>
      </c>
      <c r="D3719" t="s">
        <v>6053</v>
      </c>
      <c r="E3719">
        <v>1997</v>
      </c>
      <c r="F3719" t="s">
        <v>6053</v>
      </c>
      <c r="G3719">
        <v>37.784827</v>
      </c>
      <c r="H3719">
        <v>-122.727802</v>
      </c>
      <c r="I3719" t="s">
        <v>1475</v>
      </c>
      <c r="J3719" t="s">
        <v>28</v>
      </c>
      <c r="K3719" t="s">
        <v>56</v>
      </c>
      <c r="L3719" t="s">
        <v>33</v>
      </c>
      <c r="M3719">
        <v>0</v>
      </c>
      <c r="N3719">
        <v>6.2199999999999998E-3</v>
      </c>
      <c r="O3719">
        <v>0.63151299999999999</v>
      </c>
      <c r="P3719">
        <v>268.64</v>
      </c>
      <c r="Q3719">
        <v>0.89410000000000001</v>
      </c>
      <c r="R3719">
        <v>0</v>
      </c>
      <c r="S3719">
        <v>7</v>
      </c>
      <c r="T3719">
        <v>0.32831199999999999</v>
      </c>
      <c r="U3719">
        <v>-5.2110000000000003</v>
      </c>
      <c r="V3719">
        <v>1</v>
      </c>
      <c r="W3719">
        <v>3.1736E-2</v>
      </c>
      <c r="X3719">
        <v>102.039</v>
      </c>
      <c r="Y3719">
        <v>0.72028099999999995</v>
      </c>
    </row>
    <row r="3720" spans="1:25" hidden="1" x14ac:dyDescent="0.25">
      <c r="A3720">
        <v>3718</v>
      </c>
      <c r="B3720">
        <v>18</v>
      </c>
      <c r="C3720" t="s">
        <v>6054</v>
      </c>
      <c r="D3720" t="s">
        <v>6055</v>
      </c>
      <c r="E3720">
        <v>1997</v>
      </c>
      <c r="F3720" t="s">
        <v>6055</v>
      </c>
      <c r="G3720">
        <v>40.714599999999997</v>
      </c>
      <c r="H3720">
        <v>-74.007099999999994</v>
      </c>
      <c r="I3720" t="s">
        <v>195</v>
      </c>
      <c r="J3720" t="s">
        <v>28</v>
      </c>
      <c r="K3720" t="s">
        <v>56</v>
      </c>
      <c r="L3720" t="s">
        <v>33</v>
      </c>
      <c r="M3720">
        <v>0</v>
      </c>
      <c r="N3720">
        <v>0.21223700000000001</v>
      </c>
      <c r="O3720">
        <v>0.564164</v>
      </c>
      <c r="P3720">
        <v>234.78811999999999</v>
      </c>
      <c r="Q3720">
        <v>0.47772999999999999</v>
      </c>
      <c r="R3720">
        <v>9.4287999999999997E-2</v>
      </c>
      <c r="S3720">
        <v>0</v>
      </c>
      <c r="T3720">
        <v>0.41730299999999998</v>
      </c>
      <c r="U3720">
        <v>-16.526</v>
      </c>
      <c r="V3720">
        <v>1</v>
      </c>
      <c r="W3720">
        <v>3.9350000000000003E-2</v>
      </c>
      <c r="X3720">
        <v>126.384</v>
      </c>
      <c r="Y3720">
        <v>0.54838799999999999</v>
      </c>
    </row>
    <row r="3721" spans="1:25" hidden="1" x14ac:dyDescent="0.25">
      <c r="A3721">
        <v>3719</v>
      </c>
      <c r="B3721">
        <v>19</v>
      </c>
      <c r="C3721" t="s">
        <v>3844</v>
      </c>
      <c r="D3721" t="s">
        <v>6056</v>
      </c>
      <c r="E3721">
        <v>1997</v>
      </c>
      <c r="F3721" t="s">
        <v>5945</v>
      </c>
      <c r="G3721">
        <v>39.952300000000001</v>
      </c>
      <c r="H3721">
        <v>-75.162400000000005</v>
      </c>
      <c r="I3721" t="s">
        <v>62</v>
      </c>
      <c r="J3721" t="s">
        <v>28</v>
      </c>
      <c r="K3721" t="s">
        <v>33</v>
      </c>
      <c r="M3721">
        <v>0</v>
      </c>
      <c r="N3721">
        <v>0.78298000000000001</v>
      </c>
      <c r="O3721">
        <v>0.437834</v>
      </c>
      <c r="P3721">
        <v>193.48853</v>
      </c>
      <c r="Q3721">
        <v>0.210591</v>
      </c>
      <c r="R3721">
        <v>0</v>
      </c>
      <c r="S3721">
        <v>5</v>
      </c>
      <c r="T3721">
        <v>0.136294</v>
      </c>
      <c r="U3721">
        <v>-17.713999999999999</v>
      </c>
      <c r="V3721">
        <v>0</v>
      </c>
      <c r="W3721">
        <v>4.6531000000000003E-2</v>
      </c>
      <c r="X3721">
        <v>127.729</v>
      </c>
      <c r="Y3721">
        <v>0.21790999999999999</v>
      </c>
    </row>
    <row r="3722" spans="1:25" hidden="1" x14ac:dyDescent="0.25">
      <c r="A3722">
        <v>3720</v>
      </c>
      <c r="B3722">
        <v>20</v>
      </c>
      <c r="C3722" t="s">
        <v>6057</v>
      </c>
      <c r="D3722" t="s">
        <v>6058</v>
      </c>
      <c r="E3722">
        <v>1997</v>
      </c>
      <c r="F3722" t="s">
        <v>5763</v>
      </c>
      <c r="G3722">
        <v>40.714269000000002</v>
      </c>
      <c r="H3722">
        <v>-74.005972999999997</v>
      </c>
      <c r="I3722" t="s">
        <v>113</v>
      </c>
      <c r="J3722" t="s">
        <v>28</v>
      </c>
      <c r="K3722" t="s">
        <v>56</v>
      </c>
      <c r="L3722" t="s">
        <v>33</v>
      </c>
      <c r="M3722">
        <v>0</v>
      </c>
      <c r="N3722">
        <v>5.0849999999999999E-2</v>
      </c>
      <c r="O3722">
        <v>0.77945299999999995</v>
      </c>
      <c r="P3722">
        <v>250.40997999999999</v>
      </c>
      <c r="Q3722">
        <v>0.76229400000000003</v>
      </c>
      <c r="R3722" s="1">
        <v>9.9999999999999995E-7</v>
      </c>
      <c r="S3722">
        <v>6</v>
      </c>
      <c r="T3722">
        <v>0.256166</v>
      </c>
      <c r="U3722">
        <v>-10.058</v>
      </c>
      <c r="V3722">
        <v>0</v>
      </c>
      <c r="W3722">
        <v>8.8071999999999998E-2</v>
      </c>
      <c r="X3722">
        <v>104.46599999999999</v>
      </c>
      <c r="Y3722">
        <v>0.86289199999999999</v>
      </c>
    </row>
    <row r="3723" spans="1:25" hidden="1" x14ac:dyDescent="0.25">
      <c r="A3723">
        <v>3721</v>
      </c>
      <c r="B3723">
        <v>21</v>
      </c>
      <c r="C3723" t="s">
        <v>6059</v>
      </c>
      <c r="D3723" t="s">
        <v>6060</v>
      </c>
      <c r="E3723">
        <v>1997</v>
      </c>
      <c r="F3723" t="s">
        <v>6060</v>
      </c>
      <c r="G3723">
        <v>42.996699999999997</v>
      </c>
      <c r="H3723">
        <v>-85.590100000000007</v>
      </c>
      <c r="I3723" t="s">
        <v>4094</v>
      </c>
      <c r="J3723" t="s">
        <v>28</v>
      </c>
      <c r="K3723" t="s">
        <v>56</v>
      </c>
      <c r="L3723" t="s">
        <v>33</v>
      </c>
      <c r="M3723">
        <v>0</v>
      </c>
      <c r="N3723">
        <v>0.13789299999999999</v>
      </c>
      <c r="O3723">
        <v>0.56301999999999996</v>
      </c>
      <c r="P3723">
        <v>269.74666999999999</v>
      </c>
      <c r="Q3723">
        <v>0.42960999999999999</v>
      </c>
      <c r="R3723" s="1">
        <v>6.3999999999999997E-5</v>
      </c>
      <c r="S3723">
        <v>4</v>
      </c>
      <c r="T3723">
        <v>0.11709600000000001</v>
      </c>
      <c r="U3723">
        <v>-11.278</v>
      </c>
      <c r="V3723">
        <v>1</v>
      </c>
      <c r="W3723">
        <v>2.3900000000000001E-2</v>
      </c>
      <c r="X3723">
        <v>99.394999999999996</v>
      </c>
      <c r="Y3723">
        <v>0.25077899999999997</v>
      </c>
    </row>
    <row r="3724" spans="1:25" hidden="1" x14ac:dyDescent="0.25">
      <c r="A3724">
        <v>3722</v>
      </c>
      <c r="B3724">
        <v>22</v>
      </c>
      <c r="C3724" t="s">
        <v>6061</v>
      </c>
      <c r="D3724" t="s">
        <v>6062</v>
      </c>
      <c r="E3724">
        <v>1997</v>
      </c>
      <c r="F3724" t="s">
        <v>6062</v>
      </c>
      <c r="G3724">
        <v>-27.5</v>
      </c>
      <c r="H3724">
        <v>153.01666700000001</v>
      </c>
      <c r="I3724" t="s">
        <v>6063</v>
      </c>
      <c r="J3724" t="s">
        <v>246</v>
      </c>
      <c r="K3724" t="s">
        <v>56</v>
      </c>
      <c r="L3724" t="s">
        <v>33</v>
      </c>
      <c r="M3724">
        <v>0</v>
      </c>
      <c r="N3724">
        <v>2.6510000000000001E-3</v>
      </c>
      <c r="O3724">
        <v>0.49499500000000002</v>
      </c>
      <c r="P3724">
        <v>230.66667000000001</v>
      </c>
      <c r="Q3724">
        <v>0.98154300000000005</v>
      </c>
      <c r="R3724" s="1">
        <v>9.9999999999999995E-7</v>
      </c>
      <c r="S3724">
        <v>0</v>
      </c>
      <c r="T3724">
        <v>0.95938599999999996</v>
      </c>
      <c r="U3724">
        <v>-3.8090000000000002</v>
      </c>
      <c r="V3724">
        <v>1</v>
      </c>
      <c r="W3724">
        <v>8.8534000000000002E-2</v>
      </c>
      <c r="X3724">
        <v>110.99299999999999</v>
      </c>
      <c r="Y3724">
        <v>0.204565</v>
      </c>
    </row>
    <row r="3725" spans="1:25" hidden="1" x14ac:dyDescent="0.25">
      <c r="A3725">
        <v>3723</v>
      </c>
      <c r="B3725">
        <v>23</v>
      </c>
      <c r="C3725" t="s">
        <v>5936</v>
      </c>
      <c r="D3725" t="s">
        <v>5937</v>
      </c>
      <c r="E3725">
        <v>1997</v>
      </c>
      <c r="F3725" t="s">
        <v>5800</v>
      </c>
      <c r="G3725">
        <v>40.714269000000002</v>
      </c>
      <c r="H3725">
        <v>-74.005972999999997</v>
      </c>
      <c r="I3725" t="s">
        <v>113</v>
      </c>
      <c r="J3725" t="s">
        <v>28</v>
      </c>
      <c r="K3725" t="s">
        <v>33</v>
      </c>
      <c r="M3725">
        <v>0</v>
      </c>
      <c r="N3725">
        <v>0.44524399999999997</v>
      </c>
      <c r="O3725">
        <v>0.82985600000000004</v>
      </c>
      <c r="P3725">
        <v>252.62666999999999</v>
      </c>
      <c r="Q3725">
        <v>0.72411300000000001</v>
      </c>
      <c r="R3725">
        <v>0</v>
      </c>
      <c r="S3725">
        <v>1</v>
      </c>
      <c r="T3725">
        <v>0.11523799999999999</v>
      </c>
      <c r="U3725">
        <v>-4.2859999999999996</v>
      </c>
      <c r="V3725">
        <v>0</v>
      </c>
      <c r="W3725">
        <v>0.242371</v>
      </c>
      <c r="X3725">
        <v>88.652000000000001</v>
      </c>
      <c r="Y3725">
        <v>0.67876800000000004</v>
      </c>
    </row>
    <row r="3726" spans="1:25" hidden="1" x14ac:dyDescent="0.25">
      <c r="A3726">
        <v>3724</v>
      </c>
      <c r="B3726">
        <v>24</v>
      </c>
      <c r="C3726" t="s">
        <v>6064</v>
      </c>
      <c r="D3726" t="s">
        <v>6065</v>
      </c>
      <c r="E3726">
        <v>1997</v>
      </c>
      <c r="F3726" t="s">
        <v>6065</v>
      </c>
      <c r="G3726">
        <v>49.75</v>
      </c>
      <c r="H3726">
        <v>6.1666999999999996</v>
      </c>
      <c r="I3726" t="s">
        <v>6066</v>
      </c>
      <c r="J3726" t="s">
        <v>28</v>
      </c>
      <c r="K3726" t="s">
        <v>56</v>
      </c>
      <c r="L3726" t="s">
        <v>33</v>
      </c>
      <c r="M3726">
        <v>0</v>
      </c>
      <c r="N3726">
        <v>2.0968000000000001E-2</v>
      </c>
      <c r="O3726">
        <v>0.75498699999999996</v>
      </c>
      <c r="P3726">
        <v>272.53332999999998</v>
      </c>
      <c r="Q3726">
        <v>0.338947</v>
      </c>
      <c r="R3726">
        <v>0</v>
      </c>
      <c r="S3726">
        <v>0</v>
      </c>
      <c r="T3726">
        <v>8.2899E-2</v>
      </c>
      <c r="U3726">
        <v>-11.154</v>
      </c>
      <c r="V3726">
        <v>0</v>
      </c>
      <c r="W3726">
        <v>3.7759000000000001E-2</v>
      </c>
      <c r="X3726">
        <v>117.837</v>
      </c>
      <c r="Y3726">
        <v>0.30280899999999999</v>
      </c>
    </row>
    <row r="3727" spans="1:25" hidden="1" x14ac:dyDescent="0.25">
      <c r="A3727">
        <v>3725</v>
      </c>
      <c r="B3727">
        <v>25</v>
      </c>
      <c r="C3727" t="s">
        <v>6067</v>
      </c>
      <c r="D3727" t="s">
        <v>5763</v>
      </c>
      <c r="E3727">
        <v>1997</v>
      </c>
      <c r="F3727" t="s">
        <v>5763</v>
      </c>
      <c r="G3727">
        <v>40.714269000000002</v>
      </c>
      <c r="H3727">
        <v>-74.005972999999997</v>
      </c>
      <c r="I3727" t="s">
        <v>113</v>
      </c>
      <c r="J3727" t="s">
        <v>28</v>
      </c>
      <c r="K3727" t="s">
        <v>56</v>
      </c>
      <c r="L3727" t="s">
        <v>33</v>
      </c>
      <c r="M3727">
        <v>0</v>
      </c>
      <c r="N3727">
        <v>0.175786</v>
      </c>
      <c r="O3727">
        <v>0.89499200000000001</v>
      </c>
      <c r="P3727">
        <v>230</v>
      </c>
      <c r="Q3727">
        <v>0.69420199999999999</v>
      </c>
      <c r="R3727">
        <v>0</v>
      </c>
      <c r="S3727">
        <v>9</v>
      </c>
      <c r="T3727">
        <v>0.29209499999999999</v>
      </c>
      <c r="U3727">
        <v>-4.3840000000000003</v>
      </c>
      <c r="V3727">
        <v>1</v>
      </c>
      <c r="W3727">
        <v>0.27509299999999998</v>
      </c>
      <c r="X3727">
        <v>93.944000000000003</v>
      </c>
      <c r="Y3727">
        <v>0.63522299999999998</v>
      </c>
    </row>
    <row r="3728" spans="1:25" hidden="1" x14ac:dyDescent="0.25">
      <c r="A3728">
        <v>3726</v>
      </c>
      <c r="B3728">
        <v>26</v>
      </c>
      <c r="C3728" t="s">
        <v>6068</v>
      </c>
      <c r="D3728" t="s">
        <v>4981</v>
      </c>
      <c r="E3728">
        <v>1997</v>
      </c>
      <c r="F3728" t="s">
        <v>4981</v>
      </c>
      <c r="G3728">
        <v>39.775092000000001</v>
      </c>
      <c r="H3728">
        <v>-86.132159999999999</v>
      </c>
      <c r="I3728" t="s">
        <v>4982</v>
      </c>
      <c r="J3728" t="s">
        <v>930</v>
      </c>
      <c r="K3728" t="s">
        <v>28</v>
      </c>
      <c r="L3728" t="s">
        <v>33</v>
      </c>
      <c r="M3728">
        <v>0</v>
      </c>
      <c r="N3728">
        <v>0.46371299999999999</v>
      </c>
      <c r="O3728">
        <v>0.71970900000000004</v>
      </c>
      <c r="P3728">
        <v>277.81178999999997</v>
      </c>
      <c r="Q3728">
        <v>0.24732199999999999</v>
      </c>
      <c r="R3728">
        <v>7.3927999999999994E-2</v>
      </c>
      <c r="S3728">
        <v>5</v>
      </c>
      <c r="T3728">
        <v>6.7877999999999994E-2</v>
      </c>
      <c r="U3728">
        <v>-16.548999999999999</v>
      </c>
      <c r="V3728">
        <v>1</v>
      </c>
      <c r="W3728">
        <v>7.4686000000000002E-2</v>
      </c>
      <c r="X3728">
        <v>144.27799999999999</v>
      </c>
      <c r="Y3728">
        <v>0.84846500000000002</v>
      </c>
    </row>
    <row r="3729" spans="1:25" hidden="1" x14ac:dyDescent="0.25">
      <c r="A3729">
        <v>3727</v>
      </c>
      <c r="B3729">
        <v>27</v>
      </c>
      <c r="C3729" t="s">
        <v>6069</v>
      </c>
      <c r="D3729" t="s">
        <v>6070</v>
      </c>
      <c r="E3729">
        <v>1997</v>
      </c>
      <c r="F3729" t="s">
        <v>6070</v>
      </c>
      <c r="G3729">
        <v>39.208888000000002</v>
      </c>
      <c r="H3729">
        <v>-76.562926000000004</v>
      </c>
      <c r="I3729" t="s">
        <v>6071</v>
      </c>
      <c r="J3729" t="s">
        <v>28</v>
      </c>
      <c r="K3729" t="s">
        <v>33</v>
      </c>
      <c r="M3729">
        <v>0</v>
      </c>
      <c r="N3729">
        <v>0.56428500000000004</v>
      </c>
      <c r="O3729">
        <v>0.67940699999999998</v>
      </c>
      <c r="P3729">
        <v>235.83955</v>
      </c>
      <c r="Q3729">
        <v>0.42245899999999997</v>
      </c>
      <c r="R3729">
        <v>0</v>
      </c>
      <c r="S3729">
        <v>6</v>
      </c>
      <c r="T3729">
        <v>5.9681999999999999E-2</v>
      </c>
      <c r="U3729">
        <v>-6.5149999999999997</v>
      </c>
      <c r="V3729">
        <v>0</v>
      </c>
      <c r="W3729">
        <v>3.2384000000000003E-2</v>
      </c>
      <c r="X3729">
        <v>118.038</v>
      </c>
      <c r="Y3729">
        <v>0.38228400000000001</v>
      </c>
    </row>
    <row r="3730" spans="1:25" hidden="1" x14ac:dyDescent="0.25">
      <c r="A3730">
        <v>3728</v>
      </c>
      <c r="B3730">
        <v>28</v>
      </c>
      <c r="C3730" t="s">
        <v>6072</v>
      </c>
      <c r="D3730" t="s">
        <v>6038</v>
      </c>
      <c r="E3730">
        <v>1997</v>
      </c>
      <c r="F3730" t="s">
        <v>6038</v>
      </c>
      <c r="G3730">
        <v>51.507264800000002</v>
      </c>
      <c r="H3730">
        <v>-0.1278328</v>
      </c>
      <c r="I3730" t="s">
        <v>4626</v>
      </c>
      <c r="J3730" t="s">
        <v>28</v>
      </c>
      <c r="K3730" t="s">
        <v>56</v>
      </c>
      <c r="L3730" t="s">
        <v>33</v>
      </c>
      <c r="M3730">
        <v>0</v>
      </c>
      <c r="N3730">
        <v>3.0505000000000001E-2</v>
      </c>
      <c r="O3730">
        <v>0.69989000000000001</v>
      </c>
      <c r="P3730">
        <v>232.12756999999999</v>
      </c>
      <c r="Q3730">
        <v>0.36484899999999998</v>
      </c>
      <c r="R3730">
        <v>0</v>
      </c>
      <c r="S3730">
        <v>3</v>
      </c>
      <c r="T3730">
        <v>0.28852100000000003</v>
      </c>
      <c r="U3730">
        <v>-19.32</v>
      </c>
      <c r="V3730">
        <v>0</v>
      </c>
      <c r="W3730">
        <v>4.3367999999999997E-2</v>
      </c>
      <c r="X3730">
        <v>107.021</v>
      </c>
      <c r="Y3730">
        <v>0.83776700000000004</v>
      </c>
    </row>
    <row r="3731" spans="1:25" hidden="1" x14ac:dyDescent="0.25">
      <c r="A3731">
        <v>3729</v>
      </c>
      <c r="B3731">
        <v>29</v>
      </c>
      <c r="C3731" t="s">
        <v>6073</v>
      </c>
      <c r="D3731" t="s">
        <v>6074</v>
      </c>
      <c r="E3731">
        <v>1997</v>
      </c>
      <c r="F3731" t="s">
        <v>6074</v>
      </c>
      <c r="G3731">
        <v>59.3333333</v>
      </c>
      <c r="H3731">
        <v>18.05</v>
      </c>
      <c r="I3731" t="s">
        <v>4901</v>
      </c>
      <c r="J3731" t="s">
        <v>28</v>
      </c>
      <c r="K3731" t="s">
        <v>56</v>
      </c>
      <c r="L3731" t="s">
        <v>33</v>
      </c>
      <c r="M3731">
        <v>0</v>
      </c>
      <c r="N3731">
        <v>4.6480000000000002E-3</v>
      </c>
      <c r="O3731">
        <v>0.63490800000000003</v>
      </c>
      <c r="P3731">
        <v>221.29333</v>
      </c>
      <c r="Q3731">
        <v>0.74021099999999995</v>
      </c>
      <c r="R3731">
        <v>1.5205E-2</v>
      </c>
      <c r="S3731">
        <v>3</v>
      </c>
      <c r="T3731">
        <v>0.12878899999999999</v>
      </c>
      <c r="U3731">
        <v>-4.4390000000000001</v>
      </c>
      <c r="V3731">
        <v>0</v>
      </c>
      <c r="W3731">
        <v>3.5547000000000002E-2</v>
      </c>
      <c r="X3731">
        <v>200.102</v>
      </c>
      <c r="Y3731">
        <v>0.850491</v>
      </c>
    </row>
    <row r="3732" spans="1:25" hidden="1" x14ac:dyDescent="0.25">
      <c r="A3732">
        <v>3730</v>
      </c>
      <c r="B3732">
        <v>30</v>
      </c>
      <c r="C3732" t="s">
        <v>6075</v>
      </c>
      <c r="D3732" t="s">
        <v>5171</v>
      </c>
      <c r="E3732">
        <v>1997</v>
      </c>
      <c r="F3732" t="s">
        <v>5171</v>
      </c>
      <c r="G3732">
        <v>39.952300000000001</v>
      </c>
      <c r="H3732">
        <v>-75.162400000000005</v>
      </c>
      <c r="I3732" t="s">
        <v>62</v>
      </c>
      <c r="J3732" t="s">
        <v>28</v>
      </c>
      <c r="K3732" t="s">
        <v>33</v>
      </c>
      <c r="M3732">
        <v>0</v>
      </c>
      <c r="N3732">
        <v>0.585619</v>
      </c>
      <c r="O3732">
        <v>0.33793800000000002</v>
      </c>
      <c r="P3732">
        <v>267.37333000000001</v>
      </c>
      <c r="Q3732">
        <v>0.40343800000000002</v>
      </c>
      <c r="R3732" s="1">
        <v>1.7E-5</v>
      </c>
      <c r="S3732">
        <v>6</v>
      </c>
      <c r="T3732">
        <v>0.103501</v>
      </c>
      <c r="U3732">
        <v>-14.167</v>
      </c>
      <c r="V3732">
        <v>1</v>
      </c>
      <c r="W3732">
        <v>5.6631000000000001E-2</v>
      </c>
      <c r="X3732">
        <v>98.510999999999996</v>
      </c>
      <c r="Y3732">
        <v>0.161773</v>
      </c>
    </row>
    <row r="3733" spans="1:25" hidden="1" x14ac:dyDescent="0.25">
      <c r="A3733">
        <v>3731</v>
      </c>
      <c r="B3733">
        <v>31</v>
      </c>
      <c r="C3733" t="s">
        <v>6076</v>
      </c>
      <c r="D3733" t="s">
        <v>5647</v>
      </c>
      <c r="E3733">
        <v>1997</v>
      </c>
      <c r="F3733" t="s">
        <v>5647</v>
      </c>
      <c r="G3733">
        <v>40.702897999999998</v>
      </c>
      <c r="H3733">
        <v>-74.010240999999994</v>
      </c>
      <c r="I3733" t="s">
        <v>5648</v>
      </c>
      <c r="J3733" t="s">
        <v>28</v>
      </c>
      <c r="K3733" t="s">
        <v>33</v>
      </c>
      <c r="M3733">
        <v>0</v>
      </c>
      <c r="N3733">
        <v>0.42261599999999999</v>
      </c>
      <c r="O3733">
        <v>0.69526699999999997</v>
      </c>
      <c r="P3733">
        <v>247.66667000000001</v>
      </c>
      <c r="Q3733">
        <v>0.38736999999999999</v>
      </c>
      <c r="R3733" s="1">
        <v>9.9999999999999995E-7</v>
      </c>
      <c r="S3733">
        <v>10</v>
      </c>
      <c r="T3733">
        <v>0.102674</v>
      </c>
      <c r="U3733">
        <v>-5.9370000000000003</v>
      </c>
      <c r="V3733">
        <v>0</v>
      </c>
      <c r="W3733">
        <v>2.9734E-2</v>
      </c>
      <c r="X3733">
        <v>108.227</v>
      </c>
      <c r="Y3733">
        <v>0.55223500000000003</v>
      </c>
    </row>
    <row r="3734" spans="1:25" hidden="1" x14ac:dyDescent="0.25">
      <c r="A3734">
        <v>3732</v>
      </c>
      <c r="B3734">
        <v>32</v>
      </c>
      <c r="C3734" t="s">
        <v>1580</v>
      </c>
      <c r="D3734" t="s">
        <v>5007</v>
      </c>
      <c r="E3734">
        <v>1997</v>
      </c>
      <c r="F3734" t="s">
        <v>5007</v>
      </c>
      <c r="G3734">
        <v>40.714269000000002</v>
      </c>
      <c r="H3734">
        <v>-74.005972999999997</v>
      </c>
      <c r="I3734" t="s">
        <v>113</v>
      </c>
      <c r="J3734" t="s">
        <v>28</v>
      </c>
      <c r="K3734" t="s">
        <v>56</v>
      </c>
      <c r="L3734" t="s">
        <v>33</v>
      </c>
      <c r="M3734">
        <v>0</v>
      </c>
      <c r="N3734">
        <v>0.18449699999999999</v>
      </c>
      <c r="O3734">
        <v>0.73927399999999999</v>
      </c>
      <c r="P3734">
        <v>238.35955000000001</v>
      </c>
      <c r="Q3734">
        <v>0.68862999999999996</v>
      </c>
      <c r="R3734">
        <v>0</v>
      </c>
      <c r="S3734">
        <v>6</v>
      </c>
      <c r="T3734">
        <v>0.596383</v>
      </c>
      <c r="U3734">
        <v>-8.5709999999999997</v>
      </c>
      <c r="V3734">
        <v>0</v>
      </c>
      <c r="W3734">
        <v>0.16403999999999999</v>
      </c>
      <c r="X3734">
        <v>95.105999999999995</v>
      </c>
      <c r="Y3734">
        <v>0.85023199999999999</v>
      </c>
    </row>
    <row r="3735" spans="1:25" hidden="1" x14ac:dyDescent="0.25">
      <c r="A3735">
        <v>3733</v>
      </c>
      <c r="B3735">
        <v>33</v>
      </c>
      <c r="C3735" t="s">
        <v>6077</v>
      </c>
      <c r="D3735" t="s">
        <v>4315</v>
      </c>
      <c r="E3735">
        <v>1997</v>
      </c>
      <c r="F3735" t="s">
        <v>4315</v>
      </c>
      <c r="G3735">
        <v>40.736100999999998</v>
      </c>
      <c r="H3735">
        <v>-74.225089999999994</v>
      </c>
      <c r="I3735" t="s">
        <v>59</v>
      </c>
      <c r="J3735" t="s">
        <v>32</v>
      </c>
      <c r="K3735" t="s">
        <v>28</v>
      </c>
      <c r="L3735" t="s">
        <v>33</v>
      </c>
      <c r="M3735">
        <v>0</v>
      </c>
      <c r="N3735">
        <v>0.92125699999999999</v>
      </c>
      <c r="O3735">
        <v>0.59155500000000005</v>
      </c>
      <c r="P3735">
        <v>245.31155999999999</v>
      </c>
      <c r="Q3735">
        <v>0.16370799999999999</v>
      </c>
      <c r="R3735">
        <v>2.8119999999999998E-3</v>
      </c>
      <c r="S3735">
        <v>11</v>
      </c>
      <c r="T3735">
        <v>0.10256</v>
      </c>
      <c r="U3735">
        <v>-18.010000000000002</v>
      </c>
      <c r="V3735">
        <v>1</v>
      </c>
      <c r="W3735">
        <v>4.4846999999999998E-2</v>
      </c>
      <c r="X3735">
        <v>123.879</v>
      </c>
      <c r="Y3735">
        <v>0.18884300000000001</v>
      </c>
    </row>
    <row r="3736" spans="1:25" hidden="1" x14ac:dyDescent="0.25">
      <c r="A3736">
        <v>3734</v>
      </c>
      <c r="B3736">
        <v>34</v>
      </c>
      <c r="C3736" t="s">
        <v>6078</v>
      </c>
      <c r="D3736" t="s">
        <v>6079</v>
      </c>
      <c r="E3736">
        <v>1997</v>
      </c>
      <c r="F3736" t="s">
        <v>6079</v>
      </c>
      <c r="G3736">
        <v>29.953700000000001</v>
      </c>
      <c r="H3736">
        <v>-90.077699999999993</v>
      </c>
      <c r="I3736" t="s">
        <v>310</v>
      </c>
      <c r="J3736" t="s">
        <v>28</v>
      </c>
      <c r="K3736" t="s">
        <v>56</v>
      </c>
      <c r="L3736" t="s">
        <v>33</v>
      </c>
      <c r="M3736">
        <v>0</v>
      </c>
      <c r="N3736">
        <v>8.0520000000000001E-3</v>
      </c>
      <c r="O3736">
        <v>0.96429799999999999</v>
      </c>
      <c r="P3736">
        <v>237</v>
      </c>
      <c r="Q3736">
        <v>0.42932999999999999</v>
      </c>
      <c r="R3736">
        <v>5.1943999999999997E-2</v>
      </c>
      <c r="S3736">
        <v>8</v>
      </c>
      <c r="T3736">
        <v>0.25655600000000001</v>
      </c>
      <c r="U3736">
        <v>-17.106000000000002</v>
      </c>
      <c r="V3736">
        <v>1</v>
      </c>
      <c r="W3736">
        <v>0.29404400000000003</v>
      </c>
      <c r="X3736">
        <v>131.749</v>
      </c>
      <c r="Y3736">
        <v>0.76051899999999995</v>
      </c>
    </row>
    <row r="3737" spans="1:25" hidden="1" x14ac:dyDescent="0.25">
      <c r="A3737">
        <v>3735</v>
      </c>
      <c r="B3737">
        <v>35</v>
      </c>
      <c r="C3737" t="s">
        <v>6080</v>
      </c>
      <c r="D3737" t="s">
        <v>6038</v>
      </c>
      <c r="E3737">
        <v>1997</v>
      </c>
      <c r="F3737" t="s">
        <v>6038</v>
      </c>
      <c r="G3737">
        <v>51.507264800000002</v>
      </c>
      <c r="H3737">
        <v>-0.1278328</v>
      </c>
      <c r="I3737" t="s">
        <v>4626</v>
      </c>
      <c r="J3737" t="s">
        <v>28</v>
      </c>
      <c r="K3737" t="s">
        <v>56</v>
      </c>
      <c r="L3737" t="s">
        <v>33</v>
      </c>
      <c r="M3737">
        <v>0</v>
      </c>
      <c r="N3737">
        <v>0.24632699999999999</v>
      </c>
      <c r="O3737">
        <v>0.63528300000000004</v>
      </c>
      <c r="P3737">
        <v>231.33994999999999</v>
      </c>
      <c r="Q3737">
        <v>0.383216</v>
      </c>
      <c r="R3737" s="1">
        <v>6.6000000000000005E-5</v>
      </c>
      <c r="S3737">
        <v>6</v>
      </c>
      <c r="T3737">
        <v>0.27246300000000001</v>
      </c>
      <c r="U3737">
        <v>-17.314</v>
      </c>
      <c r="V3737">
        <v>1</v>
      </c>
      <c r="W3737">
        <v>2.9527000000000001E-2</v>
      </c>
      <c r="X3737">
        <v>144.63999999999999</v>
      </c>
      <c r="Y3737">
        <v>0.75274099999999999</v>
      </c>
    </row>
    <row r="3738" spans="1:25" hidden="1" x14ac:dyDescent="0.25">
      <c r="A3738">
        <v>3736</v>
      </c>
      <c r="B3738">
        <v>36</v>
      </c>
      <c r="C3738" t="s">
        <v>6081</v>
      </c>
      <c r="D3738" t="s">
        <v>6082</v>
      </c>
      <c r="E3738">
        <v>1997</v>
      </c>
      <c r="F3738" t="s">
        <v>6082</v>
      </c>
      <c r="G3738">
        <v>29.652000000000001</v>
      </c>
      <c r="H3738">
        <v>-82.3232</v>
      </c>
      <c r="I3738" t="s">
        <v>3650</v>
      </c>
      <c r="J3738" t="s">
        <v>32</v>
      </c>
      <c r="K3738" t="s">
        <v>246</v>
      </c>
      <c r="L3738" t="s">
        <v>33</v>
      </c>
      <c r="M3738">
        <v>0</v>
      </c>
      <c r="N3738">
        <v>0.12700400000000001</v>
      </c>
      <c r="O3738">
        <v>0.58493799999999996</v>
      </c>
      <c r="P3738">
        <v>343.85333000000003</v>
      </c>
      <c r="Q3738">
        <v>0.64591900000000002</v>
      </c>
      <c r="R3738" s="1">
        <v>9.9999999999999995E-7</v>
      </c>
      <c r="S3738">
        <v>8</v>
      </c>
      <c r="T3738">
        <v>0.69102799999999998</v>
      </c>
      <c r="U3738">
        <v>-7.5270000000000001</v>
      </c>
      <c r="V3738">
        <v>1</v>
      </c>
      <c r="W3738">
        <v>3.9708E-2</v>
      </c>
      <c r="X3738">
        <v>118.755</v>
      </c>
      <c r="Y3738">
        <v>0.67579599999999995</v>
      </c>
    </row>
    <row r="3739" spans="1:25" hidden="1" x14ac:dyDescent="0.25">
      <c r="A3739">
        <v>3737</v>
      </c>
      <c r="B3739">
        <v>37</v>
      </c>
      <c r="C3739" t="s">
        <v>6083</v>
      </c>
      <c r="D3739">
        <v>112</v>
      </c>
      <c r="E3739">
        <v>1997</v>
      </c>
      <c r="F3739">
        <v>112</v>
      </c>
      <c r="G3739">
        <v>33.7483</v>
      </c>
      <c r="H3739">
        <v>-84.391099999999994</v>
      </c>
      <c r="I3739" t="s">
        <v>568</v>
      </c>
      <c r="J3739" t="s">
        <v>28</v>
      </c>
      <c r="K3739" t="s">
        <v>56</v>
      </c>
      <c r="L3739" t="s">
        <v>33</v>
      </c>
      <c r="M3739">
        <v>0</v>
      </c>
      <c r="N3739">
        <v>0.37362299999999998</v>
      </c>
      <c r="O3739">
        <v>0.68347199999999997</v>
      </c>
      <c r="P3739">
        <v>252.66667000000001</v>
      </c>
      <c r="Q3739">
        <v>0.38378400000000001</v>
      </c>
      <c r="R3739">
        <v>0</v>
      </c>
      <c r="S3739">
        <v>8</v>
      </c>
      <c r="T3739">
        <v>3.3963E-2</v>
      </c>
      <c r="U3739">
        <v>-11.247</v>
      </c>
      <c r="V3739">
        <v>1</v>
      </c>
      <c r="W3739">
        <v>0.11175400000000001</v>
      </c>
      <c r="X3739">
        <v>175.53700000000001</v>
      </c>
      <c r="Y3739">
        <v>0.870757</v>
      </c>
    </row>
    <row r="3740" spans="1:25" hidden="1" x14ac:dyDescent="0.25">
      <c r="A3740">
        <v>3738</v>
      </c>
      <c r="B3740">
        <v>38</v>
      </c>
      <c r="C3740" t="s">
        <v>6084</v>
      </c>
      <c r="D3740" t="s">
        <v>6085</v>
      </c>
      <c r="E3740">
        <v>1997</v>
      </c>
      <c r="F3740" t="s">
        <v>6085</v>
      </c>
      <c r="G3740">
        <v>42.6555556</v>
      </c>
      <c r="H3740">
        <v>-70.620833300000001</v>
      </c>
      <c r="I3740" t="s">
        <v>6086</v>
      </c>
      <c r="J3740" t="s">
        <v>28</v>
      </c>
      <c r="K3740" t="s">
        <v>56</v>
      </c>
      <c r="L3740" t="s">
        <v>33</v>
      </c>
      <c r="M3740">
        <v>0</v>
      </c>
      <c r="N3740">
        <v>0.11917</v>
      </c>
      <c r="O3740">
        <v>0.67997399999999997</v>
      </c>
      <c r="P3740">
        <v>266.32</v>
      </c>
      <c r="Q3740">
        <v>0.72303600000000001</v>
      </c>
      <c r="R3740" s="1">
        <v>7.9999999999999996E-6</v>
      </c>
      <c r="S3740">
        <v>6</v>
      </c>
      <c r="T3740">
        <v>0.35890300000000003</v>
      </c>
      <c r="U3740">
        <v>-5.5979999999999999</v>
      </c>
      <c r="V3740">
        <v>0</v>
      </c>
      <c r="W3740">
        <v>4.3853999999999997E-2</v>
      </c>
      <c r="X3740">
        <v>129.012</v>
      </c>
      <c r="Y3740">
        <v>0.68992799999999999</v>
      </c>
    </row>
    <row r="3741" spans="1:25" hidden="1" x14ac:dyDescent="0.25">
      <c r="A3741">
        <v>3739</v>
      </c>
      <c r="B3741">
        <v>39</v>
      </c>
      <c r="C3741" t="s">
        <v>6087</v>
      </c>
      <c r="D3741" t="s">
        <v>6088</v>
      </c>
      <c r="E3741">
        <v>1997</v>
      </c>
      <c r="F3741" t="s">
        <v>6088</v>
      </c>
      <c r="G3741">
        <v>37.739004000000001</v>
      </c>
      <c r="H3741">
        <v>-89.209108999999998</v>
      </c>
      <c r="I3741" t="s">
        <v>6089</v>
      </c>
      <c r="J3741" t="s">
        <v>32</v>
      </c>
      <c r="K3741" t="s">
        <v>28</v>
      </c>
      <c r="L3741" t="s">
        <v>33</v>
      </c>
      <c r="M3741">
        <v>0</v>
      </c>
      <c r="N3741">
        <v>0.90617300000000001</v>
      </c>
      <c r="O3741">
        <v>0.59583399999999997</v>
      </c>
      <c r="P3741">
        <v>237.71383</v>
      </c>
      <c r="Q3741">
        <v>0.188051</v>
      </c>
      <c r="R3741">
        <v>1.7100000000000001E-4</v>
      </c>
      <c r="S3741">
        <v>11</v>
      </c>
      <c r="T3741">
        <v>0.10933900000000001</v>
      </c>
      <c r="U3741">
        <v>-12.284000000000001</v>
      </c>
      <c r="V3741">
        <v>0</v>
      </c>
      <c r="W3741">
        <v>4.1105999999999997E-2</v>
      </c>
      <c r="X3741">
        <v>85.177000000000007</v>
      </c>
      <c r="Y3741">
        <v>0.454708</v>
      </c>
    </row>
    <row r="3742" spans="1:25" hidden="1" x14ac:dyDescent="0.25">
      <c r="A3742">
        <v>3740</v>
      </c>
      <c r="B3742">
        <v>40</v>
      </c>
      <c r="C3742" t="s">
        <v>6090</v>
      </c>
      <c r="D3742" t="s">
        <v>6091</v>
      </c>
      <c r="E3742">
        <v>1997</v>
      </c>
      <c r="F3742" t="s">
        <v>5710</v>
      </c>
      <c r="G3742">
        <v>32.457639999999998</v>
      </c>
      <c r="H3742">
        <v>-91.493170000000006</v>
      </c>
      <c r="I3742" t="s">
        <v>5711</v>
      </c>
      <c r="J3742" t="s">
        <v>28</v>
      </c>
      <c r="K3742" t="s">
        <v>33</v>
      </c>
      <c r="M3742">
        <v>0</v>
      </c>
      <c r="N3742">
        <v>0.52624099999999996</v>
      </c>
      <c r="O3742">
        <v>0.47386600000000001</v>
      </c>
      <c r="P3742">
        <v>227.33332999999999</v>
      </c>
      <c r="Q3742">
        <v>0.52789799999999998</v>
      </c>
      <c r="R3742">
        <v>0</v>
      </c>
      <c r="S3742">
        <v>7</v>
      </c>
      <c r="T3742">
        <v>0.10878699999999999</v>
      </c>
      <c r="U3742">
        <v>-8.5879999999999992</v>
      </c>
      <c r="V3742">
        <v>1</v>
      </c>
      <c r="W3742">
        <v>2.7595000000000001E-2</v>
      </c>
      <c r="X3742">
        <v>144.36600000000001</v>
      </c>
      <c r="Y3742">
        <v>0.35926900000000001</v>
      </c>
    </row>
    <row r="3743" spans="1:25" hidden="1" x14ac:dyDescent="0.25">
      <c r="A3743">
        <v>3741</v>
      </c>
      <c r="B3743">
        <v>41</v>
      </c>
      <c r="C3743" t="s">
        <v>6092</v>
      </c>
      <c r="D3743" t="s">
        <v>6093</v>
      </c>
      <c r="E3743">
        <v>1997</v>
      </c>
      <c r="F3743" t="s">
        <v>6093</v>
      </c>
      <c r="G3743">
        <v>-27.5</v>
      </c>
      <c r="H3743">
        <v>153.01666700000001</v>
      </c>
      <c r="I3743" t="s">
        <v>6094</v>
      </c>
      <c r="J3743" t="s">
        <v>28</v>
      </c>
      <c r="K3743" t="s">
        <v>56</v>
      </c>
      <c r="L3743" t="s">
        <v>33</v>
      </c>
      <c r="M3743">
        <v>0</v>
      </c>
      <c r="N3743">
        <v>2.9981000000000001E-2</v>
      </c>
      <c r="O3743">
        <v>0.57334799999999997</v>
      </c>
      <c r="P3743">
        <v>211.93143000000001</v>
      </c>
      <c r="Q3743">
        <v>0.99591099999999999</v>
      </c>
      <c r="R3743">
        <v>8.8570000000000003E-3</v>
      </c>
      <c r="S3743">
        <v>6</v>
      </c>
      <c r="T3743">
        <v>4.5332999999999998E-2</v>
      </c>
      <c r="U3743">
        <v>-8.39</v>
      </c>
      <c r="V3743">
        <v>1</v>
      </c>
      <c r="W3743">
        <v>3.7664999999999997E-2</v>
      </c>
      <c r="X3743">
        <v>140.04</v>
      </c>
      <c r="Y3743">
        <v>0.94651700000000005</v>
      </c>
    </row>
    <row r="3744" spans="1:25" hidden="1" x14ac:dyDescent="0.25">
      <c r="A3744">
        <v>3742</v>
      </c>
      <c r="B3744">
        <v>42</v>
      </c>
      <c r="C3744" t="s">
        <v>5946</v>
      </c>
      <c r="D3744" t="s">
        <v>5947</v>
      </c>
      <c r="E3744">
        <v>1997</v>
      </c>
      <c r="F3744" t="s">
        <v>5947</v>
      </c>
      <c r="G3744">
        <v>-24.912099999999999</v>
      </c>
      <c r="H3744">
        <v>133.398</v>
      </c>
      <c r="I3744" t="s">
        <v>694</v>
      </c>
      <c r="J3744" t="s">
        <v>28</v>
      </c>
      <c r="K3744" t="s">
        <v>33</v>
      </c>
      <c r="M3744">
        <v>0</v>
      </c>
      <c r="N3744">
        <v>0.66008699999999998</v>
      </c>
      <c r="O3744">
        <v>0.67448200000000003</v>
      </c>
      <c r="P3744">
        <v>204.22667000000001</v>
      </c>
      <c r="Q3744">
        <v>0.53276999999999997</v>
      </c>
      <c r="R3744" s="1">
        <v>6.6000000000000005E-5</v>
      </c>
      <c r="S3744">
        <v>1</v>
      </c>
      <c r="T3744">
        <v>0.248255</v>
      </c>
      <c r="U3744">
        <v>-7.6790000000000003</v>
      </c>
      <c r="V3744">
        <v>1</v>
      </c>
      <c r="W3744">
        <v>0.24612100000000001</v>
      </c>
      <c r="X3744">
        <v>175.89500000000001</v>
      </c>
      <c r="Y3744">
        <v>0.69189900000000004</v>
      </c>
    </row>
    <row r="3745" spans="1:25" hidden="1" x14ac:dyDescent="0.25">
      <c r="A3745">
        <v>3743</v>
      </c>
      <c r="B3745">
        <v>43</v>
      </c>
      <c r="C3745" t="s">
        <v>4512</v>
      </c>
      <c r="D3745" t="s">
        <v>6095</v>
      </c>
      <c r="E3745">
        <v>1997</v>
      </c>
      <c r="F3745" t="s">
        <v>6096</v>
      </c>
      <c r="G3745">
        <v>40.714599999999997</v>
      </c>
      <c r="H3745">
        <v>-74.007099999999994</v>
      </c>
      <c r="I3745" t="s">
        <v>195</v>
      </c>
      <c r="J3745" t="s">
        <v>28</v>
      </c>
      <c r="K3745" t="s">
        <v>56</v>
      </c>
      <c r="L3745" t="s">
        <v>33</v>
      </c>
      <c r="M3745">
        <v>0</v>
      </c>
      <c r="N3745">
        <v>0.117394</v>
      </c>
      <c r="O3745">
        <v>0.59414999999999996</v>
      </c>
      <c r="P3745">
        <v>268.62666999999999</v>
      </c>
      <c r="Q3745">
        <v>0.54126300000000005</v>
      </c>
      <c r="R3745">
        <v>0</v>
      </c>
      <c r="S3745">
        <v>1</v>
      </c>
      <c r="T3745">
        <v>9.4174999999999995E-2</v>
      </c>
      <c r="U3745">
        <v>-6.6890000000000001</v>
      </c>
      <c r="V3745">
        <v>1</v>
      </c>
      <c r="W3745">
        <v>2.4972000000000001E-2</v>
      </c>
      <c r="X3745">
        <v>139.827</v>
      </c>
      <c r="Y3745">
        <v>0.18126400000000001</v>
      </c>
    </row>
    <row r="3746" spans="1:25" hidden="1" x14ac:dyDescent="0.25">
      <c r="A3746">
        <v>3744</v>
      </c>
      <c r="B3746">
        <v>44</v>
      </c>
      <c r="C3746" t="s">
        <v>2369</v>
      </c>
      <c r="D3746" t="s">
        <v>4319</v>
      </c>
      <c r="E3746">
        <v>1997</v>
      </c>
      <c r="F3746" t="s">
        <v>4319</v>
      </c>
      <c r="G3746">
        <v>42.358600000000003</v>
      </c>
      <c r="H3746">
        <v>-71.056700000000006</v>
      </c>
      <c r="I3746" t="s">
        <v>1497</v>
      </c>
      <c r="J3746" t="s">
        <v>28</v>
      </c>
      <c r="K3746" t="s">
        <v>56</v>
      </c>
      <c r="L3746" t="s">
        <v>33</v>
      </c>
      <c r="M3746">
        <v>0</v>
      </c>
      <c r="N3746">
        <v>0.28351999999999999</v>
      </c>
      <c r="O3746">
        <v>0.70600600000000002</v>
      </c>
      <c r="P3746">
        <v>227</v>
      </c>
      <c r="Q3746">
        <v>0.57608000000000004</v>
      </c>
      <c r="R3746">
        <v>0</v>
      </c>
      <c r="S3746">
        <v>6</v>
      </c>
      <c r="T3746">
        <v>0.28596100000000002</v>
      </c>
      <c r="U3746">
        <v>-4.8330000000000002</v>
      </c>
      <c r="V3746">
        <v>1</v>
      </c>
      <c r="W3746">
        <v>3.0180999999999999E-2</v>
      </c>
      <c r="X3746">
        <v>133.54499999999999</v>
      </c>
      <c r="Y3746">
        <v>0.49806299999999998</v>
      </c>
    </row>
    <row r="3747" spans="1:25" hidden="1" x14ac:dyDescent="0.25">
      <c r="A3747">
        <v>3745</v>
      </c>
      <c r="B3747">
        <v>45</v>
      </c>
      <c r="C3747" t="s">
        <v>6097</v>
      </c>
      <c r="D3747" t="s">
        <v>6098</v>
      </c>
      <c r="E3747">
        <v>1997</v>
      </c>
      <c r="F3747" t="s">
        <v>6098</v>
      </c>
      <c r="G3747">
        <v>33.973951</v>
      </c>
      <c r="H3747">
        <v>-118.24840500000001</v>
      </c>
      <c r="I3747" t="s">
        <v>605</v>
      </c>
      <c r="J3747" t="s">
        <v>28</v>
      </c>
      <c r="K3747" t="s">
        <v>56</v>
      </c>
      <c r="L3747" t="s">
        <v>33</v>
      </c>
      <c r="M3747">
        <v>0</v>
      </c>
      <c r="N3747">
        <v>0.25331999999999999</v>
      </c>
      <c r="O3747">
        <v>0.67272799999999999</v>
      </c>
      <c r="P3747">
        <v>227.5522</v>
      </c>
      <c r="Q3747">
        <v>0.30092400000000002</v>
      </c>
      <c r="R3747">
        <v>2.72E-4</v>
      </c>
      <c r="S3747">
        <v>0</v>
      </c>
      <c r="T3747">
        <v>0.17443700000000001</v>
      </c>
      <c r="U3747">
        <v>-18.5</v>
      </c>
      <c r="V3747">
        <v>1</v>
      </c>
      <c r="W3747">
        <v>2.7529000000000001E-2</v>
      </c>
      <c r="X3747">
        <v>89.950999999999993</v>
      </c>
      <c r="Y3747">
        <v>0.55371099999999995</v>
      </c>
    </row>
    <row r="3748" spans="1:25" hidden="1" x14ac:dyDescent="0.25">
      <c r="A3748">
        <v>3746</v>
      </c>
      <c r="B3748">
        <v>46</v>
      </c>
      <c r="C3748" t="s">
        <v>6099</v>
      </c>
      <c r="D3748" t="s">
        <v>6100</v>
      </c>
      <c r="E3748">
        <v>1997</v>
      </c>
      <c r="F3748" t="s">
        <v>6101</v>
      </c>
      <c r="G3748">
        <v>40.714269000000002</v>
      </c>
      <c r="H3748">
        <v>-74.005972999999997</v>
      </c>
      <c r="I3748" t="s">
        <v>113</v>
      </c>
      <c r="J3748" t="s">
        <v>28</v>
      </c>
      <c r="K3748" t="s">
        <v>56</v>
      </c>
      <c r="L3748" t="s">
        <v>33</v>
      </c>
      <c r="M3748">
        <v>0</v>
      </c>
      <c r="N3748">
        <v>5.6189999999999999E-3</v>
      </c>
      <c r="O3748">
        <v>0.86193200000000003</v>
      </c>
      <c r="P3748">
        <v>271.82666999999998</v>
      </c>
      <c r="Q3748">
        <v>0.66175899999999999</v>
      </c>
      <c r="R3748" s="1">
        <v>9.9999999999999995E-7</v>
      </c>
      <c r="S3748">
        <v>9</v>
      </c>
      <c r="T3748">
        <v>3.7525000000000003E-2</v>
      </c>
      <c r="U3748">
        <v>-7.6689999999999996</v>
      </c>
      <c r="V3748">
        <v>0</v>
      </c>
      <c r="W3748">
        <v>0.15282699999999999</v>
      </c>
      <c r="X3748">
        <v>91.052000000000007</v>
      </c>
      <c r="Y3748">
        <v>0.77508200000000005</v>
      </c>
    </row>
    <row r="3749" spans="1:25" hidden="1" x14ac:dyDescent="0.25">
      <c r="A3749">
        <v>3747</v>
      </c>
      <c r="B3749">
        <v>47</v>
      </c>
      <c r="C3749" t="s">
        <v>6102</v>
      </c>
      <c r="D3749" t="s">
        <v>5857</v>
      </c>
      <c r="E3749">
        <v>1997</v>
      </c>
      <c r="F3749" t="s">
        <v>5857</v>
      </c>
      <c r="G3749">
        <v>41.520052</v>
      </c>
      <c r="H3749">
        <v>-81.556235000000001</v>
      </c>
      <c r="I3749" t="s">
        <v>5858</v>
      </c>
      <c r="J3749" t="s">
        <v>28</v>
      </c>
      <c r="K3749" t="s">
        <v>56</v>
      </c>
      <c r="L3749" t="s">
        <v>33</v>
      </c>
      <c r="M3749">
        <v>0</v>
      </c>
      <c r="N3749">
        <v>4.6823999999999998E-2</v>
      </c>
      <c r="O3749">
        <v>0.77534499999999995</v>
      </c>
      <c r="P3749">
        <v>259.8</v>
      </c>
      <c r="Q3749">
        <v>0.598275</v>
      </c>
      <c r="R3749">
        <v>1.25E-4</v>
      </c>
      <c r="S3749">
        <v>10</v>
      </c>
      <c r="T3749">
        <v>0.13979</v>
      </c>
      <c r="U3749">
        <v>-5.8979999999999997</v>
      </c>
      <c r="V3749">
        <v>0</v>
      </c>
      <c r="W3749">
        <v>5.9659999999999998E-2</v>
      </c>
      <c r="X3749">
        <v>144.04300000000001</v>
      </c>
      <c r="Y3749">
        <v>0.60792599999999997</v>
      </c>
    </row>
    <row r="3750" spans="1:25" hidden="1" x14ac:dyDescent="0.25">
      <c r="A3750">
        <v>3748</v>
      </c>
      <c r="B3750">
        <v>48</v>
      </c>
      <c r="C3750" t="s">
        <v>6103</v>
      </c>
      <c r="D3750">
        <v>702</v>
      </c>
      <c r="E3750">
        <v>1997</v>
      </c>
      <c r="F3750">
        <v>702</v>
      </c>
      <c r="G3750">
        <v>36.171900000000001</v>
      </c>
      <c r="H3750">
        <v>-115.14</v>
      </c>
      <c r="I3750" t="s">
        <v>6104</v>
      </c>
      <c r="J3750" t="s">
        <v>28</v>
      </c>
      <c r="K3750" t="s">
        <v>33</v>
      </c>
      <c r="M3750">
        <v>0</v>
      </c>
      <c r="N3750">
        <v>0.67494600000000005</v>
      </c>
      <c r="O3750">
        <v>0.78441700000000003</v>
      </c>
      <c r="P3750">
        <v>230.20757</v>
      </c>
      <c r="Q3750">
        <v>6.6324999999999995E-2</v>
      </c>
      <c r="R3750">
        <v>0</v>
      </c>
      <c r="S3750">
        <v>10</v>
      </c>
      <c r="T3750">
        <v>4.4319999999999998E-2</v>
      </c>
      <c r="U3750">
        <v>-20.001999999999999</v>
      </c>
      <c r="V3750">
        <v>1</v>
      </c>
      <c r="W3750">
        <v>3.8744000000000001E-2</v>
      </c>
      <c r="X3750">
        <v>114.10299999999999</v>
      </c>
      <c r="Y3750">
        <v>0.38110699999999997</v>
      </c>
    </row>
    <row r="3751" spans="1:25" hidden="1" x14ac:dyDescent="0.25">
      <c r="A3751">
        <v>3749</v>
      </c>
      <c r="B3751">
        <v>49</v>
      </c>
      <c r="C3751" t="s">
        <v>2998</v>
      </c>
      <c r="D3751" t="s">
        <v>5211</v>
      </c>
      <c r="E3751">
        <v>1997</v>
      </c>
      <c r="F3751" t="s">
        <v>5211</v>
      </c>
      <c r="G3751">
        <v>45.721499999999999</v>
      </c>
      <c r="H3751">
        <v>-73.486699999999999</v>
      </c>
      <c r="I3751" t="s">
        <v>5212</v>
      </c>
      <c r="J3751" t="s">
        <v>246</v>
      </c>
      <c r="K3751" t="s">
        <v>33</v>
      </c>
      <c r="M3751">
        <v>0</v>
      </c>
      <c r="N3751">
        <v>0.67766800000000005</v>
      </c>
      <c r="O3751">
        <v>0.21330199999999999</v>
      </c>
      <c r="P3751">
        <v>295.32756999999998</v>
      </c>
      <c r="Q3751">
        <v>0.28637899999999999</v>
      </c>
      <c r="R3751">
        <v>7.9989999999999992E-3</v>
      </c>
      <c r="S3751">
        <v>11</v>
      </c>
      <c r="T3751">
        <v>0.97037200000000001</v>
      </c>
      <c r="U3751">
        <v>-15.026</v>
      </c>
      <c r="V3751">
        <v>0</v>
      </c>
      <c r="W3751">
        <v>3.4752999999999999E-2</v>
      </c>
      <c r="X3751">
        <v>90.263999999999996</v>
      </c>
      <c r="Y3751">
        <v>7.5108999999999995E-2</v>
      </c>
    </row>
    <row r="3752" spans="1:25" hidden="1" x14ac:dyDescent="0.25">
      <c r="A3752">
        <v>3750</v>
      </c>
      <c r="B3752">
        <v>50</v>
      </c>
      <c r="C3752" t="s">
        <v>5899</v>
      </c>
      <c r="D3752" t="s">
        <v>5211</v>
      </c>
      <c r="E3752">
        <v>1997</v>
      </c>
      <c r="F3752" t="s">
        <v>5211</v>
      </c>
      <c r="G3752">
        <v>45.721499999999999</v>
      </c>
      <c r="H3752">
        <v>-73.486699999999999</v>
      </c>
      <c r="I3752" t="s">
        <v>5212</v>
      </c>
      <c r="J3752" t="s">
        <v>28</v>
      </c>
      <c r="K3752" t="s">
        <v>33</v>
      </c>
      <c r="M3752">
        <v>0</v>
      </c>
      <c r="N3752">
        <v>0.74707299999999999</v>
      </c>
      <c r="O3752">
        <v>0.40369100000000002</v>
      </c>
      <c r="P3752">
        <v>329.89332999999999</v>
      </c>
      <c r="Q3752">
        <v>0.50588500000000003</v>
      </c>
      <c r="R3752">
        <v>0</v>
      </c>
      <c r="S3752">
        <v>0</v>
      </c>
      <c r="T3752">
        <v>9.3116000000000004E-2</v>
      </c>
      <c r="U3752">
        <v>-8.2219999999999995</v>
      </c>
      <c r="V3752">
        <v>1</v>
      </c>
      <c r="W3752">
        <v>3.7978999999999999E-2</v>
      </c>
      <c r="X3752">
        <v>89.290999999999997</v>
      </c>
      <c r="Y3752">
        <v>0.31999</v>
      </c>
    </row>
    <row r="3753" spans="1:25" hidden="1" x14ac:dyDescent="0.25">
      <c r="A3753">
        <v>3751</v>
      </c>
      <c r="B3753">
        <v>51</v>
      </c>
      <c r="C3753" t="s">
        <v>6105</v>
      </c>
      <c r="D3753" t="s">
        <v>6106</v>
      </c>
      <c r="E3753">
        <v>1997</v>
      </c>
      <c r="F3753" t="s">
        <v>6107</v>
      </c>
      <c r="G3753">
        <v>34.0535</v>
      </c>
      <c r="H3753">
        <v>-118.245</v>
      </c>
      <c r="I3753" t="s">
        <v>74</v>
      </c>
      <c r="J3753" t="s">
        <v>28</v>
      </c>
      <c r="K3753" t="s">
        <v>56</v>
      </c>
      <c r="L3753" t="s">
        <v>33</v>
      </c>
      <c r="M3753">
        <v>0</v>
      </c>
      <c r="N3753">
        <v>6.7859000000000003E-2</v>
      </c>
      <c r="O3753">
        <v>0.89635100000000001</v>
      </c>
      <c r="P3753">
        <v>306.62353999999999</v>
      </c>
      <c r="Q3753">
        <v>0.43140699999999998</v>
      </c>
      <c r="R3753">
        <v>2.6477000000000001E-2</v>
      </c>
      <c r="S3753">
        <v>3</v>
      </c>
      <c r="T3753">
        <v>8.8828000000000004E-2</v>
      </c>
      <c r="U3753">
        <v>-5.0119999999999996</v>
      </c>
      <c r="V3753">
        <v>1</v>
      </c>
      <c r="W3753">
        <v>5.8927E-2</v>
      </c>
      <c r="X3753">
        <v>125.97</v>
      </c>
      <c r="Y3753">
        <v>0.79316699999999996</v>
      </c>
    </row>
    <row r="3754" spans="1:25" hidden="1" x14ac:dyDescent="0.25">
      <c r="A3754">
        <v>3752</v>
      </c>
      <c r="B3754">
        <v>52</v>
      </c>
      <c r="C3754" t="s">
        <v>5912</v>
      </c>
      <c r="D3754" t="s">
        <v>5913</v>
      </c>
      <c r="E3754">
        <v>1997</v>
      </c>
      <c r="F3754" t="s">
        <v>5913</v>
      </c>
      <c r="G3754">
        <v>25.753132000000001</v>
      </c>
      <c r="H3754">
        <v>-80.234426999999997</v>
      </c>
      <c r="I3754" t="s">
        <v>5914</v>
      </c>
      <c r="J3754" t="s">
        <v>28</v>
      </c>
      <c r="K3754" t="s">
        <v>56</v>
      </c>
      <c r="L3754" t="s">
        <v>33</v>
      </c>
      <c r="M3754">
        <v>0</v>
      </c>
      <c r="N3754">
        <v>2.6856000000000001E-2</v>
      </c>
      <c r="O3754">
        <v>0.63978999999999997</v>
      </c>
      <c r="P3754">
        <v>269.81333000000001</v>
      </c>
      <c r="Q3754">
        <v>0.94777699999999998</v>
      </c>
      <c r="R3754">
        <v>3.3869999999999998E-3</v>
      </c>
      <c r="S3754">
        <v>10</v>
      </c>
      <c r="T3754">
        <v>0.171099</v>
      </c>
      <c r="U3754">
        <v>-4.2809999999999997</v>
      </c>
      <c r="V3754">
        <v>0</v>
      </c>
      <c r="W3754">
        <v>5.6563000000000002E-2</v>
      </c>
      <c r="X3754">
        <v>127.063</v>
      </c>
      <c r="Y3754">
        <v>0.73472700000000002</v>
      </c>
    </row>
    <row r="3755" spans="1:25" hidden="1" x14ac:dyDescent="0.25">
      <c r="A3755">
        <v>3753</v>
      </c>
      <c r="B3755">
        <v>53</v>
      </c>
      <c r="C3755" t="s">
        <v>6108</v>
      </c>
      <c r="D3755" t="s">
        <v>6109</v>
      </c>
      <c r="E3755">
        <v>1997</v>
      </c>
      <c r="F3755" t="s">
        <v>886</v>
      </c>
      <c r="G3755">
        <v>40.714269000000002</v>
      </c>
      <c r="H3755">
        <v>-74.005972999999997</v>
      </c>
      <c r="I3755" t="s">
        <v>113</v>
      </c>
      <c r="J3755" t="s">
        <v>28</v>
      </c>
      <c r="K3755" t="s">
        <v>33</v>
      </c>
      <c r="M3755">
        <v>0</v>
      </c>
      <c r="N3755">
        <v>0.67394600000000005</v>
      </c>
      <c r="O3755">
        <v>0.56216900000000003</v>
      </c>
      <c r="P3755">
        <v>221.97333</v>
      </c>
      <c r="Q3755">
        <v>0.224331</v>
      </c>
      <c r="R3755">
        <v>0</v>
      </c>
      <c r="S3755">
        <v>6</v>
      </c>
      <c r="T3755">
        <v>0.12722</v>
      </c>
      <c r="U3755">
        <v>-15.069000000000001</v>
      </c>
      <c r="V3755">
        <v>1</v>
      </c>
      <c r="W3755">
        <v>2.8889000000000001E-2</v>
      </c>
      <c r="X3755">
        <v>139.00899999999999</v>
      </c>
      <c r="Y3755">
        <v>6.9670999999999997E-2</v>
      </c>
    </row>
    <row r="3756" spans="1:25" hidden="1" x14ac:dyDescent="0.25">
      <c r="A3756">
        <v>3754</v>
      </c>
      <c r="B3756">
        <v>54</v>
      </c>
      <c r="C3756" t="s">
        <v>6110</v>
      </c>
      <c r="D3756" t="s">
        <v>6111</v>
      </c>
      <c r="E3756">
        <v>1997</v>
      </c>
      <c r="F3756" t="s">
        <v>6112</v>
      </c>
      <c r="G3756">
        <v>40.694481000000003</v>
      </c>
      <c r="H3756">
        <v>-73.989318999999995</v>
      </c>
      <c r="I3756" t="s">
        <v>208</v>
      </c>
      <c r="J3756" t="s">
        <v>28</v>
      </c>
      <c r="K3756" t="s">
        <v>56</v>
      </c>
      <c r="L3756" t="s">
        <v>33</v>
      </c>
      <c r="M3756">
        <v>0</v>
      </c>
      <c r="N3756">
        <v>4.6220000000000002E-3</v>
      </c>
      <c r="O3756">
        <v>0.75032200000000004</v>
      </c>
      <c r="P3756">
        <v>229.05332999999999</v>
      </c>
      <c r="Q3756">
        <v>0.69782599999999995</v>
      </c>
      <c r="R3756">
        <v>5.5099999999999995E-4</v>
      </c>
      <c r="S3756">
        <v>11</v>
      </c>
      <c r="T3756">
        <v>3.5311000000000002E-2</v>
      </c>
      <c r="U3756">
        <v>-5.3410000000000002</v>
      </c>
      <c r="V3756">
        <v>0</v>
      </c>
      <c r="W3756">
        <v>6.0595999999999997E-2</v>
      </c>
      <c r="X3756">
        <v>106.07899999999999</v>
      </c>
      <c r="Y3756">
        <v>0.64749400000000001</v>
      </c>
    </row>
    <row r="3757" spans="1:25" hidden="1" x14ac:dyDescent="0.25">
      <c r="A3757">
        <v>3755</v>
      </c>
      <c r="B3757">
        <v>55</v>
      </c>
      <c r="C3757" t="s">
        <v>5987</v>
      </c>
      <c r="D3757" t="s">
        <v>5630</v>
      </c>
      <c r="E3757">
        <v>1997</v>
      </c>
      <c r="F3757" t="s">
        <v>5630</v>
      </c>
      <c r="G3757">
        <v>36.236179999999997</v>
      </c>
      <c r="H3757">
        <v>-90.05565</v>
      </c>
      <c r="I3757" t="s">
        <v>5631</v>
      </c>
      <c r="J3757" t="s">
        <v>28</v>
      </c>
      <c r="K3757" t="s">
        <v>33</v>
      </c>
      <c r="M3757">
        <v>0</v>
      </c>
      <c r="N3757">
        <v>0.88677099999999998</v>
      </c>
      <c r="O3757">
        <v>0.64625699999999997</v>
      </c>
      <c r="P3757">
        <v>229.41288</v>
      </c>
      <c r="Q3757">
        <v>0.32904299999999997</v>
      </c>
      <c r="R3757">
        <v>5.8200000000000005E-4</v>
      </c>
      <c r="S3757">
        <v>7</v>
      </c>
      <c r="T3757">
        <v>0.12626999999999999</v>
      </c>
      <c r="U3757">
        <v>-9.6</v>
      </c>
      <c r="V3757">
        <v>1</v>
      </c>
      <c r="W3757">
        <v>2.7942999999999999E-2</v>
      </c>
      <c r="X3757">
        <v>93.474000000000004</v>
      </c>
      <c r="Y3757">
        <v>0.398198</v>
      </c>
    </row>
    <row r="3758" spans="1:25" hidden="1" x14ac:dyDescent="0.25">
      <c r="A3758">
        <v>3756</v>
      </c>
      <c r="B3758">
        <v>56</v>
      </c>
      <c r="C3758" t="s">
        <v>6113</v>
      </c>
      <c r="D3758" t="s">
        <v>6070</v>
      </c>
      <c r="E3758">
        <v>1997</v>
      </c>
      <c r="F3758" t="s">
        <v>6070</v>
      </c>
      <c r="G3758">
        <v>39.208888000000002</v>
      </c>
      <c r="H3758">
        <v>-76.562926000000004</v>
      </c>
      <c r="I3758" t="s">
        <v>6071</v>
      </c>
      <c r="J3758" t="s">
        <v>28</v>
      </c>
      <c r="K3758" t="s">
        <v>56</v>
      </c>
      <c r="L3758" t="s">
        <v>33</v>
      </c>
      <c r="M3758">
        <v>0</v>
      </c>
      <c r="N3758">
        <v>0.155136</v>
      </c>
      <c r="O3758">
        <v>0.72546299999999997</v>
      </c>
      <c r="P3758">
        <v>326.02667000000002</v>
      </c>
      <c r="Q3758">
        <v>0.58972199999999997</v>
      </c>
      <c r="R3758" s="1">
        <v>9.9999999999999995E-7</v>
      </c>
      <c r="S3758">
        <v>9</v>
      </c>
      <c r="T3758">
        <v>0.178121</v>
      </c>
      <c r="U3758">
        <v>-5.0330000000000004</v>
      </c>
      <c r="V3758">
        <v>0</v>
      </c>
      <c r="W3758">
        <v>2.5378000000000001E-2</v>
      </c>
      <c r="X3758">
        <v>112.96899999999999</v>
      </c>
      <c r="Y3758">
        <v>0.47670800000000002</v>
      </c>
    </row>
    <row r="3759" spans="1:25" hidden="1" x14ac:dyDescent="0.25">
      <c r="A3759">
        <v>3757</v>
      </c>
      <c r="B3759">
        <v>57</v>
      </c>
      <c r="C3759" t="s">
        <v>6114</v>
      </c>
      <c r="D3759" t="s">
        <v>3774</v>
      </c>
      <c r="E3759">
        <v>1997</v>
      </c>
      <c r="F3759" t="s">
        <v>3774</v>
      </c>
      <c r="G3759">
        <v>37.784827</v>
      </c>
      <c r="H3759">
        <v>-122.727802</v>
      </c>
      <c r="I3759" t="s">
        <v>1475</v>
      </c>
      <c r="J3759" t="s">
        <v>28</v>
      </c>
      <c r="K3759" t="s">
        <v>56</v>
      </c>
      <c r="L3759" t="s">
        <v>33</v>
      </c>
      <c r="M3759">
        <v>0</v>
      </c>
      <c r="N3759">
        <v>0.32323600000000002</v>
      </c>
      <c r="O3759">
        <v>0.53389799999999998</v>
      </c>
      <c r="P3759">
        <v>250.16</v>
      </c>
      <c r="Q3759">
        <v>0.48032999999999998</v>
      </c>
      <c r="R3759">
        <v>0</v>
      </c>
      <c r="S3759">
        <v>1</v>
      </c>
      <c r="T3759">
        <v>0.17122100000000001</v>
      </c>
      <c r="U3759">
        <v>-6.7270000000000003</v>
      </c>
      <c r="V3759">
        <v>1</v>
      </c>
      <c r="W3759">
        <v>2.6603999999999999E-2</v>
      </c>
      <c r="X3759">
        <v>131.80799999999999</v>
      </c>
      <c r="Y3759">
        <v>0.21405299999999999</v>
      </c>
    </row>
    <row r="3760" spans="1:25" hidden="1" x14ac:dyDescent="0.25">
      <c r="A3760">
        <v>3758</v>
      </c>
      <c r="B3760">
        <v>58</v>
      </c>
      <c r="C3760" t="s">
        <v>6115</v>
      </c>
      <c r="D3760" t="s">
        <v>6116</v>
      </c>
      <c r="E3760">
        <v>1997</v>
      </c>
      <c r="F3760" t="s">
        <v>6117</v>
      </c>
      <c r="G3760">
        <v>36.895910999999998</v>
      </c>
      <c r="H3760">
        <v>-76.208521000000005</v>
      </c>
      <c r="I3760" t="s">
        <v>6118</v>
      </c>
      <c r="J3760" t="s">
        <v>28</v>
      </c>
      <c r="K3760" t="s">
        <v>33</v>
      </c>
      <c r="M3760">
        <v>0</v>
      </c>
      <c r="N3760">
        <v>0.56385700000000005</v>
      </c>
      <c r="O3760">
        <v>0.82809100000000002</v>
      </c>
      <c r="P3760">
        <v>90.858909999999995</v>
      </c>
      <c r="Q3760">
        <v>0.63067600000000001</v>
      </c>
      <c r="R3760">
        <v>0</v>
      </c>
      <c r="S3760">
        <v>6</v>
      </c>
      <c r="T3760">
        <v>6.4683000000000004E-2</v>
      </c>
      <c r="U3760">
        <v>-9.2360000000000007</v>
      </c>
      <c r="V3760">
        <v>0</v>
      </c>
      <c r="W3760">
        <v>0.40041100000000002</v>
      </c>
      <c r="X3760">
        <v>75.102000000000004</v>
      </c>
      <c r="Y3760">
        <v>0.74534100000000003</v>
      </c>
    </row>
    <row r="3761" spans="1:25" x14ac:dyDescent="0.25">
      <c r="A3761">
        <v>3759</v>
      </c>
      <c r="B3761">
        <v>59</v>
      </c>
      <c r="C3761" t="s">
        <v>6119</v>
      </c>
      <c r="D3761" t="s">
        <v>5508</v>
      </c>
      <c r="E3761">
        <v>1997</v>
      </c>
      <c r="F3761" t="s">
        <v>5508</v>
      </c>
      <c r="G3761" t="str">
        <f>IFERROR(VLOOKUP(Table1[[#This Row],[Title]],$C$5507:$Y$5579,5, FALSE ),"")</f>
        <v/>
      </c>
      <c r="H3761" t="str">
        <f>IFERROR(VLOOKUP(Table1[[#This Row],[Title]],$C$5507:$Y$5579,6, FALSE ),"")</f>
        <v/>
      </c>
      <c r="I3761" t="str">
        <f>IFERROR(VLOOKUP(Table1[[#This Row],[Title]],$C$5507:$Y$5579,7, FALSE ),"")</f>
        <v/>
      </c>
      <c r="J3761" t="str">
        <f>IFERROR(VLOOKUP(Table1[[#This Row],[Title]],$C$5507:$Y$5579,8, FALSE ),"")</f>
        <v/>
      </c>
      <c r="K3761" t="str">
        <f>IFERROR(VLOOKUP(Table1[[#This Row],[Title]],$C$5507:$Y$5579,9, FALSE ),"")</f>
        <v/>
      </c>
      <c r="L3761" t="str">
        <f>IFERROR(VLOOKUP(Table1[[#This Row],[Title]],$C$5507:$Y$5579,10, FALSE ),"")</f>
        <v/>
      </c>
      <c r="M3761" t="str">
        <f>IFERROR(VLOOKUP(Table1[[#This Row],[Title]],$C$5507:$Y$5579,11, FALSE ),"")</f>
        <v/>
      </c>
      <c r="N3761" t="str">
        <f>IFERROR(VLOOKUP(Table1[[#This Row],[Title]],$C$5507:$Y$5579,12, FALSE ),"")</f>
        <v/>
      </c>
      <c r="O3761" t="str">
        <f>IFERROR(VLOOKUP(Table1[[#This Row],[Title]],$C$5507:$Y$5579,13, FALSE ),"")</f>
        <v/>
      </c>
      <c r="P3761" t="str">
        <f>IFERROR(VLOOKUP(Table1[[#This Row],[Title]],$C$5507:$Y$5579,14, FALSE ),"")</f>
        <v/>
      </c>
      <c r="Q3761" t="str">
        <f>IFERROR(VLOOKUP(Table1[[#This Row],[Title]],$C$5507:$Y$5579,15, FALSE ),"")</f>
        <v/>
      </c>
      <c r="R3761" t="str">
        <f>IFERROR(VLOOKUP(Table1[[#This Row],[Title]],$C$5507:$Y$5579,16, FALSE ),"")</f>
        <v/>
      </c>
      <c r="S3761" t="str">
        <f>IFERROR(VLOOKUP(Table1[[#This Row],[Title]],$C$5507:$Y$5579,17, FALSE ),"")</f>
        <v/>
      </c>
      <c r="T3761" t="str">
        <f>IFERROR(VLOOKUP(Table1[[#This Row],[Title]],$C$5507:$Y$5579,18, FALSE ),"")</f>
        <v/>
      </c>
      <c r="U3761" t="str">
        <f>IFERROR(VLOOKUP(Table1[[#This Row],[Title]],$C$5507:$Y$5579,19, FALSE ),"")</f>
        <v/>
      </c>
      <c r="V3761" t="str">
        <f>IFERROR(VLOOKUP(Table1[[#This Row],[Title]],$C$5507:$Y$5579,20, FALSE ),"")</f>
        <v/>
      </c>
      <c r="W3761" t="str">
        <f>IFERROR(VLOOKUP(Table1[[#This Row],[Title]],$C$5507:$Y$5579,21, FALSE ),"")</f>
        <v/>
      </c>
      <c r="X3761" t="str">
        <f>IFERROR(VLOOKUP(Table1[[#This Row],[Title]],$C$5507:$Y$5579,22, FALSE ),"")</f>
        <v/>
      </c>
      <c r="Y3761" t="str">
        <f>IFERROR(VLOOKUP(Table1[[#This Row],[Title]],$C$5507:$Y$5579,23, FALSE ),"")</f>
        <v/>
      </c>
    </row>
    <row r="3762" spans="1:25" hidden="1" x14ac:dyDescent="0.25">
      <c r="A3762">
        <v>3760</v>
      </c>
      <c r="B3762">
        <v>60</v>
      </c>
      <c r="C3762" t="s">
        <v>6120</v>
      </c>
      <c r="D3762" t="s">
        <v>5630</v>
      </c>
      <c r="E3762">
        <v>1997</v>
      </c>
      <c r="F3762" t="s">
        <v>5630</v>
      </c>
      <c r="G3762">
        <v>36.236179999999997</v>
      </c>
      <c r="H3762">
        <v>-90.05565</v>
      </c>
      <c r="I3762" t="s">
        <v>5631</v>
      </c>
      <c r="J3762" t="s">
        <v>56</v>
      </c>
      <c r="K3762" t="s">
        <v>33</v>
      </c>
      <c r="M3762">
        <v>0</v>
      </c>
      <c r="N3762">
        <v>3.2148000000000003E-2</v>
      </c>
      <c r="O3762">
        <v>0.60161600000000004</v>
      </c>
      <c r="P3762">
        <v>398.97537</v>
      </c>
      <c r="Q3762">
        <v>0.76462300000000005</v>
      </c>
      <c r="R3762">
        <v>9.3899999999999995E-4</v>
      </c>
      <c r="S3762">
        <v>7</v>
      </c>
      <c r="T3762">
        <v>0.85352600000000001</v>
      </c>
      <c r="U3762">
        <v>-9.3409999999999993</v>
      </c>
      <c r="V3762">
        <v>1</v>
      </c>
      <c r="W3762">
        <v>6.3792000000000001E-2</v>
      </c>
      <c r="X3762">
        <v>112.80500000000001</v>
      </c>
      <c r="Y3762">
        <v>0.54473300000000002</v>
      </c>
    </row>
    <row r="3763" spans="1:25" hidden="1" x14ac:dyDescent="0.25">
      <c r="A3763">
        <v>3761</v>
      </c>
      <c r="B3763">
        <v>61</v>
      </c>
      <c r="C3763" t="s">
        <v>6121</v>
      </c>
      <c r="D3763" t="s">
        <v>5990</v>
      </c>
      <c r="E3763">
        <v>1997</v>
      </c>
      <c r="F3763" t="s">
        <v>5990</v>
      </c>
      <c r="G3763">
        <v>40.703800000000001</v>
      </c>
      <c r="H3763">
        <v>-73.831699999999998</v>
      </c>
      <c r="I3763" t="s">
        <v>227</v>
      </c>
      <c r="J3763" t="s">
        <v>28</v>
      </c>
      <c r="K3763" t="s">
        <v>33</v>
      </c>
      <c r="M3763">
        <v>0</v>
      </c>
      <c r="N3763">
        <v>0.43812899999999999</v>
      </c>
      <c r="O3763">
        <v>0.83645800000000003</v>
      </c>
      <c r="P3763">
        <v>259.16036000000003</v>
      </c>
      <c r="Q3763">
        <v>0.29388399999999998</v>
      </c>
      <c r="R3763">
        <v>1.2546E-2</v>
      </c>
      <c r="S3763">
        <v>0</v>
      </c>
      <c r="T3763">
        <v>0.116123</v>
      </c>
      <c r="U3763">
        <v>-16.885999999999999</v>
      </c>
      <c r="V3763">
        <v>0</v>
      </c>
      <c r="W3763">
        <v>0.31035499999999999</v>
      </c>
      <c r="X3763">
        <v>94.075000000000003</v>
      </c>
      <c r="Y3763">
        <v>0.74280299999999999</v>
      </c>
    </row>
    <row r="3764" spans="1:25" hidden="1" x14ac:dyDescent="0.25">
      <c r="A3764">
        <v>3762</v>
      </c>
      <c r="B3764">
        <v>62</v>
      </c>
      <c r="C3764" t="s">
        <v>5982</v>
      </c>
      <c r="D3764" t="s">
        <v>5983</v>
      </c>
      <c r="E3764">
        <v>1997</v>
      </c>
      <c r="F3764" t="s">
        <v>5983</v>
      </c>
      <c r="G3764">
        <v>38.899099999999997</v>
      </c>
      <c r="H3764">
        <v>-77.028999999999996</v>
      </c>
      <c r="I3764" t="s">
        <v>1536</v>
      </c>
      <c r="J3764" t="s">
        <v>28</v>
      </c>
      <c r="K3764" t="s">
        <v>56</v>
      </c>
      <c r="L3764" t="s">
        <v>33</v>
      </c>
      <c r="M3764">
        <v>0</v>
      </c>
      <c r="N3764">
        <v>2.3019999999999998E-3</v>
      </c>
      <c r="O3764">
        <v>0.72060500000000005</v>
      </c>
      <c r="P3764">
        <v>261.54620999999997</v>
      </c>
      <c r="Q3764">
        <v>0.64992099999999997</v>
      </c>
      <c r="R3764">
        <v>4.5981000000000001E-2</v>
      </c>
      <c r="S3764">
        <v>6</v>
      </c>
      <c r="T3764">
        <v>0.17647399999999999</v>
      </c>
      <c r="U3764">
        <v>-8.32</v>
      </c>
      <c r="V3764">
        <v>0</v>
      </c>
      <c r="W3764">
        <v>0.170045</v>
      </c>
      <c r="X3764">
        <v>144.05099999999999</v>
      </c>
      <c r="Y3764">
        <v>0.965673</v>
      </c>
    </row>
    <row r="3765" spans="1:25" hidden="1" x14ac:dyDescent="0.25">
      <c r="A3765">
        <v>3763</v>
      </c>
      <c r="B3765">
        <v>63</v>
      </c>
      <c r="C3765" t="s">
        <v>6122</v>
      </c>
      <c r="D3765" t="s">
        <v>6123</v>
      </c>
      <c r="E3765">
        <v>1997</v>
      </c>
      <c r="F3765" t="s">
        <v>6123</v>
      </c>
      <c r="G3765">
        <v>44.65</v>
      </c>
      <c r="H3765">
        <v>-63.6</v>
      </c>
      <c r="I3765" t="s">
        <v>6124</v>
      </c>
      <c r="J3765" t="s">
        <v>56</v>
      </c>
      <c r="K3765" t="s">
        <v>33</v>
      </c>
      <c r="M3765">
        <v>0</v>
      </c>
      <c r="N3765">
        <v>0.128916</v>
      </c>
      <c r="O3765">
        <v>0.23447000000000001</v>
      </c>
      <c r="P3765">
        <v>263.48</v>
      </c>
      <c r="Q3765">
        <v>0.69655199999999995</v>
      </c>
      <c r="R3765" s="1">
        <v>1.9000000000000001E-5</v>
      </c>
      <c r="S3765">
        <v>2</v>
      </c>
      <c r="T3765">
        <v>0.84010700000000005</v>
      </c>
      <c r="U3765">
        <v>-6.5720000000000001</v>
      </c>
      <c r="V3765">
        <v>1</v>
      </c>
      <c r="W3765">
        <v>3.3301999999999998E-2</v>
      </c>
      <c r="X3765">
        <v>171.09100000000001</v>
      </c>
      <c r="Y3765">
        <v>0.24717800000000001</v>
      </c>
    </row>
    <row r="3766" spans="1:25" hidden="1" x14ac:dyDescent="0.25">
      <c r="A3766">
        <v>3764</v>
      </c>
      <c r="B3766">
        <v>64</v>
      </c>
      <c r="C3766" t="s">
        <v>5882</v>
      </c>
      <c r="D3766" t="s">
        <v>5883</v>
      </c>
      <c r="E3766">
        <v>1997</v>
      </c>
      <c r="F3766" t="s">
        <v>5883</v>
      </c>
      <c r="G3766">
        <v>51.481299999999997</v>
      </c>
      <c r="H3766">
        <v>-3.1807300000000001</v>
      </c>
      <c r="I3766" t="s">
        <v>5884</v>
      </c>
      <c r="J3766" t="s">
        <v>28</v>
      </c>
      <c r="M3766">
        <v>0</v>
      </c>
      <c r="N3766">
        <v>0.62741999999999998</v>
      </c>
      <c r="O3766">
        <v>0.74401799999999996</v>
      </c>
      <c r="P3766">
        <v>239.96</v>
      </c>
      <c r="Q3766">
        <v>0.45331100000000002</v>
      </c>
      <c r="R3766">
        <v>0.42111799999999999</v>
      </c>
      <c r="S3766">
        <v>5</v>
      </c>
      <c r="T3766">
        <v>8.9779999999999999E-2</v>
      </c>
      <c r="U3766">
        <v>-11.977</v>
      </c>
      <c r="V3766">
        <v>1</v>
      </c>
      <c r="W3766">
        <v>3.4825000000000002E-2</v>
      </c>
      <c r="X3766">
        <v>103.773</v>
      </c>
      <c r="Y3766">
        <v>0.13514100000000001</v>
      </c>
    </row>
    <row r="3767" spans="1:25" hidden="1" x14ac:dyDescent="0.25">
      <c r="A3767">
        <v>3765</v>
      </c>
      <c r="B3767">
        <v>65</v>
      </c>
      <c r="C3767" t="s">
        <v>6125</v>
      </c>
      <c r="D3767" t="s">
        <v>6126</v>
      </c>
      <c r="E3767">
        <v>1997</v>
      </c>
      <c r="F3767" t="s">
        <v>6126</v>
      </c>
      <c r="G3767">
        <v>52.921261700000002</v>
      </c>
      <c r="H3767">
        <v>-1.4761491</v>
      </c>
      <c r="I3767" t="s">
        <v>6127</v>
      </c>
      <c r="J3767" t="s">
        <v>28</v>
      </c>
      <c r="K3767" t="s">
        <v>56</v>
      </c>
      <c r="M3767">
        <v>0</v>
      </c>
      <c r="N3767">
        <v>3.2988999999999997E-2</v>
      </c>
      <c r="O3767">
        <v>0.81485600000000002</v>
      </c>
      <c r="P3767">
        <v>259.89332999999999</v>
      </c>
      <c r="Q3767">
        <v>0.60484000000000004</v>
      </c>
      <c r="R3767">
        <v>0.68400899999999998</v>
      </c>
      <c r="S3767">
        <v>5</v>
      </c>
      <c r="T3767">
        <v>0.11369799999999999</v>
      </c>
      <c r="U3767">
        <v>-9.1180000000000003</v>
      </c>
      <c r="V3767">
        <v>0</v>
      </c>
      <c r="W3767">
        <v>3.6836000000000001E-2</v>
      </c>
      <c r="X3767">
        <v>102.643</v>
      </c>
      <c r="Y3767">
        <v>0.80155200000000004</v>
      </c>
    </row>
    <row r="3768" spans="1:25" hidden="1" x14ac:dyDescent="0.25">
      <c r="A3768">
        <v>3766</v>
      </c>
      <c r="B3768">
        <v>66</v>
      </c>
      <c r="C3768" t="s">
        <v>6128</v>
      </c>
      <c r="D3768" t="s">
        <v>6129</v>
      </c>
      <c r="E3768">
        <v>1997</v>
      </c>
      <c r="F3768" t="s">
        <v>5610</v>
      </c>
      <c r="G3768">
        <v>33.895299999999999</v>
      </c>
      <c r="H3768">
        <v>-118.224</v>
      </c>
      <c r="I3768" t="s">
        <v>5079</v>
      </c>
      <c r="J3768" t="s">
        <v>28</v>
      </c>
      <c r="K3768" t="s">
        <v>56</v>
      </c>
      <c r="L3768" t="s">
        <v>33</v>
      </c>
      <c r="M3768">
        <v>0</v>
      </c>
      <c r="N3768">
        <v>4.5749999999999999E-2</v>
      </c>
      <c r="O3768">
        <v>0.71665199999999996</v>
      </c>
      <c r="P3768">
        <v>321.14666999999997</v>
      </c>
      <c r="Q3768">
        <v>0.619757</v>
      </c>
      <c r="R3768">
        <v>0</v>
      </c>
      <c r="S3768">
        <v>3</v>
      </c>
      <c r="T3768">
        <v>0.24893199999999999</v>
      </c>
      <c r="U3768">
        <v>-7.38</v>
      </c>
      <c r="V3768">
        <v>1</v>
      </c>
      <c r="W3768">
        <v>0.156282</v>
      </c>
      <c r="X3768">
        <v>89.897000000000006</v>
      </c>
      <c r="Y3768">
        <v>0.31282100000000002</v>
      </c>
    </row>
    <row r="3769" spans="1:25" hidden="1" x14ac:dyDescent="0.25">
      <c r="A3769">
        <v>3767</v>
      </c>
      <c r="B3769">
        <v>67</v>
      </c>
      <c r="C3769" t="s">
        <v>5900</v>
      </c>
      <c r="D3769" t="s">
        <v>2721</v>
      </c>
      <c r="E3769">
        <v>1997</v>
      </c>
      <c r="F3769" t="s">
        <v>2721</v>
      </c>
      <c r="G3769">
        <v>53.046799999999998</v>
      </c>
      <c r="H3769">
        <v>-1.4075200000000001</v>
      </c>
      <c r="I3769" t="s">
        <v>2722</v>
      </c>
      <c r="J3769" t="s">
        <v>56</v>
      </c>
      <c r="K3769" t="s">
        <v>33</v>
      </c>
      <c r="M3769">
        <v>0</v>
      </c>
      <c r="N3769">
        <v>0.323739</v>
      </c>
      <c r="O3769">
        <v>0.69159300000000001</v>
      </c>
      <c r="P3769">
        <v>394.69279</v>
      </c>
      <c r="Q3769">
        <v>0.81945599999999996</v>
      </c>
      <c r="R3769">
        <v>6.8009999999999998E-3</v>
      </c>
      <c r="S3769">
        <v>4</v>
      </c>
      <c r="T3769">
        <v>0.74609499999999995</v>
      </c>
      <c r="U3769">
        <v>-6.9770000000000003</v>
      </c>
      <c r="V3769">
        <v>1</v>
      </c>
      <c r="W3769">
        <v>3.9413999999999998E-2</v>
      </c>
      <c r="X3769">
        <v>101.06</v>
      </c>
      <c r="Y3769">
        <v>0.485454</v>
      </c>
    </row>
    <row r="3770" spans="1:25" hidden="1" x14ac:dyDescent="0.25">
      <c r="A3770">
        <v>3768</v>
      </c>
      <c r="B3770">
        <v>68</v>
      </c>
      <c r="C3770" t="s">
        <v>6130</v>
      </c>
      <c r="D3770" t="s">
        <v>6131</v>
      </c>
      <c r="E3770">
        <v>1997</v>
      </c>
      <c r="F3770" t="s">
        <v>6132</v>
      </c>
      <c r="G3770">
        <v>37.167900000000003</v>
      </c>
      <c r="H3770">
        <v>-95.844999999999999</v>
      </c>
      <c r="I3770" t="s">
        <v>240</v>
      </c>
      <c r="J3770" t="s">
        <v>28</v>
      </c>
      <c r="K3770" t="s">
        <v>56</v>
      </c>
      <c r="L3770" t="s">
        <v>33</v>
      </c>
      <c r="M3770">
        <v>3.7663996863599998E-4</v>
      </c>
      <c r="N3770">
        <v>3.7620000000000002E-3</v>
      </c>
      <c r="O3770">
        <v>0.85614500000000004</v>
      </c>
      <c r="P3770">
        <v>236.08757</v>
      </c>
      <c r="Q3770">
        <v>0.56172299999999997</v>
      </c>
      <c r="R3770" s="1">
        <v>5.0000000000000004E-6</v>
      </c>
      <c r="S3770">
        <v>5</v>
      </c>
      <c r="T3770">
        <v>0.63666500000000004</v>
      </c>
      <c r="U3770">
        <v>-13.734999999999999</v>
      </c>
      <c r="V3770">
        <v>0</v>
      </c>
      <c r="W3770">
        <v>0.26643699999999998</v>
      </c>
      <c r="X3770">
        <v>135.059</v>
      </c>
      <c r="Y3770">
        <v>0.58634600000000003</v>
      </c>
    </row>
    <row r="3771" spans="1:25" hidden="1" x14ac:dyDescent="0.25">
      <c r="A3771">
        <v>3769</v>
      </c>
      <c r="B3771">
        <v>69</v>
      </c>
      <c r="C3771" t="s">
        <v>6133</v>
      </c>
      <c r="D3771" t="s">
        <v>6134</v>
      </c>
      <c r="E3771">
        <v>1997</v>
      </c>
      <c r="F3771" t="s">
        <v>6134</v>
      </c>
      <c r="G3771">
        <v>53.790030799999997</v>
      </c>
      <c r="H3771">
        <v>-2.2433543</v>
      </c>
      <c r="I3771" t="s">
        <v>6135</v>
      </c>
      <c r="J3771" t="s">
        <v>28</v>
      </c>
      <c r="K3771" t="s">
        <v>56</v>
      </c>
      <c r="L3771" t="s">
        <v>33</v>
      </c>
      <c r="M3771">
        <v>0</v>
      </c>
      <c r="N3771">
        <v>0.11760900000000001</v>
      </c>
      <c r="O3771">
        <v>0.31889099999999998</v>
      </c>
      <c r="P3771">
        <v>279.22667000000001</v>
      </c>
      <c r="Q3771">
        <v>0.88109599999999999</v>
      </c>
      <c r="R3771">
        <v>0</v>
      </c>
      <c r="S3771">
        <v>2</v>
      </c>
      <c r="T3771">
        <v>0.36430099999999999</v>
      </c>
      <c r="U3771">
        <v>-7.2439999999999998</v>
      </c>
      <c r="V3771">
        <v>1</v>
      </c>
      <c r="W3771">
        <v>0.13977700000000001</v>
      </c>
      <c r="X3771">
        <v>206.941</v>
      </c>
      <c r="Y3771">
        <v>0.62423700000000004</v>
      </c>
    </row>
    <row r="3772" spans="1:25" hidden="1" x14ac:dyDescent="0.25">
      <c r="A3772">
        <v>3770</v>
      </c>
      <c r="B3772">
        <v>70</v>
      </c>
      <c r="C3772" t="s">
        <v>6136</v>
      </c>
      <c r="D3772" t="s">
        <v>5598</v>
      </c>
      <c r="E3772">
        <v>1997</v>
      </c>
      <c r="F3772" t="s">
        <v>5598</v>
      </c>
      <c r="G3772">
        <v>41.850033000000003</v>
      </c>
      <c r="H3772">
        <v>-87.650052000000002</v>
      </c>
      <c r="I3772" t="s">
        <v>108</v>
      </c>
      <c r="J3772" t="s">
        <v>28</v>
      </c>
      <c r="K3772" t="s">
        <v>56</v>
      </c>
      <c r="L3772" t="s">
        <v>33</v>
      </c>
      <c r="M3772">
        <v>0</v>
      </c>
      <c r="N3772">
        <v>0.107752</v>
      </c>
      <c r="O3772">
        <v>0.61345799999999995</v>
      </c>
      <c r="P3772">
        <v>296.50666999999999</v>
      </c>
      <c r="Q3772">
        <v>0.53420299999999998</v>
      </c>
      <c r="R3772" s="1">
        <v>9.9999999999999995E-7</v>
      </c>
      <c r="S3772">
        <v>6</v>
      </c>
      <c r="T3772">
        <v>4.6941999999999998E-2</v>
      </c>
      <c r="U3772">
        <v>-6.8890000000000002</v>
      </c>
      <c r="V3772">
        <v>1</v>
      </c>
      <c r="W3772">
        <v>3.4672000000000001E-2</v>
      </c>
      <c r="X3772">
        <v>82.727999999999994</v>
      </c>
      <c r="Y3772">
        <v>0.21119499999999999</v>
      </c>
    </row>
    <row r="3773" spans="1:25" hidden="1" x14ac:dyDescent="0.25">
      <c r="A3773">
        <v>3771</v>
      </c>
      <c r="B3773">
        <v>71</v>
      </c>
      <c r="C3773" t="s">
        <v>299</v>
      </c>
      <c r="D3773" t="s">
        <v>5945</v>
      </c>
      <c r="E3773">
        <v>1997</v>
      </c>
      <c r="F3773" t="s">
        <v>5945</v>
      </c>
      <c r="G3773">
        <v>39.952300000000001</v>
      </c>
      <c r="H3773">
        <v>-75.162400000000005</v>
      </c>
      <c r="I3773" t="s">
        <v>62</v>
      </c>
      <c r="J3773" t="s">
        <v>28</v>
      </c>
      <c r="K3773" t="s">
        <v>56</v>
      </c>
      <c r="L3773" t="s">
        <v>33</v>
      </c>
      <c r="M3773">
        <v>0</v>
      </c>
      <c r="N3773">
        <v>0.2571</v>
      </c>
      <c r="O3773">
        <v>0.61558599999999997</v>
      </c>
      <c r="P3773">
        <v>244.05287999999999</v>
      </c>
      <c r="Q3773">
        <v>0.50666500000000003</v>
      </c>
      <c r="R3773">
        <v>0</v>
      </c>
      <c r="S3773">
        <v>3</v>
      </c>
      <c r="T3773">
        <v>0.142786</v>
      </c>
      <c r="U3773">
        <v>-8.7230000000000008</v>
      </c>
      <c r="V3773">
        <v>0</v>
      </c>
      <c r="W3773">
        <v>2.3743E-2</v>
      </c>
      <c r="X3773">
        <v>81.971999999999994</v>
      </c>
      <c r="Y3773">
        <v>0.390847</v>
      </c>
    </row>
    <row r="3774" spans="1:25" x14ac:dyDescent="0.25">
      <c r="A3774">
        <v>3772</v>
      </c>
      <c r="B3774">
        <v>72</v>
      </c>
      <c r="C3774" t="s">
        <v>6137</v>
      </c>
      <c r="D3774" t="s">
        <v>6138</v>
      </c>
      <c r="E3774">
        <v>1997</v>
      </c>
      <c r="F3774" t="s">
        <v>6138</v>
      </c>
      <c r="G3774" t="str">
        <f>IFERROR(VLOOKUP(Table1[[#This Row],[Title]],$C$5507:$Y$5579,5, FALSE ),"")</f>
        <v/>
      </c>
      <c r="H3774" t="str">
        <f>IFERROR(VLOOKUP(Table1[[#This Row],[Title]],$C$5507:$Y$5579,6, FALSE ),"")</f>
        <v/>
      </c>
      <c r="I3774" t="str">
        <f>IFERROR(VLOOKUP(Table1[[#This Row],[Title]],$C$5507:$Y$5579,7, FALSE ),"")</f>
        <v/>
      </c>
      <c r="J3774" t="str">
        <f>IFERROR(VLOOKUP(Table1[[#This Row],[Title]],$C$5507:$Y$5579,8, FALSE ),"")</f>
        <v/>
      </c>
      <c r="K3774" t="str">
        <f>IFERROR(VLOOKUP(Table1[[#This Row],[Title]],$C$5507:$Y$5579,9, FALSE ),"")</f>
        <v/>
      </c>
      <c r="L3774" t="str">
        <f>IFERROR(VLOOKUP(Table1[[#This Row],[Title]],$C$5507:$Y$5579,10, FALSE ),"")</f>
        <v/>
      </c>
      <c r="M3774" t="str">
        <f>IFERROR(VLOOKUP(Table1[[#This Row],[Title]],$C$5507:$Y$5579,11, FALSE ),"")</f>
        <v/>
      </c>
      <c r="N3774" t="str">
        <f>IFERROR(VLOOKUP(Table1[[#This Row],[Title]],$C$5507:$Y$5579,12, FALSE ),"")</f>
        <v/>
      </c>
      <c r="O3774" t="str">
        <f>IFERROR(VLOOKUP(Table1[[#This Row],[Title]],$C$5507:$Y$5579,13, FALSE ),"")</f>
        <v/>
      </c>
      <c r="P3774" t="str">
        <f>IFERROR(VLOOKUP(Table1[[#This Row],[Title]],$C$5507:$Y$5579,14, FALSE ),"")</f>
        <v/>
      </c>
      <c r="Q3774" t="str">
        <f>IFERROR(VLOOKUP(Table1[[#This Row],[Title]],$C$5507:$Y$5579,15, FALSE ),"")</f>
        <v/>
      </c>
      <c r="R3774" t="str">
        <f>IFERROR(VLOOKUP(Table1[[#This Row],[Title]],$C$5507:$Y$5579,16, FALSE ),"")</f>
        <v/>
      </c>
      <c r="S3774" t="str">
        <f>IFERROR(VLOOKUP(Table1[[#This Row],[Title]],$C$5507:$Y$5579,17, FALSE ),"")</f>
        <v/>
      </c>
      <c r="T3774" t="str">
        <f>IFERROR(VLOOKUP(Table1[[#This Row],[Title]],$C$5507:$Y$5579,18, FALSE ),"")</f>
        <v/>
      </c>
      <c r="U3774" t="str">
        <f>IFERROR(VLOOKUP(Table1[[#This Row],[Title]],$C$5507:$Y$5579,19, FALSE ),"")</f>
        <v/>
      </c>
      <c r="V3774" t="str">
        <f>IFERROR(VLOOKUP(Table1[[#This Row],[Title]],$C$5507:$Y$5579,20, FALSE ),"")</f>
        <v/>
      </c>
      <c r="W3774" t="str">
        <f>IFERROR(VLOOKUP(Table1[[#This Row],[Title]],$C$5507:$Y$5579,21, FALSE ),"")</f>
        <v/>
      </c>
      <c r="X3774" t="str">
        <f>IFERROR(VLOOKUP(Table1[[#This Row],[Title]],$C$5507:$Y$5579,22, FALSE ),"")</f>
        <v/>
      </c>
      <c r="Y3774" t="str">
        <f>IFERROR(VLOOKUP(Table1[[#This Row],[Title]],$C$5507:$Y$5579,23, FALSE ),"")</f>
        <v/>
      </c>
    </row>
    <row r="3775" spans="1:25" hidden="1" x14ac:dyDescent="0.25">
      <c r="A3775">
        <v>3773</v>
      </c>
      <c r="B3775">
        <v>73</v>
      </c>
      <c r="C3775" t="s">
        <v>6139</v>
      </c>
      <c r="D3775" t="s">
        <v>6140</v>
      </c>
      <c r="E3775">
        <v>1997</v>
      </c>
      <c r="F3775" t="s">
        <v>6140</v>
      </c>
      <c r="G3775">
        <v>40.912399999999998</v>
      </c>
      <c r="H3775">
        <v>-73.838300000000004</v>
      </c>
      <c r="I3775" t="s">
        <v>6141</v>
      </c>
      <c r="J3775" t="s">
        <v>28</v>
      </c>
      <c r="K3775" t="s">
        <v>56</v>
      </c>
      <c r="L3775" t="s">
        <v>33</v>
      </c>
      <c r="M3775">
        <v>2.9252048973600002E-4</v>
      </c>
      <c r="N3775">
        <v>0.119558</v>
      </c>
      <c r="O3775">
        <v>0.87131400000000003</v>
      </c>
      <c r="P3775">
        <v>249.2</v>
      </c>
      <c r="Q3775">
        <v>0.52866199999999997</v>
      </c>
      <c r="R3775">
        <v>0</v>
      </c>
      <c r="S3775">
        <v>10</v>
      </c>
      <c r="T3775">
        <v>0.235952</v>
      </c>
      <c r="U3775">
        <v>-8.6069999999999993</v>
      </c>
      <c r="V3775">
        <v>0</v>
      </c>
      <c r="W3775">
        <v>0.40062799999999998</v>
      </c>
      <c r="X3775">
        <v>89.188999999999993</v>
      </c>
      <c r="Y3775">
        <v>0.59832200000000002</v>
      </c>
    </row>
    <row r="3776" spans="1:25" hidden="1" x14ac:dyDescent="0.25">
      <c r="A3776">
        <v>3774</v>
      </c>
      <c r="B3776">
        <v>74</v>
      </c>
      <c r="C3776" t="s">
        <v>6142</v>
      </c>
      <c r="D3776" t="s">
        <v>5824</v>
      </c>
      <c r="E3776">
        <v>1997</v>
      </c>
      <c r="F3776" t="s">
        <v>5824</v>
      </c>
      <c r="G3776">
        <v>40.714599999999997</v>
      </c>
      <c r="H3776">
        <v>-74.007099999999994</v>
      </c>
      <c r="I3776" t="s">
        <v>195</v>
      </c>
      <c r="J3776" t="s">
        <v>28</v>
      </c>
      <c r="K3776" t="s">
        <v>56</v>
      </c>
      <c r="L3776" t="s">
        <v>33</v>
      </c>
      <c r="M3776">
        <v>0</v>
      </c>
      <c r="N3776">
        <v>0.17329600000000001</v>
      </c>
      <c r="O3776">
        <v>0.692361</v>
      </c>
      <c r="P3776">
        <v>151.0771</v>
      </c>
      <c r="Q3776">
        <v>0.809276</v>
      </c>
      <c r="R3776">
        <v>2.2934E-2</v>
      </c>
      <c r="S3776">
        <v>11</v>
      </c>
      <c r="T3776">
        <v>0.39378600000000002</v>
      </c>
      <c r="U3776">
        <v>-6.5860000000000003</v>
      </c>
      <c r="V3776">
        <v>0</v>
      </c>
      <c r="W3776">
        <v>4.8587999999999999E-2</v>
      </c>
      <c r="X3776">
        <v>88.983000000000004</v>
      </c>
      <c r="Y3776">
        <v>0.76890599999999998</v>
      </c>
    </row>
    <row r="3777" spans="1:25" hidden="1" x14ac:dyDescent="0.25">
      <c r="A3777">
        <v>3775</v>
      </c>
      <c r="B3777">
        <v>75</v>
      </c>
      <c r="C3777" t="s">
        <v>6143</v>
      </c>
      <c r="D3777" t="s">
        <v>6144</v>
      </c>
      <c r="E3777">
        <v>1997</v>
      </c>
      <c r="F3777" t="s">
        <v>6145</v>
      </c>
      <c r="G3777">
        <v>29.813141999999999</v>
      </c>
      <c r="H3777">
        <v>-95.309788999999995</v>
      </c>
      <c r="I3777" t="s">
        <v>1594</v>
      </c>
      <c r="J3777" t="s">
        <v>28</v>
      </c>
      <c r="K3777" t="s">
        <v>56</v>
      </c>
      <c r="L3777" t="s">
        <v>33</v>
      </c>
      <c r="M3777">
        <v>0</v>
      </c>
      <c r="N3777">
        <v>0.22717000000000001</v>
      </c>
      <c r="O3777">
        <v>0.73906700000000003</v>
      </c>
      <c r="P3777">
        <v>377.45332999999999</v>
      </c>
      <c r="Q3777">
        <v>0.652702</v>
      </c>
      <c r="R3777">
        <v>0.34353400000000001</v>
      </c>
      <c r="S3777">
        <v>1</v>
      </c>
      <c r="T3777">
        <v>0.145457</v>
      </c>
      <c r="U3777">
        <v>-3.5390000000000001</v>
      </c>
      <c r="V3777">
        <v>0</v>
      </c>
      <c r="W3777">
        <v>0.178758</v>
      </c>
      <c r="X3777">
        <v>122.941</v>
      </c>
      <c r="Y3777">
        <v>0.29175899999999999</v>
      </c>
    </row>
    <row r="3778" spans="1:25" hidden="1" x14ac:dyDescent="0.25">
      <c r="A3778">
        <v>3776</v>
      </c>
      <c r="B3778">
        <v>76</v>
      </c>
      <c r="C3778" t="s">
        <v>6146</v>
      </c>
      <c r="D3778" t="s">
        <v>5737</v>
      </c>
      <c r="E3778">
        <v>1997</v>
      </c>
      <c r="F3778" t="s">
        <v>5737</v>
      </c>
      <c r="G3778">
        <v>33.973951</v>
      </c>
      <c r="H3778">
        <v>-118.24840500000001</v>
      </c>
      <c r="I3778" t="s">
        <v>5738</v>
      </c>
      <c r="J3778" t="s">
        <v>28</v>
      </c>
      <c r="K3778" t="s">
        <v>33</v>
      </c>
      <c r="M3778">
        <v>0</v>
      </c>
      <c r="N3778">
        <v>0.477684</v>
      </c>
      <c r="O3778">
        <v>0.79767900000000003</v>
      </c>
      <c r="P3778">
        <v>249.02484999999999</v>
      </c>
      <c r="Q3778">
        <v>0.139045</v>
      </c>
      <c r="R3778">
        <v>1.14E-3</v>
      </c>
      <c r="S3778">
        <v>7</v>
      </c>
      <c r="T3778">
        <v>0.134487</v>
      </c>
      <c r="U3778">
        <v>-22.213999999999999</v>
      </c>
      <c r="V3778">
        <v>0</v>
      </c>
      <c r="W3778">
        <v>4.2520000000000002E-2</v>
      </c>
      <c r="X3778">
        <v>112.295</v>
      </c>
      <c r="Y3778">
        <v>0.71058600000000005</v>
      </c>
    </row>
    <row r="3779" spans="1:25" hidden="1" x14ac:dyDescent="0.25">
      <c r="A3779">
        <v>3777</v>
      </c>
      <c r="B3779">
        <v>77</v>
      </c>
      <c r="C3779" t="s">
        <v>6147</v>
      </c>
      <c r="D3779" t="s">
        <v>3758</v>
      </c>
      <c r="E3779">
        <v>1997</v>
      </c>
      <c r="F3779" t="s">
        <v>3758</v>
      </c>
      <c r="G3779">
        <v>40.234499999999997</v>
      </c>
      <c r="H3779">
        <v>-74.295000000000002</v>
      </c>
      <c r="I3779" t="s">
        <v>3759</v>
      </c>
      <c r="J3779" t="s">
        <v>28</v>
      </c>
      <c r="K3779" t="s">
        <v>33</v>
      </c>
      <c r="M3779">
        <v>0</v>
      </c>
      <c r="N3779">
        <v>0.49257899999999999</v>
      </c>
      <c r="O3779">
        <v>0.56294100000000002</v>
      </c>
      <c r="P3779">
        <v>267.45600999999999</v>
      </c>
      <c r="Q3779">
        <v>0.254442</v>
      </c>
      <c r="R3779">
        <v>0.23660500000000001</v>
      </c>
      <c r="S3779">
        <v>0</v>
      </c>
      <c r="T3779">
        <v>0.11872199999999999</v>
      </c>
      <c r="U3779">
        <v>-19.713000000000001</v>
      </c>
      <c r="V3779">
        <v>1</v>
      </c>
      <c r="W3779">
        <v>2.8995E-2</v>
      </c>
      <c r="X3779">
        <v>85.888000000000005</v>
      </c>
      <c r="Y3779">
        <v>0.15418299999999999</v>
      </c>
    </row>
    <row r="3780" spans="1:25" hidden="1" x14ac:dyDescent="0.25">
      <c r="A3780">
        <v>3778</v>
      </c>
      <c r="B3780">
        <v>78</v>
      </c>
      <c r="C3780" t="s">
        <v>6148</v>
      </c>
      <c r="D3780" t="s">
        <v>5618</v>
      </c>
      <c r="E3780">
        <v>1997</v>
      </c>
      <c r="F3780" t="s">
        <v>5618</v>
      </c>
      <c r="G3780">
        <v>40.694481000000003</v>
      </c>
      <c r="H3780">
        <v>-73.989318999999995</v>
      </c>
      <c r="I3780" t="s">
        <v>208</v>
      </c>
      <c r="J3780" t="s">
        <v>28</v>
      </c>
      <c r="K3780" t="s">
        <v>56</v>
      </c>
      <c r="L3780" t="s">
        <v>33</v>
      </c>
      <c r="M3780">
        <v>0</v>
      </c>
      <c r="N3780">
        <v>0.39482099999999998</v>
      </c>
      <c r="O3780">
        <v>0.70405600000000002</v>
      </c>
      <c r="P3780">
        <v>269.60000000000002</v>
      </c>
      <c r="Q3780">
        <v>0.49897599999999998</v>
      </c>
      <c r="R3780" s="1">
        <v>9.9999999999999995E-7</v>
      </c>
      <c r="S3780">
        <v>7</v>
      </c>
      <c r="T3780">
        <v>0.12901499999999999</v>
      </c>
      <c r="U3780">
        <v>-7.5970000000000004</v>
      </c>
      <c r="V3780">
        <v>1</v>
      </c>
      <c r="W3780">
        <v>3.8601999999999997E-2</v>
      </c>
      <c r="X3780">
        <v>125.363</v>
      </c>
      <c r="Y3780">
        <v>0.34065200000000001</v>
      </c>
    </row>
    <row r="3781" spans="1:25" hidden="1" x14ac:dyDescent="0.25">
      <c r="A3781">
        <v>3779</v>
      </c>
      <c r="B3781">
        <v>79</v>
      </c>
      <c r="C3781" t="s">
        <v>3138</v>
      </c>
      <c r="D3781" t="s">
        <v>5267</v>
      </c>
      <c r="E3781">
        <v>1997</v>
      </c>
      <c r="F3781" t="s">
        <v>5267</v>
      </c>
      <c r="G3781">
        <v>51.507264800000002</v>
      </c>
      <c r="H3781">
        <v>-0.1278328</v>
      </c>
      <c r="I3781" t="s">
        <v>439</v>
      </c>
      <c r="J3781" t="s">
        <v>28</v>
      </c>
      <c r="K3781" t="s">
        <v>56</v>
      </c>
      <c r="L3781" t="s">
        <v>33</v>
      </c>
      <c r="M3781">
        <v>0</v>
      </c>
      <c r="N3781">
        <v>6.9750000000000003E-3</v>
      </c>
      <c r="O3781">
        <v>0.62280400000000002</v>
      </c>
      <c r="P3781">
        <v>254.77332999999999</v>
      </c>
      <c r="Q3781">
        <v>0.83605099999999999</v>
      </c>
      <c r="R3781" s="1">
        <v>3.0000000000000001E-6</v>
      </c>
      <c r="S3781">
        <v>7</v>
      </c>
      <c r="T3781">
        <v>6.8699999999999997E-2</v>
      </c>
      <c r="U3781">
        <v>-4.7290000000000001</v>
      </c>
      <c r="V3781">
        <v>1</v>
      </c>
      <c r="W3781">
        <v>5.9452999999999999E-2</v>
      </c>
      <c r="X3781">
        <v>97.14</v>
      </c>
      <c r="Y3781">
        <v>0.63264600000000004</v>
      </c>
    </row>
    <row r="3782" spans="1:25" hidden="1" x14ac:dyDescent="0.25">
      <c r="A3782">
        <v>3780</v>
      </c>
      <c r="B3782">
        <v>80</v>
      </c>
      <c r="C3782" t="s">
        <v>2025</v>
      </c>
      <c r="D3782" t="s">
        <v>6149</v>
      </c>
      <c r="E3782">
        <v>1997</v>
      </c>
      <c r="F3782" t="s">
        <v>6101</v>
      </c>
      <c r="G3782">
        <v>40.714269000000002</v>
      </c>
      <c r="H3782">
        <v>-74.005972999999997</v>
      </c>
      <c r="I3782" t="s">
        <v>113</v>
      </c>
      <c r="J3782" t="s">
        <v>28</v>
      </c>
      <c r="K3782" t="s">
        <v>33</v>
      </c>
      <c r="M3782">
        <v>0</v>
      </c>
      <c r="N3782">
        <v>0.45851399999999998</v>
      </c>
      <c r="O3782">
        <v>0.48796099999999998</v>
      </c>
      <c r="P3782">
        <v>231.86240000000001</v>
      </c>
      <c r="Q3782">
        <v>0.45162999999999998</v>
      </c>
      <c r="R3782">
        <v>2.2799999999999999E-3</v>
      </c>
      <c r="S3782">
        <v>3</v>
      </c>
      <c r="T3782">
        <v>0.12758900000000001</v>
      </c>
      <c r="U3782">
        <v>-15.747</v>
      </c>
      <c r="V3782">
        <v>1</v>
      </c>
      <c r="W3782">
        <v>0.230545</v>
      </c>
      <c r="X3782">
        <v>109.169</v>
      </c>
      <c r="Y3782">
        <v>0.84295699999999996</v>
      </c>
    </row>
    <row r="3783" spans="1:25" hidden="1" x14ac:dyDescent="0.25">
      <c r="A3783">
        <v>3781</v>
      </c>
      <c r="B3783">
        <v>81</v>
      </c>
      <c r="C3783" t="s">
        <v>6150</v>
      </c>
      <c r="D3783" t="s">
        <v>6151</v>
      </c>
      <c r="E3783">
        <v>1997</v>
      </c>
      <c r="F3783" t="s">
        <v>6151</v>
      </c>
      <c r="G3783">
        <f>IFERROR(VLOOKUP(Table1[[#This Row],[Title]],$C$5507:$Y$5579,5, FALSE ),"")</f>
        <v>40.796720000000001</v>
      </c>
      <c r="H3783">
        <f>IFERROR(VLOOKUP(Table1[[#This Row],[Title]],$C$5507:$Y$5579,6, FALSE ),"")</f>
        <v>-73.962885</v>
      </c>
      <c r="I3783" t="str">
        <f>IFERROR(VLOOKUP(Table1[[#This Row],[Title]],$C$5507:$Y$5579,7, FALSE ),"")</f>
        <v>Manhattan, New York</v>
      </c>
      <c r="J3783" t="str">
        <f>IFERROR(VLOOKUP(Table1[[#This Row],[Title]],$C$5507:$Y$5579,8, FALSE ),"")</f>
        <v>studio</v>
      </c>
      <c r="K3783" t="str">
        <f>IFERROR(VLOOKUP(Table1[[#This Row],[Title]],$C$5507:$Y$5579,9, FALSE ),"")</f>
        <v>electric</v>
      </c>
      <c r="L3783">
        <f>IFERROR(VLOOKUP(Table1[[#This Row],[Title]],$C$5507:$Y$5579,10, FALSE ),"")</f>
        <v>0</v>
      </c>
      <c r="M3783">
        <f>IFERROR(VLOOKUP(Table1[[#This Row],[Title]],$C$5507:$Y$5579,11, FALSE ),"")</f>
        <v>0</v>
      </c>
      <c r="N3783">
        <f>IFERROR(VLOOKUP(Table1[[#This Row],[Title]],$C$5507:$Y$5579,12, FALSE ),"")</f>
        <v>1.0496E-2</v>
      </c>
      <c r="O3783">
        <f>IFERROR(VLOOKUP(Table1[[#This Row],[Title]],$C$5507:$Y$5579,13, FALSE ),"")</f>
        <v>0.69938199999999995</v>
      </c>
      <c r="P3783">
        <f>IFERROR(VLOOKUP(Table1[[#This Row],[Title]],$C$5507:$Y$5579,14, FALSE ),"")</f>
        <v>284.62666999999999</v>
      </c>
      <c r="Q3783">
        <f>IFERROR(VLOOKUP(Table1[[#This Row],[Title]],$C$5507:$Y$5579,15, FALSE ),"")</f>
        <v>0.56793899999999997</v>
      </c>
      <c r="R3783">
        <f>IFERROR(VLOOKUP(Table1[[#This Row],[Title]],$C$5507:$Y$5579,16, FALSE ),"")</f>
        <v>0.40320400000000001</v>
      </c>
      <c r="S3783">
        <f>IFERROR(VLOOKUP(Table1[[#This Row],[Title]],$C$5507:$Y$5579,17, FALSE ),"")</f>
        <v>7</v>
      </c>
      <c r="T3783">
        <f>IFERROR(VLOOKUP(Table1[[#This Row],[Title]],$C$5507:$Y$5579,18, FALSE ),"")</f>
        <v>0.101399</v>
      </c>
      <c r="U3783">
        <f>IFERROR(VLOOKUP(Table1[[#This Row],[Title]],$C$5507:$Y$5579,19, FALSE ),"")</f>
        <v>-12.861000000000001</v>
      </c>
      <c r="V3783">
        <f>IFERROR(VLOOKUP(Table1[[#This Row],[Title]],$C$5507:$Y$5579,20, FALSE ),"")</f>
        <v>1</v>
      </c>
      <c r="W3783">
        <f>IFERROR(VLOOKUP(Table1[[#This Row],[Title]],$C$5507:$Y$5579,21, FALSE ),"")</f>
        <v>2.9113E-2</v>
      </c>
      <c r="X3783">
        <f>IFERROR(VLOOKUP(Table1[[#This Row],[Title]],$C$5507:$Y$5579,22, FALSE ),"")</f>
        <v>130.98699999999999</v>
      </c>
      <c r="Y3783">
        <f>IFERROR(VLOOKUP(Table1[[#This Row],[Title]],$C$5507:$Y$5579,23, FALSE ),"")</f>
        <v>0.62950399999999995</v>
      </c>
    </row>
    <row r="3784" spans="1:25" x14ac:dyDescent="0.25">
      <c r="A3784">
        <v>3782</v>
      </c>
      <c r="B3784">
        <v>82</v>
      </c>
      <c r="C3784" t="s">
        <v>5872</v>
      </c>
      <c r="D3784" t="s">
        <v>5873</v>
      </c>
      <c r="E3784">
        <v>1997</v>
      </c>
      <c r="F3784" t="s">
        <v>5873</v>
      </c>
      <c r="G3784" t="str">
        <f>IFERROR(VLOOKUP(Table1[[#This Row],[Title]],$C$5507:$Y$5579,5, FALSE ),"")</f>
        <v/>
      </c>
      <c r="H3784" t="str">
        <f>IFERROR(VLOOKUP(Table1[[#This Row],[Title]],$C$5507:$Y$5579,6, FALSE ),"")</f>
        <v/>
      </c>
      <c r="I3784" t="str">
        <f>IFERROR(VLOOKUP(Table1[[#This Row],[Title]],$C$5507:$Y$5579,7, FALSE ),"")</f>
        <v/>
      </c>
      <c r="J3784" t="str">
        <f>IFERROR(VLOOKUP(Table1[[#This Row],[Title]],$C$5507:$Y$5579,8, FALSE ),"")</f>
        <v/>
      </c>
      <c r="K3784" t="str">
        <f>IFERROR(VLOOKUP(Table1[[#This Row],[Title]],$C$5507:$Y$5579,9, FALSE ),"")</f>
        <v/>
      </c>
      <c r="L3784" t="str">
        <f>IFERROR(VLOOKUP(Table1[[#This Row],[Title]],$C$5507:$Y$5579,10, FALSE ),"")</f>
        <v/>
      </c>
      <c r="M3784" t="str">
        <f>IFERROR(VLOOKUP(Table1[[#This Row],[Title]],$C$5507:$Y$5579,11, FALSE ),"")</f>
        <v/>
      </c>
      <c r="N3784" t="str">
        <f>IFERROR(VLOOKUP(Table1[[#This Row],[Title]],$C$5507:$Y$5579,12, FALSE ),"")</f>
        <v/>
      </c>
      <c r="O3784" t="str">
        <f>IFERROR(VLOOKUP(Table1[[#This Row],[Title]],$C$5507:$Y$5579,13, FALSE ),"")</f>
        <v/>
      </c>
      <c r="P3784" t="str">
        <f>IFERROR(VLOOKUP(Table1[[#This Row],[Title]],$C$5507:$Y$5579,14, FALSE ),"")</f>
        <v/>
      </c>
      <c r="Q3784" t="str">
        <f>IFERROR(VLOOKUP(Table1[[#This Row],[Title]],$C$5507:$Y$5579,15, FALSE ),"")</f>
        <v/>
      </c>
      <c r="R3784" t="str">
        <f>IFERROR(VLOOKUP(Table1[[#This Row],[Title]],$C$5507:$Y$5579,16, FALSE ),"")</f>
        <v/>
      </c>
      <c r="S3784" t="str">
        <f>IFERROR(VLOOKUP(Table1[[#This Row],[Title]],$C$5507:$Y$5579,17, FALSE ),"")</f>
        <v/>
      </c>
      <c r="T3784" t="str">
        <f>IFERROR(VLOOKUP(Table1[[#This Row],[Title]],$C$5507:$Y$5579,18, FALSE ),"")</f>
        <v/>
      </c>
      <c r="U3784" t="str">
        <f>IFERROR(VLOOKUP(Table1[[#This Row],[Title]],$C$5507:$Y$5579,19, FALSE ),"")</f>
        <v/>
      </c>
      <c r="V3784" t="str">
        <f>IFERROR(VLOOKUP(Table1[[#This Row],[Title]],$C$5507:$Y$5579,20, FALSE ),"")</f>
        <v/>
      </c>
      <c r="W3784" t="str">
        <f>IFERROR(VLOOKUP(Table1[[#This Row],[Title]],$C$5507:$Y$5579,21, FALSE ),"")</f>
        <v/>
      </c>
      <c r="X3784" t="str">
        <f>IFERROR(VLOOKUP(Table1[[#This Row],[Title]],$C$5507:$Y$5579,22, FALSE ),"")</f>
        <v/>
      </c>
      <c r="Y3784" t="str">
        <f>IFERROR(VLOOKUP(Table1[[#This Row],[Title]],$C$5507:$Y$5579,23, FALSE ),"")</f>
        <v/>
      </c>
    </row>
    <row r="3785" spans="1:25" hidden="1" x14ac:dyDescent="0.25">
      <c r="A3785">
        <v>3783</v>
      </c>
      <c r="B3785">
        <v>83</v>
      </c>
      <c r="C3785" t="s">
        <v>6152</v>
      </c>
      <c r="D3785" t="s">
        <v>6153</v>
      </c>
      <c r="E3785">
        <v>1997</v>
      </c>
      <c r="F3785" t="s">
        <v>6153</v>
      </c>
      <c r="G3785">
        <v>32.781179000000002</v>
      </c>
      <c r="H3785">
        <v>-96.790329</v>
      </c>
      <c r="I3785" t="s">
        <v>749</v>
      </c>
      <c r="J3785" t="s">
        <v>28</v>
      </c>
      <c r="K3785" t="s">
        <v>56</v>
      </c>
      <c r="L3785" t="s">
        <v>33</v>
      </c>
      <c r="M3785">
        <v>0</v>
      </c>
      <c r="N3785">
        <v>9.0707999999999997E-2</v>
      </c>
      <c r="O3785">
        <v>0.74612000000000001</v>
      </c>
      <c r="P3785">
        <v>225.91945999999999</v>
      </c>
      <c r="Q3785">
        <v>0.55869400000000002</v>
      </c>
      <c r="R3785">
        <v>7.0299999999999996E-4</v>
      </c>
      <c r="S3785">
        <v>11</v>
      </c>
      <c r="T3785">
        <v>0.225351</v>
      </c>
      <c r="U3785">
        <v>-7.9749999999999996</v>
      </c>
      <c r="V3785">
        <v>0</v>
      </c>
      <c r="W3785">
        <v>0.14788000000000001</v>
      </c>
      <c r="X3785">
        <v>80.421000000000006</v>
      </c>
      <c r="Y3785">
        <v>0.39983299999999999</v>
      </c>
    </row>
    <row r="3786" spans="1:25" hidden="1" x14ac:dyDescent="0.25">
      <c r="A3786">
        <v>3784</v>
      </c>
      <c r="B3786">
        <v>84</v>
      </c>
      <c r="C3786" t="s">
        <v>6154</v>
      </c>
      <c r="D3786" t="s">
        <v>5950</v>
      </c>
      <c r="E3786">
        <v>1997</v>
      </c>
      <c r="F3786" t="s">
        <v>5950</v>
      </c>
      <c r="G3786">
        <v>32.472864000000001</v>
      </c>
      <c r="H3786">
        <v>-84.978229999999996</v>
      </c>
      <c r="I3786" t="s">
        <v>5951</v>
      </c>
      <c r="J3786" t="s">
        <v>28</v>
      </c>
      <c r="K3786" t="s">
        <v>33</v>
      </c>
      <c r="M3786">
        <v>0</v>
      </c>
      <c r="N3786">
        <v>0.54428600000000005</v>
      </c>
      <c r="O3786">
        <v>0.75650099999999998</v>
      </c>
      <c r="P3786">
        <v>301.06666999999999</v>
      </c>
      <c r="Q3786">
        <v>0.44634499999999999</v>
      </c>
      <c r="R3786" s="1">
        <v>9.9999999999999995E-7</v>
      </c>
      <c r="S3786">
        <v>8</v>
      </c>
      <c r="T3786">
        <v>4.6156999999999997E-2</v>
      </c>
      <c r="U3786">
        <v>-9.5090000000000003</v>
      </c>
      <c r="V3786">
        <v>0</v>
      </c>
      <c r="W3786">
        <v>4.7706999999999999E-2</v>
      </c>
      <c r="X3786">
        <v>81.722999999999999</v>
      </c>
      <c r="Y3786">
        <v>0.90658399999999995</v>
      </c>
    </row>
    <row r="3787" spans="1:25" hidden="1" x14ac:dyDescent="0.25">
      <c r="A3787">
        <v>3785</v>
      </c>
      <c r="B3787">
        <v>85</v>
      </c>
      <c r="C3787" t="s">
        <v>2720</v>
      </c>
      <c r="D3787" t="s">
        <v>5615</v>
      </c>
      <c r="E3787">
        <v>1997</v>
      </c>
      <c r="F3787" t="s">
        <v>5615</v>
      </c>
      <c r="G3787">
        <v>33.7667</v>
      </c>
      <c r="H3787">
        <v>-118.19199999999999</v>
      </c>
      <c r="I3787" t="s">
        <v>2162</v>
      </c>
      <c r="J3787" t="s">
        <v>56</v>
      </c>
      <c r="K3787" t="s">
        <v>33</v>
      </c>
      <c r="M3787">
        <v>0</v>
      </c>
      <c r="N3787">
        <v>2.7508999999999999E-2</v>
      </c>
      <c r="O3787">
        <v>0.72479300000000002</v>
      </c>
      <c r="P3787">
        <v>206.02620999999999</v>
      </c>
      <c r="Q3787">
        <v>0.758579</v>
      </c>
      <c r="R3787">
        <v>9.8796999999999996E-2</v>
      </c>
      <c r="S3787">
        <v>1</v>
      </c>
      <c r="T3787">
        <v>0.86165499999999995</v>
      </c>
      <c r="U3787">
        <v>-6.226</v>
      </c>
      <c r="V3787">
        <v>0</v>
      </c>
      <c r="W3787">
        <v>0.13716400000000001</v>
      </c>
      <c r="X3787">
        <v>91.593000000000004</v>
      </c>
      <c r="Y3787">
        <v>0.386291</v>
      </c>
    </row>
    <row r="3788" spans="1:25" hidden="1" x14ac:dyDescent="0.25">
      <c r="A3788">
        <v>3786</v>
      </c>
      <c r="B3788">
        <v>86</v>
      </c>
      <c r="C3788" t="s">
        <v>6155</v>
      </c>
      <c r="D3788" t="s">
        <v>6156</v>
      </c>
      <c r="E3788">
        <v>1997</v>
      </c>
      <c r="F3788" t="s">
        <v>5521</v>
      </c>
      <c r="G3788">
        <v>42.885399999999997</v>
      </c>
      <c r="H3788">
        <v>-78.878500000000003</v>
      </c>
      <c r="I3788" t="s">
        <v>1191</v>
      </c>
      <c r="J3788" t="s">
        <v>28</v>
      </c>
      <c r="K3788" t="s">
        <v>56</v>
      </c>
      <c r="L3788" t="s">
        <v>33</v>
      </c>
      <c r="M3788">
        <v>0</v>
      </c>
      <c r="N3788">
        <v>7.0000000000000001E-3</v>
      </c>
      <c r="O3788">
        <v>0.761544</v>
      </c>
      <c r="P3788">
        <v>246.74620999999999</v>
      </c>
      <c r="Q3788">
        <v>0.53151999999999999</v>
      </c>
      <c r="R3788">
        <v>1.2719999999999999E-3</v>
      </c>
      <c r="S3788">
        <v>1</v>
      </c>
      <c r="T3788">
        <v>0.29213600000000001</v>
      </c>
      <c r="U3788">
        <v>-7.4569999999999999</v>
      </c>
      <c r="V3788">
        <v>1</v>
      </c>
      <c r="W3788">
        <v>3.0443000000000001E-2</v>
      </c>
      <c r="X3788">
        <v>94.783000000000001</v>
      </c>
      <c r="Y3788">
        <v>0.60930399999999996</v>
      </c>
    </row>
    <row r="3789" spans="1:25" hidden="1" x14ac:dyDescent="0.25">
      <c r="A3789">
        <v>3787</v>
      </c>
      <c r="B3789">
        <v>87</v>
      </c>
      <c r="C3789" t="s">
        <v>6157</v>
      </c>
      <c r="D3789" t="s">
        <v>4181</v>
      </c>
      <c r="E3789">
        <v>1997</v>
      </c>
      <c r="F3789" t="s">
        <v>4181</v>
      </c>
      <c r="G3789">
        <v>40.702897999999998</v>
      </c>
      <c r="H3789">
        <v>-74.010240999999994</v>
      </c>
      <c r="I3789" t="s">
        <v>767</v>
      </c>
      <c r="J3789" t="s">
        <v>32</v>
      </c>
      <c r="K3789" t="s">
        <v>28</v>
      </c>
      <c r="L3789" t="s">
        <v>33</v>
      </c>
      <c r="M3789">
        <v>0</v>
      </c>
      <c r="N3789">
        <v>0.94166700000000003</v>
      </c>
      <c r="O3789">
        <v>0.294236</v>
      </c>
      <c r="P3789">
        <v>290.2</v>
      </c>
      <c r="Q3789">
        <v>0.15657599999999999</v>
      </c>
      <c r="R3789" s="1">
        <v>9.9999999999999995E-7</v>
      </c>
      <c r="S3789">
        <v>11</v>
      </c>
      <c r="T3789">
        <v>0.110725</v>
      </c>
      <c r="U3789">
        <v>-13.266999999999999</v>
      </c>
      <c r="V3789">
        <v>1</v>
      </c>
      <c r="W3789">
        <v>3.6624999999999998E-2</v>
      </c>
      <c r="X3789">
        <v>85.516999999999996</v>
      </c>
      <c r="Y3789">
        <v>9.1694999999999999E-2</v>
      </c>
    </row>
    <row r="3790" spans="1:25" hidden="1" x14ac:dyDescent="0.25">
      <c r="A3790">
        <v>3788</v>
      </c>
      <c r="B3790">
        <v>88</v>
      </c>
      <c r="C3790" t="s">
        <v>6158</v>
      </c>
      <c r="D3790" t="s">
        <v>6159</v>
      </c>
      <c r="E3790">
        <v>1997</v>
      </c>
      <c r="F3790" t="s">
        <v>5448</v>
      </c>
      <c r="G3790">
        <v>40.714269000000002</v>
      </c>
      <c r="H3790">
        <v>-74.005972999999997</v>
      </c>
      <c r="I3790" t="s">
        <v>113</v>
      </c>
      <c r="J3790" t="s">
        <v>56</v>
      </c>
      <c r="K3790" t="s">
        <v>33</v>
      </c>
      <c r="M3790">
        <v>0</v>
      </c>
      <c r="N3790">
        <v>2.7827000000000001E-2</v>
      </c>
      <c r="O3790">
        <v>0.79561199999999999</v>
      </c>
      <c r="P3790">
        <v>104.74997999999999</v>
      </c>
      <c r="Q3790">
        <v>0.49195100000000003</v>
      </c>
      <c r="R3790">
        <v>0</v>
      </c>
      <c r="S3790">
        <v>6</v>
      </c>
      <c r="T3790">
        <v>0.79300300000000001</v>
      </c>
      <c r="U3790">
        <v>-12.113</v>
      </c>
      <c r="V3790">
        <v>0</v>
      </c>
      <c r="W3790">
        <v>0.14202600000000001</v>
      </c>
      <c r="X3790">
        <v>91.569000000000003</v>
      </c>
      <c r="Y3790">
        <v>0.75919700000000001</v>
      </c>
    </row>
    <row r="3791" spans="1:25" hidden="1" x14ac:dyDescent="0.25">
      <c r="A3791">
        <v>3789</v>
      </c>
      <c r="B3791">
        <v>89</v>
      </c>
      <c r="C3791" t="s">
        <v>6160</v>
      </c>
      <c r="D3791" t="s">
        <v>5013</v>
      </c>
      <c r="E3791">
        <v>1997</v>
      </c>
      <c r="F3791" t="s">
        <v>5013</v>
      </c>
      <c r="G3791">
        <v>41.307099999999998</v>
      </c>
      <c r="H3791">
        <v>-72.924999999999997</v>
      </c>
      <c r="I3791" t="s">
        <v>5014</v>
      </c>
      <c r="J3791" t="s">
        <v>28</v>
      </c>
      <c r="K3791" t="s">
        <v>56</v>
      </c>
      <c r="L3791" t="s">
        <v>33</v>
      </c>
      <c r="M3791">
        <v>0</v>
      </c>
      <c r="N3791">
        <v>0.28660099999999999</v>
      </c>
      <c r="O3791">
        <v>0.32261200000000001</v>
      </c>
      <c r="P3791">
        <v>282.25333000000001</v>
      </c>
      <c r="Q3791">
        <v>0.37338700000000002</v>
      </c>
      <c r="R3791" s="1">
        <v>9.9999999999999995E-7</v>
      </c>
      <c r="S3791">
        <v>2</v>
      </c>
      <c r="T3791">
        <v>0.22511700000000001</v>
      </c>
      <c r="U3791">
        <v>-10.625</v>
      </c>
      <c r="V3791">
        <v>1</v>
      </c>
      <c r="W3791">
        <v>3.1673E-2</v>
      </c>
      <c r="X3791">
        <v>125.538</v>
      </c>
      <c r="Y3791">
        <v>0.127328</v>
      </c>
    </row>
    <row r="3792" spans="1:25" hidden="1" x14ac:dyDescent="0.25">
      <c r="A3792">
        <v>3790</v>
      </c>
      <c r="B3792">
        <v>90</v>
      </c>
      <c r="C3792" t="s">
        <v>6161</v>
      </c>
      <c r="D3792" t="s">
        <v>5676</v>
      </c>
      <c r="E3792">
        <v>1997</v>
      </c>
      <c r="F3792" t="s">
        <v>5676</v>
      </c>
      <c r="G3792">
        <v>52.516666700000002</v>
      </c>
      <c r="H3792">
        <v>13.4</v>
      </c>
      <c r="I3792" t="s">
        <v>5677</v>
      </c>
      <c r="J3792" t="s">
        <v>28</v>
      </c>
      <c r="K3792" t="s">
        <v>56</v>
      </c>
      <c r="L3792" t="s">
        <v>33</v>
      </c>
      <c r="M3792">
        <v>0</v>
      </c>
      <c r="N3792">
        <v>9.3564999999999995E-2</v>
      </c>
      <c r="O3792">
        <v>0.81811199999999995</v>
      </c>
      <c r="P3792">
        <v>228.03954999999999</v>
      </c>
      <c r="Q3792">
        <v>0.98422100000000001</v>
      </c>
      <c r="R3792">
        <v>1.622E-3</v>
      </c>
      <c r="S3792">
        <v>5</v>
      </c>
      <c r="T3792">
        <v>9.5358999999999999E-2</v>
      </c>
      <c r="U3792">
        <v>-7.4880000000000004</v>
      </c>
      <c r="V3792">
        <v>1</v>
      </c>
      <c r="W3792">
        <v>8.9641999999999999E-2</v>
      </c>
      <c r="X3792">
        <v>132.988</v>
      </c>
      <c r="Y3792">
        <v>0.59065199999999995</v>
      </c>
    </row>
    <row r="3793" spans="1:25" hidden="1" x14ac:dyDescent="0.25">
      <c r="A3793">
        <v>3791</v>
      </c>
      <c r="B3793">
        <v>91</v>
      </c>
      <c r="C3793" t="s">
        <v>6162</v>
      </c>
      <c r="D3793" t="s">
        <v>6163</v>
      </c>
      <c r="E3793">
        <v>1997</v>
      </c>
      <c r="F3793" t="s">
        <v>6163</v>
      </c>
      <c r="G3793">
        <v>44.960999999999999</v>
      </c>
      <c r="H3793">
        <v>-93.225252999999995</v>
      </c>
      <c r="I3793" t="s">
        <v>6164</v>
      </c>
      <c r="J3793" t="s">
        <v>28</v>
      </c>
      <c r="K3793" t="s">
        <v>56</v>
      </c>
      <c r="L3793" t="s">
        <v>33</v>
      </c>
      <c r="M3793">
        <v>0</v>
      </c>
      <c r="N3793">
        <v>9.1749999999999998E-2</v>
      </c>
      <c r="O3793">
        <v>0.73422399999999999</v>
      </c>
      <c r="P3793">
        <v>296.14666999999997</v>
      </c>
      <c r="Q3793">
        <v>0.44989899999999999</v>
      </c>
      <c r="R3793">
        <v>0</v>
      </c>
      <c r="S3793">
        <v>1</v>
      </c>
      <c r="T3793">
        <v>7.8253000000000003E-2</v>
      </c>
      <c r="U3793">
        <v>-8.2949999999999999</v>
      </c>
      <c r="V3793">
        <v>0</v>
      </c>
      <c r="W3793">
        <v>4.5789000000000003E-2</v>
      </c>
      <c r="X3793">
        <v>108.033</v>
      </c>
      <c r="Y3793">
        <v>0.55816600000000005</v>
      </c>
    </row>
    <row r="3794" spans="1:25" x14ac:dyDescent="0.25">
      <c r="A3794">
        <v>3792</v>
      </c>
      <c r="B3794">
        <v>92</v>
      </c>
      <c r="C3794" t="s">
        <v>6165</v>
      </c>
      <c r="D3794" t="s">
        <v>6166</v>
      </c>
      <c r="E3794">
        <v>1997</v>
      </c>
      <c r="F3794" t="s">
        <v>6166</v>
      </c>
      <c r="G3794" t="str">
        <f>IFERROR(VLOOKUP(Table1[[#This Row],[Title]],$C$5507:$Y$5579,5, FALSE ),"")</f>
        <v/>
      </c>
      <c r="H3794" t="str">
        <f>IFERROR(VLOOKUP(Table1[[#This Row],[Title]],$C$5507:$Y$5579,6, FALSE ),"")</f>
        <v/>
      </c>
      <c r="I3794" t="str">
        <f>IFERROR(VLOOKUP(Table1[[#This Row],[Title]],$C$5507:$Y$5579,7, FALSE ),"")</f>
        <v/>
      </c>
      <c r="J3794" t="str">
        <f>IFERROR(VLOOKUP(Table1[[#This Row],[Title]],$C$5507:$Y$5579,8, FALSE ),"")</f>
        <v/>
      </c>
      <c r="K3794" t="str">
        <f>IFERROR(VLOOKUP(Table1[[#This Row],[Title]],$C$5507:$Y$5579,9, FALSE ),"")</f>
        <v/>
      </c>
      <c r="L3794" t="str">
        <f>IFERROR(VLOOKUP(Table1[[#This Row],[Title]],$C$5507:$Y$5579,10, FALSE ),"")</f>
        <v/>
      </c>
      <c r="M3794" t="str">
        <f>IFERROR(VLOOKUP(Table1[[#This Row],[Title]],$C$5507:$Y$5579,11, FALSE ),"")</f>
        <v/>
      </c>
      <c r="N3794" t="str">
        <f>IFERROR(VLOOKUP(Table1[[#This Row],[Title]],$C$5507:$Y$5579,12, FALSE ),"")</f>
        <v/>
      </c>
      <c r="O3794" t="str">
        <f>IFERROR(VLOOKUP(Table1[[#This Row],[Title]],$C$5507:$Y$5579,13, FALSE ),"")</f>
        <v/>
      </c>
      <c r="P3794" t="str">
        <f>IFERROR(VLOOKUP(Table1[[#This Row],[Title]],$C$5507:$Y$5579,14, FALSE ),"")</f>
        <v/>
      </c>
      <c r="Q3794" t="str">
        <f>IFERROR(VLOOKUP(Table1[[#This Row],[Title]],$C$5507:$Y$5579,15, FALSE ),"")</f>
        <v/>
      </c>
      <c r="R3794" t="str">
        <f>IFERROR(VLOOKUP(Table1[[#This Row],[Title]],$C$5507:$Y$5579,16, FALSE ),"")</f>
        <v/>
      </c>
      <c r="S3794" t="str">
        <f>IFERROR(VLOOKUP(Table1[[#This Row],[Title]],$C$5507:$Y$5579,17, FALSE ),"")</f>
        <v/>
      </c>
      <c r="T3794" t="str">
        <f>IFERROR(VLOOKUP(Table1[[#This Row],[Title]],$C$5507:$Y$5579,18, FALSE ),"")</f>
        <v/>
      </c>
      <c r="U3794" t="str">
        <f>IFERROR(VLOOKUP(Table1[[#This Row],[Title]],$C$5507:$Y$5579,19, FALSE ),"")</f>
        <v/>
      </c>
      <c r="V3794" t="str">
        <f>IFERROR(VLOOKUP(Table1[[#This Row],[Title]],$C$5507:$Y$5579,20, FALSE ),"")</f>
        <v/>
      </c>
      <c r="W3794" t="str">
        <f>IFERROR(VLOOKUP(Table1[[#This Row],[Title]],$C$5507:$Y$5579,21, FALSE ),"")</f>
        <v/>
      </c>
      <c r="X3794" t="str">
        <f>IFERROR(VLOOKUP(Table1[[#This Row],[Title]],$C$5507:$Y$5579,22, FALSE ),"")</f>
        <v/>
      </c>
      <c r="Y3794" t="str">
        <f>IFERROR(VLOOKUP(Table1[[#This Row],[Title]],$C$5507:$Y$5579,23, FALSE ),"")</f>
        <v/>
      </c>
    </row>
    <row r="3795" spans="1:25" hidden="1" x14ac:dyDescent="0.25">
      <c r="A3795">
        <v>3793</v>
      </c>
      <c r="B3795">
        <v>93</v>
      </c>
      <c r="C3795" t="s">
        <v>5886</v>
      </c>
      <c r="D3795" t="s">
        <v>4813</v>
      </c>
      <c r="E3795">
        <v>1997</v>
      </c>
      <c r="F3795" t="s">
        <v>4813</v>
      </c>
      <c r="G3795">
        <v>40.807777799999997</v>
      </c>
      <c r="H3795">
        <v>-73.945833300000004</v>
      </c>
      <c r="I3795" t="s">
        <v>2996</v>
      </c>
      <c r="J3795" t="s">
        <v>246</v>
      </c>
      <c r="K3795" t="s">
        <v>33</v>
      </c>
      <c r="M3795">
        <v>0</v>
      </c>
      <c r="N3795">
        <v>0.47171299999999999</v>
      </c>
      <c r="O3795">
        <v>0.66727499999999995</v>
      </c>
      <c r="P3795">
        <v>281.52</v>
      </c>
      <c r="Q3795">
        <v>0.85199800000000003</v>
      </c>
      <c r="R3795">
        <v>0</v>
      </c>
      <c r="S3795">
        <v>11</v>
      </c>
      <c r="T3795">
        <v>0.93554099999999996</v>
      </c>
      <c r="U3795">
        <v>-5.593</v>
      </c>
      <c r="V3795">
        <v>1</v>
      </c>
      <c r="W3795">
        <v>3.6894999999999997E-2</v>
      </c>
      <c r="X3795">
        <v>91.433000000000007</v>
      </c>
      <c r="Y3795">
        <v>0.77000900000000005</v>
      </c>
    </row>
    <row r="3796" spans="1:25" hidden="1" x14ac:dyDescent="0.25">
      <c r="A3796">
        <v>3794</v>
      </c>
      <c r="B3796">
        <v>94</v>
      </c>
      <c r="C3796" t="s">
        <v>6167</v>
      </c>
      <c r="D3796" t="s">
        <v>6168</v>
      </c>
      <c r="E3796">
        <v>1997</v>
      </c>
      <c r="F3796" t="s">
        <v>6168</v>
      </c>
      <c r="G3796">
        <v>55.676299999999998</v>
      </c>
      <c r="H3796">
        <v>12.5694</v>
      </c>
      <c r="I3796" t="s">
        <v>6169</v>
      </c>
      <c r="J3796" t="s">
        <v>28</v>
      </c>
      <c r="M3796">
        <v>0</v>
      </c>
      <c r="N3796">
        <v>0.45051600000000003</v>
      </c>
      <c r="O3796">
        <v>0.68796299999999999</v>
      </c>
      <c r="P3796">
        <v>57.677909999999997</v>
      </c>
      <c r="Q3796">
        <v>0.92528500000000002</v>
      </c>
      <c r="R3796">
        <v>0.63539900000000005</v>
      </c>
      <c r="S3796">
        <v>6</v>
      </c>
      <c r="T3796">
        <v>7.3633000000000004E-2</v>
      </c>
      <c r="U3796">
        <v>-5.3079999999999998</v>
      </c>
      <c r="V3796">
        <v>0</v>
      </c>
      <c r="W3796">
        <v>9.6755999999999995E-2</v>
      </c>
      <c r="X3796">
        <v>86.742999999999995</v>
      </c>
      <c r="Y3796">
        <v>0.55840800000000002</v>
      </c>
    </row>
    <row r="3797" spans="1:25" x14ac:dyDescent="0.25">
      <c r="A3797">
        <v>3795</v>
      </c>
      <c r="B3797">
        <v>95</v>
      </c>
      <c r="C3797" t="s">
        <v>6170</v>
      </c>
      <c r="D3797" t="s">
        <v>5655</v>
      </c>
      <c r="E3797">
        <v>1997</v>
      </c>
      <c r="F3797" t="s">
        <v>5655</v>
      </c>
      <c r="G3797" t="str">
        <f>IFERROR(VLOOKUP(Table1[[#This Row],[Title]],$C$5507:$Y$5579,5, FALSE ),"")</f>
        <v/>
      </c>
      <c r="H3797" t="str">
        <f>IFERROR(VLOOKUP(Table1[[#This Row],[Title]],$C$5507:$Y$5579,6, FALSE ),"")</f>
        <v/>
      </c>
      <c r="I3797" t="str">
        <f>IFERROR(VLOOKUP(Table1[[#This Row],[Title]],$C$5507:$Y$5579,7, FALSE ),"")</f>
        <v/>
      </c>
      <c r="J3797" t="str">
        <f>IFERROR(VLOOKUP(Table1[[#This Row],[Title]],$C$5507:$Y$5579,8, FALSE ),"")</f>
        <v/>
      </c>
      <c r="K3797" t="str">
        <f>IFERROR(VLOOKUP(Table1[[#This Row],[Title]],$C$5507:$Y$5579,9, FALSE ),"")</f>
        <v/>
      </c>
      <c r="L3797" t="str">
        <f>IFERROR(VLOOKUP(Table1[[#This Row],[Title]],$C$5507:$Y$5579,10, FALSE ),"")</f>
        <v/>
      </c>
      <c r="M3797" t="str">
        <f>IFERROR(VLOOKUP(Table1[[#This Row],[Title]],$C$5507:$Y$5579,11, FALSE ),"")</f>
        <v/>
      </c>
      <c r="N3797" t="str">
        <f>IFERROR(VLOOKUP(Table1[[#This Row],[Title]],$C$5507:$Y$5579,12, FALSE ),"")</f>
        <v/>
      </c>
      <c r="O3797" t="str">
        <f>IFERROR(VLOOKUP(Table1[[#This Row],[Title]],$C$5507:$Y$5579,13, FALSE ),"")</f>
        <v/>
      </c>
      <c r="P3797" t="str">
        <f>IFERROR(VLOOKUP(Table1[[#This Row],[Title]],$C$5507:$Y$5579,14, FALSE ),"")</f>
        <v/>
      </c>
      <c r="Q3797" t="str">
        <f>IFERROR(VLOOKUP(Table1[[#This Row],[Title]],$C$5507:$Y$5579,15, FALSE ),"")</f>
        <v/>
      </c>
      <c r="R3797" t="str">
        <f>IFERROR(VLOOKUP(Table1[[#This Row],[Title]],$C$5507:$Y$5579,16, FALSE ),"")</f>
        <v/>
      </c>
      <c r="S3797" t="str">
        <f>IFERROR(VLOOKUP(Table1[[#This Row],[Title]],$C$5507:$Y$5579,17, FALSE ),"")</f>
        <v/>
      </c>
      <c r="T3797" t="str">
        <f>IFERROR(VLOOKUP(Table1[[#This Row],[Title]],$C$5507:$Y$5579,18, FALSE ),"")</f>
        <v/>
      </c>
      <c r="U3797" t="str">
        <f>IFERROR(VLOOKUP(Table1[[#This Row],[Title]],$C$5507:$Y$5579,19, FALSE ),"")</f>
        <v/>
      </c>
      <c r="V3797" t="str">
        <f>IFERROR(VLOOKUP(Table1[[#This Row],[Title]],$C$5507:$Y$5579,20, FALSE ),"")</f>
        <v/>
      </c>
      <c r="W3797" t="str">
        <f>IFERROR(VLOOKUP(Table1[[#This Row],[Title]],$C$5507:$Y$5579,21, FALSE ),"")</f>
        <v/>
      </c>
      <c r="X3797" t="str">
        <f>IFERROR(VLOOKUP(Table1[[#This Row],[Title]],$C$5507:$Y$5579,22, FALSE ),"")</f>
        <v/>
      </c>
      <c r="Y3797" t="str">
        <f>IFERROR(VLOOKUP(Table1[[#This Row],[Title]],$C$5507:$Y$5579,23, FALSE ),"")</f>
        <v/>
      </c>
    </row>
    <row r="3798" spans="1:25" hidden="1" x14ac:dyDescent="0.25">
      <c r="A3798">
        <v>3796</v>
      </c>
      <c r="B3798">
        <v>96</v>
      </c>
      <c r="C3798" t="s">
        <v>6171</v>
      </c>
      <c r="D3798" t="s">
        <v>6172</v>
      </c>
      <c r="E3798">
        <v>1997</v>
      </c>
      <c r="F3798" t="s">
        <v>6172</v>
      </c>
      <c r="G3798">
        <v>38.899099999999997</v>
      </c>
      <c r="H3798">
        <v>-77.028999999999996</v>
      </c>
      <c r="I3798" t="s">
        <v>1536</v>
      </c>
      <c r="J3798" t="s">
        <v>56</v>
      </c>
      <c r="K3798" t="s">
        <v>33</v>
      </c>
      <c r="M3798">
        <v>0</v>
      </c>
      <c r="N3798">
        <v>0.19190499999999999</v>
      </c>
      <c r="O3798">
        <v>0.67134099999999997</v>
      </c>
      <c r="P3798">
        <v>274.99056999999999</v>
      </c>
      <c r="Q3798">
        <v>0.51381399999999999</v>
      </c>
      <c r="R3798">
        <v>0</v>
      </c>
      <c r="S3798">
        <v>11</v>
      </c>
      <c r="T3798">
        <v>0.83717399999999997</v>
      </c>
      <c r="U3798">
        <v>-17.785</v>
      </c>
      <c r="V3798">
        <v>0</v>
      </c>
      <c r="W3798">
        <v>0.50997599999999998</v>
      </c>
      <c r="X3798">
        <v>103.17700000000001</v>
      </c>
      <c r="Y3798">
        <v>0.74194199999999999</v>
      </c>
    </row>
    <row r="3799" spans="1:25" x14ac:dyDescent="0.25">
      <c r="A3799">
        <v>3797</v>
      </c>
      <c r="B3799">
        <v>97</v>
      </c>
      <c r="C3799" t="s">
        <v>4928</v>
      </c>
      <c r="D3799" t="s">
        <v>6173</v>
      </c>
      <c r="E3799">
        <v>1997</v>
      </c>
      <c r="F3799" t="s">
        <v>6173</v>
      </c>
      <c r="G3799" t="str">
        <f>IFERROR(VLOOKUP(Table1[[#This Row],[Title]],$C$5507:$Y$5579,5, FALSE ),"")</f>
        <v/>
      </c>
      <c r="H3799" t="str">
        <f>IFERROR(VLOOKUP(Table1[[#This Row],[Title]],$C$5507:$Y$5579,6, FALSE ),"")</f>
        <v/>
      </c>
      <c r="I3799" t="str">
        <f>IFERROR(VLOOKUP(Table1[[#This Row],[Title]],$C$5507:$Y$5579,7, FALSE ),"")</f>
        <v/>
      </c>
      <c r="J3799" t="str">
        <f>IFERROR(VLOOKUP(Table1[[#This Row],[Title]],$C$5507:$Y$5579,8, FALSE ),"")</f>
        <v/>
      </c>
      <c r="K3799" t="str">
        <f>IFERROR(VLOOKUP(Table1[[#This Row],[Title]],$C$5507:$Y$5579,9, FALSE ),"")</f>
        <v/>
      </c>
      <c r="L3799" t="str">
        <f>IFERROR(VLOOKUP(Table1[[#This Row],[Title]],$C$5507:$Y$5579,10, FALSE ),"")</f>
        <v/>
      </c>
      <c r="M3799" t="str">
        <f>IFERROR(VLOOKUP(Table1[[#This Row],[Title]],$C$5507:$Y$5579,11, FALSE ),"")</f>
        <v/>
      </c>
      <c r="N3799" t="str">
        <f>IFERROR(VLOOKUP(Table1[[#This Row],[Title]],$C$5507:$Y$5579,12, FALSE ),"")</f>
        <v/>
      </c>
      <c r="O3799" t="str">
        <f>IFERROR(VLOOKUP(Table1[[#This Row],[Title]],$C$5507:$Y$5579,13, FALSE ),"")</f>
        <v/>
      </c>
      <c r="P3799" t="str">
        <f>IFERROR(VLOOKUP(Table1[[#This Row],[Title]],$C$5507:$Y$5579,14, FALSE ),"")</f>
        <v/>
      </c>
      <c r="Q3799" t="str">
        <f>IFERROR(VLOOKUP(Table1[[#This Row],[Title]],$C$5507:$Y$5579,15, FALSE ),"")</f>
        <v/>
      </c>
      <c r="R3799" t="str">
        <f>IFERROR(VLOOKUP(Table1[[#This Row],[Title]],$C$5507:$Y$5579,16, FALSE ),"")</f>
        <v/>
      </c>
      <c r="S3799" t="str">
        <f>IFERROR(VLOOKUP(Table1[[#This Row],[Title]],$C$5507:$Y$5579,17, FALSE ),"")</f>
        <v/>
      </c>
      <c r="T3799" t="str">
        <f>IFERROR(VLOOKUP(Table1[[#This Row],[Title]],$C$5507:$Y$5579,18, FALSE ),"")</f>
        <v/>
      </c>
      <c r="U3799" t="str">
        <f>IFERROR(VLOOKUP(Table1[[#This Row],[Title]],$C$5507:$Y$5579,19, FALSE ),"")</f>
        <v/>
      </c>
      <c r="V3799" t="str">
        <f>IFERROR(VLOOKUP(Table1[[#This Row],[Title]],$C$5507:$Y$5579,20, FALSE ),"")</f>
        <v/>
      </c>
      <c r="W3799" t="str">
        <f>IFERROR(VLOOKUP(Table1[[#This Row],[Title]],$C$5507:$Y$5579,21, FALSE ),"")</f>
        <v/>
      </c>
      <c r="X3799" t="str">
        <f>IFERROR(VLOOKUP(Table1[[#This Row],[Title]],$C$5507:$Y$5579,22, FALSE ),"")</f>
        <v/>
      </c>
      <c r="Y3799" t="str">
        <f>IFERROR(VLOOKUP(Table1[[#This Row],[Title]],$C$5507:$Y$5579,23, FALSE ),"")</f>
        <v/>
      </c>
    </row>
    <row r="3800" spans="1:25" x14ac:dyDescent="0.25">
      <c r="A3800">
        <v>3798</v>
      </c>
      <c r="B3800">
        <v>98</v>
      </c>
      <c r="C3800" t="s">
        <v>5885</v>
      </c>
      <c r="D3800" t="s">
        <v>5508</v>
      </c>
      <c r="E3800">
        <v>1997</v>
      </c>
      <c r="F3800" t="s">
        <v>5508</v>
      </c>
      <c r="G3800" t="str">
        <f>IFERROR(VLOOKUP(Table1[[#This Row],[Title]],$C$5507:$Y$5579,5, FALSE ),"")</f>
        <v/>
      </c>
      <c r="H3800" t="str">
        <f>IFERROR(VLOOKUP(Table1[[#This Row],[Title]],$C$5507:$Y$5579,6, FALSE ),"")</f>
        <v/>
      </c>
      <c r="I3800" t="str">
        <f>IFERROR(VLOOKUP(Table1[[#This Row],[Title]],$C$5507:$Y$5579,7, FALSE ),"")</f>
        <v/>
      </c>
      <c r="J3800" t="str">
        <f>IFERROR(VLOOKUP(Table1[[#This Row],[Title]],$C$5507:$Y$5579,8, FALSE ),"")</f>
        <v/>
      </c>
      <c r="K3800" t="str">
        <f>IFERROR(VLOOKUP(Table1[[#This Row],[Title]],$C$5507:$Y$5579,9, FALSE ),"")</f>
        <v/>
      </c>
      <c r="L3800" t="str">
        <f>IFERROR(VLOOKUP(Table1[[#This Row],[Title]],$C$5507:$Y$5579,10, FALSE ),"")</f>
        <v/>
      </c>
      <c r="M3800" t="str">
        <f>IFERROR(VLOOKUP(Table1[[#This Row],[Title]],$C$5507:$Y$5579,11, FALSE ),"")</f>
        <v/>
      </c>
      <c r="N3800" t="str">
        <f>IFERROR(VLOOKUP(Table1[[#This Row],[Title]],$C$5507:$Y$5579,12, FALSE ),"")</f>
        <v/>
      </c>
      <c r="O3800" t="str">
        <f>IFERROR(VLOOKUP(Table1[[#This Row],[Title]],$C$5507:$Y$5579,13, FALSE ),"")</f>
        <v/>
      </c>
      <c r="P3800" t="str">
        <f>IFERROR(VLOOKUP(Table1[[#This Row],[Title]],$C$5507:$Y$5579,14, FALSE ),"")</f>
        <v/>
      </c>
      <c r="Q3800" t="str">
        <f>IFERROR(VLOOKUP(Table1[[#This Row],[Title]],$C$5507:$Y$5579,15, FALSE ),"")</f>
        <v/>
      </c>
      <c r="R3800" t="str">
        <f>IFERROR(VLOOKUP(Table1[[#This Row],[Title]],$C$5507:$Y$5579,16, FALSE ),"")</f>
        <v/>
      </c>
      <c r="S3800" t="str">
        <f>IFERROR(VLOOKUP(Table1[[#This Row],[Title]],$C$5507:$Y$5579,17, FALSE ),"")</f>
        <v/>
      </c>
      <c r="T3800" t="str">
        <f>IFERROR(VLOOKUP(Table1[[#This Row],[Title]],$C$5507:$Y$5579,18, FALSE ),"")</f>
        <v/>
      </c>
      <c r="U3800" t="str">
        <f>IFERROR(VLOOKUP(Table1[[#This Row],[Title]],$C$5507:$Y$5579,19, FALSE ),"")</f>
        <v/>
      </c>
      <c r="V3800" t="str">
        <f>IFERROR(VLOOKUP(Table1[[#This Row],[Title]],$C$5507:$Y$5579,20, FALSE ),"")</f>
        <v/>
      </c>
      <c r="W3800" t="str">
        <f>IFERROR(VLOOKUP(Table1[[#This Row],[Title]],$C$5507:$Y$5579,21, FALSE ),"")</f>
        <v/>
      </c>
      <c r="X3800" t="str">
        <f>IFERROR(VLOOKUP(Table1[[#This Row],[Title]],$C$5507:$Y$5579,22, FALSE ),"")</f>
        <v/>
      </c>
      <c r="Y3800" t="str">
        <f>IFERROR(VLOOKUP(Table1[[#This Row],[Title]],$C$5507:$Y$5579,23, FALSE ),"")</f>
        <v/>
      </c>
    </row>
    <row r="3801" spans="1:25" hidden="1" x14ac:dyDescent="0.25">
      <c r="A3801">
        <v>3799</v>
      </c>
      <c r="B3801">
        <v>99</v>
      </c>
      <c r="C3801" t="s">
        <v>6174</v>
      </c>
      <c r="D3801" t="s">
        <v>4181</v>
      </c>
      <c r="E3801">
        <v>1997</v>
      </c>
      <c r="F3801" t="s">
        <v>4181</v>
      </c>
      <c r="G3801">
        <v>40.702897999999998</v>
      </c>
      <c r="H3801">
        <v>-74.010240999999994</v>
      </c>
      <c r="I3801" t="s">
        <v>767</v>
      </c>
      <c r="J3801" t="s">
        <v>32</v>
      </c>
      <c r="K3801" t="s">
        <v>28</v>
      </c>
      <c r="L3801" t="s">
        <v>33</v>
      </c>
      <c r="M3801">
        <v>0</v>
      </c>
      <c r="N3801">
        <v>0.98839100000000002</v>
      </c>
      <c r="O3801">
        <v>0.39459499999999997</v>
      </c>
      <c r="P3801">
        <v>179.01669000000001</v>
      </c>
      <c r="Q3801">
        <v>7.2622000000000006E-2</v>
      </c>
      <c r="R3801">
        <v>4.57E-4</v>
      </c>
      <c r="S3801">
        <v>10</v>
      </c>
      <c r="T3801">
        <v>0.102964</v>
      </c>
      <c r="U3801">
        <v>-19.556000000000001</v>
      </c>
      <c r="V3801">
        <v>1</v>
      </c>
      <c r="W3801">
        <v>3.5674999999999998E-2</v>
      </c>
      <c r="X3801">
        <v>60.904000000000003</v>
      </c>
      <c r="Y3801">
        <v>0.18393499999999999</v>
      </c>
    </row>
    <row r="3802" spans="1:25" hidden="1" x14ac:dyDescent="0.25">
      <c r="A3802">
        <v>3800</v>
      </c>
      <c r="B3802">
        <v>100</v>
      </c>
      <c r="C3802" t="s">
        <v>6175</v>
      </c>
      <c r="D3802" t="s">
        <v>6176</v>
      </c>
      <c r="E3802">
        <v>1997</v>
      </c>
      <c r="F3802" t="s">
        <v>6176</v>
      </c>
      <c r="G3802">
        <v>33.813316999999998</v>
      </c>
      <c r="H3802">
        <v>-118.261154</v>
      </c>
      <c r="I3802" t="s">
        <v>6177</v>
      </c>
      <c r="J3802" t="s">
        <v>28</v>
      </c>
      <c r="K3802" t="s">
        <v>56</v>
      </c>
      <c r="L3802" t="s">
        <v>33</v>
      </c>
      <c r="M3802">
        <v>0</v>
      </c>
      <c r="N3802">
        <v>9.0819999999999998E-3</v>
      </c>
      <c r="O3802">
        <v>0.80572999999999995</v>
      </c>
      <c r="P3802">
        <v>98.589979999999997</v>
      </c>
      <c r="Q3802">
        <v>0.457509</v>
      </c>
      <c r="R3802">
        <v>2.0591999999999999E-2</v>
      </c>
      <c r="S3802">
        <v>6</v>
      </c>
      <c r="T3802">
        <v>0.14183499999999999</v>
      </c>
      <c r="U3802">
        <v>-11.579000000000001</v>
      </c>
      <c r="V3802">
        <v>0</v>
      </c>
      <c r="W3802">
        <v>6.4288999999999999E-2</v>
      </c>
      <c r="X3802">
        <v>97.358999999999995</v>
      </c>
      <c r="Y3802">
        <v>0.38113000000000002</v>
      </c>
    </row>
    <row r="3803" spans="1:25" hidden="1" x14ac:dyDescent="0.25">
      <c r="A3803">
        <v>3801</v>
      </c>
      <c r="B3803">
        <v>1</v>
      </c>
      <c r="C3803" t="s">
        <v>6178</v>
      </c>
      <c r="D3803" t="s">
        <v>6163</v>
      </c>
      <c r="E3803">
        <v>1998</v>
      </c>
      <c r="F3803" t="s">
        <v>6163</v>
      </c>
      <c r="G3803">
        <v>44.960999999999999</v>
      </c>
      <c r="H3803">
        <v>-93.225252999999995</v>
      </c>
      <c r="I3803" t="s">
        <v>6164</v>
      </c>
      <c r="J3803" t="s">
        <v>28</v>
      </c>
      <c r="K3803" t="s">
        <v>56</v>
      </c>
      <c r="L3803" t="s">
        <v>33</v>
      </c>
      <c r="M3803">
        <v>0</v>
      </c>
      <c r="N3803">
        <v>5.6505E-2</v>
      </c>
      <c r="O3803">
        <v>0.80457699999999999</v>
      </c>
      <c r="P3803">
        <v>244.88</v>
      </c>
      <c r="Q3803">
        <v>0.56677299999999997</v>
      </c>
      <c r="R3803">
        <v>0</v>
      </c>
      <c r="S3803">
        <v>9</v>
      </c>
      <c r="T3803">
        <v>0.24100099999999999</v>
      </c>
      <c r="U3803">
        <v>-5.5049999999999999</v>
      </c>
      <c r="V3803">
        <v>1</v>
      </c>
      <c r="W3803">
        <v>3.9010000000000003E-2</v>
      </c>
      <c r="X3803">
        <v>99.682000000000002</v>
      </c>
      <c r="Y3803">
        <v>0.754714</v>
      </c>
    </row>
    <row r="3804" spans="1:25" hidden="1" x14ac:dyDescent="0.25">
      <c r="A3804">
        <v>3802</v>
      </c>
      <c r="B3804">
        <v>2</v>
      </c>
      <c r="C3804" t="s">
        <v>6179</v>
      </c>
      <c r="D3804" t="s">
        <v>6180</v>
      </c>
      <c r="E3804">
        <v>1998</v>
      </c>
      <c r="F3804" t="s">
        <v>5724</v>
      </c>
      <c r="G3804">
        <v>31.243611099999999</v>
      </c>
      <c r="H3804">
        <v>-90.453055599999999</v>
      </c>
      <c r="I3804" t="s">
        <v>5725</v>
      </c>
      <c r="J3804" t="s">
        <v>28</v>
      </c>
      <c r="K3804" t="s">
        <v>56</v>
      </c>
      <c r="L3804" t="s">
        <v>33</v>
      </c>
      <c r="M3804">
        <v>0</v>
      </c>
      <c r="N3804">
        <v>2.9485000000000001E-2</v>
      </c>
      <c r="O3804">
        <v>0.70930199999999999</v>
      </c>
      <c r="P3804">
        <v>242.46666999999999</v>
      </c>
      <c r="Q3804">
        <v>0.50585899999999995</v>
      </c>
      <c r="R3804">
        <v>8.2399999999999997E-4</v>
      </c>
      <c r="S3804">
        <v>2</v>
      </c>
      <c r="T3804">
        <v>0.12282700000000001</v>
      </c>
      <c r="U3804">
        <v>-14.207000000000001</v>
      </c>
      <c r="V3804">
        <v>1</v>
      </c>
      <c r="W3804">
        <v>9.2943999999999999E-2</v>
      </c>
      <c r="X3804">
        <v>95.557000000000002</v>
      </c>
      <c r="Y3804">
        <v>0.642652</v>
      </c>
    </row>
    <row r="3805" spans="1:25" hidden="1" x14ac:dyDescent="0.25">
      <c r="A3805">
        <v>3803</v>
      </c>
      <c r="B3805">
        <v>3</v>
      </c>
      <c r="C3805" t="s">
        <v>6181</v>
      </c>
      <c r="D3805" t="s">
        <v>6182</v>
      </c>
      <c r="E3805">
        <v>1998</v>
      </c>
      <c r="F3805" t="s">
        <v>6182</v>
      </c>
      <c r="G3805">
        <v>42.333333000000003</v>
      </c>
      <c r="H3805">
        <v>-83.033332999999999</v>
      </c>
      <c r="I3805" t="s">
        <v>6183</v>
      </c>
      <c r="J3805" t="s">
        <v>246</v>
      </c>
      <c r="K3805" t="s">
        <v>56</v>
      </c>
      <c r="L3805" t="s">
        <v>33</v>
      </c>
      <c r="M3805">
        <v>0</v>
      </c>
      <c r="N3805">
        <v>0.10045999999999999</v>
      </c>
      <c r="O3805">
        <v>0.37051299999999998</v>
      </c>
      <c r="P3805">
        <v>204.72118</v>
      </c>
      <c r="Q3805">
        <v>0.42907499999999998</v>
      </c>
      <c r="R3805">
        <v>8.5489999999999993E-3</v>
      </c>
      <c r="S3805">
        <v>3</v>
      </c>
      <c r="T3805">
        <v>0.92412799999999995</v>
      </c>
      <c r="U3805">
        <v>-16.844000000000001</v>
      </c>
      <c r="V3805">
        <v>1</v>
      </c>
      <c r="W3805">
        <v>3.7621000000000002E-2</v>
      </c>
      <c r="X3805">
        <v>133.935</v>
      </c>
      <c r="Y3805">
        <v>0.76508500000000002</v>
      </c>
    </row>
    <row r="3806" spans="1:25" hidden="1" x14ac:dyDescent="0.25">
      <c r="A3806">
        <v>3804</v>
      </c>
      <c r="B3806">
        <v>4</v>
      </c>
      <c r="C3806" t="s">
        <v>6184</v>
      </c>
      <c r="D3806" t="s">
        <v>6062</v>
      </c>
      <c r="E3806">
        <v>1998</v>
      </c>
      <c r="F3806" t="s">
        <v>6062</v>
      </c>
      <c r="G3806">
        <v>-27.5</v>
      </c>
      <c r="H3806">
        <v>153.01666700000001</v>
      </c>
      <c r="I3806" t="s">
        <v>6063</v>
      </c>
      <c r="J3806" t="s">
        <v>33</v>
      </c>
      <c r="M3806">
        <v>0</v>
      </c>
      <c r="N3806">
        <v>0.63565199999999999</v>
      </c>
      <c r="O3806">
        <v>0.62173900000000004</v>
      </c>
      <c r="P3806">
        <v>266.18738999999999</v>
      </c>
      <c r="Q3806">
        <v>0.53449000000000002</v>
      </c>
      <c r="R3806">
        <v>0</v>
      </c>
      <c r="S3806">
        <v>0</v>
      </c>
      <c r="T3806">
        <v>0.714673</v>
      </c>
      <c r="U3806">
        <v>-8.5429999999999993</v>
      </c>
      <c r="V3806">
        <v>1</v>
      </c>
      <c r="W3806">
        <v>3.8940000000000002E-2</v>
      </c>
      <c r="X3806">
        <v>81.951999999999998</v>
      </c>
      <c r="Y3806">
        <v>0.63148899999999997</v>
      </c>
    </row>
    <row r="3807" spans="1:25" hidden="1" x14ac:dyDescent="0.25">
      <c r="A3807">
        <v>3805</v>
      </c>
      <c r="B3807">
        <v>5</v>
      </c>
      <c r="C3807" t="s">
        <v>6034</v>
      </c>
      <c r="D3807" t="s">
        <v>6035</v>
      </c>
      <c r="E3807">
        <v>1998</v>
      </c>
      <c r="F3807" t="s">
        <v>6035</v>
      </c>
      <c r="G3807">
        <v>32.931522999999999</v>
      </c>
      <c r="H3807">
        <v>-96.615820999999997</v>
      </c>
      <c r="I3807" t="s">
        <v>6036</v>
      </c>
      <c r="J3807" t="s">
        <v>28</v>
      </c>
      <c r="K3807" t="s">
        <v>56</v>
      </c>
      <c r="L3807" t="s">
        <v>33</v>
      </c>
      <c r="M3807">
        <v>0</v>
      </c>
      <c r="N3807">
        <v>0.116572</v>
      </c>
      <c r="O3807">
        <v>0.584426</v>
      </c>
      <c r="P3807">
        <v>247.36</v>
      </c>
      <c r="Q3807">
        <v>0.43784800000000001</v>
      </c>
      <c r="R3807">
        <v>0</v>
      </c>
      <c r="S3807">
        <v>2</v>
      </c>
      <c r="T3807">
        <v>0.102801</v>
      </c>
      <c r="U3807">
        <v>-8.9440000000000008</v>
      </c>
      <c r="V3807">
        <v>1</v>
      </c>
      <c r="W3807">
        <v>2.8826999999999998E-2</v>
      </c>
      <c r="X3807">
        <v>128.32499999999999</v>
      </c>
      <c r="Y3807">
        <v>0.26429999999999998</v>
      </c>
    </row>
    <row r="3808" spans="1:25" hidden="1" x14ac:dyDescent="0.25">
      <c r="A3808">
        <v>3806</v>
      </c>
      <c r="B3808">
        <v>6</v>
      </c>
      <c r="C3808" t="s">
        <v>6185</v>
      </c>
      <c r="D3808" t="s">
        <v>6186</v>
      </c>
      <c r="E3808">
        <v>1998</v>
      </c>
      <c r="F3808" t="s">
        <v>6186</v>
      </c>
      <c r="G3808">
        <v>41.590685999999998</v>
      </c>
      <c r="H3808">
        <v>-87.319936999999996</v>
      </c>
      <c r="I3808" t="s">
        <v>1914</v>
      </c>
      <c r="J3808" t="s">
        <v>28</v>
      </c>
      <c r="K3808" t="s">
        <v>56</v>
      </c>
      <c r="M3808">
        <v>0</v>
      </c>
      <c r="N3808">
        <v>0.15754499999999999</v>
      </c>
      <c r="O3808">
        <v>0.84920899999999999</v>
      </c>
      <c r="P3808">
        <v>235.36281</v>
      </c>
      <c r="Q3808">
        <v>0.339005</v>
      </c>
      <c r="R3808">
        <v>0.78221499999999999</v>
      </c>
      <c r="S3808">
        <v>11</v>
      </c>
      <c r="T3808">
        <v>0.19309200000000001</v>
      </c>
      <c r="U3808">
        <v>-21.530999999999999</v>
      </c>
      <c r="V3808">
        <v>0</v>
      </c>
      <c r="W3808">
        <v>5.4126000000000001E-2</v>
      </c>
      <c r="X3808">
        <v>123.059</v>
      </c>
      <c r="Y3808">
        <v>0.80040999999999995</v>
      </c>
    </row>
    <row r="3809" spans="1:25" hidden="1" x14ac:dyDescent="0.25">
      <c r="A3809">
        <v>3807</v>
      </c>
      <c r="B3809">
        <v>7</v>
      </c>
      <c r="C3809" t="s">
        <v>6187</v>
      </c>
      <c r="D3809" t="s">
        <v>6188</v>
      </c>
      <c r="E3809">
        <v>1998</v>
      </c>
      <c r="F3809" t="s">
        <v>6188</v>
      </c>
      <c r="G3809">
        <v>35.074176000000001</v>
      </c>
      <c r="H3809">
        <v>-80.527827000000002</v>
      </c>
      <c r="I3809" t="s">
        <v>6189</v>
      </c>
      <c r="J3809" t="s">
        <v>28</v>
      </c>
      <c r="K3809" t="s">
        <v>56</v>
      </c>
      <c r="L3809" t="s">
        <v>33</v>
      </c>
      <c r="M3809">
        <v>0</v>
      </c>
      <c r="N3809">
        <v>5.5752999999999997E-2</v>
      </c>
      <c r="O3809">
        <v>0.59131800000000001</v>
      </c>
      <c r="P3809">
        <v>222</v>
      </c>
      <c r="Q3809">
        <v>0.66240200000000005</v>
      </c>
      <c r="R3809">
        <v>0</v>
      </c>
      <c r="S3809">
        <v>1</v>
      </c>
      <c r="T3809">
        <v>0.111984</v>
      </c>
      <c r="U3809">
        <v>-6.3070000000000004</v>
      </c>
      <c r="V3809">
        <v>1</v>
      </c>
      <c r="W3809">
        <v>3.1709000000000001E-2</v>
      </c>
      <c r="X3809">
        <v>128.01400000000001</v>
      </c>
      <c r="Y3809">
        <v>0.36834600000000001</v>
      </c>
    </row>
    <row r="3810" spans="1:25" hidden="1" x14ac:dyDescent="0.25">
      <c r="A3810">
        <v>3808</v>
      </c>
      <c r="B3810">
        <v>8</v>
      </c>
      <c r="C3810" t="s">
        <v>6190</v>
      </c>
      <c r="D3810" t="s">
        <v>2337</v>
      </c>
      <c r="E3810">
        <v>1998</v>
      </c>
      <c r="F3810" t="s">
        <v>2337</v>
      </c>
      <c r="G3810">
        <v>51.596871200000002</v>
      </c>
      <c r="H3810">
        <v>-0.37701420000000002</v>
      </c>
      <c r="I3810" t="s">
        <v>2338</v>
      </c>
      <c r="J3810" t="s">
        <v>32</v>
      </c>
      <c r="K3810" t="s">
        <v>28</v>
      </c>
      <c r="L3810" t="s">
        <v>33</v>
      </c>
      <c r="M3810">
        <v>0</v>
      </c>
      <c r="N3810">
        <v>0.97703300000000004</v>
      </c>
      <c r="O3810">
        <v>0.450264</v>
      </c>
      <c r="P3810">
        <v>249.61451</v>
      </c>
      <c r="Q3810">
        <v>0.311056</v>
      </c>
      <c r="R3810">
        <v>7.1329999999999996E-3</v>
      </c>
      <c r="S3810">
        <v>4</v>
      </c>
      <c r="T3810">
        <v>0.176066</v>
      </c>
      <c r="U3810">
        <v>-8.1750000000000007</v>
      </c>
      <c r="V3810">
        <v>1</v>
      </c>
      <c r="W3810">
        <v>3.1382E-2</v>
      </c>
      <c r="X3810">
        <v>125.65</v>
      </c>
      <c r="Y3810">
        <v>0.37281799999999998</v>
      </c>
    </row>
    <row r="3811" spans="1:25" x14ac:dyDescent="0.25">
      <c r="A3811">
        <v>3809</v>
      </c>
      <c r="B3811">
        <v>9</v>
      </c>
      <c r="C3811" t="s">
        <v>6191</v>
      </c>
      <c r="D3811" t="s">
        <v>6046</v>
      </c>
      <c r="E3811">
        <v>1998</v>
      </c>
      <c r="F3811" t="s">
        <v>6046</v>
      </c>
      <c r="G3811" t="str">
        <f>IFERROR(VLOOKUP(Table1[[#This Row],[Title]],$C$5507:$Y$5579,5, FALSE ),"")</f>
        <v/>
      </c>
      <c r="H3811" t="str">
        <f>IFERROR(VLOOKUP(Table1[[#This Row],[Title]],$C$5507:$Y$5579,6, FALSE ),"")</f>
        <v/>
      </c>
      <c r="I3811" t="str">
        <f>IFERROR(VLOOKUP(Table1[[#This Row],[Title]],$C$5507:$Y$5579,7, FALSE ),"")</f>
        <v/>
      </c>
      <c r="J3811" t="str">
        <f>IFERROR(VLOOKUP(Table1[[#This Row],[Title]],$C$5507:$Y$5579,8, FALSE ),"")</f>
        <v/>
      </c>
      <c r="K3811" t="str">
        <f>IFERROR(VLOOKUP(Table1[[#This Row],[Title]],$C$5507:$Y$5579,9, FALSE ),"")</f>
        <v/>
      </c>
      <c r="L3811" t="str">
        <f>IFERROR(VLOOKUP(Table1[[#This Row],[Title]],$C$5507:$Y$5579,10, FALSE ),"")</f>
        <v/>
      </c>
      <c r="M3811" t="str">
        <f>IFERROR(VLOOKUP(Table1[[#This Row],[Title]],$C$5507:$Y$5579,11, FALSE ),"")</f>
        <v/>
      </c>
      <c r="N3811" t="str">
        <f>IFERROR(VLOOKUP(Table1[[#This Row],[Title]],$C$5507:$Y$5579,12, FALSE ),"")</f>
        <v/>
      </c>
      <c r="O3811" t="str">
        <f>IFERROR(VLOOKUP(Table1[[#This Row],[Title]],$C$5507:$Y$5579,13, FALSE ),"")</f>
        <v/>
      </c>
      <c r="P3811" t="str">
        <f>IFERROR(VLOOKUP(Table1[[#This Row],[Title]],$C$5507:$Y$5579,14, FALSE ),"")</f>
        <v/>
      </c>
      <c r="Q3811" t="str">
        <f>IFERROR(VLOOKUP(Table1[[#This Row],[Title]],$C$5507:$Y$5579,15, FALSE ),"")</f>
        <v/>
      </c>
      <c r="R3811" t="str">
        <f>IFERROR(VLOOKUP(Table1[[#This Row],[Title]],$C$5507:$Y$5579,16, FALSE ),"")</f>
        <v/>
      </c>
      <c r="S3811" t="str">
        <f>IFERROR(VLOOKUP(Table1[[#This Row],[Title]],$C$5507:$Y$5579,17, FALSE ),"")</f>
        <v/>
      </c>
      <c r="T3811" t="str">
        <f>IFERROR(VLOOKUP(Table1[[#This Row],[Title]],$C$5507:$Y$5579,18, FALSE ),"")</f>
        <v/>
      </c>
      <c r="U3811" t="str">
        <f>IFERROR(VLOOKUP(Table1[[#This Row],[Title]],$C$5507:$Y$5579,19, FALSE ),"")</f>
        <v/>
      </c>
      <c r="V3811" t="str">
        <f>IFERROR(VLOOKUP(Table1[[#This Row],[Title]],$C$5507:$Y$5579,20, FALSE ),"")</f>
        <v/>
      </c>
      <c r="W3811" t="str">
        <f>IFERROR(VLOOKUP(Table1[[#This Row],[Title]],$C$5507:$Y$5579,21, FALSE ),"")</f>
        <v/>
      </c>
      <c r="X3811" t="str">
        <f>IFERROR(VLOOKUP(Table1[[#This Row],[Title]],$C$5507:$Y$5579,22, FALSE ),"")</f>
        <v/>
      </c>
      <c r="Y3811" t="str">
        <f>IFERROR(VLOOKUP(Table1[[#This Row],[Title]],$C$5507:$Y$5579,23, FALSE ),"")</f>
        <v/>
      </c>
    </row>
    <row r="3812" spans="1:25" hidden="1" x14ac:dyDescent="0.25">
      <c r="A3812">
        <v>3810</v>
      </c>
      <c r="B3812">
        <v>10</v>
      </c>
      <c r="C3812" t="s">
        <v>6192</v>
      </c>
      <c r="D3812" t="s">
        <v>6085</v>
      </c>
      <c r="E3812">
        <v>1998</v>
      </c>
      <c r="F3812" t="s">
        <v>6085</v>
      </c>
      <c r="G3812">
        <v>42.6555556</v>
      </c>
      <c r="H3812">
        <v>-70.620833300000001</v>
      </c>
      <c r="I3812" t="s">
        <v>6086</v>
      </c>
      <c r="J3812" t="s">
        <v>28</v>
      </c>
      <c r="K3812" t="s">
        <v>56</v>
      </c>
      <c r="L3812" t="s">
        <v>33</v>
      </c>
      <c r="M3812">
        <v>0</v>
      </c>
      <c r="N3812">
        <v>0.302678</v>
      </c>
      <c r="O3812">
        <v>0.40694000000000002</v>
      </c>
      <c r="P3812">
        <v>318.62666999999999</v>
      </c>
      <c r="Q3812">
        <v>0.48503299999999999</v>
      </c>
      <c r="R3812" s="1">
        <v>7.9999999999999996E-6</v>
      </c>
      <c r="S3812">
        <v>11</v>
      </c>
      <c r="T3812">
        <v>4.7874E-2</v>
      </c>
      <c r="U3812">
        <v>-7.2569999999999997</v>
      </c>
      <c r="V3812">
        <v>1</v>
      </c>
      <c r="W3812">
        <v>4.8245999999999997E-2</v>
      </c>
      <c r="X3812">
        <v>178.01499999999999</v>
      </c>
      <c r="Y3812">
        <v>0.42003299999999999</v>
      </c>
    </row>
    <row r="3813" spans="1:25" hidden="1" x14ac:dyDescent="0.25">
      <c r="A3813">
        <v>3811</v>
      </c>
      <c r="B3813">
        <v>11</v>
      </c>
      <c r="C3813" t="s">
        <v>6193</v>
      </c>
      <c r="D3813" t="s">
        <v>6053</v>
      </c>
      <c r="E3813">
        <v>1998</v>
      </c>
      <c r="F3813" t="s">
        <v>6053</v>
      </c>
      <c r="G3813">
        <v>37.784827</v>
      </c>
      <c r="H3813">
        <v>-122.727802</v>
      </c>
      <c r="I3813" t="s">
        <v>1475</v>
      </c>
      <c r="J3813" t="s">
        <v>27</v>
      </c>
      <c r="K3813" t="s">
        <v>28</v>
      </c>
      <c r="L3813" t="s">
        <v>56</v>
      </c>
      <c r="M3813">
        <v>0</v>
      </c>
      <c r="N3813">
        <v>5.3123999999999998E-2</v>
      </c>
      <c r="O3813">
        <v>0.50331099999999995</v>
      </c>
      <c r="P3813">
        <v>236.95627999999999</v>
      </c>
      <c r="Q3813">
        <v>0.22894500000000001</v>
      </c>
      <c r="R3813">
        <v>0.91055699999999995</v>
      </c>
      <c r="S3813">
        <v>5</v>
      </c>
      <c r="T3813">
        <v>0.133606</v>
      </c>
      <c r="U3813">
        <v>-20.638000000000002</v>
      </c>
      <c r="V3813">
        <v>1</v>
      </c>
      <c r="W3813">
        <v>2.7123999999999999E-2</v>
      </c>
      <c r="X3813">
        <v>160.667</v>
      </c>
      <c r="Y3813">
        <v>0.54090300000000002</v>
      </c>
    </row>
    <row r="3814" spans="1:25" hidden="1" x14ac:dyDescent="0.25">
      <c r="A3814">
        <v>3812</v>
      </c>
      <c r="B3814">
        <v>12</v>
      </c>
      <c r="C3814" t="s">
        <v>6194</v>
      </c>
      <c r="D3814" t="s">
        <v>6195</v>
      </c>
      <c r="E3814">
        <v>1998</v>
      </c>
      <c r="F3814" t="s">
        <v>6195</v>
      </c>
      <c r="G3814">
        <v>29.7605</v>
      </c>
      <c r="H3814">
        <v>-95.369799999999998</v>
      </c>
      <c r="I3814" t="s">
        <v>1078</v>
      </c>
      <c r="J3814" t="s">
        <v>930</v>
      </c>
      <c r="K3814" t="s">
        <v>28</v>
      </c>
      <c r="L3814" t="s">
        <v>33</v>
      </c>
      <c r="M3814">
        <v>0</v>
      </c>
      <c r="N3814">
        <v>0.73104599999999997</v>
      </c>
      <c r="O3814">
        <v>0.71382199999999996</v>
      </c>
      <c r="P3814">
        <v>202.50076999999999</v>
      </c>
      <c r="Q3814">
        <v>0.30399300000000001</v>
      </c>
      <c r="R3814">
        <v>0</v>
      </c>
      <c r="S3814">
        <v>1</v>
      </c>
      <c r="T3814">
        <v>0.10621899999999999</v>
      </c>
      <c r="U3814">
        <v>-14.797000000000001</v>
      </c>
      <c r="V3814">
        <v>1</v>
      </c>
      <c r="W3814">
        <v>7.3092000000000004E-2</v>
      </c>
      <c r="X3814">
        <v>90.843000000000004</v>
      </c>
      <c r="Y3814">
        <v>0.73011999999999999</v>
      </c>
    </row>
    <row r="3815" spans="1:25" hidden="1" x14ac:dyDescent="0.25">
      <c r="A3815">
        <v>3813</v>
      </c>
      <c r="B3815">
        <v>13</v>
      </c>
      <c r="C3815" t="s">
        <v>6196</v>
      </c>
      <c r="D3815" t="s">
        <v>5211</v>
      </c>
      <c r="E3815">
        <v>1998</v>
      </c>
      <c r="F3815" t="s">
        <v>5211</v>
      </c>
      <c r="G3815">
        <v>45.721499999999999</v>
      </c>
      <c r="H3815">
        <v>-73.486699999999999</v>
      </c>
      <c r="I3815" t="s">
        <v>5212</v>
      </c>
      <c r="J3815" t="s">
        <v>28</v>
      </c>
      <c r="K3815" t="s">
        <v>33</v>
      </c>
      <c r="M3815">
        <v>0</v>
      </c>
      <c r="N3815">
        <v>0.865174</v>
      </c>
      <c r="O3815">
        <v>0.29216700000000001</v>
      </c>
      <c r="P3815">
        <v>308.60000000000002</v>
      </c>
      <c r="Q3815">
        <v>0.29630699999999999</v>
      </c>
      <c r="R3815">
        <v>2.0447E-2</v>
      </c>
      <c r="S3815">
        <v>1</v>
      </c>
      <c r="T3815">
        <v>0.15407299999999999</v>
      </c>
      <c r="U3815">
        <v>-9.77</v>
      </c>
      <c r="V3815">
        <v>0</v>
      </c>
      <c r="W3815">
        <v>2.8448000000000001E-2</v>
      </c>
      <c r="X3815">
        <v>96.549000000000007</v>
      </c>
      <c r="Y3815">
        <v>3.9294999999999997E-2</v>
      </c>
    </row>
    <row r="3816" spans="1:25" hidden="1" x14ac:dyDescent="0.25">
      <c r="A3816">
        <v>3814</v>
      </c>
      <c r="B3816">
        <v>14</v>
      </c>
      <c r="C3816" t="s">
        <v>6197</v>
      </c>
      <c r="D3816" t="s">
        <v>6198</v>
      </c>
      <c r="E3816">
        <v>1998</v>
      </c>
      <c r="F3816" t="s">
        <v>6198</v>
      </c>
      <c r="G3816">
        <v>34.0535</v>
      </c>
      <c r="H3816">
        <v>-118.245</v>
      </c>
      <c r="I3816" t="s">
        <v>74</v>
      </c>
      <c r="J3816" t="s">
        <v>28</v>
      </c>
      <c r="K3816" t="s">
        <v>56</v>
      </c>
      <c r="L3816" t="s">
        <v>33</v>
      </c>
      <c r="M3816">
        <v>0</v>
      </c>
      <c r="N3816">
        <v>1.8880999999999998E-2</v>
      </c>
      <c r="O3816">
        <v>0.87698900000000002</v>
      </c>
      <c r="P3816">
        <v>228.73333</v>
      </c>
      <c r="Q3816">
        <v>0.885162</v>
      </c>
      <c r="R3816" s="1">
        <v>1.9999999999999999E-6</v>
      </c>
      <c r="S3816">
        <v>6</v>
      </c>
      <c r="T3816">
        <v>0.178094</v>
      </c>
      <c r="U3816">
        <v>-4.0209999999999999</v>
      </c>
      <c r="V3816">
        <v>1</v>
      </c>
      <c r="W3816">
        <v>0.15071999999999999</v>
      </c>
      <c r="X3816">
        <v>107.881</v>
      </c>
      <c r="Y3816">
        <v>0.84187999999999996</v>
      </c>
    </row>
    <row r="3817" spans="1:25" hidden="1" x14ac:dyDescent="0.25">
      <c r="A3817">
        <v>3815</v>
      </c>
      <c r="B3817">
        <v>15</v>
      </c>
      <c r="C3817" t="s">
        <v>6199</v>
      </c>
      <c r="D3817" t="s">
        <v>6046</v>
      </c>
      <c r="E3817">
        <v>1998</v>
      </c>
      <c r="F3817" t="s">
        <v>6046</v>
      </c>
      <c r="G3817">
        <v>33.844371000000002</v>
      </c>
      <c r="H3817">
        <v>-84.474050000000005</v>
      </c>
      <c r="I3817" t="s">
        <v>6047</v>
      </c>
      <c r="J3817" t="s">
        <v>28</v>
      </c>
      <c r="K3817" t="s">
        <v>56</v>
      </c>
      <c r="L3817" t="s">
        <v>33</v>
      </c>
      <c r="M3817">
        <v>0</v>
      </c>
      <c r="N3817">
        <v>2.0455999999999998E-2</v>
      </c>
      <c r="O3817">
        <v>0.41963200000000001</v>
      </c>
      <c r="P3817">
        <v>191.33197000000001</v>
      </c>
      <c r="Q3817">
        <v>0.54410999999999998</v>
      </c>
      <c r="R3817">
        <v>0.123599</v>
      </c>
      <c r="S3817">
        <v>6</v>
      </c>
      <c r="T3817">
        <v>0.30326799999999998</v>
      </c>
      <c r="U3817">
        <v>-18.858000000000001</v>
      </c>
      <c r="V3817">
        <v>1</v>
      </c>
      <c r="W3817">
        <v>8.0792000000000003E-2</v>
      </c>
      <c r="X3817">
        <v>164.21700000000001</v>
      </c>
      <c r="Y3817">
        <v>0.62236999999999998</v>
      </c>
    </row>
    <row r="3818" spans="1:25" hidden="1" x14ac:dyDescent="0.25">
      <c r="A3818">
        <v>3816</v>
      </c>
      <c r="B3818">
        <v>16</v>
      </c>
      <c r="C3818" t="s">
        <v>6200</v>
      </c>
      <c r="D3818" t="s">
        <v>6046</v>
      </c>
      <c r="E3818">
        <v>1998</v>
      </c>
      <c r="F3818" t="s">
        <v>6046</v>
      </c>
      <c r="G3818">
        <v>33.844371000000002</v>
      </c>
      <c r="H3818">
        <v>-84.474050000000005</v>
      </c>
      <c r="I3818" t="s">
        <v>6047</v>
      </c>
      <c r="J3818" t="s">
        <v>56</v>
      </c>
      <c r="K3818" t="s">
        <v>33</v>
      </c>
      <c r="M3818">
        <v>0</v>
      </c>
      <c r="N3818">
        <v>2.8194E-2</v>
      </c>
      <c r="O3818">
        <v>0.77687499999999998</v>
      </c>
      <c r="P3818">
        <v>273.62403999999998</v>
      </c>
      <c r="Q3818">
        <v>0.44139</v>
      </c>
      <c r="R3818" s="1">
        <v>6.0000000000000002E-6</v>
      </c>
      <c r="S3818">
        <v>5</v>
      </c>
      <c r="T3818">
        <v>0.87022200000000005</v>
      </c>
      <c r="U3818">
        <v>-14.32</v>
      </c>
      <c r="V3818">
        <v>0</v>
      </c>
      <c r="W3818">
        <v>0.120142</v>
      </c>
      <c r="X3818">
        <v>90.084000000000003</v>
      </c>
      <c r="Y3818">
        <v>0.74667799999999995</v>
      </c>
    </row>
    <row r="3819" spans="1:25" hidden="1" x14ac:dyDescent="0.25">
      <c r="A3819">
        <v>3817</v>
      </c>
      <c r="B3819">
        <v>17</v>
      </c>
      <c r="C3819" t="s">
        <v>6201</v>
      </c>
      <c r="D3819" t="s">
        <v>5007</v>
      </c>
      <c r="E3819">
        <v>1998</v>
      </c>
      <c r="F3819" t="s">
        <v>5007</v>
      </c>
      <c r="G3819">
        <v>40.714269000000002</v>
      </c>
      <c r="H3819">
        <v>-74.005972999999997</v>
      </c>
      <c r="I3819" t="s">
        <v>113</v>
      </c>
      <c r="J3819" t="s">
        <v>28</v>
      </c>
      <c r="K3819" t="s">
        <v>33</v>
      </c>
      <c r="M3819">
        <v>0</v>
      </c>
      <c r="N3819">
        <v>0.1893</v>
      </c>
      <c r="O3819">
        <v>0.33672800000000003</v>
      </c>
      <c r="P3819">
        <v>320.66667000000001</v>
      </c>
      <c r="Q3819">
        <v>0.56993799999999994</v>
      </c>
      <c r="R3819" s="1">
        <v>1.2999999999999999E-5</v>
      </c>
      <c r="S3819">
        <v>6</v>
      </c>
      <c r="T3819">
        <v>0.98117500000000002</v>
      </c>
      <c r="U3819">
        <v>-8.7349999999999994</v>
      </c>
      <c r="V3819">
        <v>0</v>
      </c>
      <c r="W3819">
        <v>4.7419000000000003E-2</v>
      </c>
      <c r="X3819">
        <v>108.047</v>
      </c>
      <c r="Y3819">
        <v>0.39914100000000002</v>
      </c>
    </row>
    <row r="3820" spans="1:25" hidden="1" x14ac:dyDescent="0.25">
      <c r="A3820">
        <v>3818</v>
      </c>
      <c r="B3820">
        <v>18</v>
      </c>
      <c r="C3820" t="s">
        <v>6202</v>
      </c>
      <c r="D3820" t="s">
        <v>5735</v>
      </c>
      <c r="E3820">
        <v>1998</v>
      </c>
      <c r="F3820" t="s">
        <v>5735</v>
      </c>
      <c r="G3820">
        <v>33.844371000000002</v>
      </c>
      <c r="H3820">
        <v>-84.474050000000005</v>
      </c>
      <c r="I3820" t="s">
        <v>45</v>
      </c>
      <c r="J3820" t="s">
        <v>28</v>
      </c>
      <c r="K3820" t="s">
        <v>56</v>
      </c>
      <c r="L3820" t="s">
        <v>33</v>
      </c>
      <c r="M3820">
        <v>0</v>
      </c>
      <c r="N3820">
        <v>0.138905</v>
      </c>
      <c r="O3820">
        <v>0.67084999999999995</v>
      </c>
      <c r="P3820">
        <v>235.57333</v>
      </c>
      <c r="Q3820">
        <v>0.76555300000000004</v>
      </c>
      <c r="R3820">
        <v>0</v>
      </c>
      <c r="S3820">
        <v>1</v>
      </c>
      <c r="T3820">
        <v>0.26028800000000002</v>
      </c>
      <c r="U3820">
        <v>-9.218</v>
      </c>
      <c r="V3820">
        <v>0</v>
      </c>
      <c r="W3820">
        <v>6.3399999999999998E-2</v>
      </c>
      <c r="X3820">
        <v>152.08799999999999</v>
      </c>
      <c r="Y3820">
        <v>0.90515100000000004</v>
      </c>
    </row>
    <row r="3821" spans="1:25" hidden="1" x14ac:dyDescent="0.25">
      <c r="A3821">
        <v>3819</v>
      </c>
      <c r="B3821">
        <v>19</v>
      </c>
      <c r="C3821" t="s">
        <v>6203</v>
      </c>
      <c r="D3821" t="s">
        <v>6204</v>
      </c>
      <c r="E3821">
        <v>1998</v>
      </c>
      <c r="F3821" t="s">
        <v>6026</v>
      </c>
      <c r="G3821">
        <v>40.714599999999997</v>
      </c>
      <c r="H3821">
        <v>-74.007099999999994</v>
      </c>
      <c r="I3821" t="s">
        <v>195</v>
      </c>
      <c r="J3821" t="s">
        <v>28</v>
      </c>
      <c r="K3821" t="s">
        <v>56</v>
      </c>
      <c r="L3821" t="s">
        <v>33</v>
      </c>
      <c r="M3821">
        <v>0</v>
      </c>
      <c r="N3821">
        <v>9.6439999999999998E-3</v>
      </c>
      <c r="O3821">
        <v>0.77542</v>
      </c>
      <c r="P3821">
        <v>234.84036</v>
      </c>
      <c r="Q3821">
        <v>0.29199900000000001</v>
      </c>
      <c r="R3821">
        <v>0.33802500000000002</v>
      </c>
      <c r="S3821">
        <v>8</v>
      </c>
      <c r="T3821">
        <v>0.32413199999999998</v>
      </c>
      <c r="U3821">
        <v>-16.82</v>
      </c>
      <c r="V3821">
        <v>1</v>
      </c>
      <c r="W3821">
        <v>3.9622999999999998E-2</v>
      </c>
      <c r="X3821">
        <v>99.558999999999997</v>
      </c>
      <c r="Y3821">
        <v>0.88726499999999997</v>
      </c>
    </row>
    <row r="3822" spans="1:25" hidden="1" x14ac:dyDescent="0.25">
      <c r="A3822">
        <v>3820</v>
      </c>
      <c r="B3822">
        <v>20</v>
      </c>
      <c r="C3822" t="s">
        <v>6205</v>
      </c>
      <c r="D3822" t="s">
        <v>6123</v>
      </c>
      <c r="E3822">
        <v>1998</v>
      </c>
      <c r="F3822" t="s">
        <v>6123</v>
      </c>
      <c r="G3822">
        <v>44.65</v>
      </c>
      <c r="H3822">
        <v>-63.6</v>
      </c>
      <c r="I3822" t="s">
        <v>6124</v>
      </c>
      <c r="J3822" t="s">
        <v>28</v>
      </c>
      <c r="K3822" t="s">
        <v>33</v>
      </c>
      <c r="M3822">
        <v>0</v>
      </c>
      <c r="N3822">
        <v>0.64026899999999998</v>
      </c>
      <c r="O3822">
        <v>0.49691999999999997</v>
      </c>
      <c r="P3822">
        <v>249.76803000000001</v>
      </c>
      <c r="Q3822">
        <v>0.39882699999999999</v>
      </c>
      <c r="R3822">
        <v>0</v>
      </c>
      <c r="S3822">
        <v>5</v>
      </c>
      <c r="T3822">
        <v>8.2043000000000005E-2</v>
      </c>
      <c r="U3822">
        <v>-12.641999999999999</v>
      </c>
      <c r="V3822">
        <v>0</v>
      </c>
      <c r="W3822">
        <v>2.9673000000000001E-2</v>
      </c>
      <c r="X3822">
        <v>77.944999999999993</v>
      </c>
      <c r="Y3822">
        <v>0.19517699999999999</v>
      </c>
    </row>
    <row r="3823" spans="1:25" hidden="1" x14ac:dyDescent="0.25">
      <c r="A3823">
        <v>3821</v>
      </c>
      <c r="B3823">
        <v>21</v>
      </c>
      <c r="C3823" t="s">
        <v>6206</v>
      </c>
      <c r="D3823" t="s">
        <v>6207</v>
      </c>
      <c r="E3823">
        <v>1998</v>
      </c>
      <c r="F3823" t="s">
        <v>6207</v>
      </c>
      <c r="G3823">
        <v>33.953200000000002</v>
      </c>
      <c r="H3823">
        <v>-84.545900000000003</v>
      </c>
      <c r="I3823" t="s">
        <v>6208</v>
      </c>
      <c r="J3823" t="s">
        <v>28</v>
      </c>
      <c r="K3823" t="s">
        <v>56</v>
      </c>
      <c r="L3823" t="s">
        <v>33</v>
      </c>
      <c r="M3823">
        <v>0</v>
      </c>
      <c r="N3823">
        <v>3.2421999999999999E-2</v>
      </c>
      <c r="O3823">
        <v>0.72985699999999998</v>
      </c>
      <c r="P3823">
        <v>200.29333</v>
      </c>
      <c r="Q3823">
        <v>0.69839499999999999</v>
      </c>
      <c r="R3823">
        <v>0</v>
      </c>
      <c r="S3823">
        <v>1</v>
      </c>
      <c r="T3823">
        <v>9.2788999999999996E-2</v>
      </c>
      <c r="U3823">
        <v>-5.6289999999999996</v>
      </c>
      <c r="V3823">
        <v>0</v>
      </c>
      <c r="W3823">
        <v>2.8833000000000001E-2</v>
      </c>
      <c r="X3823">
        <v>115.033</v>
      </c>
      <c r="Y3823">
        <v>0.59167800000000004</v>
      </c>
    </row>
    <row r="3824" spans="1:25" hidden="1" x14ac:dyDescent="0.25">
      <c r="A3824">
        <v>3822</v>
      </c>
      <c r="B3824">
        <v>22</v>
      </c>
      <c r="C3824" t="s">
        <v>6209</v>
      </c>
      <c r="D3824" t="s">
        <v>6040</v>
      </c>
      <c r="E3824">
        <v>1998</v>
      </c>
      <c r="F3824" t="s">
        <v>6040</v>
      </c>
      <c r="G3824">
        <v>28.545179000000001</v>
      </c>
      <c r="H3824">
        <v>-81.373290999999995</v>
      </c>
      <c r="I3824" t="s">
        <v>6041</v>
      </c>
      <c r="J3824" t="s">
        <v>28</v>
      </c>
      <c r="K3824" t="s">
        <v>352</v>
      </c>
      <c r="L3824" t="s">
        <v>56</v>
      </c>
      <c r="M3824">
        <v>0</v>
      </c>
      <c r="N3824">
        <v>3.8883000000000001E-2</v>
      </c>
      <c r="O3824">
        <v>0.75034299999999998</v>
      </c>
      <c r="P3824">
        <v>229.64</v>
      </c>
      <c r="Q3824">
        <v>0.38807399999999997</v>
      </c>
      <c r="R3824">
        <v>0.63738899999999998</v>
      </c>
      <c r="S3824">
        <v>10</v>
      </c>
      <c r="T3824">
        <v>8.7984000000000007E-2</v>
      </c>
      <c r="U3824">
        <v>-20.145</v>
      </c>
      <c r="V3824">
        <v>0</v>
      </c>
      <c r="W3824">
        <v>3.5536999999999999E-2</v>
      </c>
      <c r="X3824">
        <v>108.021</v>
      </c>
      <c r="Y3824">
        <v>0.43239499999999997</v>
      </c>
    </row>
    <row r="3825" spans="1:25" hidden="1" x14ac:dyDescent="0.25">
      <c r="A3825">
        <v>3823</v>
      </c>
      <c r="B3825">
        <v>23</v>
      </c>
      <c r="C3825" t="s">
        <v>6210</v>
      </c>
      <c r="D3825" t="s">
        <v>3018</v>
      </c>
      <c r="E3825">
        <v>1998</v>
      </c>
      <c r="F3825" t="s">
        <v>3018</v>
      </c>
      <c r="G3825">
        <v>42.358600000000003</v>
      </c>
      <c r="H3825">
        <v>-71.056700000000006</v>
      </c>
      <c r="I3825" t="s">
        <v>1497</v>
      </c>
      <c r="J3825" t="s">
        <v>28</v>
      </c>
      <c r="K3825" t="s">
        <v>56</v>
      </c>
      <c r="L3825" t="s">
        <v>33</v>
      </c>
      <c r="M3825">
        <v>0</v>
      </c>
      <c r="N3825">
        <v>0.11748699999999999</v>
      </c>
      <c r="O3825">
        <v>0.41394999999999998</v>
      </c>
      <c r="P3825">
        <v>267.97332999999998</v>
      </c>
      <c r="Q3825">
        <v>0.69099900000000003</v>
      </c>
      <c r="R3825">
        <v>0</v>
      </c>
      <c r="S3825">
        <v>2</v>
      </c>
      <c r="T3825">
        <v>0.257326</v>
      </c>
      <c r="U3825">
        <v>-5.1639999999999997</v>
      </c>
      <c r="V3825">
        <v>1</v>
      </c>
      <c r="W3825">
        <v>3.3105999999999997E-2</v>
      </c>
      <c r="X3825">
        <v>121.004</v>
      </c>
      <c r="Y3825">
        <v>0.235654</v>
      </c>
    </row>
    <row r="3826" spans="1:25" hidden="1" x14ac:dyDescent="0.25">
      <c r="A3826">
        <v>3824</v>
      </c>
      <c r="B3826">
        <v>24</v>
      </c>
      <c r="C3826" t="s">
        <v>6211</v>
      </c>
      <c r="D3826" t="s">
        <v>6212</v>
      </c>
      <c r="E3826">
        <v>1998</v>
      </c>
      <c r="F3826" t="s">
        <v>6212</v>
      </c>
      <c r="G3826">
        <v>37.167900000000003</v>
      </c>
      <c r="H3826">
        <v>-95.844999999999999</v>
      </c>
      <c r="I3826" t="s">
        <v>240</v>
      </c>
      <c r="J3826" t="s">
        <v>28</v>
      </c>
      <c r="K3826" t="s">
        <v>56</v>
      </c>
      <c r="L3826" t="s">
        <v>33</v>
      </c>
      <c r="M3826">
        <v>0</v>
      </c>
      <c r="N3826">
        <v>4.4253000000000001E-2</v>
      </c>
      <c r="O3826">
        <v>0.77105599999999996</v>
      </c>
      <c r="P3826">
        <v>224.44363000000001</v>
      </c>
      <c r="Q3826">
        <v>0.11494</v>
      </c>
      <c r="R3826" s="1">
        <v>9.9999999999999995E-7</v>
      </c>
      <c r="S3826">
        <v>1</v>
      </c>
      <c r="T3826">
        <v>0.38539699999999999</v>
      </c>
      <c r="U3826">
        <v>-15.84</v>
      </c>
      <c r="V3826">
        <v>0</v>
      </c>
      <c r="W3826">
        <v>7.7715000000000006E-2</v>
      </c>
      <c r="X3826">
        <v>122.121</v>
      </c>
      <c r="Y3826">
        <v>0.39882299999999998</v>
      </c>
    </row>
    <row r="3827" spans="1:25" hidden="1" x14ac:dyDescent="0.25">
      <c r="A3827">
        <v>3825</v>
      </c>
      <c r="B3827">
        <v>25</v>
      </c>
      <c r="C3827" t="s">
        <v>6213</v>
      </c>
      <c r="D3827" t="s">
        <v>6214</v>
      </c>
      <c r="E3827">
        <v>1998</v>
      </c>
      <c r="F3827" t="s">
        <v>6214</v>
      </c>
      <c r="G3827">
        <v>32.436064000000002</v>
      </c>
      <c r="H3827">
        <v>-90.137309999999999</v>
      </c>
      <c r="I3827" t="s">
        <v>6215</v>
      </c>
      <c r="J3827" t="s">
        <v>28</v>
      </c>
      <c r="K3827" t="s">
        <v>56</v>
      </c>
      <c r="L3827" t="s">
        <v>33</v>
      </c>
      <c r="M3827">
        <v>0</v>
      </c>
      <c r="N3827">
        <v>0.176456</v>
      </c>
      <c r="O3827">
        <v>0.47315000000000002</v>
      </c>
      <c r="P3827">
        <v>194.22667000000001</v>
      </c>
      <c r="Q3827">
        <v>0.77403599999999995</v>
      </c>
      <c r="R3827">
        <v>0</v>
      </c>
      <c r="S3827">
        <v>11</v>
      </c>
      <c r="T3827">
        <v>0.12909899999999999</v>
      </c>
      <c r="U3827">
        <v>-6.5060000000000002</v>
      </c>
      <c r="V3827">
        <v>1</v>
      </c>
      <c r="W3827">
        <v>4.7521000000000001E-2</v>
      </c>
      <c r="X3827">
        <v>186.66499999999999</v>
      </c>
      <c r="Y3827">
        <v>0.77157399999999998</v>
      </c>
    </row>
    <row r="3828" spans="1:25" hidden="1" x14ac:dyDescent="0.25">
      <c r="A3828">
        <v>3826</v>
      </c>
      <c r="B3828">
        <v>26</v>
      </c>
      <c r="C3828" t="s">
        <v>6216</v>
      </c>
      <c r="D3828" t="s">
        <v>6217</v>
      </c>
      <c r="E3828">
        <v>1998</v>
      </c>
      <c r="F3828" t="s">
        <v>6217</v>
      </c>
      <c r="G3828">
        <v>42.358600000000003</v>
      </c>
      <c r="H3828">
        <v>-71.056700000000006</v>
      </c>
      <c r="I3828" t="s">
        <v>1497</v>
      </c>
      <c r="J3828" t="s">
        <v>28</v>
      </c>
      <c r="K3828" t="s">
        <v>56</v>
      </c>
      <c r="L3828" t="s">
        <v>33</v>
      </c>
      <c r="M3828">
        <v>0</v>
      </c>
      <c r="N3828">
        <v>0.379575</v>
      </c>
      <c r="O3828">
        <v>0.60693900000000001</v>
      </c>
      <c r="P3828">
        <v>345.13333</v>
      </c>
      <c r="Q3828">
        <v>0.49689800000000001</v>
      </c>
      <c r="R3828">
        <v>0</v>
      </c>
      <c r="S3828">
        <v>11</v>
      </c>
      <c r="T3828">
        <v>6.8088999999999997E-2</v>
      </c>
      <c r="U3828">
        <v>-7.0170000000000003</v>
      </c>
      <c r="V3828">
        <v>1</v>
      </c>
      <c r="W3828">
        <v>3.7376E-2</v>
      </c>
      <c r="X3828">
        <v>125.95099999999999</v>
      </c>
      <c r="Y3828">
        <v>0.40724100000000002</v>
      </c>
    </row>
    <row r="3829" spans="1:25" hidden="1" x14ac:dyDescent="0.25">
      <c r="A3829">
        <v>3827</v>
      </c>
      <c r="B3829">
        <v>27</v>
      </c>
      <c r="C3829" t="s">
        <v>6218</v>
      </c>
      <c r="D3829" t="s">
        <v>6219</v>
      </c>
      <c r="E3829">
        <v>1998</v>
      </c>
      <c r="F3829" t="s">
        <v>5737</v>
      </c>
      <c r="G3829">
        <v>33.973951</v>
      </c>
      <c r="H3829">
        <v>-118.24840500000001</v>
      </c>
      <c r="I3829" t="s">
        <v>5738</v>
      </c>
      <c r="J3829" t="s">
        <v>28</v>
      </c>
      <c r="K3829" t="s">
        <v>56</v>
      </c>
      <c r="L3829" t="s">
        <v>33</v>
      </c>
      <c r="M3829">
        <v>0</v>
      </c>
      <c r="N3829">
        <v>2.4843E-2</v>
      </c>
      <c r="O3829">
        <v>0.82064300000000001</v>
      </c>
      <c r="P3829">
        <v>294.60000000000002</v>
      </c>
      <c r="Q3829">
        <v>0.53923100000000002</v>
      </c>
      <c r="R3829">
        <v>0</v>
      </c>
      <c r="S3829">
        <v>1</v>
      </c>
      <c r="T3829">
        <v>0.28201100000000001</v>
      </c>
      <c r="U3829">
        <v>-6.1740000000000004</v>
      </c>
      <c r="V3829">
        <v>1</v>
      </c>
      <c r="W3829">
        <v>0.14699499999999999</v>
      </c>
      <c r="X3829">
        <v>121.971</v>
      </c>
      <c r="Y3829">
        <v>0.59344399999999997</v>
      </c>
    </row>
    <row r="3830" spans="1:25" hidden="1" x14ac:dyDescent="0.25">
      <c r="A3830">
        <v>3828</v>
      </c>
      <c r="B3830">
        <v>28</v>
      </c>
      <c r="C3830" t="s">
        <v>6220</v>
      </c>
      <c r="D3830" t="s">
        <v>6221</v>
      </c>
      <c r="E3830">
        <v>1998</v>
      </c>
      <c r="F3830" t="s">
        <v>6221</v>
      </c>
      <c r="G3830">
        <v>40.714269000000002</v>
      </c>
      <c r="H3830">
        <v>-74.005972999999997</v>
      </c>
      <c r="I3830" t="s">
        <v>113</v>
      </c>
      <c r="J3830" t="s">
        <v>28</v>
      </c>
      <c r="K3830" t="s">
        <v>56</v>
      </c>
      <c r="L3830" t="s">
        <v>33</v>
      </c>
      <c r="M3830">
        <v>0</v>
      </c>
      <c r="N3830">
        <v>0.276897</v>
      </c>
      <c r="O3830">
        <v>0.63540700000000006</v>
      </c>
      <c r="P3830">
        <v>185.66354000000001</v>
      </c>
      <c r="Q3830">
        <v>0.30710900000000002</v>
      </c>
      <c r="R3830">
        <v>0</v>
      </c>
      <c r="S3830">
        <v>11</v>
      </c>
      <c r="T3830">
        <v>0.36647400000000002</v>
      </c>
      <c r="U3830">
        <v>-19.824000000000002</v>
      </c>
      <c r="V3830">
        <v>0</v>
      </c>
      <c r="W3830">
        <v>2.5957999999999998E-2</v>
      </c>
      <c r="X3830">
        <v>80.427999999999997</v>
      </c>
      <c r="Y3830">
        <v>0.68339799999999995</v>
      </c>
    </row>
    <row r="3831" spans="1:25" hidden="1" x14ac:dyDescent="0.25">
      <c r="A3831">
        <v>3829</v>
      </c>
      <c r="B3831">
        <v>29</v>
      </c>
      <c r="C3831" t="s">
        <v>5469</v>
      </c>
      <c r="D3831" t="s">
        <v>6074</v>
      </c>
      <c r="E3831">
        <v>1998</v>
      </c>
      <c r="F3831" t="s">
        <v>6074</v>
      </c>
      <c r="G3831">
        <v>59.3333333</v>
      </c>
      <c r="H3831">
        <v>18.05</v>
      </c>
      <c r="I3831" t="s">
        <v>4901</v>
      </c>
      <c r="J3831" t="s">
        <v>28</v>
      </c>
      <c r="K3831" t="s">
        <v>56</v>
      </c>
      <c r="L3831" t="s">
        <v>33</v>
      </c>
      <c r="M3831">
        <v>0</v>
      </c>
      <c r="N3831">
        <v>8.0974000000000004E-2</v>
      </c>
      <c r="O3831">
        <v>0.54464699999999999</v>
      </c>
      <c r="P3831">
        <v>228.61287999999999</v>
      </c>
      <c r="Q3831">
        <v>0.62804800000000005</v>
      </c>
      <c r="R3831">
        <v>0</v>
      </c>
      <c r="S3831">
        <v>6</v>
      </c>
      <c r="T3831">
        <v>0.334984</v>
      </c>
      <c r="U3831">
        <v>-3.9990000000000001</v>
      </c>
      <c r="V3831">
        <v>0</v>
      </c>
      <c r="W3831">
        <v>4.0662999999999998E-2</v>
      </c>
      <c r="X3831">
        <v>181.87100000000001</v>
      </c>
      <c r="Y3831">
        <v>0.72667700000000002</v>
      </c>
    </row>
    <row r="3832" spans="1:25" hidden="1" x14ac:dyDescent="0.25">
      <c r="A3832">
        <v>3830</v>
      </c>
      <c r="B3832">
        <v>30</v>
      </c>
      <c r="C3832" t="s">
        <v>6222</v>
      </c>
      <c r="D3832" t="s">
        <v>5171</v>
      </c>
      <c r="E3832">
        <v>1998</v>
      </c>
      <c r="F3832" t="s">
        <v>5171</v>
      </c>
      <c r="G3832">
        <v>39.952300000000001</v>
      </c>
      <c r="H3832">
        <v>-75.162400000000005</v>
      </c>
      <c r="I3832" t="s">
        <v>62</v>
      </c>
      <c r="J3832" t="s">
        <v>28</v>
      </c>
      <c r="K3832" t="s">
        <v>33</v>
      </c>
      <c r="M3832">
        <v>0</v>
      </c>
      <c r="N3832">
        <v>0.41717399999999999</v>
      </c>
      <c r="O3832">
        <v>0.54377500000000001</v>
      </c>
      <c r="P3832">
        <v>301.88</v>
      </c>
      <c r="Q3832">
        <v>0.45780100000000001</v>
      </c>
      <c r="R3832">
        <v>0</v>
      </c>
      <c r="S3832">
        <v>7</v>
      </c>
      <c r="T3832">
        <v>0.124514</v>
      </c>
      <c r="U3832">
        <v>-8.4109999999999996</v>
      </c>
      <c r="V3832">
        <v>1</v>
      </c>
      <c r="W3832">
        <v>4.1660000000000003E-2</v>
      </c>
      <c r="X3832">
        <v>149.82</v>
      </c>
      <c r="Y3832">
        <v>0.16048299999999999</v>
      </c>
    </row>
    <row r="3833" spans="1:25" hidden="1" x14ac:dyDescent="0.25">
      <c r="A3833">
        <v>3831</v>
      </c>
      <c r="B3833">
        <v>31</v>
      </c>
      <c r="C3833" t="s">
        <v>6223</v>
      </c>
      <c r="D3833" t="s">
        <v>6224</v>
      </c>
      <c r="E3833">
        <v>1998</v>
      </c>
      <c r="F3833" t="s">
        <v>6225</v>
      </c>
      <c r="G3833">
        <v>40.807777799999997</v>
      </c>
      <c r="H3833">
        <v>-73.945833300000004</v>
      </c>
      <c r="I3833" t="s">
        <v>6226</v>
      </c>
      <c r="J3833" t="s">
        <v>28</v>
      </c>
      <c r="K3833" t="s">
        <v>56</v>
      </c>
      <c r="L3833" t="s">
        <v>33</v>
      </c>
      <c r="M3833">
        <v>0</v>
      </c>
      <c r="N3833">
        <v>8.7127999999999997E-2</v>
      </c>
      <c r="O3833">
        <v>0.56608899999999995</v>
      </c>
      <c r="P3833">
        <v>207.33052000000001</v>
      </c>
      <c r="Q3833">
        <v>0.78157900000000002</v>
      </c>
      <c r="R3833" s="1">
        <v>1.9999999999999999E-6</v>
      </c>
      <c r="S3833">
        <v>10</v>
      </c>
      <c r="T3833">
        <v>0.55212300000000003</v>
      </c>
      <c r="U3833">
        <v>-5.5679999999999996</v>
      </c>
      <c r="V3833">
        <v>0</v>
      </c>
      <c r="W3833">
        <v>0.380741</v>
      </c>
      <c r="X3833">
        <v>91.248000000000005</v>
      </c>
      <c r="Y3833">
        <v>0.75443800000000005</v>
      </c>
    </row>
    <row r="3834" spans="1:25" hidden="1" x14ac:dyDescent="0.25">
      <c r="A3834">
        <v>3832</v>
      </c>
      <c r="B3834">
        <v>32</v>
      </c>
      <c r="C3834" t="s">
        <v>6227</v>
      </c>
      <c r="D3834" t="s">
        <v>4181</v>
      </c>
      <c r="E3834">
        <v>1998</v>
      </c>
      <c r="F3834" t="s">
        <v>4181</v>
      </c>
      <c r="G3834">
        <v>40.702897999999998</v>
      </c>
      <c r="H3834">
        <v>-74.010240999999994</v>
      </c>
      <c r="I3834" t="s">
        <v>767</v>
      </c>
      <c r="J3834" t="s">
        <v>28</v>
      </c>
      <c r="K3834" t="s">
        <v>33</v>
      </c>
      <c r="M3834">
        <v>0</v>
      </c>
      <c r="N3834">
        <v>0.64737</v>
      </c>
      <c r="O3834">
        <v>0.60597500000000004</v>
      </c>
      <c r="P3834">
        <v>308.8</v>
      </c>
      <c r="Q3834">
        <v>0.66462100000000002</v>
      </c>
      <c r="R3834">
        <v>1.0344000000000001E-2</v>
      </c>
      <c r="S3834">
        <v>1</v>
      </c>
      <c r="T3834">
        <v>0.107918</v>
      </c>
      <c r="U3834">
        <v>-10.265000000000001</v>
      </c>
      <c r="V3834">
        <v>1</v>
      </c>
      <c r="W3834">
        <v>3.3654000000000003E-2</v>
      </c>
      <c r="X3834">
        <v>108.018</v>
      </c>
      <c r="Y3834">
        <v>0.38917099999999999</v>
      </c>
    </row>
    <row r="3835" spans="1:25" hidden="1" x14ac:dyDescent="0.25">
      <c r="A3835">
        <v>3833</v>
      </c>
      <c r="B3835">
        <v>33</v>
      </c>
      <c r="C3835" t="s">
        <v>6228</v>
      </c>
      <c r="D3835" t="s">
        <v>6229</v>
      </c>
      <c r="E3835">
        <v>1998</v>
      </c>
      <c r="F3835" t="s">
        <v>6229</v>
      </c>
      <c r="G3835">
        <v>18.583300000000001</v>
      </c>
      <c r="H3835">
        <v>-72.2333</v>
      </c>
      <c r="I3835" t="s">
        <v>6230</v>
      </c>
      <c r="J3835" t="s">
        <v>28</v>
      </c>
      <c r="K3835" t="s">
        <v>56</v>
      </c>
      <c r="L3835" t="s">
        <v>33</v>
      </c>
      <c r="M3835">
        <v>0</v>
      </c>
      <c r="N3835">
        <v>9.8965999999999998E-2</v>
      </c>
      <c r="O3835">
        <v>0.67354800000000004</v>
      </c>
      <c r="P3835">
        <v>207.46666999999999</v>
      </c>
      <c r="Q3835">
        <v>0.478043</v>
      </c>
      <c r="R3835" s="1">
        <v>1.2999999999999999E-5</v>
      </c>
      <c r="S3835">
        <v>4</v>
      </c>
      <c r="T3835">
        <v>0.15010399999999999</v>
      </c>
      <c r="U3835">
        <v>-10.186</v>
      </c>
      <c r="V3835">
        <v>1</v>
      </c>
      <c r="W3835">
        <v>0.10018000000000001</v>
      </c>
      <c r="X3835">
        <v>85.929000000000002</v>
      </c>
      <c r="Y3835">
        <v>0.44145099999999998</v>
      </c>
    </row>
    <row r="3836" spans="1:25" hidden="1" x14ac:dyDescent="0.25">
      <c r="A3836">
        <v>3834</v>
      </c>
      <c r="B3836">
        <v>34</v>
      </c>
      <c r="C3836" t="s">
        <v>6231</v>
      </c>
      <c r="D3836" t="s">
        <v>6232</v>
      </c>
      <c r="E3836">
        <v>1998</v>
      </c>
      <c r="F3836" t="s">
        <v>6232</v>
      </c>
      <c r="G3836">
        <v>29.564</v>
      </c>
      <c r="H3836">
        <v>-95.024500000000003</v>
      </c>
      <c r="I3836" t="s">
        <v>6233</v>
      </c>
      <c r="J3836" t="s">
        <v>28</v>
      </c>
      <c r="K3836" t="s">
        <v>56</v>
      </c>
      <c r="L3836" t="s">
        <v>33</v>
      </c>
      <c r="M3836">
        <v>0</v>
      </c>
      <c r="N3836">
        <v>0.244037</v>
      </c>
      <c r="O3836">
        <v>0.72085600000000005</v>
      </c>
      <c r="P3836">
        <v>247.13333</v>
      </c>
      <c r="Q3836">
        <v>0.43074499999999999</v>
      </c>
      <c r="R3836">
        <v>0</v>
      </c>
      <c r="S3836">
        <v>1</v>
      </c>
      <c r="T3836">
        <v>8.8581999999999994E-2</v>
      </c>
      <c r="U3836">
        <v>-6.633</v>
      </c>
      <c r="V3836">
        <v>1</v>
      </c>
      <c r="W3836">
        <v>4.4969000000000002E-2</v>
      </c>
      <c r="X3836">
        <v>119.76</v>
      </c>
      <c r="Y3836">
        <v>0.318019</v>
      </c>
    </row>
    <row r="3837" spans="1:25" hidden="1" x14ac:dyDescent="0.25">
      <c r="A3837">
        <v>3835</v>
      </c>
      <c r="B3837">
        <v>35</v>
      </c>
      <c r="C3837" t="s">
        <v>6133</v>
      </c>
      <c r="D3837" t="s">
        <v>6134</v>
      </c>
      <c r="E3837">
        <v>1998</v>
      </c>
      <c r="F3837" t="s">
        <v>6134</v>
      </c>
      <c r="G3837">
        <v>53.790030799999997</v>
      </c>
      <c r="H3837">
        <v>-2.2433543</v>
      </c>
      <c r="I3837" t="s">
        <v>6135</v>
      </c>
      <c r="J3837" t="s">
        <v>28</v>
      </c>
      <c r="K3837" t="s">
        <v>56</v>
      </c>
      <c r="L3837" t="s">
        <v>33</v>
      </c>
      <c r="M3837">
        <v>0</v>
      </c>
      <c r="N3837">
        <v>0.11760900000000001</v>
      </c>
      <c r="O3837">
        <v>0.31889099999999998</v>
      </c>
      <c r="P3837">
        <v>279.22667000000001</v>
      </c>
      <c r="Q3837">
        <v>0.88109599999999999</v>
      </c>
      <c r="R3837">
        <v>0</v>
      </c>
      <c r="S3837">
        <v>2</v>
      </c>
      <c r="T3837">
        <v>0.36430099999999999</v>
      </c>
      <c r="U3837">
        <v>-7.2439999999999998</v>
      </c>
      <c r="V3837">
        <v>1</v>
      </c>
      <c r="W3837">
        <v>0.13977700000000001</v>
      </c>
      <c r="X3837">
        <v>206.941</v>
      </c>
      <c r="Y3837">
        <v>0.62423700000000004</v>
      </c>
    </row>
    <row r="3838" spans="1:25" hidden="1" x14ac:dyDescent="0.25">
      <c r="A3838">
        <v>3836</v>
      </c>
      <c r="B3838">
        <v>36</v>
      </c>
      <c r="C3838" t="s">
        <v>6234</v>
      </c>
      <c r="D3838" t="s">
        <v>6235</v>
      </c>
      <c r="E3838">
        <v>1998</v>
      </c>
      <c r="F3838" t="s">
        <v>6236</v>
      </c>
      <c r="G3838">
        <v>40.857199999999999</v>
      </c>
      <c r="H3838">
        <v>-73.856800000000007</v>
      </c>
      <c r="I3838" t="s">
        <v>564</v>
      </c>
      <c r="J3838" t="s">
        <v>28</v>
      </c>
      <c r="K3838" t="s">
        <v>56</v>
      </c>
      <c r="L3838" t="s">
        <v>33</v>
      </c>
      <c r="M3838">
        <v>0</v>
      </c>
      <c r="N3838">
        <v>0.16716500000000001</v>
      </c>
      <c r="O3838">
        <v>0.68932499999999997</v>
      </c>
      <c r="P3838">
        <v>277.76</v>
      </c>
      <c r="Q3838">
        <v>0.72839799999999999</v>
      </c>
      <c r="R3838">
        <v>0</v>
      </c>
      <c r="S3838">
        <v>1</v>
      </c>
      <c r="T3838">
        <v>0.34326499999999999</v>
      </c>
      <c r="U3838">
        <v>-5.7569999999999997</v>
      </c>
      <c r="V3838">
        <v>1</v>
      </c>
      <c r="W3838">
        <v>0.451652</v>
      </c>
      <c r="X3838">
        <v>96.307000000000002</v>
      </c>
      <c r="Y3838">
        <v>0.59448500000000004</v>
      </c>
    </row>
    <row r="3839" spans="1:25" x14ac:dyDescent="0.25">
      <c r="A3839">
        <v>3837</v>
      </c>
      <c r="B3839">
        <v>37</v>
      </c>
      <c r="C3839" t="s">
        <v>1953</v>
      </c>
      <c r="D3839" t="s">
        <v>6237</v>
      </c>
      <c r="E3839">
        <v>1998</v>
      </c>
      <c r="F3839" t="s">
        <v>6237</v>
      </c>
      <c r="G3839" t="str">
        <f>IFERROR(VLOOKUP(Table1[[#This Row],[Title]],$C$5507:$Y$5579,5, FALSE ),"")</f>
        <v/>
      </c>
      <c r="H3839" t="str">
        <f>IFERROR(VLOOKUP(Table1[[#This Row],[Title]],$C$5507:$Y$5579,6, FALSE ),"")</f>
        <v/>
      </c>
      <c r="I3839" t="str">
        <f>IFERROR(VLOOKUP(Table1[[#This Row],[Title]],$C$5507:$Y$5579,7, FALSE ),"")</f>
        <v/>
      </c>
      <c r="J3839" t="str">
        <f>IFERROR(VLOOKUP(Table1[[#This Row],[Title]],$C$5507:$Y$5579,8, FALSE ),"")</f>
        <v/>
      </c>
      <c r="K3839" t="str">
        <f>IFERROR(VLOOKUP(Table1[[#This Row],[Title]],$C$5507:$Y$5579,9, FALSE ),"")</f>
        <v/>
      </c>
      <c r="L3839" t="str">
        <f>IFERROR(VLOOKUP(Table1[[#This Row],[Title]],$C$5507:$Y$5579,10, FALSE ),"")</f>
        <v/>
      </c>
      <c r="M3839" t="str">
        <f>IFERROR(VLOOKUP(Table1[[#This Row],[Title]],$C$5507:$Y$5579,11, FALSE ),"")</f>
        <v/>
      </c>
      <c r="N3839" t="str">
        <f>IFERROR(VLOOKUP(Table1[[#This Row],[Title]],$C$5507:$Y$5579,12, FALSE ),"")</f>
        <v/>
      </c>
      <c r="O3839" t="str">
        <f>IFERROR(VLOOKUP(Table1[[#This Row],[Title]],$C$5507:$Y$5579,13, FALSE ),"")</f>
        <v/>
      </c>
      <c r="P3839" t="str">
        <f>IFERROR(VLOOKUP(Table1[[#This Row],[Title]],$C$5507:$Y$5579,14, FALSE ),"")</f>
        <v/>
      </c>
      <c r="Q3839" t="str">
        <f>IFERROR(VLOOKUP(Table1[[#This Row],[Title]],$C$5507:$Y$5579,15, FALSE ),"")</f>
        <v/>
      </c>
      <c r="R3839" t="str">
        <f>IFERROR(VLOOKUP(Table1[[#This Row],[Title]],$C$5507:$Y$5579,16, FALSE ),"")</f>
        <v/>
      </c>
      <c r="S3839" t="str">
        <f>IFERROR(VLOOKUP(Table1[[#This Row],[Title]],$C$5507:$Y$5579,17, FALSE ),"")</f>
        <v/>
      </c>
      <c r="T3839" t="str">
        <f>IFERROR(VLOOKUP(Table1[[#This Row],[Title]],$C$5507:$Y$5579,18, FALSE ),"")</f>
        <v/>
      </c>
      <c r="U3839" t="str">
        <f>IFERROR(VLOOKUP(Table1[[#This Row],[Title]],$C$5507:$Y$5579,19, FALSE ),"")</f>
        <v/>
      </c>
      <c r="V3839" t="str">
        <f>IFERROR(VLOOKUP(Table1[[#This Row],[Title]],$C$5507:$Y$5579,20, FALSE ),"")</f>
        <v/>
      </c>
      <c r="W3839" t="str">
        <f>IFERROR(VLOOKUP(Table1[[#This Row],[Title]],$C$5507:$Y$5579,21, FALSE ),"")</f>
        <v/>
      </c>
      <c r="X3839" t="str">
        <f>IFERROR(VLOOKUP(Table1[[#This Row],[Title]],$C$5507:$Y$5579,22, FALSE ),"")</f>
        <v/>
      </c>
      <c r="Y3839" t="str">
        <f>IFERROR(VLOOKUP(Table1[[#This Row],[Title]],$C$5507:$Y$5579,23, FALSE ),"")</f>
        <v/>
      </c>
    </row>
    <row r="3840" spans="1:25" hidden="1" x14ac:dyDescent="0.25">
      <c r="A3840">
        <v>3838</v>
      </c>
      <c r="B3840">
        <v>38</v>
      </c>
      <c r="C3840" t="s">
        <v>6238</v>
      </c>
      <c r="D3840" t="s">
        <v>6239</v>
      </c>
      <c r="E3840">
        <v>1998</v>
      </c>
      <c r="F3840" t="s">
        <v>6239</v>
      </c>
      <c r="G3840">
        <f>IFERROR(VLOOKUP(Table1[[#This Row],[Title]],$C$5507:$Y$5579,5, FALSE ),"")</f>
        <v>51.507264800000002</v>
      </c>
      <c r="H3840">
        <f>IFERROR(VLOOKUP(Table1[[#This Row],[Title]],$C$5507:$Y$5579,6, FALSE ),"")</f>
        <v>-0.1278328</v>
      </c>
      <c r="I3840" t="str">
        <f>IFERROR(VLOOKUP(Table1[[#This Row],[Title]],$C$5507:$Y$5579,7, FALSE ),"")</f>
        <v>London, England</v>
      </c>
      <c r="J3840" t="str">
        <f>IFERROR(VLOOKUP(Table1[[#This Row],[Title]],$C$5507:$Y$5579,8, FALSE ),"")</f>
        <v>studio</v>
      </c>
      <c r="K3840" t="str">
        <f>IFERROR(VLOOKUP(Table1[[#This Row],[Title]],$C$5507:$Y$5579,9, FALSE ),"")</f>
        <v>electric</v>
      </c>
      <c r="L3840" t="str">
        <f>IFERROR(VLOOKUP(Table1[[#This Row],[Title]],$C$5507:$Y$5579,10, FALSE ),"")</f>
        <v>vocal</v>
      </c>
      <c r="M3840">
        <f>IFERROR(VLOOKUP(Table1[[#This Row],[Title]],$C$5507:$Y$5579,11, FALSE ),"")</f>
        <v>0</v>
      </c>
      <c r="N3840">
        <f>IFERROR(VLOOKUP(Table1[[#This Row],[Title]],$C$5507:$Y$5579,12, FALSE ),"")</f>
        <v>2.7656E-2</v>
      </c>
      <c r="O3840">
        <f>IFERROR(VLOOKUP(Table1[[#This Row],[Title]],$C$5507:$Y$5579,13, FALSE ),"")</f>
        <v>0.86654900000000001</v>
      </c>
      <c r="P3840">
        <f>IFERROR(VLOOKUP(Table1[[#This Row],[Title]],$C$5507:$Y$5579,14, FALSE ),"")</f>
        <v>250.26667</v>
      </c>
      <c r="Q3840">
        <f>IFERROR(VLOOKUP(Table1[[#This Row],[Title]],$C$5507:$Y$5579,15, FALSE ),"")</f>
        <v>0.78057200000000004</v>
      </c>
      <c r="R3840">
        <f>IFERROR(VLOOKUP(Table1[[#This Row],[Title]],$C$5507:$Y$5579,16, FALSE ),"")</f>
        <v>0</v>
      </c>
      <c r="S3840">
        <f>IFERROR(VLOOKUP(Table1[[#This Row],[Title]],$C$5507:$Y$5579,17, FALSE ),"")</f>
        <v>2</v>
      </c>
      <c r="T3840">
        <f>IFERROR(VLOOKUP(Table1[[#This Row],[Title]],$C$5507:$Y$5579,18, FALSE ),"")</f>
        <v>9.0213000000000002E-2</v>
      </c>
      <c r="U3840">
        <f>IFERROR(VLOOKUP(Table1[[#This Row],[Title]],$C$5507:$Y$5579,19, FALSE ),"")</f>
        <v>-6.2679999999999998</v>
      </c>
      <c r="V3840">
        <f>IFERROR(VLOOKUP(Table1[[#This Row],[Title]],$C$5507:$Y$5579,20, FALSE ),"")</f>
        <v>0</v>
      </c>
      <c r="W3840">
        <f>IFERROR(VLOOKUP(Table1[[#This Row],[Title]],$C$5507:$Y$5579,21, FALSE ),"")</f>
        <v>3.2973000000000002E-2</v>
      </c>
      <c r="X3840">
        <f>IFERROR(VLOOKUP(Table1[[#This Row],[Title]],$C$5507:$Y$5579,22, FALSE ),"")</f>
        <v>103.994</v>
      </c>
      <c r="Y3840">
        <f>IFERROR(VLOOKUP(Table1[[#This Row],[Title]],$C$5507:$Y$5579,23, FALSE ),"")</f>
        <v>0.89805199999999996</v>
      </c>
    </row>
    <row r="3841" spans="1:25" hidden="1" x14ac:dyDescent="0.25">
      <c r="A3841">
        <v>3839</v>
      </c>
      <c r="B3841">
        <v>39</v>
      </c>
      <c r="C3841" t="s">
        <v>4232</v>
      </c>
      <c r="D3841" t="s">
        <v>5776</v>
      </c>
      <c r="E3841">
        <v>1998</v>
      </c>
      <c r="F3841" t="s">
        <v>5776</v>
      </c>
      <c r="G3841">
        <v>33.786594000000001</v>
      </c>
      <c r="H3841">
        <v>-118.29866199999999</v>
      </c>
      <c r="I3841" t="s">
        <v>3553</v>
      </c>
      <c r="J3841" t="s">
        <v>28</v>
      </c>
      <c r="K3841" t="s">
        <v>56</v>
      </c>
      <c r="L3841" t="s">
        <v>33</v>
      </c>
      <c r="M3841">
        <v>0</v>
      </c>
      <c r="N3841">
        <v>1.8938E-2</v>
      </c>
      <c r="O3841">
        <v>0.79807899999999998</v>
      </c>
      <c r="P3841">
        <v>252.01333</v>
      </c>
      <c r="Q3841">
        <v>0.45244600000000001</v>
      </c>
      <c r="R3841" s="1">
        <v>9.9999999999999995E-7</v>
      </c>
      <c r="S3841">
        <v>6</v>
      </c>
      <c r="T3841">
        <v>0.18041499999999999</v>
      </c>
      <c r="U3841">
        <v>-8.6850000000000005</v>
      </c>
      <c r="V3841">
        <v>1</v>
      </c>
      <c r="W3841">
        <v>4.5925000000000001E-2</v>
      </c>
      <c r="X3841">
        <v>125.533</v>
      </c>
      <c r="Y3841">
        <v>0.61417900000000003</v>
      </c>
    </row>
    <row r="3842" spans="1:25" hidden="1" x14ac:dyDescent="0.25">
      <c r="A3842">
        <v>3840</v>
      </c>
      <c r="B3842">
        <v>40</v>
      </c>
      <c r="C3842" t="s">
        <v>6240</v>
      </c>
      <c r="D3842" t="s">
        <v>6241</v>
      </c>
      <c r="E3842">
        <v>1998</v>
      </c>
      <c r="F3842" t="s">
        <v>6242</v>
      </c>
      <c r="G3842">
        <v>29.953700000000001</v>
      </c>
      <c r="H3842">
        <v>-90.077699999999993</v>
      </c>
      <c r="I3842" t="s">
        <v>310</v>
      </c>
      <c r="J3842" t="s">
        <v>28</v>
      </c>
      <c r="K3842" t="s">
        <v>56</v>
      </c>
      <c r="L3842" t="s">
        <v>33</v>
      </c>
      <c r="M3842">
        <v>0</v>
      </c>
      <c r="N3842">
        <v>4.4380000000000003E-2</v>
      </c>
      <c r="O3842">
        <v>0.38868799999999998</v>
      </c>
      <c r="P3842">
        <v>317.47156000000001</v>
      </c>
      <c r="Q3842">
        <v>0.41347899999999999</v>
      </c>
      <c r="R3842">
        <v>0</v>
      </c>
      <c r="S3842">
        <v>6</v>
      </c>
      <c r="T3842">
        <v>0.54073700000000002</v>
      </c>
      <c r="U3842">
        <v>-20.798999999999999</v>
      </c>
      <c r="V3842">
        <v>0</v>
      </c>
      <c r="W3842">
        <v>0.66615500000000005</v>
      </c>
      <c r="X3842">
        <v>82.111000000000004</v>
      </c>
      <c r="Y3842">
        <v>0.65906100000000001</v>
      </c>
    </row>
    <row r="3843" spans="1:25" hidden="1" x14ac:dyDescent="0.25">
      <c r="A3843">
        <v>3841</v>
      </c>
      <c r="B3843">
        <v>41</v>
      </c>
      <c r="C3843" t="s">
        <v>6243</v>
      </c>
      <c r="D3843" t="s">
        <v>6244</v>
      </c>
      <c r="E3843">
        <v>1998</v>
      </c>
      <c r="F3843" t="s">
        <v>6245</v>
      </c>
      <c r="G3843">
        <v>49.233333299999998</v>
      </c>
      <c r="H3843">
        <v>7</v>
      </c>
      <c r="I3843" t="s">
        <v>6246</v>
      </c>
      <c r="J3843" t="s">
        <v>28</v>
      </c>
      <c r="K3843" t="s">
        <v>33</v>
      </c>
      <c r="M3843">
        <v>0</v>
      </c>
      <c r="N3843">
        <v>0.72257400000000005</v>
      </c>
      <c r="O3843">
        <v>0.72404299999999999</v>
      </c>
      <c r="P3843">
        <v>220.65586999999999</v>
      </c>
      <c r="Q3843">
        <v>0.23963200000000001</v>
      </c>
      <c r="R3843">
        <v>0.368502</v>
      </c>
      <c r="S3843">
        <v>7</v>
      </c>
      <c r="T3843">
        <v>6.8662000000000001E-2</v>
      </c>
      <c r="U3843">
        <v>-17.63</v>
      </c>
      <c r="V3843">
        <v>1</v>
      </c>
      <c r="W3843">
        <v>8.0235000000000001E-2</v>
      </c>
      <c r="X3843">
        <v>168.05099999999999</v>
      </c>
      <c r="Y3843">
        <v>0.59413499999999997</v>
      </c>
    </row>
    <row r="3844" spans="1:25" hidden="1" x14ac:dyDescent="0.25">
      <c r="A3844">
        <v>3842</v>
      </c>
      <c r="B3844">
        <v>42</v>
      </c>
      <c r="C3844" t="s">
        <v>6247</v>
      </c>
      <c r="D3844" t="s">
        <v>6248</v>
      </c>
      <c r="E3844">
        <v>1998</v>
      </c>
      <c r="F3844" t="s">
        <v>6248</v>
      </c>
      <c r="G3844">
        <v>51.506300000000003</v>
      </c>
      <c r="H3844">
        <v>-0.12714</v>
      </c>
      <c r="I3844" t="s">
        <v>893</v>
      </c>
      <c r="J3844" t="s">
        <v>28</v>
      </c>
      <c r="K3844" t="s">
        <v>33</v>
      </c>
      <c r="M3844">
        <v>0</v>
      </c>
      <c r="N3844">
        <v>0.77488100000000004</v>
      </c>
      <c r="O3844">
        <v>0.73941400000000002</v>
      </c>
      <c r="P3844">
        <v>232.94667000000001</v>
      </c>
      <c r="Q3844">
        <v>0.42354799999999998</v>
      </c>
      <c r="R3844">
        <v>0</v>
      </c>
      <c r="S3844">
        <v>1</v>
      </c>
      <c r="T3844">
        <v>8.2460000000000006E-2</v>
      </c>
      <c r="U3844">
        <v>-7.1269999999999998</v>
      </c>
      <c r="V3844">
        <v>1</v>
      </c>
      <c r="W3844">
        <v>3.1864000000000003E-2</v>
      </c>
      <c r="X3844">
        <v>134.28299999999999</v>
      </c>
      <c r="Y3844">
        <v>0.30299900000000002</v>
      </c>
    </row>
    <row r="3845" spans="1:25" hidden="1" x14ac:dyDescent="0.25">
      <c r="A3845">
        <v>3843</v>
      </c>
      <c r="B3845">
        <v>43</v>
      </c>
      <c r="C3845" t="s">
        <v>6249</v>
      </c>
      <c r="D3845" t="s">
        <v>6250</v>
      </c>
      <c r="E3845">
        <v>1998</v>
      </c>
      <c r="F3845" t="s">
        <v>4470</v>
      </c>
      <c r="G3845">
        <v>41.590685999999998</v>
      </c>
      <c r="H3845">
        <v>-87.319936999999996</v>
      </c>
      <c r="I3845" t="s">
        <v>1914</v>
      </c>
      <c r="J3845" t="s">
        <v>28</v>
      </c>
      <c r="K3845" t="s">
        <v>33</v>
      </c>
      <c r="M3845">
        <v>0</v>
      </c>
      <c r="N3845">
        <v>0.55419499999999999</v>
      </c>
      <c r="O3845">
        <v>0.72282500000000005</v>
      </c>
      <c r="P3845">
        <v>236.87791000000001</v>
      </c>
      <c r="Q3845">
        <v>0.35150100000000001</v>
      </c>
      <c r="R3845">
        <v>6.8876999999999994E-2</v>
      </c>
      <c r="S3845">
        <v>0</v>
      </c>
      <c r="T3845">
        <v>0.31731700000000002</v>
      </c>
      <c r="U3845">
        <v>-16.834</v>
      </c>
      <c r="V3845">
        <v>1</v>
      </c>
      <c r="W3845">
        <v>4.4340999999999998E-2</v>
      </c>
      <c r="X3845">
        <v>125.02200000000001</v>
      </c>
      <c r="Y3845">
        <v>0.80219200000000002</v>
      </c>
    </row>
    <row r="3846" spans="1:25" hidden="1" x14ac:dyDescent="0.25">
      <c r="A3846">
        <v>3844</v>
      </c>
      <c r="B3846">
        <v>44</v>
      </c>
      <c r="C3846" t="s">
        <v>6251</v>
      </c>
      <c r="D3846" t="s">
        <v>6252</v>
      </c>
      <c r="E3846">
        <v>1998</v>
      </c>
      <c r="F3846" t="s">
        <v>6225</v>
      </c>
      <c r="G3846">
        <f>IFERROR(VLOOKUP(Table1[[#This Row],[Title]],$C$5507:$Y$5579,5, FALSE ),"")</f>
        <v>40.807777799999997</v>
      </c>
      <c r="H3846">
        <f>IFERROR(VLOOKUP(Table1[[#This Row],[Title]],$C$5507:$Y$5579,6, FALSE ),"")</f>
        <v>-73.945833300000004</v>
      </c>
      <c r="I3846" t="str">
        <f>IFERROR(VLOOKUP(Table1[[#This Row],[Title]],$C$5507:$Y$5579,7, FALSE ),"")</f>
        <v>Harlem, New York City</v>
      </c>
      <c r="J3846" t="str">
        <f>IFERROR(VLOOKUP(Table1[[#This Row],[Title]],$C$5507:$Y$5579,8, FALSE ),"")</f>
        <v>studio</v>
      </c>
      <c r="K3846" t="str">
        <f>IFERROR(VLOOKUP(Table1[[#This Row],[Title]],$C$5507:$Y$5579,9, FALSE ),"")</f>
        <v>electric</v>
      </c>
      <c r="L3846" t="str">
        <f>IFERROR(VLOOKUP(Table1[[#This Row],[Title]],$C$5507:$Y$5579,10, FALSE ),"")</f>
        <v>vocal</v>
      </c>
      <c r="M3846">
        <f>IFERROR(VLOOKUP(Table1[[#This Row],[Title]],$C$5507:$Y$5579,11, FALSE ),"")</f>
        <v>0</v>
      </c>
      <c r="N3846">
        <f>IFERROR(VLOOKUP(Table1[[#This Row],[Title]],$C$5507:$Y$5579,12, FALSE ),"")</f>
        <v>0.23968300000000001</v>
      </c>
      <c r="O3846">
        <f>IFERROR(VLOOKUP(Table1[[#This Row],[Title]],$C$5507:$Y$5579,13, FALSE ),"")</f>
        <v>0.78245600000000004</v>
      </c>
      <c r="P3846">
        <f>IFERROR(VLOOKUP(Table1[[#This Row],[Title]],$C$5507:$Y$5579,14, FALSE ),"")</f>
        <v>195.37333000000001</v>
      </c>
      <c r="Q3846">
        <f>IFERROR(VLOOKUP(Table1[[#This Row],[Title]],$C$5507:$Y$5579,15, FALSE ),"")</f>
        <v>0.70260500000000004</v>
      </c>
      <c r="R3846">
        <f>IFERROR(VLOOKUP(Table1[[#This Row],[Title]],$C$5507:$Y$5579,16, FALSE ),"")</f>
        <v>0</v>
      </c>
      <c r="S3846">
        <f>IFERROR(VLOOKUP(Table1[[#This Row],[Title]],$C$5507:$Y$5579,17, FALSE ),"")</f>
        <v>1</v>
      </c>
      <c r="T3846">
        <f>IFERROR(VLOOKUP(Table1[[#This Row],[Title]],$C$5507:$Y$5579,18, FALSE ),"")</f>
        <v>0.13608500000000001</v>
      </c>
      <c r="U3846">
        <f>IFERROR(VLOOKUP(Table1[[#This Row],[Title]],$C$5507:$Y$5579,19, FALSE ),"")</f>
        <v>-7.8029999999999999</v>
      </c>
      <c r="V3846">
        <f>IFERROR(VLOOKUP(Table1[[#This Row],[Title]],$C$5507:$Y$5579,20, FALSE ),"")</f>
        <v>0</v>
      </c>
      <c r="W3846">
        <f>IFERROR(VLOOKUP(Table1[[#This Row],[Title]],$C$5507:$Y$5579,21, FALSE ),"")</f>
        <v>0.25325500000000001</v>
      </c>
      <c r="X3846">
        <f>IFERROR(VLOOKUP(Table1[[#This Row],[Title]],$C$5507:$Y$5579,22, FALSE ),"")</f>
        <v>105.15300000000001</v>
      </c>
      <c r="Y3846">
        <f>IFERROR(VLOOKUP(Table1[[#This Row],[Title]],$C$5507:$Y$5579,23, FALSE ),"")</f>
        <v>0.55784400000000001</v>
      </c>
    </row>
    <row r="3847" spans="1:25" hidden="1" x14ac:dyDescent="0.25">
      <c r="A3847">
        <v>3845</v>
      </c>
      <c r="B3847">
        <v>45</v>
      </c>
      <c r="C3847" t="s">
        <v>6253</v>
      </c>
      <c r="D3847" t="s">
        <v>6254</v>
      </c>
      <c r="E3847">
        <v>1998</v>
      </c>
      <c r="F3847" t="s">
        <v>6254</v>
      </c>
      <c r="G3847">
        <v>39.952300000000001</v>
      </c>
      <c r="H3847">
        <v>-75.162400000000005</v>
      </c>
      <c r="I3847" t="s">
        <v>62</v>
      </c>
      <c r="J3847" t="s">
        <v>28</v>
      </c>
      <c r="K3847" t="s">
        <v>33</v>
      </c>
      <c r="M3847">
        <v>0</v>
      </c>
      <c r="N3847">
        <v>0.52509099999999997</v>
      </c>
      <c r="O3847">
        <v>0.62360300000000002</v>
      </c>
      <c r="P3847">
        <v>241.70667</v>
      </c>
      <c r="Q3847">
        <v>0.458343</v>
      </c>
      <c r="R3847">
        <v>0</v>
      </c>
      <c r="S3847">
        <v>0</v>
      </c>
      <c r="T3847">
        <v>0.102704</v>
      </c>
      <c r="U3847">
        <v>-9.1660000000000004</v>
      </c>
      <c r="V3847">
        <v>1</v>
      </c>
      <c r="W3847">
        <v>3.7380999999999998E-2</v>
      </c>
      <c r="X3847">
        <v>148.00899999999999</v>
      </c>
      <c r="Y3847">
        <v>0.211982</v>
      </c>
    </row>
    <row r="3848" spans="1:25" hidden="1" x14ac:dyDescent="0.25">
      <c r="A3848">
        <v>3846</v>
      </c>
      <c r="B3848">
        <v>46</v>
      </c>
      <c r="C3848" t="s">
        <v>6255</v>
      </c>
      <c r="D3848" t="s">
        <v>6256</v>
      </c>
      <c r="E3848">
        <v>1998</v>
      </c>
      <c r="F3848" t="s">
        <v>6256</v>
      </c>
      <c r="G3848">
        <v>54</v>
      </c>
      <c r="H3848">
        <v>-2</v>
      </c>
      <c r="I3848" t="s">
        <v>6257</v>
      </c>
      <c r="J3848" t="s">
        <v>28</v>
      </c>
      <c r="K3848" t="s">
        <v>56</v>
      </c>
      <c r="L3848" t="s">
        <v>33</v>
      </c>
      <c r="M3848">
        <v>0</v>
      </c>
      <c r="N3848">
        <v>1.281E-3</v>
      </c>
      <c r="O3848">
        <v>0.45005099999999998</v>
      </c>
      <c r="P3848">
        <v>248.44</v>
      </c>
      <c r="Q3848">
        <v>0.66000199999999998</v>
      </c>
      <c r="R3848" s="1">
        <v>2.9E-5</v>
      </c>
      <c r="S3848">
        <v>9</v>
      </c>
      <c r="T3848">
        <v>0.15848300000000001</v>
      </c>
      <c r="U3848">
        <v>-7.1989999999999998</v>
      </c>
      <c r="V3848">
        <v>1</v>
      </c>
      <c r="W3848">
        <v>3.8850999999999997E-2</v>
      </c>
      <c r="X3848">
        <v>178.00899999999999</v>
      </c>
      <c r="Y3848">
        <v>0.26361600000000002</v>
      </c>
    </row>
    <row r="3849" spans="1:25" hidden="1" x14ac:dyDescent="0.25">
      <c r="A3849">
        <v>3847</v>
      </c>
      <c r="B3849">
        <v>47</v>
      </c>
      <c r="C3849" t="s">
        <v>6258</v>
      </c>
      <c r="D3849" t="s">
        <v>6259</v>
      </c>
      <c r="E3849">
        <v>1998</v>
      </c>
      <c r="F3849" t="s">
        <v>6026</v>
      </c>
      <c r="G3849">
        <v>40.714599999999997</v>
      </c>
      <c r="H3849">
        <v>-74.007099999999994</v>
      </c>
      <c r="I3849" t="s">
        <v>195</v>
      </c>
      <c r="J3849" t="s">
        <v>28</v>
      </c>
      <c r="K3849" t="s">
        <v>56</v>
      </c>
      <c r="L3849" t="s">
        <v>33</v>
      </c>
      <c r="M3849">
        <v>0</v>
      </c>
      <c r="N3849">
        <v>0.11412600000000001</v>
      </c>
      <c r="O3849">
        <v>0.50814999999999999</v>
      </c>
      <c r="P3849">
        <v>269.21751</v>
      </c>
      <c r="Q3849">
        <v>0.51169799999999999</v>
      </c>
      <c r="R3849">
        <v>5.6453000000000003E-2</v>
      </c>
      <c r="S3849">
        <v>2</v>
      </c>
      <c r="T3849">
        <v>0.17979899999999999</v>
      </c>
      <c r="U3849">
        <v>-17.808</v>
      </c>
      <c r="V3849">
        <v>1</v>
      </c>
      <c r="W3849">
        <v>3.8730000000000001E-2</v>
      </c>
      <c r="X3849">
        <v>163.768</v>
      </c>
      <c r="Y3849">
        <v>0.83277999999999996</v>
      </c>
    </row>
    <row r="3850" spans="1:25" hidden="1" x14ac:dyDescent="0.25">
      <c r="A3850">
        <v>3848</v>
      </c>
      <c r="B3850">
        <v>48</v>
      </c>
      <c r="C3850" t="s">
        <v>6260</v>
      </c>
      <c r="D3850" t="s">
        <v>6261</v>
      </c>
      <c r="E3850">
        <v>1998</v>
      </c>
      <c r="F3850" t="s">
        <v>6262</v>
      </c>
      <c r="G3850">
        <v>34.0535</v>
      </c>
      <c r="H3850">
        <v>-118.245</v>
      </c>
      <c r="I3850" t="s">
        <v>74</v>
      </c>
      <c r="J3850" t="s">
        <v>28</v>
      </c>
      <c r="K3850" t="s">
        <v>33</v>
      </c>
      <c r="M3850">
        <v>0</v>
      </c>
      <c r="N3850">
        <v>0.80052999999999996</v>
      </c>
      <c r="O3850">
        <v>0.83930700000000003</v>
      </c>
      <c r="P3850">
        <v>276.15492</v>
      </c>
      <c r="Q3850">
        <v>0.15700500000000001</v>
      </c>
      <c r="R3850">
        <v>1.4385E-2</v>
      </c>
      <c r="S3850">
        <v>8</v>
      </c>
      <c r="T3850">
        <v>0.117169</v>
      </c>
      <c r="U3850">
        <v>-22.837</v>
      </c>
      <c r="V3850">
        <v>1</v>
      </c>
      <c r="W3850">
        <v>0.50956400000000002</v>
      </c>
      <c r="X3850">
        <v>76.445999999999998</v>
      </c>
      <c r="Y3850">
        <v>0.77720699999999998</v>
      </c>
    </row>
    <row r="3851" spans="1:25" hidden="1" x14ac:dyDescent="0.25">
      <c r="A3851">
        <v>3849</v>
      </c>
      <c r="B3851">
        <v>49</v>
      </c>
      <c r="C3851" t="s">
        <v>6263</v>
      </c>
      <c r="D3851" t="s">
        <v>6264</v>
      </c>
      <c r="E3851">
        <v>1998</v>
      </c>
      <c r="F3851" t="s">
        <v>6265</v>
      </c>
      <c r="G3851">
        <v>38.895111999999997</v>
      </c>
      <c r="H3851">
        <v>-77.036366000000001</v>
      </c>
      <c r="I3851" t="s">
        <v>813</v>
      </c>
      <c r="J3851" t="s">
        <v>28</v>
      </c>
      <c r="K3851" t="s">
        <v>33</v>
      </c>
      <c r="M3851">
        <v>0</v>
      </c>
      <c r="N3851">
        <v>0.43462400000000001</v>
      </c>
      <c r="O3851">
        <v>0.80750999999999995</v>
      </c>
      <c r="P3851">
        <v>259.55220000000003</v>
      </c>
      <c r="Q3851">
        <v>0.57857800000000004</v>
      </c>
      <c r="R3851">
        <v>0</v>
      </c>
      <c r="S3851">
        <v>2</v>
      </c>
      <c r="T3851">
        <v>0.20103599999999999</v>
      </c>
      <c r="U3851">
        <v>-8.2639999999999993</v>
      </c>
      <c r="V3851">
        <v>1</v>
      </c>
      <c r="W3851">
        <v>8.881E-2</v>
      </c>
      <c r="X3851">
        <v>137.054</v>
      </c>
      <c r="Y3851">
        <v>0.73446999999999996</v>
      </c>
    </row>
    <row r="3852" spans="1:25" hidden="1" x14ac:dyDescent="0.25">
      <c r="A3852">
        <v>3850</v>
      </c>
      <c r="B3852">
        <v>50</v>
      </c>
      <c r="C3852" t="s">
        <v>6266</v>
      </c>
      <c r="D3852" t="s">
        <v>6043</v>
      </c>
      <c r="E3852">
        <v>1998</v>
      </c>
      <c r="F3852" t="s">
        <v>6043</v>
      </c>
      <c r="G3852">
        <v>36.039147</v>
      </c>
      <c r="H3852">
        <v>-95.868667000000002</v>
      </c>
      <c r="I3852" t="s">
        <v>3027</v>
      </c>
      <c r="J3852" t="s">
        <v>33</v>
      </c>
      <c r="M3852">
        <v>0</v>
      </c>
      <c r="N3852">
        <v>0.75243599999999999</v>
      </c>
      <c r="O3852">
        <v>0.444716</v>
      </c>
      <c r="P3852">
        <v>222.54667000000001</v>
      </c>
      <c r="Q3852">
        <v>0.400843</v>
      </c>
      <c r="R3852">
        <v>0</v>
      </c>
      <c r="S3852">
        <v>11</v>
      </c>
      <c r="T3852">
        <v>0.85633999999999999</v>
      </c>
      <c r="U3852">
        <v>-9.19</v>
      </c>
      <c r="V3852">
        <v>1</v>
      </c>
      <c r="W3852">
        <v>3.5097000000000003E-2</v>
      </c>
      <c r="X3852">
        <v>129.81899999999999</v>
      </c>
      <c r="Y3852">
        <v>0.46282499999999999</v>
      </c>
    </row>
    <row r="3853" spans="1:25" hidden="1" x14ac:dyDescent="0.25">
      <c r="A3853">
        <v>3851</v>
      </c>
      <c r="B3853">
        <v>51</v>
      </c>
      <c r="C3853" t="s">
        <v>6267</v>
      </c>
      <c r="D3853" t="s">
        <v>6268</v>
      </c>
      <c r="E3853">
        <v>1998</v>
      </c>
      <c r="F3853" t="s">
        <v>6268</v>
      </c>
      <c r="G3853">
        <v>43.75</v>
      </c>
      <c r="H3853">
        <v>-79.2</v>
      </c>
      <c r="I3853" t="s">
        <v>6269</v>
      </c>
      <c r="J3853" t="s">
        <v>28</v>
      </c>
      <c r="K3853" t="s">
        <v>56</v>
      </c>
      <c r="L3853" t="s">
        <v>33</v>
      </c>
      <c r="M3853">
        <v>0</v>
      </c>
      <c r="N3853">
        <v>1.2192E-2</v>
      </c>
      <c r="O3853">
        <v>0.67883000000000004</v>
      </c>
      <c r="P3853">
        <v>170.54667000000001</v>
      </c>
      <c r="Q3853">
        <v>0.94545900000000005</v>
      </c>
      <c r="R3853">
        <v>1.08E-4</v>
      </c>
      <c r="S3853">
        <v>9</v>
      </c>
      <c r="T3853">
        <v>0.229571</v>
      </c>
      <c r="U3853">
        <v>-4.1079999999999997</v>
      </c>
      <c r="V3853">
        <v>1</v>
      </c>
      <c r="W3853">
        <v>3.8866999999999999E-2</v>
      </c>
      <c r="X3853">
        <v>112.84399999999999</v>
      </c>
      <c r="Y3853">
        <v>0.72572800000000004</v>
      </c>
    </row>
    <row r="3854" spans="1:25" x14ac:dyDescent="0.25">
      <c r="A3854">
        <v>3852</v>
      </c>
      <c r="B3854">
        <v>52</v>
      </c>
      <c r="C3854" t="s">
        <v>6270</v>
      </c>
      <c r="D3854" t="s">
        <v>6271</v>
      </c>
      <c r="E3854">
        <v>1998</v>
      </c>
      <c r="F3854" t="s">
        <v>6271</v>
      </c>
      <c r="G3854" t="str">
        <f>IFERROR(VLOOKUP(Table1[[#This Row],[Title]],$C$5507:$Y$5579,5, FALSE ),"")</f>
        <v/>
      </c>
      <c r="H3854" t="str">
        <f>IFERROR(VLOOKUP(Table1[[#This Row],[Title]],$C$5507:$Y$5579,6, FALSE ),"")</f>
        <v/>
      </c>
      <c r="I3854" t="str">
        <f>IFERROR(VLOOKUP(Table1[[#This Row],[Title]],$C$5507:$Y$5579,7, FALSE ),"")</f>
        <v/>
      </c>
      <c r="J3854" t="str">
        <f>IFERROR(VLOOKUP(Table1[[#This Row],[Title]],$C$5507:$Y$5579,8, FALSE ),"")</f>
        <v/>
      </c>
      <c r="K3854" t="str">
        <f>IFERROR(VLOOKUP(Table1[[#This Row],[Title]],$C$5507:$Y$5579,9, FALSE ),"")</f>
        <v/>
      </c>
      <c r="L3854" t="str">
        <f>IFERROR(VLOOKUP(Table1[[#This Row],[Title]],$C$5507:$Y$5579,10, FALSE ),"")</f>
        <v/>
      </c>
      <c r="M3854" t="str">
        <f>IFERROR(VLOOKUP(Table1[[#This Row],[Title]],$C$5507:$Y$5579,11, FALSE ),"")</f>
        <v/>
      </c>
      <c r="N3854" t="str">
        <f>IFERROR(VLOOKUP(Table1[[#This Row],[Title]],$C$5507:$Y$5579,12, FALSE ),"")</f>
        <v/>
      </c>
      <c r="O3854" t="str">
        <f>IFERROR(VLOOKUP(Table1[[#This Row],[Title]],$C$5507:$Y$5579,13, FALSE ),"")</f>
        <v/>
      </c>
      <c r="P3854" t="str">
        <f>IFERROR(VLOOKUP(Table1[[#This Row],[Title]],$C$5507:$Y$5579,14, FALSE ),"")</f>
        <v/>
      </c>
      <c r="Q3854" t="str">
        <f>IFERROR(VLOOKUP(Table1[[#This Row],[Title]],$C$5507:$Y$5579,15, FALSE ),"")</f>
        <v/>
      </c>
      <c r="R3854" t="str">
        <f>IFERROR(VLOOKUP(Table1[[#This Row],[Title]],$C$5507:$Y$5579,16, FALSE ),"")</f>
        <v/>
      </c>
      <c r="S3854" t="str">
        <f>IFERROR(VLOOKUP(Table1[[#This Row],[Title]],$C$5507:$Y$5579,17, FALSE ),"")</f>
        <v/>
      </c>
      <c r="T3854" t="str">
        <f>IFERROR(VLOOKUP(Table1[[#This Row],[Title]],$C$5507:$Y$5579,18, FALSE ),"")</f>
        <v/>
      </c>
      <c r="U3854" t="str">
        <f>IFERROR(VLOOKUP(Table1[[#This Row],[Title]],$C$5507:$Y$5579,19, FALSE ),"")</f>
        <v/>
      </c>
      <c r="V3854" t="str">
        <f>IFERROR(VLOOKUP(Table1[[#This Row],[Title]],$C$5507:$Y$5579,20, FALSE ),"")</f>
        <v/>
      </c>
      <c r="W3854" t="str">
        <f>IFERROR(VLOOKUP(Table1[[#This Row],[Title]],$C$5507:$Y$5579,21, FALSE ),"")</f>
        <v/>
      </c>
      <c r="X3854" t="str">
        <f>IFERROR(VLOOKUP(Table1[[#This Row],[Title]],$C$5507:$Y$5579,22, FALSE ),"")</f>
        <v/>
      </c>
      <c r="Y3854" t="str">
        <f>IFERROR(VLOOKUP(Table1[[#This Row],[Title]],$C$5507:$Y$5579,23, FALSE ),"")</f>
        <v/>
      </c>
    </row>
    <row r="3855" spans="1:25" hidden="1" x14ac:dyDescent="0.25">
      <c r="A3855">
        <v>3853</v>
      </c>
      <c r="B3855">
        <v>53</v>
      </c>
      <c r="C3855" t="s">
        <v>6272</v>
      </c>
      <c r="D3855" t="s">
        <v>5523</v>
      </c>
      <c r="E3855">
        <v>1998</v>
      </c>
      <c r="F3855" t="s">
        <v>5523</v>
      </c>
      <c r="G3855">
        <v>33.7483</v>
      </c>
      <c r="H3855">
        <v>-84.391099999999994</v>
      </c>
      <c r="I3855" t="s">
        <v>568</v>
      </c>
      <c r="J3855" t="s">
        <v>28</v>
      </c>
      <c r="K3855" t="s">
        <v>56</v>
      </c>
      <c r="L3855" t="s">
        <v>33</v>
      </c>
      <c r="M3855">
        <v>0</v>
      </c>
      <c r="N3855">
        <v>0.29343599999999997</v>
      </c>
      <c r="O3855">
        <v>0.65523299999999995</v>
      </c>
      <c r="P3855">
        <v>261.29333000000003</v>
      </c>
      <c r="Q3855">
        <v>0.46182000000000001</v>
      </c>
      <c r="R3855" s="1">
        <v>9.9999999999999995E-7</v>
      </c>
      <c r="S3855">
        <v>0</v>
      </c>
      <c r="T3855">
        <v>9.1528999999999999E-2</v>
      </c>
      <c r="U3855">
        <v>-9.0090000000000003</v>
      </c>
      <c r="V3855">
        <v>1</v>
      </c>
      <c r="W3855">
        <v>3.4224999999999998E-2</v>
      </c>
      <c r="X3855">
        <v>115.43300000000001</v>
      </c>
      <c r="Y3855">
        <v>0.17208200000000001</v>
      </c>
    </row>
    <row r="3856" spans="1:25" hidden="1" x14ac:dyDescent="0.25">
      <c r="A3856">
        <v>3854</v>
      </c>
      <c r="B3856">
        <v>54</v>
      </c>
      <c r="C3856" t="s">
        <v>6105</v>
      </c>
      <c r="D3856" t="s">
        <v>6106</v>
      </c>
      <c r="E3856">
        <v>1998</v>
      </c>
      <c r="F3856" t="s">
        <v>6107</v>
      </c>
      <c r="G3856">
        <v>34.0535</v>
      </c>
      <c r="H3856">
        <v>-118.245</v>
      </c>
      <c r="I3856" t="s">
        <v>74</v>
      </c>
      <c r="J3856" t="s">
        <v>28</v>
      </c>
      <c r="K3856" t="s">
        <v>56</v>
      </c>
      <c r="L3856" t="s">
        <v>33</v>
      </c>
      <c r="M3856">
        <v>0</v>
      </c>
      <c r="N3856">
        <v>6.7859000000000003E-2</v>
      </c>
      <c r="O3856">
        <v>0.89635100000000001</v>
      </c>
      <c r="P3856">
        <v>306.62353999999999</v>
      </c>
      <c r="Q3856">
        <v>0.43140699999999998</v>
      </c>
      <c r="R3856">
        <v>2.6477000000000001E-2</v>
      </c>
      <c r="S3856">
        <v>3</v>
      </c>
      <c r="T3856">
        <v>8.8828000000000004E-2</v>
      </c>
      <c r="U3856">
        <v>-5.0119999999999996</v>
      </c>
      <c r="V3856">
        <v>1</v>
      </c>
      <c r="W3856">
        <v>5.8927E-2</v>
      </c>
      <c r="X3856">
        <v>125.97</v>
      </c>
      <c r="Y3856">
        <v>0.79316699999999996</v>
      </c>
    </row>
    <row r="3857" spans="1:25" hidden="1" x14ac:dyDescent="0.25">
      <c r="A3857">
        <v>3855</v>
      </c>
      <c r="B3857">
        <v>55</v>
      </c>
      <c r="C3857" t="s">
        <v>6273</v>
      </c>
      <c r="D3857" t="s">
        <v>6274</v>
      </c>
      <c r="E3857">
        <v>1998</v>
      </c>
      <c r="F3857" t="s">
        <v>6274</v>
      </c>
      <c r="G3857">
        <v>40.691499999999998</v>
      </c>
      <c r="H3857">
        <v>-73.534199999999998</v>
      </c>
      <c r="I3857" t="s">
        <v>6275</v>
      </c>
      <c r="J3857" t="s">
        <v>28</v>
      </c>
      <c r="K3857" t="s">
        <v>56</v>
      </c>
      <c r="L3857" t="s">
        <v>33</v>
      </c>
      <c r="M3857">
        <v>0</v>
      </c>
      <c r="N3857">
        <v>9.6023999999999998E-2</v>
      </c>
      <c r="O3857">
        <v>0.88588800000000001</v>
      </c>
      <c r="P3857">
        <v>299.12</v>
      </c>
      <c r="Q3857">
        <v>0.57569099999999995</v>
      </c>
      <c r="R3857" s="1">
        <v>3.0000000000000001E-6</v>
      </c>
      <c r="S3857">
        <v>1</v>
      </c>
      <c r="T3857">
        <v>0.10859099999999999</v>
      </c>
      <c r="U3857">
        <v>-7.27</v>
      </c>
      <c r="V3857">
        <v>1</v>
      </c>
      <c r="W3857">
        <v>8.0549999999999997E-2</v>
      </c>
      <c r="X3857">
        <v>96.766000000000005</v>
      </c>
      <c r="Y3857">
        <v>0.83265100000000003</v>
      </c>
    </row>
    <row r="3858" spans="1:25" hidden="1" x14ac:dyDescent="0.25">
      <c r="A3858">
        <v>3856</v>
      </c>
      <c r="B3858">
        <v>56</v>
      </c>
      <c r="C3858" t="s">
        <v>6276</v>
      </c>
      <c r="D3858" t="s">
        <v>6070</v>
      </c>
      <c r="E3858">
        <v>1998</v>
      </c>
      <c r="F3858" t="s">
        <v>6070</v>
      </c>
      <c r="G3858">
        <v>39.208888000000002</v>
      </c>
      <c r="H3858">
        <v>-76.562926000000004</v>
      </c>
      <c r="I3858" t="s">
        <v>6071</v>
      </c>
      <c r="J3858" t="s">
        <v>28</v>
      </c>
      <c r="K3858" t="s">
        <v>56</v>
      </c>
      <c r="L3858" t="s">
        <v>33</v>
      </c>
      <c r="M3858">
        <v>0</v>
      </c>
      <c r="N3858">
        <v>0.28160099999999999</v>
      </c>
      <c r="O3858">
        <v>0.56773499999999999</v>
      </c>
      <c r="P3858">
        <v>291.62666999999999</v>
      </c>
      <c r="Q3858">
        <v>0.50480800000000003</v>
      </c>
      <c r="R3858">
        <v>0</v>
      </c>
      <c r="S3858">
        <v>3</v>
      </c>
      <c r="T3858">
        <v>9.6569000000000002E-2</v>
      </c>
      <c r="U3858">
        <v>-6.952</v>
      </c>
      <c r="V3858">
        <v>0</v>
      </c>
      <c r="W3858">
        <v>3.5237999999999998E-2</v>
      </c>
      <c r="X3858">
        <v>113.869</v>
      </c>
      <c r="Y3858">
        <v>0.18590000000000001</v>
      </c>
    </row>
    <row r="3859" spans="1:25" hidden="1" x14ac:dyDescent="0.25">
      <c r="A3859">
        <v>3857</v>
      </c>
      <c r="B3859">
        <v>57</v>
      </c>
      <c r="C3859" t="s">
        <v>6052</v>
      </c>
      <c r="D3859" t="s">
        <v>6053</v>
      </c>
      <c r="E3859">
        <v>1998</v>
      </c>
      <c r="F3859" t="s">
        <v>6053</v>
      </c>
      <c r="G3859">
        <v>37.784827</v>
      </c>
      <c r="H3859">
        <v>-122.727802</v>
      </c>
      <c r="I3859" t="s">
        <v>1475</v>
      </c>
      <c r="J3859" t="s">
        <v>28</v>
      </c>
      <c r="K3859" t="s">
        <v>56</v>
      </c>
      <c r="L3859" t="s">
        <v>33</v>
      </c>
      <c r="M3859">
        <v>0</v>
      </c>
      <c r="N3859">
        <v>6.2199999999999998E-3</v>
      </c>
      <c r="O3859">
        <v>0.63151299999999999</v>
      </c>
      <c r="P3859">
        <v>268.64</v>
      </c>
      <c r="Q3859">
        <v>0.89410000000000001</v>
      </c>
      <c r="R3859">
        <v>0</v>
      </c>
      <c r="S3859">
        <v>7</v>
      </c>
      <c r="T3859">
        <v>0.32831199999999999</v>
      </c>
      <c r="U3859">
        <v>-5.2110000000000003</v>
      </c>
      <c r="V3859">
        <v>1</v>
      </c>
      <c r="W3859">
        <v>3.1736E-2</v>
      </c>
      <c r="X3859">
        <v>102.039</v>
      </c>
      <c r="Y3859">
        <v>0.72028099999999995</v>
      </c>
    </row>
    <row r="3860" spans="1:25" hidden="1" x14ac:dyDescent="0.25">
      <c r="A3860">
        <v>3858</v>
      </c>
      <c r="B3860">
        <v>58</v>
      </c>
      <c r="C3860" t="s">
        <v>6277</v>
      </c>
      <c r="D3860" t="s">
        <v>5591</v>
      </c>
      <c r="E3860">
        <v>1998</v>
      </c>
      <c r="F3860" t="s">
        <v>5591</v>
      </c>
      <c r="G3860">
        <v>32.781179000000002</v>
      </c>
      <c r="H3860">
        <v>-96.790329</v>
      </c>
      <c r="I3860" t="s">
        <v>749</v>
      </c>
      <c r="J3860" t="s">
        <v>28</v>
      </c>
      <c r="K3860" t="s">
        <v>33</v>
      </c>
      <c r="M3860">
        <v>0</v>
      </c>
      <c r="N3860">
        <v>0.67301100000000003</v>
      </c>
      <c r="O3860">
        <v>0.67549499999999996</v>
      </c>
      <c r="P3860">
        <v>207.41179</v>
      </c>
      <c r="Q3860">
        <v>0.43624200000000002</v>
      </c>
      <c r="R3860">
        <v>0.16131200000000001</v>
      </c>
      <c r="S3860">
        <v>10</v>
      </c>
      <c r="T3860">
        <v>0.18054899999999999</v>
      </c>
      <c r="U3860">
        <v>-14.872999999999999</v>
      </c>
      <c r="V3860">
        <v>1</v>
      </c>
      <c r="W3860">
        <v>3.3723000000000003E-2</v>
      </c>
      <c r="X3860">
        <v>110.184</v>
      </c>
      <c r="Y3860">
        <v>0.81422000000000005</v>
      </c>
    </row>
    <row r="3861" spans="1:25" hidden="1" x14ac:dyDescent="0.25">
      <c r="A3861">
        <v>3859</v>
      </c>
      <c r="B3861">
        <v>59</v>
      </c>
      <c r="C3861" t="s">
        <v>6278</v>
      </c>
      <c r="D3861" t="s">
        <v>6279</v>
      </c>
      <c r="E3861">
        <v>1998</v>
      </c>
      <c r="F3861" t="s">
        <v>6225</v>
      </c>
      <c r="G3861">
        <v>40.807777799999997</v>
      </c>
      <c r="H3861">
        <v>-73.945833300000004</v>
      </c>
      <c r="I3861" t="s">
        <v>6226</v>
      </c>
      <c r="J3861" t="s">
        <v>27</v>
      </c>
      <c r="K3861" t="s">
        <v>28</v>
      </c>
      <c r="L3861" t="s">
        <v>56</v>
      </c>
      <c r="M3861">
        <v>0</v>
      </c>
      <c r="N3861">
        <v>2.1900000000000001E-3</v>
      </c>
      <c r="O3861">
        <v>0.70494400000000002</v>
      </c>
      <c r="P3861">
        <v>306.14666999999997</v>
      </c>
      <c r="Q3861">
        <v>0.48135299999999998</v>
      </c>
      <c r="R3861">
        <v>0.92549199999999998</v>
      </c>
      <c r="S3861">
        <v>9</v>
      </c>
      <c r="T3861">
        <v>0.14933099999999999</v>
      </c>
      <c r="U3861">
        <v>-9.7439999999999998</v>
      </c>
      <c r="V3861">
        <v>1</v>
      </c>
      <c r="W3861">
        <v>8.4952E-2</v>
      </c>
      <c r="X3861">
        <v>188.04900000000001</v>
      </c>
      <c r="Y3861">
        <v>0.69494599999999995</v>
      </c>
    </row>
    <row r="3862" spans="1:25" hidden="1" x14ac:dyDescent="0.25">
      <c r="A3862">
        <v>3860</v>
      </c>
      <c r="B3862">
        <v>60</v>
      </c>
      <c r="C3862" t="s">
        <v>6280</v>
      </c>
      <c r="D3862" t="s">
        <v>6035</v>
      </c>
      <c r="E3862">
        <v>1998</v>
      </c>
      <c r="F3862" t="s">
        <v>6035</v>
      </c>
      <c r="G3862">
        <v>32.931522999999999</v>
      </c>
      <c r="H3862">
        <v>-96.615820999999997</v>
      </c>
      <c r="I3862" t="s">
        <v>6036</v>
      </c>
      <c r="J3862" t="s">
        <v>28</v>
      </c>
      <c r="K3862" t="s">
        <v>33</v>
      </c>
      <c r="M3862">
        <v>0</v>
      </c>
      <c r="N3862">
        <v>0.61849100000000001</v>
      </c>
      <c r="O3862">
        <v>0.48667300000000002</v>
      </c>
      <c r="P3862">
        <v>245.46666999999999</v>
      </c>
      <c r="Q3862">
        <v>0.27074799999999999</v>
      </c>
      <c r="R3862">
        <v>0</v>
      </c>
      <c r="S3862">
        <v>10</v>
      </c>
      <c r="T3862">
        <v>0.15957299999999999</v>
      </c>
      <c r="U3862">
        <v>-11.566000000000001</v>
      </c>
      <c r="V3862">
        <v>1</v>
      </c>
      <c r="W3862">
        <v>2.8250999999999998E-2</v>
      </c>
      <c r="X3862">
        <v>80.126000000000005</v>
      </c>
      <c r="Y3862">
        <v>0.19495399999999999</v>
      </c>
    </row>
    <row r="3863" spans="1:25" hidden="1" x14ac:dyDescent="0.25">
      <c r="A3863">
        <v>3861</v>
      </c>
      <c r="B3863">
        <v>61</v>
      </c>
      <c r="C3863" t="s">
        <v>5465</v>
      </c>
      <c r="D3863" t="s">
        <v>6281</v>
      </c>
      <c r="E3863">
        <v>1998</v>
      </c>
      <c r="F3863" t="s">
        <v>6281</v>
      </c>
      <c r="G3863">
        <v>33.600700000000003</v>
      </c>
      <c r="H3863">
        <v>-112.283</v>
      </c>
      <c r="I3863" t="s">
        <v>6282</v>
      </c>
      <c r="J3863" t="s">
        <v>28</v>
      </c>
      <c r="K3863" t="s">
        <v>33</v>
      </c>
      <c r="M3863">
        <v>0</v>
      </c>
      <c r="N3863">
        <v>0.56938900000000003</v>
      </c>
      <c r="O3863">
        <v>0.67675399999999997</v>
      </c>
      <c r="P3863">
        <v>259.53332999999998</v>
      </c>
      <c r="Q3863">
        <v>0.38741599999999998</v>
      </c>
      <c r="R3863">
        <v>0</v>
      </c>
      <c r="S3863">
        <v>9</v>
      </c>
      <c r="T3863">
        <v>0.189113</v>
      </c>
      <c r="U3863">
        <v>-12.398</v>
      </c>
      <c r="V3863">
        <v>1</v>
      </c>
      <c r="W3863">
        <v>3.7697000000000001E-2</v>
      </c>
      <c r="X3863">
        <v>121.03700000000001</v>
      </c>
      <c r="Y3863">
        <v>0.38101600000000002</v>
      </c>
    </row>
    <row r="3864" spans="1:25" hidden="1" x14ac:dyDescent="0.25">
      <c r="A3864">
        <v>3862</v>
      </c>
      <c r="B3864">
        <v>62</v>
      </c>
      <c r="C3864" t="s">
        <v>6039</v>
      </c>
      <c r="D3864" t="s">
        <v>6040</v>
      </c>
      <c r="E3864">
        <v>1998</v>
      </c>
      <c r="F3864" t="s">
        <v>6040</v>
      </c>
      <c r="G3864">
        <v>28.545179000000001</v>
      </c>
      <c r="H3864">
        <v>-81.373290999999995</v>
      </c>
      <c r="I3864" t="s">
        <v>6041</v>
      </c>
      <c r="J3864" t="s">
        <v>28</v>
      </c>
      <c r="K3864" t="s">
        <v>56</v>
      </c>
      <c r="L3864" t="s">
        <v>33</v>
      </c>
      <c r="M3864">
        <v>0</v>
      </c>
      <c r="N3864">
        <v>6.1603999999999999E-2</v>
      </c>
      <c r="O3864">
        <v>0.798489</v>
      </c>
      <c r="P3864">
        <v>231.61332999999999</v>
      </c>
      <c r="Q3864">
        <v>0.83022399999999996</v>
      </c>
      <c r="R3864" s="1">
        <v>9.9999999999999995E-7</v>
      </c>
      <c r="S3864">
        <v>11</v>
      </c>
      <c r="T3864">
        <v>0.20614399999999999</v>
      </c>
      <c r="U3864">
        <v>-6.3129999999999997</v>
      </c>
      <c r="V3864">
        <v>0</v>
      </c>
      <c r="W3864">
        <v>3.3839000000000001E-2</v>
      </c>
      <c r="X3864">
        <v>100.03700000000001</v>
      </c>
      <c r="Y3864">
        <v>0.91215900000000005</v>
      </c>
    </row>
    <row r="3865" spans="1:25" hidden="1" x14ac:dyDescent="0.25">
      <c r="A3865">
        <v>3863</v>
      </c>
      <c r="B3865">
        <v>63</v>
      </c>
      <c r="C3865" t="s">
        <v>6283</v>
      </c>
      <c r="D3865" t="s">
        <v>6163</v>
      </c>
      <c r="E3865">
        <v>1998</v>
      </c>
      <c r="F3865" t="s">
        <v>6163</v>
      </c>
      <c r="G3865">
        <v>44.960999999999999</v>
      </c>
      <c r="H3865">
        <v>-93.225252999999995</v>
      </c>
      <c r="I3865" t="s">
        <v>6164</v>
      </c>
      <c r="J3865" t="s">
        <v>28</v>
      </c>
      <c r="K3865" t="s">
        <v>56</v>
      </c>
      <c r="L3865" t="s">
        <v>33</v>
      </c>
      <c r="M3865">
        <v>0</v>
      </c>
      <c r="N3865">
        <v>0.17310300000000001</v>
      </c>
      <c r="O3865">
        <v>0.68205700000000002</v>
      </c>
      <c r="P3865">
        <v>241.82404</v>
      </c>
      <c r="Q3865">
        <v>0.432834</v>
      </c>
      <c r="R3865">
        <v>0</v>
      </c>
      <c r="S3865">
        <v>11</v>
      </c>
      <c r="T3865">
        <v>0.18099899999999999</v>
      </c>
      <c r="U3865">
        <v>-12.121</v>
      </c>
      <c r="V3865">
        <v>1</v>
      </c>
      <c r="W3865">
        <v>6.3828999999999997E-2</v>
      </c>
      <c r="X3865">
        <v>84.954999999999998</v>
      </c>
      <c r="Y3865">
        <v>0.628996</v>
      </c>
    </row>
    <row r="3866" spans="1:25" hidden="1" x14ac:dyDescent="0.25">
      <c r="A3866">
        <v>3864</v>
      </c>
      <c r="B3866">
        <v>64</v>
      </c>
      <c r="C3866" t="s">
        <v>4148</v>
      </c>
      <c r="D3866" t="s">
        <v>6284</v>
      </c>
      <c r="E3866">
        <v>1998</v>
      </c>
      <c r="F3866" t="s">
        <v>6284</v>
      </c>
      <c r="G3866">
        <v>40.714599999999997</v>
      </c>
      <c r="H3866">
        <v>-74.007099999999994</v>
      </c>
      <c r="I3866" t="s">
        <v>195</v>
      </c>
      <c r="J3866" t="s">
        <v>28</v>
      </c>
      <c r="K3866" t="s">
        <v>56</v>
      </c>
      <c r="L3866" t="s">
        <v>33</v>
      </c>
      <c r="M3866">
        <v>0</v>
      </c>
      <c r="N3866">
        <v>0.288304</v>
      </c>
      <c r="O3866">
        <v>0.75873400000000002</v>
      </c>
      <c r="P3866">
        <v>215.93601000000001</v>
      </c>
      <c r="Q3866">
        <v>0.462918</v>
      </c>
      <c r="R3866">
        <v>1.2449E-2</v>
      </c>
      <c r="S3866">
        <v>0</v>
      </c>
      <c r="T3866">
        <v>0.31806400000000001</v>
      </c>
      <c r="U3866">
        <v>-13.178000000000001</v>
      </c>
      <c r="V3866">
        <v>1</v>
      </c>
      <c r="W3866">
        <v>3.6097999999999998E-2</v>
      </c>
      <c r="X3866">
        <v>131.625</v>
      </c>
      <c r="Y3866">
        <v>0.55008100000000004</v>
      </c>
    </row>
    <row r="3867" spans="1:25" hidden="1" x14ac:dyDescent="0.25">
      <c r="A3867">
        <v>3865</v>
      </c>
      <c r="B3867">
        <v>65</v>
      </c>
      <c r="C3867" t="s">
        <v>6285</v>
      </c>
      <c r="D3867" t="s">
        <v>6286</v>
      </c>
      <c r="E3867">
        <v>1998</v>
      </c>
      <c r="F3867" t="s">
        <v>6286</v>
      </c>
      <c r="G3867">
        <v>37.167900000000003</v>
      </c>
      <c r="H3867">
        <v>-95.844999999999999</v>
      </c>
      <c r="I3867" t="s">
        <v>240</v>
      </c>
      <c r="J3867" t="s">
        <v>28</v>
      </c>
      <c r="K3867" t="s">
        <v>56</v>
      </c>
      <c r="L3867" t="s">
        <v>33</v>
      </c>
      <c r="M3867">
        <v>0</v>
      </c>
      <c r="N3867">
        <v>0.14133799999999999</v>
      </c>
      <c r="O3867">
        <v>0.75748400000000005</v>
      </c>
      <c r="P3867">
        <v>200.77332999999999</v>
      </c>
      <c r="Q3867">
        <v>0.91041000000000005</v>
      </c>
      <c r="R3867" s="1">
        <v>1.2999999999999999E-5</v>
      </c>
      <c r="S3867">
        <v>10</v>
      </c>
      <c r="T3867">
        <v>0.37827699999999997</v>
      </c>
      <c r="U3867">
        <v>-6.2530000000000001</v>
      </c>
      <c r="V3867">
        <v>0</v>
      </c>
      <c r="W3867">
        <v>7.2603000000000001E-2</v>
      </c>
      <c r="X3867">
        <v>99.09</v>
      </c>
      <c r="Y3867">
        <v>0.69110300000000002</v>
      </c>
    </row>
    <row r="3868" spans="1:25" hidden="1" x14ac:dyDescent="0.25">
      <c r="A3868">
        <v>3866</v>
      </c>
      <c r="B3868">
        <v>66</v>
      </c>
      <c r="C3868" t="s">
        <v>4236</v>
      </c>
      <c r="D3868" t="s">
        <v>5516</v>
      </c>
      <c r="E3868">
        <v>1998</v>
      </c>
      <c r="F3868" t="s">
        <v>5516</v>
      </c>
      <c r="G3868">
        <v>57.716666699999998</v>
      </c>
      <c r="H3868">
        <v>11.966666699999999</v>
      </c>
      <c r="I3868" t="s">
        <v>5517</v>
      </c>
      <c r="J3868" t="s">
        <v>28</v>
      </c>
      <c r="K3868" t="s">
        <v>56</v>
      </c>
      <c r="L3868" t="s">
        <v>33</v>
      </c>
      <c r="M3868">
        <v>0</v>
      </c>
      <c r="N3868">
        <v>1.3194000000000001E-2</v>
      </c>
      <c r="O3868">
        <v>0.72119900000000003</v>
      </c>
      <c r="P3868">
        <v>215.36</v>
      </c>
      <c r="Q3868">
        <v>0.84060199999999996</v>
      </c>
      <c r="R3868">
        <v>1.2359999999999999E-3</v>
      </c>
      <c r="S3868">
        <v>1</v>
      </c>
      <c r="T3868">
        <v>7.3838000000000001E-2</v>
      </c>
      <c r="U3868">
        <v>-1.9670000000000001</v>
      </c>
      <c r="V3868">
        <v>0</v>
      </c>
      <c r="W3868">
        <v>2.7900000000000001E-2</v>
      </c>
      <c r="X3868">
        <v>109.98</v>
      </c>
      <c r="Y3868">
        <v>0.90001399999999998</v>
      </c>
    </row>
    <row r="3869" spans="1:25" hidden="1" x14ac:dyDescent="0.25">
      <c r="A3869">
        <v>3867</v>
      </c>
      <c r="B3869">
        <v>67</v>
      </c>
      <c r="C3869" t="s">
        <v>6287</v>
      </c>
      <c r="D3869" t="s">
        <v>6288</v>
      </c>
      <c r="E3869">
        <v>1998</v>
      </c>
      <c r="F3869" t="s">
        <v>6242</v>
      </c>
      <c r="G3869">
        <v>29.953700000000001</v>
      </c>
      <c r="H3869">
        <v>-90.077699999999993</v>
      </c>
      <c r="I3869" t="s">
        <v>310</v>
      </c>
      <c r="J3869" t="s">
        <v>28</v>
      </c>
      <c r="K3869" t="s">
        <v>56</v>
      </c>
      <c r="L3869" t="s">
        <v>33</v>
      </c>
      <c r="M3869">
        <v>0</v>
      </c>
      <c r="N3869">
        <v>7.9389999999999999E-3</v>
      </c>
      <c r="O3869">
        <v>0.70933199999999996</v>
      </c>
      <c r="P3869">
        <v>245.39383000000001</v>
      </c>
      <c r="Q3869">
        <v>0.31822800000000001</v>
      </c>
      <c r="R3869">
        <v>4.3937999999999998E-2</v>
      </c>
      <c r="S3869">
        <v>11</v>
      </c>
      <c r="T3869">
        <v>0.150814</v>
      </c>
      <c r="U3869">
        <v>-17.475999999999999</v>
      </c>
      <c r="V3869">
        <v>0</v>
      </c>
      <c r="W3869">
        <v>5.5925000000000002E-2</v>
      </c>
      <c r="X3869">
        <v>157.85499999999999</v>
      </c>
      <c r="Y3869">
        <v>0.96262800000000004</v>
      </c>
    </row>
    <row r="3870" spans="1:25" hidden="1" x14ac:dyDescent="0.25">
      <c r="A3870">
        <v>3868</v>
      </c>
      <c r="B3870">
        <v>68</v>
      </c>
      <c r="C3870" t="s">
        <v>4711</v>
      </c>
      <c r="D3870" t="s">
        <v>6289</v>
      </c>
      <c r="E3870">
        <v>1998</v>
      </c>
      <c r="F3870" t="s">
        <v>6026</v>
      </c>
      <c r="G3870">
        <v>40.714599999999997</v>
      </c>
      <c r="H3870">
        <v>-74.007099999999994</v>
      </c>
      <c r="I3870" t="s">
        <v>195</v>
      </c>
      <c r="J3870" t="s">
        <v>28</v>
      </c>
      <c r="K3870" t="s">
        <v>33</v>
      </c>
      <c r="M3870">
        <v>1.78885068947E-3</v>
      </c>
      <c r="N3870">
        <v>0.44187799999999999</v>
      </c>
      <c r="O3870">
        <v>0.46557199999999999</v>
      </c>
      <c r="P3870">
        <v>287.47955000000002</v>
      </c>
      <c r="Q3870">
        <v>0.76333600000000001</v>
      </c>
      <c r="R3870">
        <v>0</v>
      </c>
      <c r="S3870">
        <v>9</v>
      </c>
      <c r="T3870">
        <v>0.61767000000000005</v>
      </c>
      <c r="U3870">
        <v>-6.5110000000000001</v>
      </c>
      <c r="V3870">
        <v>1</v>
      </c>
      <c r="W3870">
        <v>0.37340899999999999</v>
      </c>
      <c r="X3870">
        <v>183.33699999999999</v>
      </c>
      <c r="Y3870">
        <v>0.66228399999999998</v>
      </c>
    </row>
    <row r="3871" spans="1:25" hidden="1" x14ac:dyDescent="0.25">
      <c r="A3871">
        <v>3869</v>
      </c>
      <c r="B3871">
        <v>69</v>
      </c>
      <c r="C3871" t="s">
        <v>6290</v>
      </c>
      <c r="D3871" t="s">
        <v>6038</v>
      </c>
      <c r="E3871">
        <v>1998</v>
      </c>
      <c r="F3871" t="s">
        <v>6038</v>
      </c>
      <c r="G3871">
        <v>51.507264800000002</v>
      </c>
      <c r="H3871">
        <v>-0.1278328</v>
      </c>
      <c r="I3871" t="s">
        <v>4626</v>
      </c>
      <c r="J3871" t="s">
        <v>28</v>
      </c>
      <c r="K3871" t="s">
        <v>33</v>
      </c>
      <c r="M3871">
        <v>0</v>
      </c>
      <c r="N3871">
        <v>0.483844</v>
      </c>
      <c r="O3871">
        <v>0.33253199999999999</v>
      </c>
      <c r="P3871">
        <v>271.93333000000001</v>
      </c>
      <c r="Q3871">
        <v>0.63066199999999994</v>
      </c>
      <c r="R3871">
        <v>0</v>
      </c>
      <c r="S3871">
        <v>2</v>
      </c>
      <c r="T3871">
        <v>0.33226899999999998</v>
      </c>
      <c r="U3871">
        <v>-4.992</v>
      </c>
      <c r="V3871">
        <v>1</v>
      </c>
      <c r="W3871">
        <v>4.6056E-2</v>
      </c>
      <c r="X3871">
        <v>80.14</v>
      </c>
      <c r="Y3871">
        <v>0.33071099999999998</v>
      </c>
    </row>
    <row r="3872" spans="1:25" x14ac:dyDescent="0.25">
      <c r="A3872">
        <v>3870</v>
      </c>
      <c r="B3872">
        <v>70</v>
      </c>
      <c r="C3872" t="s">
        <v>6291</v>
      </c>
      <c r="D3872" t="s">
        <v>6292</v>
      </c>
      <c r="E3872">
        <v>1998</v>
      </c>
      <c r="F3872" t="s">
        <v>6293</v>
      </c>
      <c r="G3872" t="str">
        <f>IFERROR(VLOOKUP(Table1[[#This Row],[Title]],$C$5507:$Y$5579,5, FALSE ),"")</f>
        <v/>
      </c>
      <c r="H3872" t="str">
        <f>IFERROR(VLOOKUP(Table1[[#This Row],[Title]],$C$5507:$Y$5579,6, FALSE ),"")</f>
        <v/>
      </c>
      <c r="I3872" t="str">
        <f>IFERROR(VLOOKUP(Table1[[#This Row],[Title]],$C$5507:$Y$5579,7, FALSE ),"")</f>
        <v/>
      </c>
      <c r="J3872" t="str">
        <f>IFERROR(VLOOKUP(Table1[[#This Row],[Title]],$C$5507:$Y$5579,8, FALSE ),"")</f>
        <v/>
      </c>
      <c r="K3872" t="str">
        <f>IFERROR(VLOOKUP(Table1[[#This Row],[Title]],$C$5507:$Y$5579,9, FALSE ),"")</f>
        <v/>
      </c>
      <c r="L3872" t="str">
        <f>IFERROR(VLOOKUP(Table1[[#This Row],[Title]],$C$5507:$Y$5579,10, FALSE ),"")</f>
        <v/>
      </c>
      <c r="M3872" t="str">
        <f>IFERROR(VLOOKUP(Table1[[#This Row],[Title]],$C$5507:$Y$5579,11, FALSE ),"")</f>
        <v/>
      </c>
      <c r="N3872" t="str">
        <f>IFERROR(VLOOKUP(Table1[[#This Row],[Title]],$C$5507:$Y$5579,12, FALSE ),"")</f>
        <v/>
      </c>
      <c r="O3872" t="str">
        <f>IFERROR(VLOOKUP(Table1[[#This Row],[Title]],$C$5507:$Y$5579,13, FALSE ),"")</f>
        <v/>
      </c>
      <c r="P3872" t="str">
        <f>IFERROR(VLOOKUP(Table1[[#This Row],[Title]],$C$5507:$Y$5579,14, FALSE ),"")</f>
        <v/>
      </c>
      <c r="Q3872" t="str">
        <f>IFERROR(VLOOKUP(Table1[[#This Row],[Title]],$C$5507:$Y$5579,15, FALSE ),"")</f>
        <v/>
      </c>
      <c r="R3872" t="str">
        <f>IFERROR(VLOOKUP(Table1[[#This Row],[Title]],$C$5507:$Y$5579,16, FALSE ),"")</f>
        <v/>
      </c>
      <c r="S3872" t="str">
        <f>IFERROR(VLOOKUP(Table1[[#This Row],[Title]],$C$5507:$Y$5579,17, FALSE ),"")</f>
        <v/>
      </c>
      <c r="T3872" t="str">
        <f>IFERROR(VLOOKUP(Table1[[#This Row],[Title]],$C$5507:$Y$5579,18, FALSE ),"")</f>
        <v/>
      </c>
      <c r="U3872" t="str">
        <f>IFERROR(VLOOKUP(Table1[[#This Row],[Title]],$C$5507:$Y$5579,19, FALSE ),"")</f>
        <v/>
      </c>
      <c r="V3872" t="str">
        <f>IFERROR(VLOOKUP(Table1[[#This Row],[Title]],$C$5507:$Y$5579,20, FALSE ),"")</f>
        <v/>
      </c>
      <c r="W3872" t="str">
        <f>IFERROR(VLOOKUP(Table1[[#This Row],[Title]],$C$5507:$Y$5579,21, FALSE ),"")</f>
        <v/>
      </c>
      <c r="X3872" t="str">
        <f>IFERROR(VLOOKUP(Table1[[#This Row],[Title]],$C$5507:$Y$5579,22, FALSE ),"")</f>
        <v/>
      </c>
      <c r="Y3872" t="str">
        <f>IFERROR(VLOOKUP(Table1[[#This Row],[Title]],$C$5507:$Y$5579,23, FALSE ),"")</f>
        <v/>
      </c>
    </row>
    <row r="3873" spans="1:25" hidden="1" x14ac:dyDescent="0.25">
      <c r="A3873">
        <v>3871</v>
      </c>
      <c r="B3873">
        <v>71</v>
      </c>
      <c r="C3873" t="s">
        <v>3260</v>
      </c>
      <c r="D3873" t="s">
        <v>6294</v>
      </c>
      <c r="E3873">
        <v>1998</v>
      </c>
      <c r="F3873" t="s">
        <v>6070</v>
      </c>
      <c r="G3873">
        <v>39.208888000000002</v>
      </c>
      <c r="H3873">
        <v>-76.562926000000004</v>
      </c>
      <c r="I3873" t="s">
        <v>6071</v>
      </c>
      <c r="J3873" t="s">
        <v>28</v>
      </c>
      <c r="K3873" t="s">
        <v>56</v>
      </c>
      <c r="L3873" t="s">
        <v>33</v>
      </c>
      <c r="M3873">
        <v>0</v>
      </c>
      <c r="N3873">
        <v>2.3532000000000001E-2</v>
      </c>
      <c r="O3873">
        <v>0.55906699999999998</v>
      </c>
      <c r="P3873">
        <v>228.69333</v>
      </c>
      <c r="Q3873">
        <v>0.63422000000000001</v>
      </c>
      <c r="R3873">
        <v>0</v>
      </c>
      <c r="S3873">
        <v>1</v>
      </c>
      <c r="T3873">
        <v>0.32013999999999998</v>
      </c>
      <c r="U3873">
        <v>-8.1120000000000001</v>
      </c>
      <c r="V3873">
        <v>1</v>
      </c>
      <c r="W3873">
        <v>0.124976</v>
      </c>
      <c r="X3873">
        <v>93.882000000000005</v>
      </c>
      <c r="Y3873">
        <v>0.76819400000000004</v>
      </c>
    </row>
    <row r="3874" spans="1:25" hidden="1" x14ac:dyDescent="0.25">
      <c r="A3874">
        <v>3872</v>
      </c>
      <c r="B3874">
        <v>72</v>
      </c>
      <c r="C3874" t="s">
        <v>6295</v>
      </c>
      <c r="D3874" t="s">
        <v>6296</v>
      </c>
      <c r="E3874">
        <v>1998</v>
      </c>
      <c r="F3874" t="s">
        <v>6297</v>
      </c>
      <c r="G3874">
        <v>40.714269000000002</v>
      </c>
      <c r="H3874">
        <v>-74.005972999999997</v>
      </c>
      <c r="I3874" t="s">
        <v>113</v>
      </c>
      <c r="J3874" t="s">
        <v>28</v>
      </c>
      <c r="K3874" t="s">
        <v>56</v>
      </c>
      <c r="L3874" t="s">
        <v>33</v>
      </c>
      <c r="M3874">
        <v>0</v>
      </c>
      <c r="N3874">
        <v>5.3069999999999999E-2</v>
      </c>
      <c r="O3874">
        <v>0.61767399999999995</v>
      </c>
      <c r="P3874">
        <v>256.01288</v>
      </c>
      <c r="Q3874">
        <v>0.65857699999999997</v>
      </c>
      <c r="R3874">
        <v>0</v>
      </c>
      <c r="S3874">
        <v>10</v>
      </c>
      <c r="T3874">
        <v>8.0516000000000004E-2</v>
      </c>
      <c r="U3874">
        <v>-5.0789999999999997</v>
      </c>
      <c r="V3874">
        <v>0</v>
      </c>
      <c r="W3874">
        <v>4.9350999999999999E-2</v>
      </c>
      <c r="X3874">
        <v>119.577</v>
      </c>
      <c r="Y3874">
        <v>0.56706900000000005</v>
      </c>
    </row>
    <row r="3875" spans="1:25" hidden="1" x14ac:dyDescent="0.25">
      <c r="A3875">
        <v>3873</v>
      </c>
      <c r="B3875">
        <v>73</v>
      </c>
      <c r="C3875" t="s">
        <v>6298</v>
      </c>
      <c r="D3875" t="s">
        <v>5955</v>
      </c>
      <c r="E3875">
        <v>1998</v>
      </c>
      <c r="F3875" t="s">
        <v>5955</v>
      </c>
      <c r="G3875">
        <v>40.714269000000002</v>
      </c>
      <c r="H3875">
        <v>-74.005972999999997</v>
      </c>
      <c r="I3875" t="s">
        <v>5956</v>
      </c>
      <c r="J3875" t="s">
        <v>930</v>
      </c>
      <c r="K3875" t="s">
        <v>28</v>
      </c>
      <c r="L3875" t="s">
        <v>56</v>
      </c>
      <c r="M3875">
        <v>0</v>
      </c>
      <c r="N3875">
        <v>4.8279000000000002E-2</v>
      </c>
      <c r="O3875">
        <v>0.83163500000000001</v>
      </c>
      <c r="P3875">
        <v>237.09288000000001</v>
      </c>
      <c r="Q3875">
        <v>0.92354000000000003</v>
      </c>
      <c r="R3875">
        <v>9.7400000000000004E-4</v>
      </c>
      <c r="S3875">
        <v>6</v>
      </c>
      <c r="T3875">
        <v>0.30992199999999998</v>
      </c>
      <c r="U3875">
        <v>-5.0750000000000002</v>
      </c>
      <c r="V3875">
        <v>0</v>
      </c>
      <c r="W3875">
        <v>8.6426000000000003E-2</v>
      </c>
      <c r="X3875">
        <v>104.252</v>
      </c>
      <c r="Y3875">
        <v>0.85564099999999998</v>
      </c>
    </row>
    <row r="3876" spans="1:25" hidden="1" x14ac:dyDescent="0.25">
      <c r="A3876">
        <v>3874</v>
      </c>
      <c r="B3876">
        <v>74</v>
      </c>
      <c r="C3876" t="s">
        <v>6110</v>
      </c>
      <c r="D3876" t="s">
        <v>6299</v>
      </c>
      <c r="E3876">
        <v>1998</v>
      </c>
      <c r="F3876" t="s">
        <v>6299</v>
      </c>
      <c r="G3876">
        <v>34.848567000000003</v>
      </c>
      <c r="H3876">
        <v>-82.402871000000005</v>
      </c>
      <c r="I3876" t="s">
        <v>6300</v>
      </c>
      <c r="J3876" t="s">
        <v>28</v>
      </c>
      <c r="K3876" t="s">
        <v>33</v>
      </c>
      <c r="M3876">
        <v>0</v>
      </c>
      <c r="N3876">
        <v>0.88958199999999998</v>
      </c>
      <c r="O3876">
        <v>0.30884499999999998</v>
      </c>
      <c r="P3876">
        <v>253.25668999999999</v>
      </c>
      <c r="Q3876">
        <v>0.27180199999999999</v>
      </c>
      <c r="R3876">
        <v>0.35366700000000001</v>
      </c>
      <c r="S3876">
        <v>11</v>
      </c>
      <c r="T3876">
        <v>0.11275</v>
      </c>
      <c r="U3876">
        <v>-17.015000000000001</v>
      </c>
      <c r="V3876">
        <v>1</v>
      </c>
      <c r="W3876">
        <v>3.2634999999999997E-2</v>
      </c>
      <c r="X3876">
        <v>139.47499999999999</v>
      </c>
      <c r="Y3876">
        <v>0.36206300000000002</v>
      </c>
    </row>
    <row r="3877" spans="1:25" hidden="1" x14ac:dyDescent="0.25">
      <c r="A3877">
        <v>3875</v>
      </c>
      <c r="B3877">
        <v>75</v>
      </c>
      <c r="C3877" t="s">
        <v>6301</v>
      </c>
      <c r="D3877" t="s">
        <v>4181</v>
      </c>
      <c r="E3877">
        <v>1998</v>
      </c>
      <c r="F3877" t="s">
        <v>4181</v>
      </c>
      <c r="G3877">
        <v>40.702897999999998</v>
      </c>
      <c r="H3877">
        <v>-74.010240999999994</v>
      </c>
      <c r="I3877" t="s">
        <v>767</v>
      </c>
      <c r="J3877" t="s">
        <v>28</v>
      </c>
      <c r="K3877" t="s">
        <v>56</v>
      </c>
      <c r="M3877">
        <v>0</v>
      </c>
      <c r="N3877">
        <v>1.0070000000000001E-3</v>
      </c>
      <c r="O3877">
        <v>0.53811799999999999</v>
      </c>
      <c r="P3877">
        <v>307.93097999999998</v>
      </c>
      <c r="Q3877">
        <v>0.58802299999999996</v>
      </c>
      <c r="R3877">
        <v>0.63000500000000004</v>
      </c>
      <c r="S3877">
        <v>3</v>
      </c>
      <c r="T3877">
        <v>0.129139</v>
      </c>
      <c r="U3877">
        <v>-19.806000000000001</v>
      </c>
      <c r="V3877">
        <v>1</v>
      </c>
      <c r="W3877">
        <v>3.1737000000000001E-2</v>
      </c>
      <c r="X3877">
        <v>127.193</v>
      </c>
      <c r="Y3877">
        <v>0.75211099999999997</v>
      </c>
    </row>
    <row r="3878" spans="1:25" hidden="1" x14ac:dyDescent="0.25">
      <c r="A3878">
        <v>3876</v>
      </c>
      <c r="B3878">
        <v>76</v>
      </c>
      <c r="C3878" t="s">
        <v>6081</v>
      </c>
      <c r="D3878" t="s">
        <v>6082</v>
      </c>
      <c r="E3878">
        <v>1998</v>
      </c>
      <c r="F3878" t="s">
        <v>6082</v>
      </c>
      <c r="G3878">
        <v>29.652000000000001</v>
      </c>
      <c r="H3878">
        <v>-82.3232</v>
      </c>
      <c r="I3878" t="s">
        <v>3650</v>
      </c>
      <c r="J3878" t="s">
        <v>32</v>
      </c>
      <c r="K3878" t="s">
        <v>246</v>
      </c>
      <c r="L3878" t="s">
        <v>33</v>
      </c>
      <c r="M3878">
        <v>0</v>
      </c>
      <c r="N3878">
        <v>0.12700400000000001</v>
      </c>
      <c r="O3878">
        <v>0.58493799999999996</v>
      </c>
      <c r="P3878">
        <v>343.85333000000003</v>
      </c>
      <c r="Q3878">
        <v>0.64591900000000002</v>
      </c>
      <c r="R3878" s="1">
        <v>9.9999999999999995E-7</v>
      </c>
      <c r="S3878">
        <v>8</v>
      </c>
      <c r="T3878">
        <v>0.69102799999999998</v>
      </c>
      <c r="U3878">
        <v>-7.5270000000000001</v>
      </c>
      <c r="V3878">
        <v>1</v>
      </c>
      <c r="W3878">
        <v>3.9708E-2</v>
      </c>
      <c r="X3878">
        <v>118.755</v>
      </c>
      <c r="Y3878">
        <v>0.67579599999999995</v>
      </c>
    </row>
    <row r="3879" spans="1:25" hidden="1" x14ac:dyDescent="0.25">
      <c r="A3879">
        <v>3877</v>
      </c>
      <c r="B3879">
        <v>77</v>
      </c>
      <c r="C3879" t="s">
        <v>6302</v>
      </c>
      <c r="D3879" t="s">
        <v>6303</v>
      </c>
      <c r="E3879">
        <v>1998</v>
      </c>
      <c r="F3879" t="s">
        <v>6303</v>
      </c>
      <c r="G3879">
        <v>33.7483</v>
      </c>
      <c r="H3879">
        <v>-84.391099999999994</v>
      </c>
      <c r="I3879" t="s">
        <v>568</v>
      </c>
      <c r="J3879" t="s">
        <v>28</v>
      </c>
      <c r="K3879" t="s">
        <v>56</v>
      </c>
      <c r="L3879" t="s">
        <v>33</v>
      </c>
      <c r="M3879">
        <v>0</v>
      </c>
      <c r="N3879">
        <v>3.1308000000000002E-2</v>
      </c>
      <c r="O3879">
        <v>0.85899999999999999</v>
      </c>
      <c r="P3879">
        <v>282.21278999999998</v>
      </c>
      <c r="Q3879">
        <v>0.51070899999999997</v>
      </c>
      <c r="R3879">
        <v>4.1213E-2</v>
      </c>
      <c r="S3879">
        <v>8</v>
      </c>
      <c r="T3879">
        <v>0.173513</v>
      </c>
      <c r="U3879">
        <v>-9.2569999999999997</v>
      </c>
      <c r="V3879">
        <v>0</v>
      </c>
      <c r="W3879">
        <v>8.6065000000000003E-2</v>
      </c>
      <c r="X3879">
        <v>115.44799999999999</v>
      </c>
      <c r="Y3879">
        <v>0.75817699999999999</v>
      </c>
    </row>
    <row r="3880" spans="1:25" hidden="1" x14ac:dyDescent="0.25">
      <c r="A3880">
        <v>3878</v>
      </c>
      <c r="B3880">
        <v>78</v>
      </c>
      <c r="C3880" t="s">
        <v>6304</v>
      </c>
      <c r="D3880" t="s">
        <v>6305</v>
      </c>
      <c r="E3880">
        <v>1998</v>
      </c>
      <c r="F3880" t="s">
        <v>6306</v>
      </c>
      <c r="G3880">
        <v>40.932499999999997</v>
      </c>
      <c r="H3880">
        <v>-73.898899999999998</v>
      </c>
      <c r="I3880" t="s">
        <v>6307</v>
      </c>
      <c r="J3880" t="s">
        <v>28</v>
      </c>
      <c r="K3880" t="s">
        <v>56</v>
      </c>
      <c r="L3880" t="s">
        <v>33</v>
      </c>
      <c r="M3880">
        <v>0</v>
      </c>
      <c r="N3880">
        <v>5.5960000000000003E-3</v>
      </c>
      <c r="O3880">
        <v>0.80075300000000005</v>
      </c>
      <c r="P3880">
        <v>270.46602999999999</v>
      </c>
      <c r="Q3880">
        <v>0.73212600000000005</v>
      </c>
      <c r="R3880">
        <v>0</v>
      </c>
      <c r="S3880">
        <v>9</v>
      </c>
      <c r="T3880">
        <v>0.21340799999999999</v>
      </c>
      <c r="U3880">
        <v>-4.4649999999999999</v>
      </c>
      <c r="V3880">
        <v>0</v>
      </c>
      <c r="W3880">
        <v>0.26758599999999999</v>
      </c>
      <c r="X3880">
        <v>95.838999999999999</v>
      </c>
      <c r="Y3880">
        <v>0.489041</v>
      </c>
    </row>
    <row r="3881" spans="1:25" hidden="1" x14ac:dyDescent="0.25">
      <c r="A3881">
        <v>3879</v>
      </c>
      <c r="B3881">
        <v>79</v>
      </c>
      <c r="C3881" t="s">
        <v>6308</v>
      </c>
      <c r="D3881" t="s">
        <v>6309</v>
      </c>
      <c r="E3881">
        <v>1998</v>
      </c>
      <c r="F3881" t="s">
        <v>6309</v>
      </c>
      <c r="G3881">
        <v>53.542200000000001</v>
      </c>
      <c r="H3881">
        <v>-2.6455600000000001</v>
      </c>
      <c r="I3881" t="s">
        <v>6310</v>
      </c>
      <c r="J3881" t="s">
        <v>28</v>
      </c>
      <c r="K3881" t="s">
        <v>56</v>
      </c>
      <c r="L3881" t="s">
        <v>33</v>
      </c>
      <c r="M3881">
        <v>0</v>
      </c>
      <c r="N3881">
        <v>3.1274000000000003E-2</v>
      </c>
      <c r="O3881">
        <v>0.382857</v>
      </c>
      <c r="P3881">
        <v>358.33332999999999</v>
      </c>
      <c r="Q3881">
        <v>0.90724899999999997</v>
      </c>
      <c r="R3881">
        <v>0</v>
      </c>
      <c r="S3881">
        <v>9</v>
      </c>
      <c r="T3881">
        <v>0.34673199999999998</v>
      </c>
      <c r="U3881">
        <v>-5.4089999999999998</v>
      </c>
      <c r="V3881">
        <v>1</v>
      </c>
      <c r="W3881">
        <v>4.0538999999999999E-2</v>
      </c>
      <c r="X3881">
        <v>171.05199999999999</v>
      </c>
      <c r="Y3881">
        <v>0.51330200000000004</v>
      </c>
    </row>
    <row r="3882" spans="1:25" hidden="1" x14ac:dyDescent="0.25">
      <c r="A3882">
        <v>3880</v>
      </c>
      <c r="B3882">
        <v>80</v>
      </c>
      <c r="C3882" t="s">
        <v>5055</v>
      </c>
      <c r="D3882" t="s">
        <v>5955</v>
      </c>
      <c r="E3882">
        <v>1998</v>
      </c>
      <c r="F3882" t="s">
        <v>5955</v>
      </c>
      <c r="G3882">
        <v>40.714269000000002</v>
      </c>
      <c r="H3882">
        <v>-74.005972999999997</v>
      </c>
      <c r="I3882" t="s">
        <v>5956</v>
      </c>
      <c r="J3882" t="s">
        <v>28</v>
      </c>
      <c r="K3882" t="s">
        <v>56</v>
      </c>
      <c r="L3882" t="s">
        <v>33</v>
      </c>
      <c r="M3882">
        <v>0</v>
      </c>
      <c r="N3882">
        <v>6.398E-3</v>
      </c>
      <c r="O3882">
        <v>0.88583199999999995</v>
      </c>
      <c r="P3882">
        <v>203.65016</v>
      </c>
      <c r="Q3882">
        <v>0.325957</v>
      </c>
      <c r="R3882">
        <v>0</v>
      </c>
      <c r="S3882">
        <v>11</v>
      </c>
      <c r="T3882">
        <v>0.15137800000000001</v>
      </c>
      <c r="U3882">
        <v>-19.257999999999999</v>
      </c>
      <c r="V3882">
        <v>1</v>
      </c>
      <c r="W3882">
        <v>0.29224099999999997</v>
      </c>
      <c r="X3882">
        <v>103.245</v>
      </c>
      <c r="Y3882">
        <v>0.79428900000000002</v>
      </c>
    </row>
    <row r="3883" spans="1:25" hidden="1" x14ac:dyDescent="0.25">
      <c r="A3883">
        <v>3881</v>
      </c>
      <c r="B3883">
        <v>81</v>
      </c>
      <c r="C3883" t="s">
        <v>6311</v>
      </c>
      <c r="D3883" t="s">
        <v>6038</v>
      </c>
      <c r="E3883">
        <v>1998</v>
      </c>
      <c r="F3883" t="s">
        <v>6038</v>
      </c>
      <c r="G3883">
        <v>51.507264800000002</v>
      </c>
      <c r="H3883">
        <v>-0.1278328</v>
      </c>
      <c r="I3883" t="s">
        <v>4626</v>
      </c>
      <c r="J3883" t="s">
        <v>28</v>
      </c>
      <c r="K3883" t="s">
        <v>56</v>
      </c>
      <c r="L3883" t="s">
        <v>33</v>
      </c>
      <c r="M3883">
        <v>0</v>
      </c>
      <c r="N3883">
        <v>1.0982E-2</v>
      </c>
      <c r="O3883">
        <v>0.55410099999999995</v>
      </c>
      <c r="P3883">
        <v>173.85333</v>
      </c>
      <c r="Q3883">
        <v>0.99211099999999997</v>
      </c>
      <c r="R3883">
        <v>1.2619999999999999E-2</v>
      </c>
      <c r="S3883">
        <v>5</v>
      </c>
      <c r="T3883">
        <v>0.39828799999999998</v>
      </c>
      <c r="U3883">
        <v>-5.2649999999999997</v>
      </c>
      <c r="V3883">
        <v>1</v>
      </c>
      <c r="W3883">
        <v>4.5490000000000003E-2</v>
      </c>
      <c r="X3883">
        <v>123.989</v>
      </c>
      <c r="Y3883">
        <v>0.67107099999999997</v>
      </c>
    </row>
    <row r="3884" spans="1:25" hidden="1" x14ac:dyDescent="0.25">
      <c r="A3884">
        <v>3882</v>
      </c>
      <c r="B3884">
        <v>82</v>
      </c>
      <c r="C3884" t="s">
        <v>6312</v>
      </c>
      <c r="D3884" t="s">
        <v>6098</v>
      </c>
      <c r="E3884">
        <v>1998</v>
      </c>
      <c r="F3884" t="s">
        <v>6098</v>
      </c>
      <c r="G3884">
        <v>33.973951</v>
      </c>
      <c r="H3884">
        <v>-118.24840500000001</v>
      </c>
      <c r="I3884" t="s">
        <v>605</v>
      </c>
      <c r="J3884" t="s">
        <v>28</v>
      </c>
      <c r="K3884" t="s">
        <v>56</v>
      </c>
      <c r="L3884" t="s">
        <v>33</v>
      </c>
      <c r="M3884">
        <v>0</v>
      </c>
      <c r="N3884">
        <v>0.23227999999999999</v>
      </c>
      <c r="O3884">
        <v>0.75215900000000002</v>
      </c>
      <c r="P3884">
        <v>242.52757</v>
      </c>
      <c r="Q3884">
        <v>0.37761899999999998</v>
      </c>
      <c r="R3884">
        <v>0</v>
      </c>
      <c r="S3884">
        <v>0</v>
      </c>
      <c r="T3884">
        <v>6.9890999999999995E-2</v>
      </c>
      <c r="U3884">
        <v>-16.058</v>
      </c>
      <c r="V3884">
        <v>1</v>
      </c>
      <c r="W3884">
        <v>3.1394999999999999E-2</v>
      </c>
      <c r="X3884">
        <v>104.47499999999999</v>
      </c>
      <c r="Y3884">
        <v>0.65078899999999995</v>
      </c>
    </row>
    <row r="3885" spans="1:25" hidden="1" x14ac:dyDescent="0.25">
      <c r="A3885">
        <v>3883</v>
      </c>
      <c r="B3885">
        <v>83</v>
      </c>
      <c r="C3885" t="s">
        <v>6313</v>
      </c>
      <c r="D3885" t="s">
        <v>6314</v>
      </c>
      <c r="E3885">
        <v>1998</v>
      </c>
      <c r="F3885" t="s">
        <v>6314</v>
      </c>
      <c r="G3885">
        <v>43.366667</v>
      </c>
      <c r="H3885">
        <v>-80.983333000000002</v>
      </c>
      <c r="I3885" t="s">
        <v>6315</v>
      </c>
      <c r="J3885" t="s">
        <v>56</v>
      </c>
      <c r="K3885" t="s">
        <v>33</v>
      </c>
      <c r="M3885">
        <v>0</v>
      </c>
      <c r="N3885">
        <v>0.13917299999999999</v>
      </c>
      <c r="O3885">
        <v>0.318909</v>
      </c>
      <c r="P3885">
        <v>241.10621</v>
      </c>
      <c r="Q3885">
        <v>0.63544599999999996</v>
      </c>
      <c r="R3885">
        <v>2.4552000000000001E-2</v>
      </c>
      <c r="S3885">
        <v>7</v>
      </c>
      <c r="T3885">
        <v>0.71545999999999998</v>
      </c>
      <c r="U3885">
        <v>-9.3989999999999991</v>
      </c>
      <c r="V3885">
        <v>1</v>
      </c>
      <c r="W3885">
        <v>4.5252000000000001E-2</v>
      </c>
      <c r="X3885">
        <v>135.499</v>
      </c>
      <c r="Y3885">
        <v>0.33066200000000001</v>
      </c>
    </row>
    <row r="3886" spans="1:25" hidden="1" x14ac:dyDescent="0.25">
      <c r="A3886">
        <v>3884</v>
      </c>
      <c r="B3886">
        <v>84</v>
      </c>
      <c r="C3886" t="s">
        <v>4512</v>
      </c>
      <c r="D3886" t="s">
        <v>6095</v>
      </c>
      <c r="E3886">
        <v>1998</v>
      </c>
      <c r="F3886" t="s">
        <v>6096</v>
      </c>
      <c r="G3886">
        <v>40.714599999999997</v>
      </c>
      <c r="H3886">
        <v>-74.007099999999994</v>
      </c>
      <c r="I3886" t="s">
        <v>195</v>
      </c>
      <c r="J3886" t="s">
        <v>28</v>
      </c>
      <c r="K3886" t="s">
        <v>56</v>
      </c>
      <c r="L3886" t="s">
        <v>33</v>
      </c>
      <c r="M3886">
        <v>0</v>
      </c>
      <c r="N3886">
        <v>0.117394</v>
      </c>
      <c r="O3886">
        <v>0.59414999999999996</v>
      </c>
      <c r="P3886">
        <v>268.62666999999999</v>
      </c>
      <c r="Q3886">
        <v>0.54126300000000005</v>
      </c>
      <c r="R3886">
        <v>0</v>
      </c>
      <c r="S3886">
        <v>1</v>
      </c>
      <c r="T3886">
        <v>9.4174999999999995E-2</v>
      </c>
      <c r="U3886">
        <v>-6.6890000000000001</v>
      </c>
      <c r="V3886">
        <v>1</v>
      </c>
      <c r="W3886">
        <v>2.4972000000000001E-2</v>
      </c>
      <c r="X3886">
        <v>139.827</v>
      </c>
      <c r="Y3886">
        <v>0.18126400000000001</v>
      </c>
    </row>
    <row r="3887" spans="1:25" hidden="1" x14ac:dyDescent="0.25">
      <c r="A3887">
        <v>3885</v>
      </c>
      <c r="B3887">
        <v>85</v>
      </c>
      <c r="C3887" t="s">
        <v>6316</v>
      </c>
      <c r="D3887" t="s">
        <v>6317</v>
      </c>
      <c r="E3887">
        <v>1998</v>
      </c>
      <c r="F3887" t="s">
        <v>6318</v>
      </c>
      <c r="G3887">
        <v>40.857199999999999</v>
      </c>
      <c r="H3887">
        <v>-73.856800000000007</v>
      </c>
      <c r="I3887" t="s">
        <v>564</v>
      </c>
      <c r="J3887" t="s">
        <v>28</v>
      </c>
      <c r="K3887" t="s">
        <v>56</v>
      </c>
      <c r="L3887" t="s">
        <v>33</v>
      </c>
      <c r="M3887">
        <v>0</v>
      </c>
      <c r="N3887">
        <v>0.14201</v>
      </c>
      <c r="O3887">
        <v>0.88544900000000004</v>
      </c>
      <c r="P3887">
        <v>227.3698</v>
      </c>
      <c r="Q3887">
        <v>0.66164599999999996</v>
      </c>
      <c r="R3887">
        <v>4.5519999999999996E-3</v>
      </c>
      <c r="S3887">
        <v>9</v>
      </c>
      <c r="T3887">
        <v>6.6972000000000004E-2</v>
      </c>
      <c r="U3887">
        <v>-5.8209999999999997</v>
      </c>
      <c r="V3887">
        <v>1</v>
      </c>
      <c r="W3887">
        <v>0.34416099999999999</v>
      </c>
      <c r="X3887">
        <v>92.962000000000003</v>
      </c>
      <c r="Y3887">
        <v>0.87771299999999997</v>
      </c>
    </row>
    <row r="3888" spans="1:25" hidden="1" x14ac:dyDescent="0.25">
      <c r="A3888">
        <v>3886</v>
      </c>
      <c r="B3888">
        <v>86</v>
      </c>
      <c r="C3888" t="s">
        <v>6148</v>
      </c>
      <c r="D3888" t="s">
        <v>5618</v>
      </c>
      <c r="E3888">
        <v>1998</v>
      </c>
      <c r="F3888" t="s">
        <v>5618</v>
      </c>
      <c r="G3888">
        <v>40.694481000000003</v>
      </c>
      <c r="H3888">
        <v>-73.989318999999995</v>
      </c>
      <c r="I3888" t="s">
        <v>208</v>
      </c>
      <c r="J3888" t="s">
        <v>28</v>
      </c>
      <c r="K3888" t="s">
        <v>56</v>
      </c>
      <c r="L3888" t="s">
        <v>33</v>
      </c>
      <c r="M3888">
        <v>0</v>
      </c>
      <c r="N3888">
        <v>0.39482099999999998</v>
      </c>
      <c r="O3888">
        <v>0.70405600000000002</v>
      </c>
      <c r="P3888">
        <v>269.60000000000002</v>
      </c>
      <c r="Q3888">
        <v>0.49897599999999998</v>
      </c>
      <c r="R3888" s="1">
        <v>9.9999999999999995E-7</v>
      </c>
      <c r="S3888">
        <v>7</v>
      </c>
      <c r="T3888">
        <v>0.12901499999999999</v>
      </c>
      <c r="U3888">
        <v>-7.5970000000000004</v>
      </c>
      <c r="V3888">
        <v>1</v>
      </c>
      <c r="W3888">
        <v>3.8601999999999997E-2</v>
      </c>
      <c r="X3888">
        <v>125.363</v>
      </c>
      <c r="Y3888">
        <v>0.34065200000000001</v>
      </c>
    </row>
    <row r="3889" spans="1:25" x14ac:dyDescent="0.25">
      <c r="A3889">
        <v>3887</v>
      </c>
      <c r="B3889">
        <v>87</v>
      </c>
      <c r="C3889" t="s">
        <v>6023</v>
      </c>
      <c r="D3889" t="s">
        <v>5910</v>
      </c>
      <c r="E3889">
        <v>1998</v>
      </c>
      <c r="F3889" t="s">
        <v>5910</v>
      </c>
      <c r="G3889" t="str">
        <f>IFERROR(VLOOKUP(Table1[[#This Row],[Title]],$C$5507:$Y$5579,5, FALSE ),"")</f>
        <v/>
      </c>
      <c r="H3889" t="str">
        <f>IFERROR(VLOOKUP(Table1[[#This Row],[Title]],$C$5507:$Y$5579,6, FALSE ),"")</f>
        <v/>
      </c>
      <c r="I3889" t="str">
        <f>IFERROR(VLOOKUP(Table1[[#This Row],[Title]],$C$5507:$Y$5579,7, FALSE ),"")</f>
        <v/>
      </c>
      <c r="J3889" t="str">
        <f>IFERROR(VLOOKUP(Table1[[#This Row],[Title]],$C$5507:$Y$5579,8, FALSE ),"")</f>
        <v/>
      </c>
      <c r="K3889" t="str">
        <f>IFERROR(VLOOKUP(Table1[[#This Row],[Title]],$C$5507:$Y$5579,9, FALSE ),"")</f>
        <v/>
      </c>
      <c r="L3889" t="str">
        <f>IFERROR(VLOOKUP(Table1[[#This Row],[Title]],$C$5507:$Y$5579,10, FALSE ),"")</f>
        <v/>
      </c>
      <c r="M3889" t="str">
        <f>IFERROR(VLOOKUP(Table1[[#This Row],[Title]],$C$5507:$Y$5579,11, FALSE ),"")</f>
        <v/>
      </c>
      <c r="N3889" t="str">
        <f>IFERROR(VLOOKUP(Table1[[#This Row],[Title]],$C$5507:$Y$5579,12, FALSE ),"")</f>
        <v/>
      </c>
      <c r="O3889" t="str">
        <f>IFERROR(VLOOKUP(Table1[[#This Row],[Title]],$C$5507:$Y$5579,13, FALSE ),"")</f>
        <v/>
      </c>
      <c r="P3889" t="str">
        <f>IFERROR(VLOOKUP(Table1[[#This Row],[Title]],$C$5507:$Y$5579,14, FALSE ),"")</f>
        <v/>
      </c>
      <c r="Q3889" t="str">
        <f>IFERROR(VLOOKUP(Table1[[#This Row],[Title]],$C$5507:$Y$5579,15, FALSE ),"")</f>
        <v/>
      </c>
      <c r="R3889" t="str">
        <f>IFERROR(VLOOKUP(Table1[[#This Row],[Title]],$C$5507:$Y$5579,16, FALSE ),"")</f>
        <v/>
      </c>
      <c r="S3889" t="str">
        <f>IFERROR(VLOOKUP(Table1[[#This Row],[Title]],$C$5507:$Y$5579,17, FALSE ),"")</f>
        <v/>
      </c>
      <c r="T3889" t="str">
        <f>IFERROR(VLOOKUP(Table1[[#This Row],[Title]],$C$5507:$Y$5579,18, FALSE ),"")</f>
        <v/>
      </c>
      <c r="U3889" t="str">
        <f>IFERROR(VLOOKUP(Table1[[#This Row],[Title]],$C$5507:$Y$5579,19, FALSE ),"")</f>
        <v/>
      </c>
      <c r="V3889" t="str">
        <f>IFERROR(VLOOKUP(Table1[[#This Row],[Title]],$C$5507:$Y$5579,20, FALSE ),"")</f>
        <v/>
      </c>
      <c r="W3889" t="str">
        <f>IFERROR(VLOOKUP(Table1[[#This Row],[Title]],$C$5507:$Y$5579,21, FALSE ),"")</f>
        <v/>
      </c>
      <c r="X3889" t="str">
        <f>IFERROR(VLOOKUP(Table1[[#This Row],[Title]],$C$5507:$Y$5579,22, FALSE ),"")</f>
        <v/>
      </c>
      <c r="Y3889" t="str">
        <f>IFERROR(VLOOKUP(Table1[[#This Row],[Title]],$C$5507:$Y$5579,23, FALSE ),"")</f>
        <v/>
      </c>
    </row>
    <row r="3890" spans="1:25" hidden="1" x14ac:dyDescent="0.25">
      <c r="A3890">
        <v>3888</v>
      </c>
      <c r="B3890">
        <v>88</v>
      </c>
      <c r="C3890" t="s">
        <v>4723</v>
      </c>
      <c r="D3890" t="s">
        <v>6284</v>
      </c>
      <c r="E3890">
        <v>1998</v>
      </c>
      <c r="F3890" t="s">
        <v>6284</v>
      </c>
      <c r="G3890">
        <v>40.714599999999997</v>
      </c>
      <c r="H3890">
        <v>-74.007099999999994</v>
      </c>
      <c r="I3890" t="s">
        <v>195</v>
      </c>
      <c r="J3890" t="s">
        <v>28</v>
      </c>
      <c r="K3890" t="s">
        <v>56</v>
      </c>
      <c r="L3890" t="s">
        <v>33</v>
      </c>
      <c r="M3890">
        <v>0</v>
      </c>
      <c r="N3890">
        <v>4.2299999999999997E-2</v>
      </c>
      <c r="O3890">
        <v>0.75198299999999996</v>
      </c>
      <c r="P3890">
        <v>257.61333000000002</v>
      </c>
      <c r="Q3890">
        <v>0.46305099999999999</v>
      </c>
      <c r="R3890">
        <v>1.4489E-2</v>
      </c>
      <c r="S3890">
        <v>8</v>
      </c>
      <c r="T3890">
        <v>6.3162999999999997E-2</v>
      </c>
      <c r="U3890">
        <v>-8.0709999999999997</v>
      </c>
      <c r="V3890">
        <v>1</v>
      </c>
      <c r="W3890">
        <v>4.3742999999999997E-2</v>
      </c>
      <c r="X3890">
        <v>134.143</v>
      </c>
      <c r="Y3890">
        <v>0.55082500000000001</v>
      </c>
    </row>
    <row r="3891" spans="1:25" hidden="1" x14ac:dyDescent="0.25">
      <c r="A3891">
        <v>3889</v>
      </c>
      <c r="B3891">
        <v>89</v>
      </c>
      <c r="C3891" t="s">
        <v>6319</v>
      </c>
      <c r="D3891" t="s">
        <v>6320</v>
      </c>
      <c r="E3891">
        <v>1998</v>
      </c>
      <c r="F3891" t="s">
        <v>5524</v>
      </c>
      <c r="G3891">
        <v>37.868538000000001</v>
      </c>
      <c r="H3891">
        <v>-122.50914</v>
      </c>
      <c r="I3891" t="s">
        <v>5525</v>
      </c>
      <c r="J3891" t="s">
        <v>28</v>
      </c>
      <c r="K3891" t="s">
        <v>56</v>
      </c>
      <c r="L3891" t="s">
        <v>33</v>
      </c>
      <c r="M3891">
        <v>0</v>
      </c>
      <c r="N3891">
        <v>5.1597999999999998E-2</v>
      </c>
      <c r="O3891">
        <v>0.86105600000000004</v>
      </c>
      <c r="P3891">
        <v>281.60000000000002</v>
      </c>
      <c r="Q3891">
        <v>0.638436</v>
      </c>
      <c r="R3891">
        <v>2.2390000000000001E-3</v>
      </c>
      <c r="S3891">
        <v>10</v>
      </c>
      <c r="T3891">
        <v>6.5017000000000005E-2</v>
      </c>
      <c r="U3891">
        <v>-3.8780000000000001</v>
      </c>
      <c r="V3891">
        <v>0</v>
      </c>
      <c r="W3891">
        <v>0.32322400000000001</v>
      </c>
      <c r="X3891">
        <v>95.012</v>
      </c>
      <c r="Y3891">
        <v>0.75975499999999996</v>
      </c>
    </row>
    <row r="3892" spans="1:25" hidden="1" x14ac:dyDescent="0.25">
      <c r="A3892">
        <v>3890</v>
      </c>
      <c r="B3892">
        <v>90</v>
      </c>
      <c r="C3892" t="s">
        <v>6321</v>
      </c>
      <c r="D3892" t="s">
        <v>6322</v>
      </c>
      <c r="E3892">
        <v>1998</v>
      </c>
      <c r="F3892" t="s">
        <v>6323</v>
      </c>
      <c r="G3892">
        <v>38.258899999999997</v>
      </c>
      <c r="H3892">
        <v>-92.436599999999999</v>
      </c>
      <c r="I3892" t="s">
        <v>6324</v>
      </c>
      <c r="J3892" t="s">
        <v>28</v>
      </c>
      <c r="K3892" t="s">
        <v>56</v>
      </c>
      <c r="L3892" t="s">
        <v>33</v>
      </c>
      <c r="M3892">
        <v>0</v>
      </c>
      <c r="N3892">
        <v>4.0797E-2</v>
      </c>
      <c r="O3892">
        <v>0.82032099999999997</v>
      </c>
      <c r="P3892">
        <v>207.2</v>
      </c>
      <c r="Q3892">
        <v>0.77962299999999995</v>
      </c>
      <c r="R3892">
        <v>0</v>
      </c>
      <c r="S3892">
        <v>1</v>
      </c>
      <c r="T3892">
        <v>0.58961699999999995</v>
      </c>
      <c r="U3892">
        <v>-8.0660000000000007</v>
      </c>
      <c r="V3892">
        <v>0</v>
      </c>
      <c r="W3892">
        <v>0.25314799999999998</v>
      </c>
      <c r="X3892">
        <v>142.45599999999999</v>
      </c>
      <c r="Y3892">
        <v>0.69351399999999996</v>
      </c>
    </row>
    <row r="3893" spans="1:25" hidden="1" x14ac:dyDescent="0.25">
      <c r="A3893">
        <v>3891</v>
      </c>
      <c r="B3893">
        <v>91</v>
      </c>
      <c r="C3893" t="s">
        <v>4316</v>
      </c>
      <c r="D3893" t="s">
        <v>6325</v>
      </c>
      <c r="E3893">
        <v>1998</v>
      </c>
      <c r="F3893" t="s">
        <v>6325</v>
      </c>
      <c r="G3893">
        <v>33.7667</v>
      </c>
      <c r="H3893">
        <v>-118.19199999999999</v>
      </c>
      <c r="I3893" t="s">
        <v>2162</v>
      </c>
      <c r="J3893" t="s">
        <v>28</v>
      </c>
      <c r="K3893" t="s">
        <v>33</v>
      </c>
      <c r="M3893">
        <v>0</v>
      </c>
      <c r="N3893">
        <v>0.88056999999999996</v>
      </c>
      <c r="O3893">
        <v>0.63234199999999996</v>
      </c>
      <c r="P3893">
        <v>297.69333</v>
      </c>
      <c r="Q3893">
        <v>0.45762199999999997</v>
      </c>
      <c r="R3893">
        <v>9.1200000000000005E-4</v>
      </c>
      <c r="S3893">
        <v>6</v>
      </c>
      <c r="T3893">
        <v>0.13736899999999999</v>
      </c>
      <c r="U3893">
        <v>-10.265000000000001</v>
      </c>
      <c r="V3893">
        <v>1</v>
      </c>
      <c r="W3893">
        <v>2.2957999999999999E-2</v>
      </c>
      <c r="X3893">
        <v>96.260999999999996</v>
      </c>
      <c r="Y3893">
        <v>0.32041500000000001</v>
      </c>
    </row>
    <row r="3894" spans="1:25" hidden="1" x14ac:dyDescent="0.25">
      <c r="A3894">
        <v>3892</v>
      </c>
      <c r="B3894">
        <v>92</v>
      </c>
      <c r="C3894" t="s">
        <v>6326</v>
      </c>
      <c r="D3894" t="s">
        <v>6327</v>
      </c>
      <c r="E3894">
        <v>1998</v>
      </c>
      <c r="F3894" t="s">
        <v>6328</v>
      </c>
      <c r="G3894">
        <v>33.7483</v>
      </c>
      <c r="H3894">
        <v>-84.391099999999994</v>
      </c>
      <c r="I3894" t="s">
        <v>568</v>
      </c>
      <c r="J3894" t="s">
        <v>28</v>
      </c>
      <c r="K3894" t="s">
        <v>56</v>
      </c>
      <c r="L3894" t="s">
        <v>33</v>
      </c>
      <c r="M3894">
        <v>0</v>
      </c>
      <c r="N3894">
        <v>3.3029999999999997E-2</v>
      </c>
      <c r="O3894">
        <v>0.89774100000000001</v>
      </c>
      <c r="P3894">
        <v>242.66667000000001</v>
      </c>
      <c r="Q3894">
        <v>0.49476300000000001</v>
      </c>
      <c r="R3894">
        <v>0</v>
      </c>
      <c r="S3894">
        <v>1</v>
      </c>
      <c r="T3894">
        <v>0.27532000000000001</v>
      </c>
      <c r="U3894">
        <v>-11.679</v>
      </c>
      <c r="V3894">
        <v>1</v>
      </c>
      <c r="W3894">
        <v>0.22594700000000001</v>
      </c>
      <c r="X3894">
        <v>101.072</v>
      </c>
      <c r="Y3894">
        <v>0.636104</v>
      </c>
    </row>
    <row r="3895" spans="1:25" hidden="1" x14ac:dyDescent="0.25">
      <c r="A3895">
        <v>3893</v>
      </c>
      <c r="B3895">
        <v>93</v>
      </c>
      <c r="C3895" t="s">
        <v>6329</v>
      </c>
      <c r="D3895" t="s">
        <v>6330</v>
      </c>
      <c r="E3895">
        <v>1998</v>
      </c>
      <c r="F3895" t="s">
        <v>6331</v>
      </c>
      <c r="G3895">
        <v>36.811498</v>
      </c>
      <c r="H3895">
        <v>-76.367715000000004</v>
      </c>
      <c r="I3895" t="s">
        <v>6332</v>
      </c>
      <c r="J3895" t="s">
        <v>28</v>
      </c>
      <c r="K3895" t="s">
        <v>56</v>
      </c>
      <c r="L3895" t="s">
        <v>33</v>
      </c>
      <c r="M3895">
        <v>0</v>
      </c>
      <c r="N3895">
        <v>7.9059999999999998E-3</v>
      </c>
      <c r="O3895">
        <v>0.87376600000000004</v>
      </c>
      <c r="P3895">
        <v>257.46667000000002</v>
      </c>
      <c r="Q3895">
        <v>0.49771500000000002</v>
      </c>
      <c r="R3895">
        <v>3.7520000000000001E-3</v>
      </c>
      <c r="S3895">
        <v>8</v>
      </c>
      <c r="T3895">
        <v>0.102409</v>
      </c>
      <c r="U3895">
        <v>-9.1080000000000005</v>
      </c>
      <c r="V3895">
        <v>1</v>
      </c>
      <c r="W3895">
        <v>0.232931</v>
      </c>
      <c r="X3895">
        <v>81.998000000000005</v>
      </c>
      <c r="Y3895">
        <v>0.62604000000000004</v>
      </c>
    </row>
    <row r="3896" spans="1:25" hidden="1" x14ac:dyDescent="0.25">
      <c r="A3896">
        <v>3894</v>
      </c>
      <c r="B3896">
        <v>94</v>
      </c>
      <c r="C3896" t="s">
        <v>6162</v>
      </c>
      <c r="D3896" t="s">
        <v>6163</v>
      </c>
      <c r="E3896">
        <v>1998</v>
      </c>
      <c r="F3896" t="s">
        <v>6163</v>
      </c>
      <c r="G3896">
        <v>44.960999999999999</v>
      </c>
      <c r="H3896">
        <v>-93.225252999999995</v>
      </c>
      <c r="I3896" t="s">
        <v>6164</v>
      </c>
      <c r="J3896" t="s">
        <v>28</v>
      </c>
      <c r="K3896" t="s">
        <v>56</v>
      </c>
      <c r="L3896" t="s">
        <v>33</v>
      </c>
      <c r="M3896">
        <v>0</v>
      </c>
      <c r="N3896">
        <v>9.1749999999999998E-2</v>
      </c>
      <c r="O3896">
        <v>0.73422399999999999</v>
      </c>
      <c r="P3896">
        <v>296.14666999999997</v>
      </c>
      <c r="Q3896">
        <v>0.44989899999999999</v>
      </c>
      <c r="R3896">
        <v>0</v>
      </c>
      <c r="S3896">
        <v>1</v>
      </c>
      <c r="T3896">
        <v>7.8253000000000003E-2</v>
      </c>
      <c r="U3896">
        <v>-8.2949999999999999</v>
      </c>
      <c r="V3896">
        <v>0</v>
      </c>
      <c r="W3896">
        <v>4.5789000000000003E-2</v>
      </c>
      <c r="X3896">
        <v>108.033</v>
      </c>
      <c r="Y3896">
        <v>0.55816600000000005</v>
      </c>
    </row>
    <row r="3897" spans="1:25" hidden="1" x14ac:dyDescent="0.25">
      <c r="A3897">
        <v>3895</v>
      </c>
      <c r="B3897">
        <v>95</v>
      </c>
      <c r="C3897" t="s">
        <v>6333</v>
      </c>
      <c r="D3897" t="s">
        <v>1436</v>
      </c>
      <c r="E3897">
        <v>1998</v>
      </c>
      <c r="F3897" t="s">
        <v>1436</v>
      </c>
      <c r="G3897">
        <v>42.347020999999998</v>
      </c>
      <c r="H3897">
        <v>-83.060184000000007</v>
      </c>
      <c r="I3897" t="s">
        <v>119</v>
      </c>
      <c r="J3897" t="s">
        <v>28</v>
      </c>
      <c r="K3897" t="s">
        <v>56</v>
      </c>
      <c r="L3897" t="s">
        <v>33</v>
      </c>
      <c r="M3897">
        <v>0</v>
      </c>
      <c r="N3897">
        <v>0.155559</v>
      </c>
      <c r="O3897">
        <v>0.63256100000000004</v>
      </c>
      <c r="P3897">
        <v>239.82667000000001</v>
      </c>
      <c r="Q3897">
        <v>0.86584899999999998</v>
      </c>
      <c r="R3897">
        <v>0</v>
      </c>
      <c r="S3897">
        <v>1</v>
      </c>
      <c r="T3897">
        <v>0.14449999999999999</v>
      </c>
      <c r="U3897">
        <v>-5.5919999999999996</v>
      </c>
      <c r="V3897">
        <v>0</v>
      </c>
      <c r="W3897">
        <v>0.23749600000000001</v>
      </c>
      <c r="X3897">
        <v>175.84399999999999</v>
      </c>
      <c r="Y3897">
        <v>0.90458899999999998</v>
      </c>
    </row>
    <row r="3898" spans="1:25" hidden="1" x14ac:dyDescent="0.25">
      <c r="A3898">
        <v>3896</v>
      </c>
      <c r="B3898">
        <v>96</v>
      </c>
      <c r="C3898" t="s">
        <v>6075</v>
      </c>
      <c r="D3898" t="s">
        <v>5171</v>
      </c>
      <c r="E3898">
        <v>1998</v>
      </c>
      <c r="F3898" t="s">
        <v>5171</v>
      </c>
      <c r="G3898">
        <v>39.952300000000001</v>
      </c>
      <c r="H3898">
        <v>-75.162400000000005</v>
      </c>
      <c r="I3898" t="s">
        <v>62</v>
      </c>
      <c r="J3898" t="s">
        <v>28</v>
      </c>
      <c r="K3898" t="s">
        <v>33</v>
      </c>
      <c r="M3898">
        <v>0</v>
      </c>
      <c r="N3898">
        <v>0.585619</v>
      </c>
      <c r="O3898">
        <v>0.33793800000000002</v>
      </c>
      <c r="P3898">
        <v>267.37333000000001</v>
      </c>
      <c r="Q3898">
        <v>0.40343800000000002</v>
      </c>
      <c r="R3898" s="1">
        <v>1.7E-5</v>
      </c>
      <c r="S3898">
        <v>6</v>
      </c>
      <c r="T3898">
        <v>0.103501</v>
      </c>
      <c r="U3898">
        <v>-14.167</v>
      </c>
      <c r="V3898">
        <v>1</v>
      </c>
      <c r="W3898">
        <v>5.6631000000000001E-2</v>
      </c>
      <c r="X3898">
        <v>98.510999999999996</v>
      </c>
      <c r="Y3898">
        <v>0.161773</v>
      </c>
    </row>
    <row r="3899" spans="1:25" hidden="1" x14ac:dyDescent="0.25">
      <c r="A3899">
        <v>3897</v>
      </c>
      <c r="B3899">
        <v>97</v>
      </c>
      <c r="C3899" t="s">
        <v>6334</v>
      </c>
      <c r="D3899" t="s">
        <v>5256</v>
      </c>
      <c r="E3899">
        <v>1998</v>
      </c>
      <c r="F3899" t="s">
        <v>5256</v>
      </c>
      <c r="G3899">
        <v>40.720199999999998</v>
      </c>
      <c r="H3899">
        <v>-73.249200000000002</v>
      </c>
      <c r="I3899" t="s">
        <v>5257</v>
      </c>
      <c r="J3899" t="s">
        <v>28</v>
      </c>
      <c r="K3899" t="s">
        <v>56</v>
      </c>
      <c r="L3899" t="s">
        <v>33</v>
      </c>
      <c r="M3899">
        <v>0</v>
      </c>
      <c r="N3899">
        <v>4.2481999999999999E-2</v>
      </c>
      <c r="O3899">
        <v>0.75938700000000003</v>
      </c>
      <c r="P3899">
        <v>284.44</v>
      </c>
      <c r="Q3899">
        <v>0.52839100000000006</v>
      </c>
      <c r="R3899">
        <v>6.6364999999999993E-2</v>
      </c>
      <c r="S3899">
        <v>7</v>
      </c>
      <c r="T3899">
        <v>0.141544</v>
      </c>
      <c r="U3899">
        <v>-10.837999999999999</v>
      </c>
      <c r="V3899">
        <v>0</v>
      </c>
      <c r="W3899">
        <v>0.31500099999999998</v>
      </c>
      <c r="X3899">
        <v>98.823999999999998</v>
      </c>
      <c r="Y3899">
        <v>0.58453100000000002</v>
      </c>
    </row>
    <row r="3900" spans="1:25" hidden="1" x14ac:dyDescent="0.25">
      <c r="A3900">
        <v>3898</v>
      </c>
      <c r="B3900">
        <v>98</v>
      </c>
      <c r="C3900" t="s">
        <v>6335</v>
      </c>
      <c r="D3900" t="s">
        <v>6336</v>
      </c>
      <c r="E3900">
        <v>1998</v>
      </c>
      <c r="F3900" t="s">
        <v>6336</v>
      </c>
      <c r="G3900">
        <v>41.520052</v>
      </c>
      <c r="H3900">
        <v>-81.556235000000001</v>
      </c>
      <c r="I3900" t="s">
        <v>6337</v>
      </c>
      <c r="J3900" t="s">
        <v>28</v>
      </c>
      <c r="K3900" t="s">
        <v>56</v>
      </c>
      <c r="L3900" t="s">
        <v>33</v>
      </c>
      <c r="M3900">
        <v>0</v>
      </c>
      <c r="N3900">
        <v>0.232321</v>
      </c>
      <c r="O3900">
        <v>0.45356600000000002</v>
      </c>
      <c r="P3900">
        <v>382.61506000000003</v>
      </c>
      <c r="Q3900">
        <v>0.23902100000000001</v>
      </c>
      <c r="R3900">
        <v>2.3643999999999998E-2</v>
      </c>
      <c r="S3900">
        <v>10</v>
      </c>
      <c r="T3900">
        <v>8.5421999999999998E-2</v>
      </c>
      <c r="U3900">
        <v>-18.41</v>
      </c>
      <c r="V3900">
        <v>0</v>
      </c>
      <c r="W3900">
        <v>5.7480999999999997E-2</v>
      </c>
      <c r="X3900">
        <v>116.65</v>
      </c>
      <c r="Y3900">
        <v>0.41863</v>
      </c>
    </row>
    <row r="3901" spans="1:25" hidden="1" x14ac:dyDescent="0.25">
      <c r="A3901">
        <v>3899</v>
      </c>
      <c r="B3901">
        <v>99</v>
      </c>
      <c r="C3901" t="s">
        <v>6338</v>
      </c>
      <c r="D3901" t="s">
        <v>5994</v>
      </c>
      <c r="E3901">
        <v>1998</v>
      </c>
      <c r="F3901" t="s">
        <v>5994</v>
      </c>
      <c r="G3901">
        <v>43.666666999999997</v>
      </c>
      <c r="H3901">
        <v>-79.416667000000004</v>
      </c>
      <c r="I3901" t="s">
        <v>5028</v>
      </c>
      <c r="J3901" t="s">
        <v>28</v>
      </c>
      <c r="K3901" t="s">
        <v>56</v>
      </c>
      <c r="L3901" t="s">
        <v>33</v>
      </c>
      <c r="M3901">
        <v>0</v>
      </c>
      <c r="N3901">
        <v>0.203901</v>
      </c>
      <c r="O3901">
        <v>0.65695700000000001</v>
      </c>
      <c r="P3901">
        <v>259.22667000000001</v>
      </c>
      <c r="Q3901">
        <v>0.48435699999999998</v>
      </c>
      <c r="R3901" s="1">
        <v>1.1E-5</v>
      </c>
      <c r="S3901">
        <v>5</v>
      </c>
      <c r="T3901">
        <v>0.29246100000000003</v>
      </c>
      <c r="U3901">
        <v>-6.734</v>
      </c>
      <c r="V3901">
        <v>0</v>
      </c>
      <c r="W3901">
        <v>3.5642E-2</v>
      </c>
      <c r="X3901">
        <v>119.91500000000001</v>
      </c>
      <c r="Y3901">
        <v>0.424398</v>
      </c>
    </row>
    <row r="3902" spans="1:25" hidden="1" x14ac:dyDescent="0.25">
      <c r="A3902">
        <v>3900</v>
      </c>
      <c r="B3902">
        <v>100</v>
      </c>
      <c r="C3902" t="s">
        <v>6339</v>
      </c>
      <c r="D3902" t="s">
        <v>6340</v>
      </c>
      <c r="E3902">
        <v>1998</v>
      </c>
      <c r="F3902" t="s">
        <v>6340</v>
      </c>
      <c r="G3902">
        <v>33.895299999999999</v>
      </c>
      <c r="H3902">
        <v>-118.224</v>
      </c>
      <c r="I3902" t="s">
        <v>5079</v>
      </c>
      <c r="J3902" t="s">
        <v>28</v>
      </c>
      <c r="K3902" t="s">
        <v>56</v>
      </c>
      <c r="L3902" t="s">
        <v>33</v>
      </c>
      <c r="M3902">
        <v>0</v>
      </c>
      <c r="N3902">
        <v>0.16492499999999999</v>
      </c>
      <c r="O3902">
        <v>0.68640699999999999</v>
      </c>
      <c r="P3902">
        <v>245.66404</v>
      </c>
      <c r="Q3902">
        <v>0.47355399999999997</v>
      </c>
      <c r="R3902">
        <v>0</v>
      </c>
      <c r="S3902">
        <v>7</v>
      </c>
      <c r="T3902">
        <v>0.25552799999999998</v>
      </c>
      <c r="U3902">
        <v>-12.015000000000001</v>
      </c>
      <c r="V3902">
        <v>1</v>
      </c>
      <c r="W3902">
        <v>5.2872000000000002E-2</v>
      </c>
      <c r="X3902">
        <v>82.516999999999996</v>
      </c>
      <c r="Y3902">
        <v>0.423178</v>
      </c>
    </row>
    <row r="3903" spans="1:25" hidden="1" x14ac:dyDescent="0.25">
      <c r="A3903">
        <v>3901</v>
      </c>
      <c r="B3903">
        <v>1</v>
      </c>
      <c r="C3903" t="s">
        <v>5814</v>
      </c>
      <c r="D3903" t="s">
        <v>1211</v>
      </c>
      <c r="E3903">
        <v>1999</v>
      </c>
      <c r="F3903" t="s">
        <v>1211</v>
      </c>
      <c r="G3903">
        <v>33.973951</v>
      </c>
      <c r="H3903">
        <v>-118.24840500000001</v>
      </c>
      <c r="I3903" t="s">
        <v>605</v>
      </c>
      <c r="J3903" t="s">
        <v>28</v>
      </c>
      <c r="K3903" t="s">
        <v>56</v>
      </c>
      <c r="L3903" t="s">
        <v>33</v>
      </c>
      <c r="M3903">
        <v>0</v>
      </c>
      <c r="N3903">
        <v>8.0300000000000007E-3</v>
      </c>
      <c r="O3903">
        <v>0.63312400000000002</v>
      </c>
      <c r="P3903">
        <v>237.83994999999999</v>
      </c>
      <c r="Q3903">
        <v>0.96060999999999996</v>
      </c>
      <c r="R3903">
        <v>0</v>
      </c>
      <c r="S3903">
        <v>1</v>
      </c>
      <c r="T3903">
        <v>3.8698000000000003E-2</v>
      </c>
      <c r="U3903">
        <v>-2.343</v>
      </c>
      <c r="V3903">
        <v>1</v>
      </c>
      <c r="W3903">
        <v>5.9191000000000001E-2</v>
      </c>
      <c r="X3903">
        <v>132.971</v>
      </c>
      <c r="Y3903">
        <v>0.50733099999999998</v>
      </c>
    </row>
    <row r="3904" spans="1:25" hidden="1" x14ac:dyDescent="0.25">
      <c r="A3904">
        <v>3902</v>
      </c>
      <c r="B3904">
        <v>2</v>
      </c>
      <c r="C3904" t="s">
        <v>6341</v>
      </c>
      <c r="D3904" t="s">
        <v>5312</v>
      </c>
      <c r="E3904">
        <v>1999</v>
      </c>
      <c r="F3904" t="s">
        <v>5312</v>
      </c>
      <c r="G3904">
        <v>33.844371000000002</v>
      </c>
      <c r="H3904">
        <v>-84.474050000000005</v>
      </c>
      <c r="I3904" t="s">
        <v>45</v>
      </c>
      <c r="J3904" t="s">
        <v>28</v>
      </c>
      <c r="K3904" t="s">
        <v>56</v>
      </c>
      <c r="L3904" t="s">
        <v>33</v>
      </c>
      <c r="M3904">
        <v>0</v>
      </c>
      <c r="N3904">
        <v>2.7497000000000001E-2</v>
      </c>
      <c r="O3904">
        <v>0.60775800000000002</v>
      </c>
      <c r="P3904">
        <v>180.61332999999999</v>
      </c>
      <c r="Q3904">
        <v>0.68324700000000005</v>
      </c>
      <c r="R3904">
        <v>2.2699999999999999E-4</v>
      </c>
      <c r="S3904">
        <v>8</v>
      </c>
      <c r="T3904">
        <v>5.3242999999999999E-2</v>
      </c>
      <c r="U3904">
        <v>-5.1870000000000003</v>
      </c>
      <c r="V3904">
        <v>0</v>
      </c>
      <c r="W3904">
        <v>0.176237</v>
      </c>
      <c r="X3904">
        <v>185.83</v>
      </c>
      <c r="Y3904">
        <v>0.52798800000000001</v>
      </c>
    </row>
    <row r="3905" spans="1:25" hidden="1" x14ac:dyDescent="0.25">
      <c r="A3905">
        <v>3903</v>
      </c>
      <c r="B3905">
        <v>3</v>
      </c>
      <c r="C3905" t="s">
        <v>6342</v>
      </c>
      <c r="D3905" t="s">
        <v>5735</v>
      </c>
      <c r="E3905">
        <v>1999</v>
      </c>
      <c r="F3905" t="s">
        <v>5735</v>
      </c>
      <c r="G3905">
        <v>33.844371000000002</v>
      </c>
      <c r="H3905">
        <v>-84.474050000000005</v>
      </c>
      <c r="I3905" t="s">
        <v>45</v>
      </c>
      <c r="J3905" t="s">
        <v>28</v>
      </c>
      <c r="K3905" t="s">
        <v>56</v>
      </c>
      <c r="L3905" t="s">
        <v>33</v>
      </c>
      <c r="M3905">
        <v>0</v>
      </c>
      <c r="N3905">
        <v>3.8197000000000002E-2</v>
      </c>
      <c r="O3905">
        <v>0.490481</v>
      </c>
      <c r="P3905">
        <v>248.46666999999999</v>
      </c>
      <c r="Q3905">
        <v>0.59796899999999997</v>
      </c>
      <c r="R3905" s="1">
        <v>8.7000000000000001E-5</v>
      </c>
      <c r="S3905">
        <v>10</v>
      </c>
      <c r="T3905">
        <v>0.44145600000000002</v>
      </c>
      <c r="U3905">
        <v>-4.78</v>
      </c>
      <c r="V3905">
        <v>0</v>
      </c>
      <c r="W3905">
        <v>2.4736999999999999E-2</v>
      </c>
      <c r="X3905">
        <v>90.195999999999998</v>
      </c>
      <c r="Y3905">
        <v>0.25191400000000003</v>
      </c>
    </row>
    <row r="3906" spans="1:25" hidden="1" x14ac:dyDescent="0.25">
      <c r="A3906">
        <v>3904</v>
      </c>
      <c r="B3906">
        <v>4</v>
      </c>
      <c r="C3906" t="s">
        <v>6343</v>
      </c>
      <c r="D3906" t="s">
        <v>6344</v>
      </c>
      <c r="E3906">
        <v>1999</v>
      </c>
      <c r="F3906" t="s">
        <v>4315</v>
      </c>
      <c r="G3906">
        <v>40.736100999999998</v>
      </c>
      <c r="H3906">
        <v>-74.225089999999994</v>
      </c>
      <c r="I3906" t="s">
        <v>59</v>
      </c>
      <c r="J3906" t="s">
        <v>28</v>
      </c>
      <c r="K3906" t="s">
        <v>56</v>
      </c>
      <c r="L3906" t="s">
        <v>33</v>
      </c>
      <c r="M3906">
        <v>0</v>
      </c>
      <c r="N3906">
        <v>4.4929999999999998E-2</v>
      </c>
      <c r="O3906">
        <v>0.75781100000000001</v>
      </c>
      <c r="P3906">
        <v>260.66620999999998</v>
      </c>
      <c r="Q3906">
        <v>0.84458699999999998</v>
      </c>
      <c r="R3906">
        <v>1.181E-3</v>
      </c>
      <c r="S3906">
        <v>1</v>
      </c>
      <c r="T3906">
        <v>6.8826999999999999E-2</v>
      </c>
      <c r="U3906">
        <v>-6.6550000000000002</v>
      </c>
      <c r="V3906">
        <v>1</v>
      </c>
      <c r="W3906">
        <v>6.1268999999999997E-2</v>
      </c>
      <c r="X3906">
        <v>130</v>
      </c>
      <c r="Y3906">
        <v>0.84602699999999997</v>
      </c>
    </row>
    <row r="3907" spans="1:25" hidden="1" x14ac:dyDescent="0.25">
      <c r="A3907">
        <v>3905</v>
      </c>
      <c r="B3907">
        <v>5</v>
      </c>
      <c r="C3907" t="s">
        <v>6345</v>
      </c>
      <c r="D3907" t="s">
        <v>6346</v>
      </c>
      <c r="E3907">
        <v>1999</v>
      </c>
      <c r="F3907" t="s">
        <v>6346</v>
      </c>
      <c r="G3907">
        <v>30.814465999999999</v>
      </c>
      <c r="H3907">
        <v>-90.428043000000002</v>
      </c>
      <c r="I3907" t="s">
        <v>6347</v>
      </c>
      <c r="J3907" t="s">
        <v>28</v>
      </c>
      <c r="K3907" t="s">
        <v>56</v>
      </c>
      <c r="L3907" t="s">
        <v>33</v>
      </c>
      <c r="M3907">
        <v>0</v>
      </c>
      <c r="N3907">
        <v>1.5311999999999999E-2</v>
      </c>
      <c r="O3907">
        <v>0.82461499999999999</v>
      </c>
      <c r="P3907">
        <v>207.06621000000001</v>
      </c>
      <c r="Q3907">
        <v>0.80416699999999997</v>
      </c>
      <c r="R3907">
        <v>7.1400000000000001E-4</v>
      </c>
      <c r="S3907">
        <v>0</v>
      </c>
      <c r="T3907">
        <v>2.3321999999999999E-2</v>
      </c>
      <c r="U3907">
        <v>-8.0719999999999992</v>
      </c>
      <c r="V3907">
        <v>0</v>
      </c>
      <c r="W3907">
        <v>4.9260999999999999E-2</v>
      </c>
      <c r="X3907">
        <v>117.95699999999999</v>
      </c>
      <c r="Y3907">
        <v>0.82779000000000003</v>
      </c>
    </row>
    <row r="3908" spans="1:25" hidden="1" x14ac:dyDescent="0.25">
      <c r="A3908">
        <v>3906</v>
      </c>
      <c r="B3908">
        <v>6</v>
      </c>
      <c r="C3908" t="s">
        <v>6348</v>
      </c>
      <c r="D3908" t="s">
        <v>6349</v>
      </c>
      <c r="E3908">
        <v>1999</v>
      </c>
      <c r="F3908" t="s">
        <v>6349</v>
      </c>
      <c r="G3908">
        <v>29.698899999999998</v>
      </c>
      <c r="H3908">
        <v>-98.120900000000006</v>
      </c>
      <c r="I3908" t="s">
        <v>6350</v>
      </c>
      <c r="J3908" t="s">
        <v>32</v>
      </c>
      <c r="K3908" t="s">
        <v>28</v>
      </c>
      <c r="L3908" t="s">
        <v>33</v>
      </c>
      <c r="M3908">
        <v>0</v>
      </c>
      <c r="N3908">
        <v>0.90443799999999996</v>
      </c>
      <c r="O3908">
        <v>0.39724399999999999</v>
      </c>
      <c r="P3908">
        <v>211.74812</v>
      </c>
      <c r="Q3908">
        <v>0.20122899999999999</v>
      </c>
      <c r="R3908">
        <v>2.81E-4</v>
      </c>
      <c r="S3908">
        <v>3</v>
      </c>
      <c r="T3908">
        <v>0.68612399999999996</v>
      </c>
      <c r="U3908">
        <v>-18.170000000000002</v>
      </c>
      <c r="V3908">
        <v>1</v>
      </c>
      <c r="W3908">
        <v>3.4009999999999999E-2</v>
      </c>
      <c r="X3908">
        <v>94.269000000000005</v>
      </c>
      <c r="Y3908">
        <v>0.183836</v>
      </c>
    </row>
    <row r="3909" spans="1:25" hidden="1" x14ac:dyDescent="0.25">
      <c r="A3909">
        <v>3907</v>
      </c>
      <c r="B3909">
        <v>7</v>
      </c>
      <c r="C3909" t="s">
        <v>6351</v>
      </c>
      <c r="D3909" t="s">
        <v>6352</v>
      </c>
      <c r="E3909">
        <v>1999</v>
      </c>
      <c r="F3909" t="s">
        <v>6352</v>
      </c>
      <c r="G3909">
        <v>40.623632000000001</v>
      </c>
      <c r="H3909">
        <v>-74.093322999999998</v>
      </c>
      <c r="I3909" t="s">
        <v>2116</v>
      </c>
      <c r="J3909" t="s">
        <v>246</v>
      </c>
      <c r="K3909" t="s">
        <v>56</v>
      </c>
      <c r="L3909" t="s">
        <v>33</v>
      </c>
      <c r="M3909">
        <v>0</v>
      </c>
      <c r="N3909">
        <v>0.390324</v>
      </c>
      <c r="O3909">
        <v>0.39400200000000002</v>
      </c>
      <c r="P3909">
        <v>179.49025</v>
      </c>
      <c r="Q3909">
        <v>0.68458200000000002</v>
      </c>
      <c r="R3909">
        <v>1.6770000000000001E-3</v>
      </c>
      <c r="S3909">
        <v>5</v>
      </c>
      <c r="T3909">
        <v>0.97625799999999996</v>
      </c>
      <c r="U3909">
        <v>-15.73</v>
      </c>
      <c r="V3909">
        <v>0</v>
      </c>
      <c r="W3909">
        <v>0.14005600000000001</v>
      </c>
      <c r="X3909">
        <v>183.81700000000001</v>
      </c>
      <c r="Y3909">
        <v>0.62330700000000006</v>
      </c>
    </row>
    <row r="3910" spans="1:25" hidden="1" x14ac:dyDescent="0.25">
      <c r="A3910">
        <v>3908</v>
      </c>
      <c r="B3910">
        <v>8</v>
      </c>
      <c r="C3910" t="s">
        <v>6353</v>
      </c>
      <c r="D3910" t="s">
        <v>6354</v>
      </c>
      <c r="E3910">
        <v>1999</v>
      </c>
      <c r="F3910" t="s">
        <v>6354</v>
      </c>
      <c r="G3910">
        <v>33.616599999999998</v>
      </c>
      <c r="H3910">
        <v>-117.93</v>
      </c>
      <c r="I3910" t="s">
        <v>6355</v>
      </c>
      <c r="J3910" t="s">
        <v>28</v>
      </c>
      <c r="K3910" t="s">
        <v>56</v>
      </c>
      <c r="L3910" t="s">
        <v>33</v>
      </c>
      <c r="M3910">
        <v>0</v>
      </c>
      <c r="N3910">
        <v>6.4801999999999998E-2</v>
      </c>
      <c r="O3910">
        <v>0.73490999999999995</v>
      </c>
      <c r="P3910">
        <v>217.05278999999999</v>
      </c>
      <c r="Q3910">
        <v>0.64440699999999995</v>
      </c>
      <c r="R3910">
        <v>1.0430000000000001E-3</v>
      </c>
      <c r="S3910">
        <v>8</v>
      </c>
      <c r="T3910">
        <v>8.5524000000000003E-2</v>
      </c>
      <c r="U3910">
        <v>-5.3</v>
      </c>
      <c r="V3910">
        <v>1</v>
      </c>
      <c r="W3910">
        <v>3.0227E-2</v>
      </c>
      <c r="X3910">
        <v>109.916</v>
      </c>
      <c r="Y3910">
        <v>0.96827399999999997</v>
      </c>
    </row>
    <row r="3911" spans="1:25" hidden="1" x14ac:dyDescent="0.25">
      <c r="A3911">
        <v>3909</v>
      </c>
      <c r="B3911">
        <v>9</v>
      </c>
      <c r="C3911" t="s">
        <v>6338</v>
      </c>
      <c r="D3911" t="s">
        <v>5994</v>
      </c>
      <c r="E3911">
        <v>1999</v>
      </c>
      <c r="F3911" t="s">
        <v>5994</v>
      </c>
      <c r="G3911">
        <v>43.666666999999997</v>
      </c>
      <c r="H3911">
        <v>-79.416667000000004</v>
      </c>
      <c r="I3911" t="s">
        <v>5028</v>
      </c>
      <c r="J3911" t="s">
        <v>28</v>
      </c>
      <c r="K3911" t="s">
        <v>56</v>
      </c>
      <c r="L3911" t="s">
        <v>33</v>
      </c>
      <c r="M3911">
        <v>0</v>
      </c>
      <c r="N3911">
        <v>0.203901</v>
      </c>
      <c r="O3911">
        <v>0.65695700000000001</v>
      </c>
      <c r="P3911">
        <v>259.22667000000001</v>
      </c>
      <c r="Q3911">
        <v>0.48435699999999998</v>
      </c>
      <c r="R3911" s="1">
        <v>1.1E-5</v>
      </c>
      <c r="S3911">
        <v>5</v>
      </c>
      <c r="T3911">
        <v>0.29246100000000003</v>
      </c>
      <c r="U3911">
        <v>-6.734</v>
      </c>
      <c r="V3911">
        <v>0</v>
      </c>
      <c r="W3911">
        <v>3.5642E-2</v>
      </c>
      <c r="X3911">
        <v>119.91500000000001</v>
      </c>
      <c r="Y3911">
        <v>0.424398</v>
      </c>
    </row>
    <row r="3912" spans="1:25" hidden="1" x14ac:dyDescent="0.25">
      <c r="A3912">
        <v>3910</v>
      </c>
      <c r="B3912">
        <v>10</v>
      </c>
      <c r="C3912" t="s">
        <v>6356</v>
      </c>
      <c r="D3912" t="s">
        <v>6357</v>
      </c>
      <c r="E3912">
        <v>1999</v>
      </c>
      <c r="F3912" t="s">
        <v>6357</v>
      </c>
      <c r="G3912">
        <v>18.466200000000001</v>
      </c>
      <c r="H3912">
        <v>-66.106700000000004</v>
      </c>
      <c r="I3912" t="s">
        <v>6358</v>
      </c>
      <c r="J3912" t="s">
        <v>28</v>
      </c>
      <c r="K3912" t="s">
        <v>56</v>
      </c>
      <c r="L3912" t="s">
        <v>33</v>
      </c>
      <c r="M3912">
        <v>0</v>
      </c>
      <c r="N3912">
        <v>1.5955E-2</v>
      </c>
      <c r="O3912">
        <v>0.46018199999999998</v>
      </c>
      <c r="P3912">
        <v>222.45600999999999</v>
      </c>
      <c r="Q3912">
        <v>0.93935599999999997</v>
      </c>
      <c r="R3912">
        <v>0</v>
      </c>
      <c r="S3912">
        <v>11</v>
      </c>
      <c r="T3912">
        <v>0.372807</v>
      </c>
      <c r="U3912">
        <v>-5.5330000000000004</v>
      </c>
      <c r="V3912">
        <v>1</v>
      </c>
      <c r="W3912">
        <v>5.9422999999999997E-2</v>
      </c>
      <c r="X3912">
        <v>88.947999999999993</v>
      </c>
      <c r="Y3912">
        <v>0.91038399999999997</v>
      </c>
    </row>
    <row r="3913" spans="1:25" hidden="1" x14ac:dyDescent="0.25">
      <c r="A3913">
        <v>3911</v>
      </c>
      <c r="B3913">
        <v>11</v>
      </c>
      <c r="C3913" t="s">
        <v>6359</v>
      </c>
      <c r="D3913">
        <v>702</v>
      </c>
      <c r="E3913">
        <v>1999</v>
      </c>
      <c r="F3913">
        <v>702</v>
      </c>
      <c r="G3913">
        <v>36.171900000000001</v>
      </c>
      <c r="H3913">
        <v>-115.14</v>
      </c>
      <c r="I3913" t="s">
        <v>6104</v>
      </c>
      <c r="J3913" t="s">
        <v>28</v>
      </c>
      <c r="K3913" t="s">
        <v>56</v>
      </c>
      <c r="L3913" t="s">
        <v>33</v>
      </c>
      <c r="M3913">
        <v>0</v>
      </c>
      <c r="N3913">
        <v>0.100067</v>
      </c>
      <c r="O3913">
        <v>0.71903899999999998</v>
      </c>
      <c r="P3913">
        <v>221.01624000000001</v>
      </c>
      <c r="Q3913">
        <v>0.75951100000000005</v>
      </c>
      <c r="R3913">
        <v>3.9558000000000003E-2</v>
      </c>
      <c r="S3913">
        <v>6</v>
      </c>
      <c r="T3913">
        <v>0.49985400000000002</v>
      </c>
      <c r="U3913">
        <v>-7.1449999999999996</v>
      </c>
      <c r="V3913">
        <v>1</v>
      </c>
      <c r="W3913">
        <v>5.7702000000000003E-2</v>
      </c>
      <c r="X3913">
        <v>92.228999999999999</v>
      </c>
      <c r="Y3913">
        <v>0.77463700000000002</v>
      </c>
    </row>
    <row r="3914" spans="1:25" hidden="1" x14ac:dyDescent="0.25">
      <c r="A3914">
        <v>3912</v>
      </c>
      <c r="B3914">
        <v>12</v>
      </c>
      <c r="C3914" t="s">
        <v>6360</v>
      </c>
      <c r="D3914" t="s">
        <v>6361</v>
      </c>
      <c r="E3914">
        <v>1999</v>
      </c>
      <c r="F3914" t="s">
        <v>6361</v>
      </c>
      <c r="G3914">
        <v>42.149700000000003</v>
      </c>
      <c r="H3914">
        <v>-74.938400000000001</v>
      </c>
      <c r="I3914" t="s">
        <v>6362</v>
      </c>
      <c r="J3914" t="s">
        <v>28</v>
      </c>
      <c r="K3914" t="s">
        <v>56</v>
      </c>
      <c r="L3914" t="s">
        <v>33</v>
      </c>
      <c r="M3914">
        <v>0</v>
      </c>
      <c r="N3914">
        <v>6.3053999999999999E-2</v>
      </c>
      <c r="O3914">
        <v>0.74257700000000004</v>
      </c>
      <c r="P3914">
        <v>238.75954999999999</v>
      </c>
      <c r="Q3914">
        <v>0.6925</v>
      </c>
      <c r="R3914" s="1">
        <v>3.9999999999999998E-6</v>
      </c>
      <c r="S3914">
        <v>11</v>
      </c>
      <c r="T3914">
        <v>0.24160200000000001</v>
      </c>
      <c r="U3914">
        <v>-5.4770000000000003</v>
      </c>
      <c r="V3914">
        <v>0</v>
      </c>
      <c r="W3914">
        <v>5.6556000000000002E-2</v>
      </c>
      <c r="X3914">
        <v>94.03</v>
      </c>
      <c r="Y3914">
        <v>0.64836099999999997</v>
      </c>
    </row>
    <row r="3915" spans="1:25" hidden="1" x14ac:dyDescent="0.25">
      <c r="A3915">
        <v>3913</v>
      </c>
      <c r="B3915">
        <v>13</v>
      </c>
      <c r="C3915" t="s">
        <v>6363</v>
      </c>
      <c r="D3915" t="s">
        <v>5908</v>
      </c>
      <c r="E3915">
        <v>1999</v>
      </c>
      <c r="F3915" t="s">
        <v>5908</v>
      </c>
      <c r="G3915">
        <v>42.885399999999997</v>
      </c>
      <c r="H3915">
        <v>-78.878500000000003</v>
      </c>
      <c r="I3915" t="s">
        <v>1191</v>
      </c>
      <c r="J3915" t="s">
        <v>28</v>
      </c>
      <c r="K3915" t="s">
        <v>56</v>
      </c>
      <c r="L3915" t="s">
        <v>33</v>
      </c>
      <c r="M3915">
        <v>0</v>
      </c>
      <c r="N3915">
        <v>4.8269999999999997E-3</v>
      </c>
      <c r="O3915">
        <v>0.39461099999999999</v>
      </c>
      <c r="P3915">
        <v>212.06666999999999</v>
      </c>
      <c r="Q3915">
        <v>0.84326199999999996</v>
      </c>
      <c r="R3915">
        <v>0</v>
      </c>
      <c r="S3915">
        <v>8</v>
      </c>
      <c r="T3915">
        <v>4.0405999999999997E-2</v>
      </c>
      <c r="U3915">
        <v>-4.476</v>
      </c>
      <c r="V3915">
        <v>1</v>
      </c>
      <c r="W3915">
        <v>3.7404E-2</v>
      </c>
      <c r="X3915">
        <v>112.423</v>
      </c>
      <c r="Y3915">
        <v>0.47436099999999998</v>
      </c>
    </row>
    <row r="3916" spans="1:25" hidden="1" x14ac:dyDescent="0.25">
      <c r="A3916">
        <v>3914</v>
      </c>
      <c r="B3916">
        <v>14</v>
      </c>
      <c r="C3916" t="s">
        <v>6364</v>
      </c>
      <c r="D3916" t="s">
        <v>5724</v>
      </c>
      <c r="E3916">
        <v>1999</v>
      </c>
      <c r="F3916" t="s">
        <v>5724</v>
      </c>
      <c r="G3916">
        <v>31.243611099999999</v>
      </c>
      <c r="H3916">
        <v>-90.453055599999999</v>
      </c>
      <c r="I3916" t="s">
        <v>5725</v>
      </c>
      <c r="J3916" t="s">
        <v>28</v>
      </c>
      <c r="K3916" t="s">
        <v>33</v>
      </c>
      <c r="M3916">
        <v>0</v>
      </c>
      <c r="N3916">
        <v>0.55354800000000004</v>
      </c>
      <c r="O3916">
        <v>0.68684599999999996</v>
      </c>
      <c r="P3916">
        <v>214.57288</v>
      </c>
      <c r="Q3916">
        <v>0.47608800000000001</v>
      </c>
      <c r="R3916">
        <v>0</v>
      </c>
      <c r="S3916">
        <v>2</v>
      </c>
      <c r="T3916">
        <v>0.28908600000000001</v>
      </c>
      <c r="U3916">
        <v>-7.06</v>
      </c>
      <c r="V3916">
        <v>1</v>
      </c>
      <c r="W3916">
        <v>4.1272999999999997E-2</v>
      </c>
      <c r="X3916">
        <v>134.08600000000001</v>
      </c>
      <c r="Y3916">
        <v>0.25913700000000001</v>
      </c>
    </row>
    <row r="3917" spans="1:25" hidden="1" x14ac:dyDescent="0.25">
      <c r="A3917">
        <v>3915</v>
      </c>
      <c r="B3917">
        <v>15</v>
      </c>
      <c r="C3917" t="s">
        <v>6365</v>
      </c>
      <c r="D3917" t="s">
        <v>6040</v>
      </c>
      <c r="E3917">
        <v>1999</v>
      </c>
      <c r="F3917" t="s">
        <v>6040</v>
      </c>
      <c r="G3917">
        <v>28.545179000000001</v>
      </c>
      <c r="H3917">
        <v>-81.373290999999995</v>
      </c>
      <c r="I3917" t="s">
        <v>6041</v>
      </c>
      <c r="J3917" t="s">
        <v>28</v>
      </c>
      <c r="K3917" t="s">
        <v>56</v>
      </c>
      <c r="L3917" t="s">
        <v>33</v>
      </c>
      <c r="M3917">
        <v>0</v>
      </c>
      <c r="N3917">
        <v>0.23694799999999999</v>
      </c>
      <c r="O3917">
        <v>0.68480300000000005</v>
      </c>
      <c r="P3917">
        <v>212.85333</v>
      </c>
      <c r="Q3917">
        <v>0.68462100000000004</v>
      </c>
      <c r="R3917">
        <v>0</v>
      </c>
      <c r="S3917">
        <v>6</v>
      </c>
      <c r="T3917">
        <v>0.153443</v>
      </c>
      <c r="U3917">
        <v>-5.8390000000000004</v>
      </c>
      <c r="V3917">
        <v>0</v>
      </c>
      <c r="W3917">
        <v>2.7394999999999999E-2</v>
      </c>
      <c r="X3917">
        <v>99.037000000000006</v>
      </c>
      <c r="Y3917">
        <v>0.46052500000000002</v>
      </c>
    </row>
    <row r="3918" spans="1:25" hidden="1" x14ac:dyDescent="0.25">
      <c r="A3918">
        <v>3916</v>
      </c>
      <c r="B3918">
        <v>16</v>
      </c>
      <c r="C3918" t="s">
        <v>6366</v>
      </c>
      <c r="D3918" t="s">
        <v>6367</v>
      </c>
      <c r="E3918">
        <v>1999</v>
      </c>
      <c r="F3918" t="s">
        <v>5598</v>
      </c>
      <c r="G3918">
        <v>41.850033000000003</v>
      </c>
      <c r="H3918">
        <v>-87.650052000000002</v>
      </c>
      <c r="I3918" t="s">
        <v>108</v>
      </c>
      <c r="J3918" t="s">
        <v>28</v>
      </c>
      <c r="K3918" t="s">
        <v>33</v>
      </c>
      <c r="M3918">
        <v>0</v>
      </c>
      <c r="N3918">
        <v>0.67940199999999995</v>
      </c>
      <c r="O3918">
        <v>0.63887099999999997</v>
      </c>
      <c r="P3918">
        <v>289.53332999999998</v>
      </c>
      <c r="Q3918">
        <v>0.51083000000000001</v>
      </c>
      <c r="R3918">
        <v>0</v>
      </c>
      <c r="S3918">
        <v>0</v>
      </c>
      <c r="T3918">
        <v>0.35594500000000001</v>
      </c>
      <c r="U3918">
        <v>-6.923</v>
      </c>
      <c r="V3918">
        <v>1</v>
      </c>
      <c r="W3918">
        <v>2.8528999999999999E-2</v>
      </c>
      <c r="X3918">
        <v>112.682</v>
      </c>
      <c r="Y3918">
        <v>0.270895</v>
      </c>
    </row>
    <row r="3919" spans="1:25" hidden="1" x14ac:dyDescent="0.25">
      <c r="A3919">
        <v>3917</v>
      </c>
      <c r="B3919">
        <v>17</v>
      </c>
      <c r="C3919" t="s">
        <v>6368</v>
      </c>
      <c r="D3919" t="s">
        <v>6369</v>
      </c>
      <c r="E3919">
        <v>1999</v>
      </c>
      <c r="F3919" t="s">
        <v>6369</v>
      </c>
      <c r="G3919">
        <v>37.189396000000002</v>
      </c>
      <c r="H3919">
        <v>-121.705327</v>
      </c>
      <c r="I3919" t="s">
        <v>1350</v>
      </c>
      <c r="J3919" t="s">
        <v>28</v>
      </c>
      <c r="K3919" t="s">
        <v>56</v>
      </c>
      <c r="L3919" t="s">
        <v>33</v>
      </c>
      <c r="M3919">
        <v>0</v>
      </c>
      <c r="N3919">
        <v>2.0091999999999999E-2</v>
      </c>
      <c r="O3919">
        <v>0.75081299999999995</v>
      </c>
      <c r="P3919">
        <v>229.73333</v>
      </c>
      <c r="Q3919">
        <v>0.83207699999999996</v>
      </c>
      <c r="R3919">
        <v>0</v>
      </c>
      <c r="S3919">
        <v>11</v>
      </c>
      <c r="T3919">
        <v>9.3642000000000003E-2</v>
      </c>
      <c r="U3919">
        <v>-8.1769999999999996</v>
      </c>
      <c r="V3919">
        <v>1</v>
      </c>
      <c r="W3919">
        <v>3.6936999999999998E-2</v>
      </c>
      <c r="X3919">
        <v>103.42700000000001</v>
      </c>
      <c r="Y3919">
        <v>0.80656399999999995</v>
      </c>
    </row>
    <row r="3920" spans="1:25" hidden="1" x14ac:dyDescent="0.25">
      <c r="A3920">
        <v>3918</v>
      </c>
      <c r="B3920">
        <v>18</v>
      </c>
      <c r="C3920" t="s">
        <v>4396</v>
      </c>
      <c r="D3920" t="s">
        <v>6123</v>
      </c>
      <c r="E3920">
        <v>1999</v>
      </c>
      <c r="F3920" t="s">
        <v>6123</v>
      </c>
      <c r="G3920">
        <v>44.65</v>
      </c>
      <c r="H3920">
        <v>-63.6</v>
      </c>
      <c r="I3920" t="s">
        <v>6124</v>
      </c>
      <c r="J3920" t="s">
        <v>32</v>
      </c>
      <c r="K3920" t="s">
        <v>246</v>
      </c>
      <c r="L3920" t="s">
        <v>33</v>
      </c>
      <c r="M3920">
        <v>0</v>
      </c>
      <c r="N3920">
        <v>0.95774300000000001</v>
      </c>
      <c r="O3920">
        <v>0.34453499999999998</v>
      </c>
      <c r="P3920">
        <v>373.62666999999999</v>
      </c>
      <c r="Q3920">
        <v>0.225272</v>
      </c>
      <c r="R3920" s="1">
        <v>9.6000000000000002E-5</v>
      </c>
      <c r="S3920">
        <v>2</v>
      </c>
      <c r="T3920">
        <v>0.79497799999999996</v>
      </c>
      <c r="U3920">
        <v>-13.353999999999999</v>
      </c>
      <c r="V3920">
        <v>1</v>
      </c>
      <c r="W3920">
        <v>3.5073E-2</v>
      </c>
      <c r="X3920">
        <v>102.026</v>
      </c>
      <c r="Y3920">
        <v>0.24764600000000001</v>
      </c>
    </row>
    <row r="3921" spans="1:25" hidden="1" x14ac:dyDescent="0.25">
      <c r="A3921">
        <v>3919</v>
      </c>
      <c r="B3921">
        <v>19</v>
      </c>
      <c r="C3921" t="s">
        <v>6370</v>
      </c>
      <c r="D3921" t="s">
        <v>6371</v>
      </c>
      <c r="E3921">
        <v>1999</v>
      </c>
      <c r="F3921" t="s">
        <v>2024</v>
      </c>
      <c r="G3921">
        <v>37.784827</v>
      </c>
      <c r="H3921">
        <v>-122.727802</v>
      </c>
      <c r="I3921" t="s">
        <v>1475</v>
      </c>
      <c r="J3921" t="s">
        <v>28</v>
      </c>
      <c r="K3921" t="s">
        <v>56</v>
      </c>
      <c r="L3921" t="s">
        <v>33</v>
      </c>
      <c r="M3921">
        <v>0</v>
      </c>
      <c r="N3921">
        <v>1.1162E-2</v>
      </c>
      <c r="O3921">
        <v>0.60840300000000003</v>
      </c>
      <c r="P3921">
        <v>295.41332999999997</v>
      </c>
      <c r="Q3921">
        <v>0.76690800000000003</v>
      </c>
      <c r="R3921" s="1">
        <v>8.7000000000000001E-5</v>
      </c>
      <c r="S3921">
        <v>9</v>
      </c>
      <c r="T3921">
        <v>0.21490200000000001</v>
      </c>
      <c r="U3921">
        <v>-9.8989999999999991</v>
      </c>
      <c r="V3921">
        <v>1</v>
      </c>
      <c r="W3921">
        <v>2.9436E-2</v>
      </c>
      <c r="X3921">
        <v>115.994</v>
      </c>
      <c r="Y3921">
        <v>0.96362800000000004</v>
      </c>
    </row>
    <row r="3922" spans="1:25" hidden="1" x14ac:dyDescent="0.25">
      <c r="A3922">
        <v>3920</v>
      </c>
      <c r="B3922">
        <v>20</v>
      </c>
      <c r="C3922" t="s">
        <v>6372</v>
      </c>
      <c r="D3922" t="s">
        <v>5312</v>
      </c>
      <c r="E3922">
        <v>1999</v>
      </c>
      <c r="F3922" t="s">
        <v>5312</v>
      </c>
      <c r="G3922">
        <v>33.844371000000002</v>
      </c>
      <c r="H3922">
        <v>-84.474050000000005</v>
      </c>
      <c r="I3922" t="s">
        <v>45</v>
      </c>
      <c r="J3922" t="s">
        <v>28</v>
      </c>
      <c r="K3922" t="s">
        <v>56</v>
      </c>
      <c r="L3922" t="s">
        <v>33</v>
      </c>
      <c r="M3922">
        <v>0</v>
      </c>
      <c r="N3922">
        <v>1.188E-3</v>
      </c>
      <c r="O3922">
        <v>0.57825800000000005</v>
      </c>
      <c r="P3922">
        <v>240.10667000000001</v>
      </c>
      <c r="Q3922">
        <v>0.62298500000000001</v>
      </c>
      <c r="R3922">
        <v>2.4899999999999998E-4</v>
      </c>
      <c r="S3922">
        <v>0</v>
      </c>
      <c r="T3922">
        <v>0.13331399999999999</v>
      </c>
      <c r="U3922">
        <v>-6.5890000000000004</v>
      </c>
      <c r="V3922">
        <v>1</v>
      </c>
      <c r="W3922">
        <v>6.1652999999999999E-2</v>
      </c>
      <c r="X3922">
        <v>177.279</v>
      </c>
      <c r="Y3922">
        <v>0.572936</v>
      </c>
    </row>
    <row r="3923" spans="1:25" hidden="1" x14ac:dyDescent="0.25">
      <c r="A3923">
        <v>3921</v>
      </c>
      <c r="B3923">
        <v>21</v>
      </c>
      <c r="C3923" t="s">
        <v>6373</v>
      </c>
      <c r="D3923" t="s">
        <v>6195</v>
      </c>
      <c r="E3923">
        <v>1999</v>
      </c>
      <c r="F3923" t="s">
        <v>6195</v>
      </c>
      <c r="G3923">
        <v>29.7605</v>
      </c>
      <c r="H3923">
        <v>-95.369799999999998</v>
      </c>
      <c r="I3923" t="s">
        <v>1078</v>
      </c>
      <c r="J3923" t="s">
        <v>28</v>
      </c>
      <c r="K3923" t="s">
        <v>56</v>
      </c>
      <c r="L3923" t="s">
        <v>33</v>
      </c>
      <c r="M3923">
        <v>0</v>
      </c>
      <c r="N3923">
        <v>0.21471399999999999</v>
      </c>
      <c r="O3923">
        <v>0.73102599999999995</v>
      </c>
      <c r="P3923">
        <v>239.20281</v>
      </c>
      <c r="Q3923">
        <v>0.259104</v>
      </c>
      <c r="R3923">
        <v>0</v>
      </c>
      <c r="S3923">
        <v>11</v>
      </c>
      <c r="T3923">
        <v>8.9162000000000005E-2</v>
      </c>
      <c r="U3923">
        <v>-15.157</v>
      </c>
      <c r="V3923">
        <v>1</v>
      </c>
      <c r="W3923">
        <v>0.45583400000000002</v>
      </c>
      <c r="X3923">
        <v>127.38500000000001</v>
      </c>
      <c r="Y3923">
        <v>0.49364999999999998</v>
      </c>
    </row>
    <row r="3924" spans="1:25" hidden="1" x14ac:dyDescent="0.25">
      <c r="A3924">
        <v>3922</v>
      </c>
      <c r="B3924">
        <v>22</v>
      </c>
      <c r="C3924" t="s">
        <v>6374</v>
      </c>
      <c r="D3924" t="s">
        <v>6375</v>
      </c>
      <c r="E3924">
        <v>1999</v>
      </c>
      <c r="F3924" t="s">
        <v>6375</v>
      </c>
      <c r="G3924">
        <v>59.3322</v>
      </c>
      <c r="H3924">
        <v>18.0624</v>
      </c>
      <c r="I3924" t="s">
        <v>2635</v>
      </c>
      <c r="J3924" t="s">
        <v>56</v>
      </c>
      <c r="K3924" t="s">
        <v>33</v>
      </c>
      <c r="M3924">
        <v>0</v>
      </c>
      <c r="N3924">
        <v>4.5600000000000003E-4</v>
      </c>
      <c r="O3924">
        <v>0.42352499999999998</v>
      </c>
      <c r="P3924">
        <v>343.66667000000001</v>
      </c>
      <c r="Q3924">
        <v>0.94423599999999996</v>
      </c>
      <c r="R3924">
        <v>6.7749999999999998E-3</v>
      </c>
      <c r="S3924">
        <v>10</v>
      </c>
      <c r="T3924">
        <v>0.77191699999999996</v>
      </c>
      <c r="U3924">
        <v>-5.43</v>
      </c>
      <c r="V3924">
        <v>0</v>
      </c>
      <c r="W3924">
        <v>4.9487999999999997E-2</v>
      </c>
      <c r="X3924">
        <v>121.27200000000001</v>
      </c>
      <c r="Y3924">
        <v>0.484427</v>
      </c>
    </row>
    <row r="3925" spans="1:25" hidden="1" x14ac:dyDescent="0.25">
      <c r="A3925">
        <v>3923</v>
      </c>
      <c r="B3925">
        <v>23</v>
      </c>
      <c r="C3925" t="s">
        <v>878</v>
      </c>
      <c r="D3925" t="s">
        <v>6018</v>
      </c>
      <c r="E3925">
        <v>1999</v>
      </c>
      <c r="F3925" t="s">
        <v>6018</v>
      </c>
      <c r="G3925">
        <v>47.606209999999997</v>
      </c>
      <c r="H3925">
        <v>-122.332071</v>
      </c>
      <c r="I3925" t="s">
        <v>2224</v>
      </c>
      <c r="J3925" t="s">
        <v>246</v>
      </c>
      <c r="K3925" t="s">
        <v>33</v>
      </c>
      <c r="M3925">
        <v>0</v>
      </c>
      <c r="N3925">
        <v>0.62756000000000001</v>
      </c>
      <c r="O3925">
        <v>0.46454600000000001</v>
      </c>
      <c r="P3925">
        <v>227.99628000000001</v>
      </c>
      <c r="Q3925">
        <v>0.48513600000000001</v>
      </c>
      <c r="R3925">
        <v>2.4752E-2</v>
      </c>
      <c r="S3925">
        <v>7</v>
      </c>
      <c r="T3925">
        <v>0.91483800000000004</v>
      </c>
      <c r="U3925">
        <v>-14.125999999999999</v>
      </c>
      <c r="V3925">
        <v>1</v>
      </c>
      <c r="W3925">
        <v>7.5867000000000004E-2</v>
      </c>
      <c r="X3925">
        <v>116.687</v>
      </c>
      <c r="Y3925">
        <v>0.58738599999999996</v>
      </c>
    </row>
    <row r="3926" spans="1:25" hidden="1" x14ac:dyDescent="0.25">
      <c r="A3926">
        <v>3924</v>
      </c>
      <c r="B3926">
        <v>24</v>
      </c>
      <c r="C3926" t="s">
        <v>6376</v>
      </c>
      <c r="D3926" t="s">
        <v>6377</v>
      </c>
      <c r="E3926">
        <v>1999</v>
      </c>
      <c r="F3926" t="s">
        <v>6377</v>
      </c>
      <c r="G3926">
        <v>40.655099999999997</v>
      </c>
      <c r="H3926">
        <v>-73.948899999999995</v>
      </c>
      <c r="I3926" t="s">
        <v>89</v>
      </c>
      <c r="J3926" t="s">
        <v>28</v>
      </c>
      <c r="K3926" t="s">
        <v>56</v>
      </c>
      <c r="L3926" t="s">
        <v>33</v>
      </c>
      <c r="M3926">
        <v>0</v>
      </c>
      <c r="N3926">
        <v>9.6548999999999996E-2</v>
      </c>
      <c r="O3926">
        <v>0.72800500000000001</v>
      </c>
      <c r="P3926">
        <v>292.57143000000002</v>
      </c>
      <c r="Q3926">
        <v>0.23627699999999999</v>
      </c>
      <c r="R3926">
        <v>0</v>
      </c>
      <c r="S3926">
        <v>10</v>
      </c>
      <c r="T3926">
        <v>0.13816600000000001</v>
      </c>
      <c r="U3926">
        <v>-15.095000000000001</v>
      </c>
      <c r="V3926">
        <v>0</v>
      </c>
      <c r="W3926">
        <v>8.1989000000000006E-2</v>
      </c>
      <c r="X3926">
        <v>126.137</v>
      </c>
      <c r="Y3926">
        <v>0.32682299999999997</v>
      </c>
    </row>
    <row r="3927" spans="1:25" hidden="1" x14ac:dyDescent="0.25">
      <c r="A3927">
        <v>3925</v>
      </c>
      <c r="B3927">
        <v>25</v>
      </c>
      <c r="C3927" t="s">
        <v>6378</v>
      </c>
      <c r="D3927" t="s">
        <v>6040</v>
      </c>
      <c r="E3927">
        <v>1999</v>
      </c>
      <c r="F3927" t="s">
        <v>6040</v>
      </c>
      <c r="G3927">
        <v>28.545179000000001</v>
      </c>
      <c r="H3927">
        <v>-81.373290999999995</v>
      </c>
      <c r="I3927" t="s">
        <v>6041</v>
      </c>
      <c r="J3927" t="s">
        <v>28</v>
      </c>
      <c r="K3927" t="s">
        <v>33</v>
      </c>
      <c r="M3927">
        <v>0</v>
      </c>
      <c r="N3927">
        <v>0.474802</v>
      </c>
      <c r="O3927">
        <v>0.61282199999999998</v>
      </c>
      <c r="P3927">
        <v>227.98667</v>
      </c>
      <c r="Q3927">
        <v>0.51234999999999997</v>
      </c>
      <c r="R3927">
        <v>0</v>
      </c>
      <c r="S3927">
        <v>1</v>
      </c>
      <c r="T3927">
        <v>0.16515099999999999</v>
      </c>
      <c r="U3927">
        <v>-9.7789999999999999</v>
      </c>
      <c r="V3927">
        <v>1</v>
      </c>
      <c r="W3927">
        <v>7.2417999999999996E-2</v>
      </c>
      <c r="X3927">
        <v>99.930999999999997</v>
      </c>
      <c r="Y3927">
        <v>0.63091900000000001</v>
      </c>
    </row>
    <row r="3928" spans="1:25" hidden="1" x14ac:dyDescent="0.25">
      <c r="A3928">
        <v>3926</v>
      </c>
      <c r="B3928">
        <v>26</v>
      </c>
      <c r="C3928" t="s">
        <v>6379</v>
      </c>
      <c r="D3928" t="s">
        <v>6380</v>
      </c>
      <c r="E3928">
        <v>1999</v>
      </c>
      <c r="F3928" t="s">
        <v>6380</v>
      </c>
      <c r="G3928">
        <v>25.779807999999999</v>
      </c>
      <c r="H3928">
        <v>-80.153199999999998</v>
      </c>
      <c r="I3928" t="s">
        <v>4692</v>
      </c>
      <c r="J3928" t="s">
        <v>28</v>
      </c>
      <c r="K3928" t="s">
        <v>56</v>
      </c>
      <c r="L3928" t="s">
        <v>33</v>
      </c>
      <c r="M3928">
        <v>0</v>
      </c>
      <c r="N3928">
        <v>3.215E-3</v>
      </c>
      <c r="O3928">
        <v>0.66409200000000002</v>
      </c>
      <c r="P3928">
        <v>309.08035999999998</v>
      </c>
      <c r="Q3928">
        <v>0.94494800000000001</v>
      </c>
      <c r="R3928">
        <v>6.5456E-2</v>
      </c>
      <c r="S3928">
        <v>7</v>
      </c>
      <c r="T3928">
        <v>0.236124</v>
      </c>
      <c r="U3928">
        <v>-8.8149999999999995</v>
      </c>
      <c r="V3928">
        <v>1</v>
      </c>
      <c r="W3928">
        <v>4.5061999999999998E-2</v>
      </c>
      <c r="X3928">
        <v>114.955</v>
      </c>
      <c r="Y3928">
        <v>0.62288299999999996</v>
      </c>
    </row>
    <row r="3929" spans="1:25" hidden="1" x14ac:dyDescent="0.25">
      <c r="A3929">
        <v>3927</v>
      </c>
      <c r="B3929">
        <v>27</v>
      </c>
      <c r="C3929" t="s">
        <v>6381</v>
      </c>
      <c r="D3929" t="s">
        <v>6382</v>
      </c>
      <c r="E3929">
        <v>1999</v>
      </c>
      <c r="F3929" t="s">
        <v>5955</v>
      </c>
      <c r="G3929">
        <v>40.714269000000002</v>
      </c>
      <c r="H3929">
        <v>-74.005972999999997</v>
      </c>
      <c r="I3929" t="s">
        <v>5956</v>
      </c>
      <c r="J3929" t="s">
        <v>28</v>
      </c>
      <c r="K3929" t="s">
        <v>56</v>
      </c>
      <c r="L3929" t="s">
        <v>33</v>
      </c>
      <c r="M3929">
        <v>0</v>
      </c>
      <c r="N3929">
        <v>0.222168</v>
      </c>
      <c r="O3929">
        <v>0.79766899999999996</v>
      </c>
      <c r="P3929">
        <v>324.2</v>
      </c>
      <c r="Q3929">
        <v>0.93435800000000002</v>
      </c>
      <c r="R3929">
        <v>0</v>
      </c>
      <c r="S3929">
        <v>1</v>
      </c>
      <c r="T3929">
        <v>0.13387099999999999</v>
      </c>
      <c r="U3929">
        <v>-4.51</v>
      </c>
      <c r="V3929">
        <v>1</v>
      </c>
      <c r="W3929">
        <v>9.5204999999999998E-2</v>
      </c>
      <c r="X3929">
        <v>116.41200000000001</v>
      </c>
      <c r="Y3929">
        <v>0.53260200000000002</v>
      </c>
    </row>
    <row r="3930" spans="1:25" hidden="1" x14ac:dyDescent="0.25">
      <c r="A3930">
        <v>3928</v>
      </c>
      <c r="B3930">
        <v>28</v>
      </c>
      <c r="C3930" t="s">
        <v>6383</v>
      </c>
      <c r="D3930" t="s">
        <v>6384</v>
      </c>
      <c r="E3930">
        <v>1999</v>
      </c>
      <c r="F3930" t="s">
        <v>6384</v>
      </c>
      <c r="G3930">
        <v>40.664000000000001</v>
      </c>
      <c r="H3930">
        <v>-73.708500000000001</v>
      </c>
      <c r="I3930" t="s">
        <v>6385</v>
      </c>
      <c r="J3930" t="s">
        <v>28</v>
      </c>
      <c r="K3930" t="s">
        <v>56</v>
      </c>
      <c r="L3930" t="s">
        <v>33</v>
      </c>
      <c r="M3930">
        <v>0</v>
      </c>
      <c r="N3930">
        <v>0.15632199999999999</v>
      </c>
      <c r="O3930">
        <v>0.66690700000000003</v>
      </c>
      <c r="P3930">
        <v>301.90584999999999</v>
      </c>
      <c r="Q3930">
        <v>0.61965899999999996</v>
      </c>
      <c r="R3930">
        <v>1.4402999999999999E-2</v>
      </c>
      <c r="S3930">
        <v>0</v>
      </c>
      <c r="T3930">
        <v>9.3354999999999994E-2</v>
      </c>
      <c r="U3930">
        <v>-6.1150000000000002</v>
      </c>
      <c r="V3930">
        <v>1</v>
      </c>
      <c r="W3930">
        <v>2.7283999999999999E-2</v>
      </c>
      <c r="X3930">
        <v>85.272000000000006</v>
      </c>
      <c r="Y3930">
        <v>0.43435099999999999</v>
      </c>
    </row>
    <row r="3931" spans="1:25" hidden="1" x14ac:dyDescent="0.25">
      <c r="A3931">
        <v>3929</v>
      </c>
      <c r="B3931">
        <v>29</v>
      </c>
      <c r="C3931" t="s">
        <v>6386</v>
      </c>
      <c r="D3931" t="s">
        <v>5209</v>
      </c>
      <c r="E3931">
        <v>1999</v>
      </c>
      <c r="F3931" t="s">
        <v>5209</v>
      </c>
      <c r="G3931">
        <v>40.714269000000002</v>
      </c>
      <c r="H3931">
        <v>-74.005972999999997</v>
      </c>
      <c r="I3931" t="s">
        <v>113</v>
      </c>
      <c r="J3931" t="s">
        <v>56</v>
      </c>
      <c r="K3931" t="s">
        <v>33</v>
      </c>
      <c r="M3931">
        <v>0</v>
      </c>
      <c r="N3931">
        <v>3.7082999999999998E-2</v>
      </c>
      <c r="O3931">
        <v>0.56182500000000002</v>
      </c>
      <c r="P3931">
        <v>183.14448999999999</v>
      </c>
      <c r="Q3931">
        <v>0.70248999999999995</v>
      </c>
      <c r="R3931">
        <v>0</v>
      </c>
      <c r="S3931">
        <v>7</v>
      </c>
      <c r="T3931">
        <v>0.70254399999999995</v>
      </c>
      <c r="U3931">
        <v>-10.385999999999999</v>
      </c>
      <c r="V3931">
        <v>1</v>
      </c>
      <c r="W3931">
        <v>4.8795999999999999E-2</v>
      </c>
      <c r="X3931">
        <v>80.001999999999995</v>
      </c>
      <c r="Y3931">
        <v>0.79864999999999997</v>
      </c>
    </row>
    <row r="3932" spans="1:25" hidden="1" x14ac:dyDescent="0.25">
      <c r="A3932">
        <v>3930</v>
      </c>
      <c r="B3932">
        <v>30</v>
      </c>
      <c r="C3932" t="s">
        <v>4679</v>
      </c>
      <c r="D3932" t="s">
        <v>6354</v>
      </c>
      <c r="E3932">
        <v>1999</v>
      </c>
      <c r="F3932" t="s">
        <v>6354</v>
      </c>
      <c r="G3932">
        <v>33.616599999999998</v>
      </c>
      <c r="H3932">
        <v>-117.93</v>
      </c>
      <c r="I3932" t="s">
        <v>6355</v>
      </c>
      <c r="J3932" t="s">
        <v>28</v>
      </c>
      <c r="K3932" t="s">
        <v>56</v>
      </c>
      <c r="L3932" t="s">
        <v>33</v>
      </c>
      <c r="M3932">
        <v>0</v>
      </c>
      <c r="N3932">
        <v>1.1176999999999999E-2</v>
      </c>
      <c r="O3932">
        <v>0.74335899999999999</v>
      </c>
      <c r="P3932">
        <v>245.97333</v>
      </c>
      <c r="Q3932">
        <v>0.67199900000000001</v>
      </c>
      <c r="R3932">
        <v>8.0171999999999993E-2</v>
      </c>
      <c r="S3932">
        <v>1</v>
      </c>
      <c r="T3932">
        <v>0.102891</v>
      </c>
      <c r="U3932">
        <v>-4.3620000000000001</v>
      </c>
      <c r="V3932">
        <v>0</v>
      </c>
      <c r="W3932">
        <v>2.9689E-2</v>
      </c>
      <c r="X3932">
        <v>110.846</v>
      </c>
      <c r="Y3932">
        <v>0.92338299999999995</v>
      </c>
    </row>
    <row r="3933" spans="1:25" hidden="1" x14ac:dyDescent="0.25">
      <c r="A3933">
        <v>3931</v>
      </c>
      <c r="B3933">
        <v>31</v>
      </c>
      <c r="C3933" t="s">
        <v>5465</v>
      </c>
      <c r="D3933" t="s">
        <v>6281</v>
      </c>
      <c r="E3933">
        <v>1999</v>
      </c>
      <c r="F3933" t="s">
        <v>6281</v>
      </c>
      <c r="G3933">
        <v>33.600700000000003</v>
      </c>
      <c r="H3933">
        <v>-112.283</v>
      </c>
      <c r="I3933" t="s">
        <v>6282</v>
      </c>
      <c r="J3933" t="s">
        <v>28</v>
      </c>
      <c r="K3933" t="s">
        <v>33</v>
      </c>
      <c r="M3933">
        <v>0</v>
      </c>
      <c r="N3933">
        <v>0.56938900000000003</v>
      </c>
      <c r="O3933">
        <v>0.67675399999999997</v>
      </c>
      <c r="P3933">
        <v>259.53332999999998</v>
      </c>
      <c r="Q3933">
        <v>0.38741599999999998</v>
      </c>
      <c r="R3933">
        <v>0</v>
      </c>
      <c r="S3933">
        <v>9</v>
      </c>
      <c r="T3933">
        <v>0.189113</v>
      </c>
      <c r="U3933">
        <v>-12.398</v>
      </c>
      <c r="V3933">
        <v>1</v>
      </c>
      <c r="W3933">
        <v>3.7697000000000001E-2</v>
      </c>
      <c r="X3933">
        <v>121.03700000000001</v>
      </c>
      <c r="Y3933">
        <v>0.38101600000000002</v>
      </c>
    </row>
    <row r="3934" spans="1:25" hidden="1" x14ac:dyDescent="0.25">
      <c r="A3934">
        <v>3932</v>
      </c>
      <c r="B3934">
        <v>32</v>
      </c>
      <c r="C3934" t="s">
        <v>6387</v>
      </c>
      <c r="D3934" t="s">
        <v>6182</v>
      </c>
      <c r="E3934">
        <v>1999</v>
      </c>
      <c r="F3934" t="s">
        <v>6182</v>
      </c>
      <c r="G3934">
        <v>42.333333000000003</v>
      </c>
      <c r="H3934">
        <v>-83.033332999999999</v>
      </c>
      <c r="I3934" t="s">
        <v>6183</v>
      </c>
      <c r="J3934" t="s">
        <v>28</v>
      </c>
      <c r="K3934" t="s">
        <v>56</v>
      </c>
      <c r="L3934" t="s">
        <v>33</v>
      </c>
      <c r="M3934">
        <v>0</v>
      </c>
      <c r="N3934">
        <v>5.0181999999999997E-2</v>
      </c>
      <c r="O3934">
        <v>0.68977500000000003</v>
      </c>
      <c r="P3934">
        <v>218.66667000000001</v>
      </c>
      <c r="Q3934">
        <v>0.81312899999999999</v>
      </c>
      <c r="R3934">
        <v>0</v>
      </c>
      <c r="S3934">
        <v>10</v>
      </c>
      <c r="T3934">
        <v>8.1823999999999994E-2</v>
      </c>
      <c r="U3934">
        <v>-5.6139999999999999</v>
      </c>
      <c r="V3934">
        <v>0</v>
      </c>
      <c r="W3934">
        <v>4.6155000000000002E-2</v>
      </c>
      <c r="X3934">
        <v>124.93899999999999</v>
      </c>
      <c r="Y3934">
        <v>0.96748000000000001</v>
      </c>
    </row>
    <row r="3935" spans="1:25" hidden="1" x14ac:dyDescent="0.25">
      <c r="A3935">
        <v>3933</v>
      </c>
      <c r="B3935">
        <v>33</v>
      </c>
      <c r="C3935" t="s">
        <v>6388</v>
      </c>
      <c r="D3935" t="s">
        <v>6389</v>
      </c>
      <c r="E3935">
        <v>1999</v>
      </c>
      <c r="F3935" t="s">
        <v>6198</v>
      </c>
      <c r="G3935">
        <v>34.0535</v>
      </c>
      <c r="H3935">
        <v>-118.245</v>
      </c>
      <c r="I3935" t="s">
        <v>74</v>
      </c>
      <c r="J3935" t="s">
        <v>28</v>
      </c>
      <c r="K3935" t="s">
        <v>56</v>
      </c>
      <c r="L3935" t="s">
        <v>33</v>
      </c>
      <c r="M3935">
        <v>0</v>
      </c>
      <c r="N3935">
        <v>0.11530899999999999</v>
      </c>
      <c r="O3935">
        <v>0.78229599999999999</v>
      </c>
      <c r="P3935">
        <v>278.51954999999998</v>
      </c>
      <c r="Q3935">
        <v>0.57777100000000003</v>
      </c>
      <c r="R3935">
        <v>0</v>
      </c>
      <c r="S3935">
        <v>10</v>
      </c>
      <c r="T3935">
        <v>0.40671800000000002</v>
      </c>
      <c r="U3935">
        <v>-11.622999999999999</v>
      </c>
      <c r="V3935">
        <v>0</v>
      </c>
      <c r="W3935">
        <v>0.14888999999999999</v>
      </c>
      <c r="X3935">
        <v>106.941</v>
      </c>
      <c r="Y3935">
        <v>0.51841400000000004</v>
      </c>
    </row>
    <row r="3936" spans="1:25" hidden="1" x14ac:dyDescent="0.25">
      <c r="A3936">
        <v>3934</v>
      </c>
      <c r="B3936">
        <v>34</v>
      </c>
      <c r="C3936" t="s">
        <v>6390</v>
      </c>
      <c r="D3936" t="s">
        <v>5316</v>
      </c>
      <c r="E3936">
        <v>1999</v>
      </c>
      <c r="F3936" t="s">
        <v>5316</v>
      </c>
      <c r="G3936">
        <v>33.973951</v>
      </c>
      <c r="H3936">
        <v>-118.24840500000001</v>
      </c>
      <c r="I3936" t="s">
        <v>605</v>
      </c>
      <c r="J3936" t="s">
        <v>28</v>
      </c>
      <c r="K3936" t="s">
        <v>56</v>
      </c>
      <c r="L3936" t="s">
        <v>33</v>
      </c>
      <c r="M3936">
        <v>0</v>
      </c>
      <c r="N3936">
        <v>7.7894000000000005E-2</v>
      </c>
      <c r="O3936">
        <v>0.43654999999999999</v>
      </c>
      <c r="P3936">
        <v>215.90666999999999</v>
      </c>
      <c r="Q3936">
        <v>0.71743000000000001</v>
      </c>
      <c r="R3936">
        <v>2.7360000000000002E-3</v>
      </c>
      <c r="S3936">
        <v>0</v>
      </c>
      <c r="T3936">
        <v>0.108459</v>
      </c>
      <c r="U3936">
        <v>-4.8029999999999999</v>
      </c>
      <c r="V3936">
        <v>1</v>
      </c>
      <c r="W3936">
        <v>3.8970999999999999E-2</v>
      </c>
      <c r="X3936">
        <v>178.08500000000001</v>
      </c>
      <c r="Y3936">
        <v>0.55193400000000004</v>
      </c>
    </row>
    <row r="3937" spans="1:25" hidden="1" x14ac:dyDescent="0.25">
      <c r="A3937">
        <v>3935</v>
      </c>
      <c r="B3937">
        <v>35</v>
      </c>
      <c r="C3937" t="s">
        <v>3677</v>
      </c>
      <c r="D3937" t="s">
        <v>6391</v>
      </c>
      <c r="E3937">
        <v>1999</v>
      </c>
      <c r="F3937" t="s">
        <v>5007</v>
      </c>
      <c r="G3937">
        <v>40.714269000000002</v>
      </c>
      <c r="H3937">
        <v>-74.005972999999997</v>
      </c>
      <c r="I3937" t="s">
        <v>113</v>
      </c>
      <c r="J3937" t="s">
        <v>930</v>
      </c>
      <c r="K3937" t="s">
        <v>28</v>
      </c>
      <c r="L3937" t="s">
        <v>56</v>
      </c>
      <c r="M3937">
        <v>0</v>
      </c>
      <c r="N3937">
        <v>5.1199999999999998E-4</v>
      </c>
      <c r="O3937">
        <v>0.457621</v>
      </c>
      <c r="P3937">
        <v>411.06240000000003</v>
      </c>
      <c r="Q3937">
        <v>0.43054999999999999</v>
      </c>
      <c r="R3937">
        <v>1.407E-3</v>
      </c>
      <c r="S3937">
        <v>6</v>
      </c>
      <c r="T3937">
        <v>0.108741</v>
      </c>
      <c r="U3937">
        <v>-19.526</v>
      </c>
      <c r="V3937">
        <v>0</v>
      </c>
      <c r="W3937">
        <v>3.5714999999999997E-2</v>
      </c>
      <c r="X3937">
        <v>126.883</v>
      </c>
      <c r="Y3937">
        <v>0.86995299999999998</v>
      </c>
    </row>
    <row r="3938" spans="1:25" hidden="1" x14ac:dyDescent="0.25">
      <c r="A3938">
        <v>3936</v>
      </c>
      <c r="B3938">
        <v>36</v>
      </c>
      <c r="C3938" t="s">
        <v>4839</v>
      </c>
      <c r="D3938" t="s">
        <v>5007</v>
      </c>
      <c r="E3938">
        <v>1999</v>
      </c>
      <c r="F3938" t="s">
        <v>5007</v>
      </c>
      <c r="G3938">
        <v>40.714269000000002</v>
      </c>
      <c r="H3938">
        <v>-74.005972999999997</v>
      </c>
      <c r="I3938" t="s">
        <v>113</v>
      </c>
      <c r="J3938" t="s">
        <v>28</v>
      </c>
      <c r="K3938" t="s">
        <v>56</v>
      </c>
      <c r="L3938" t="s">
        <v>33</v>
      </c>
      <c r="M3938">
        <v>0</v>
      </c>
      <c r="N3938">
        <v>0.21695900000000001</v>
      </c>
      <c r="O3938">
        <v>0.60383299999999995</v>
      </c>
      <c r="P3938">
        <v>234.93333000000001</v>
      </c>
      <c r="Q3938">
        <v>0.52991600000000005</v>
      </c>
      <c r="R3938">
        <v>0</v>
      </c>
      <c r="S3938">
        <v>7</v>
      </c>
      <c r="T3938">
        <v>0.124903</v>
      </c>
      <c r="U3938">
        <v>-7.5970000000000004</v>
      </c>
      <c r="V3938">
        <v>1</v>
      </c>
      <c r="W3938">
        <v>3.3161999999999997E-2</v>
      </c>
      <c r="X3938">
        <v>117.941</v>
      </c>
      <c r="Y3938">
        <v>0.183416</v>
      </c>
    </row>
    <row r="3939" spans="1:25" hidden="1" x14ac:dyDescent="0.25">
      <c r="A3939">
        <v>3937</v>
      </c>
      <c r="B3939">
        <v>37</v>
      </c>
      <c r="C3939" t="s">
        <v>6392</v>
      </c>
      <c r="D3939" t="s">
        <v>6098</v>
      </c>
      <c r="E3939">
        <v>1999</v>
      </c>
      <c r="F3939" t="s">
        <v>6098</v>
      </c>
      <c r="G3939">
        <v>33.973951</v>
      </c>
      <c r="H3939">
        <v>-118.24840500000001</v>
      </c>
      <c r="I3939" t="s">
        <v>605</v>
      </c>
      <c r="J3939" t="s">
        <v>28</v>
      </c>
      <c r="K3939" t="s">
        <v>56</v>
      </c>
      <c r="L3939" t="s">
        <v>33</v>
      </c>
      <c r="M3939">
        <v>0</v>
      </c>
      <c r="N3939">
        <v>0.16264300000000001</v>
      </c>
      <c r="O3939">
        <v>0.69749000000000005</v>
      </c>
      <c r="P3939">
        <v>235.55155999999999</v>
      </c>
      <c r="Q3939">
        <v>0.36217700000000003</v>
      </c>
      <c r="R3939">
        <v>0</v>
      </c>
      <c r="S3939">
        <v>10</v>
      </c>
      <c r="T3939">
        <v>4.1778999999999997E-2</v>
      </c>
      <c r="U3939">
        <v>-15.364000000000001</v>
      </c>
      <c r="V3939">
        <v>1</v>
      </c>
      <c r="W3939">
        <v>3.1911000000000002E-2</v>
      </c>
      <c r="X3939">
        <v>87.991</v>
      </c>
      <c r="Y3939">
        <v>0.615344</v>
      </c>
    </row>
    <row r="3940" spans="1:25" x14ac:dyDescent="0.25">
      <c r="A3940">
        <v>3938</v>
      </c>
      <c r="B3940">
        <v>38</v>
      </c>
      <c r="C3940" t="s">
        <v>6393</v>
      </c>
      <c r="D3940" t="s">
        <v>6394</v>
      </c>
      <c r="E3940">
        <v>1999</v>
      </c>
      <c r="F3940" t="s">
        <v>6394</v>
      </c>
      <c r="G3940" t="str">
        <f>IFERROR(VLOOKUP(Table1[[#This Row],[Title]],$C$5507:$Y$5579,5, FALSE ),"")</f>
        <v/>
      </c>
      <c r="H3940" t="str">
        <f>IFERROR(VLOOKUP(Table1[[#This Row],[Title]],$C$5507:$Y$5579,6, FALSE ),"")</f>
        <v/>
      </c>
      <c r="I3940" t="str">
        <f>IFERROR(VLOOKUP(Table1[[#This Row],[Title]],$C$5507:$Y$5579,7, FALSE ),"")</f>
        <v/>
      </c>
      <c r="J3940" t="str">
        <f>IFERROR(VLOOKUP(Table1[[#This Row],[Title]],$C$5507:$Y$5579,8, FALSE ),"")</f>
        <v/>
      </c>
      <c r="K3940" t="str">
        <f>IFERROR(VLOOKUP(Table1[[#This Row],[Title]],$C$5507:$Y$5579,9, FALSE ),"")</f>
        <v/>
      </c>
      <c r="L3940" t="str">
        <f>IFERROR(VLOOKUP(Table1[[#This Row],[Title]],$C$5507:$Y$5579,10, FALSE ),"")</f>
        <v/>
      </c>
      <c r="M3940" t="str">
        <f>IFERROR(VLOOKUP(Table1[[#This Row],[Title]],$C$5507:$Y$5579,11, FALSE ),"")</f>
        <v/>
      </c>
      <c r="N3940" t="str">
        <f>IFERROR(VLOOKUP(Table1[[#This Row],[Title]],$C$5507:$Y$5579,12, FALSE ),"")</f>
        <v/>
      </c>
      <c r="O3940" t="str">
        <f>IFERROR(VLOOKUP(Table1[[#This Row],[Title]],$C$5507:$Y$5579,13, FALSE ),"")</f>
        <v/>
      </c>
      <c r="P3940" t="str">
        <f>IFERROR(VLOOKUP(Table1[[#This Row],[Title]],$C$5507:$Y$5579,14, FALSE ),"")</f>
        <v/>
      </c>
      <c r="Q3940" t="str">
        <f>IFERROR(VLOOKUP(Table1[[#This Row],[Title]],$C$5507:$Y$5579,15, FALSE ),"")</f>
        <v/>
      </c>
      <c r="R3940" t="str">
        <f>IFERROR(VLOOKUP(Table1[[#This Row],[Title]],$C$5507:$Y$5579,16, FALSE ),"")</f>
        <v/>
      </c>
      <c r="S3940" t="str">
        <f>IFERROR(VLOOKUP(Table1[[#This Row],[Title]],$C$5507:$Y$5579,17, FALSE ),"")</f>
        <v/>
      </c>
      <c r="T3940" t="str">
        <f>IFERROR(VLOOKUP(Table1[[#This Row],[Title]],$C$5507:$Y$5579,18, FALSE ),"")</f>
        <v/>
      </c>
      <c r="U3940" t="str">
        <f>IFERROR(VLOOKUP(Table1[[#This Row],[Title]],$C$5507:$Y$5579,19, FALSE ),"")</f>
        <v/>
      </c>
      <c r="V3940" t="str">
        <f>IFERROR(VLOOKUP(Table1[[#This Row],[Title]],$C$5507:$Y$5579,20, FALSE ),"")</f>
        <v/>
      </c>
      <c r="W3940" t="str">
        <f>IFERROR(VLOOKUP(Table1[[#This Row],[Title]],$C$5507:$Y$5579,21, FALSE ),"")</f>
        <v/>
      </c>
      <c r="X3940" t="str">
        <f>IFERROR(VLOOKUP(Table1[[#This Row],[Title]],$C$5507:$Y$5579,22, FALSE ),"")</f>
        <v/>
      </c>
      <c r="Y3940" t="str">
        <f>IFERROR(VLOOKUP(Table1[[#This Row],[Title]],$C$5507:$Y$5579,23, FALSE ),"")</f>
        <v/>
      </c>
    </row>
    <row r="3941" spans="1:25" hidden="1" x14ac:dyDescent="0.25">
      <c r="A3941">
        <v>3939</v>
      </c>
      <c r="B3941">
        <v>39</v>
      </c>
      <c r="C3941" t="s">
        <v>6395</v>
      </c>
      <c r="D3941" t="s">
        <v>6396</v>
      </c>
      <c r="E3941">
        <v>1999</v>
      </c>
      <c r="F3941" t="s">
        <v>6397</v>
      </c>
      <c r="G3941">
        <v>40.694481000000003</v>
      </c>
      <c r="H3941">
        <v>-73.989318999999995</v>
      </c>
      <c r="I3941" t="s">
        <v>208</v>
      </c>
      <c r="J3941" t="s">
        <v>28</v>
      </c>
      <c r="K3941" t="s">
        <v>56</v>
      </c>
      <c r="L3941" t="s">
        <v>33</v>
      </c>
      <c r="M3941">
        <v>0</v>
      </c>
      <c r="N3941">
        <v>0.29370800000000002</v>
      </c>
      <c r="O3941">
        <v>0.73965000000000003</v>
      </c>
      <c r="P3941">
        <v>100.00095</v>
      </c>
      <c r="Q3941">
        <v>0.61304999999999998</v>
      </c>
      <c r="R3941">
        <v>0</v>
      </c>
      <c r="S3941">
        <v>1</v>
      </c>
      <c r="T3941">
        <v>0.38311200000000001</v>
      </c>
      <c r="U3941">
        <v>-10.866</v>
      </c>
      <c r="V3941">
        <v>1</v>
      </c>
      <c r="W3941">
        <v>0.17247999999999999</v>
      </c>
      <c r="X3941">
        <v>88.480999999999995</v>
      </c>
      <c r="Y3941">
        <v>0.74431499999999995</v>
      </c>
    </row>
    <row r="3942" spans="1:25" hidden="1" x14ac:dyDescent="0.25">
      <c r="A3942">
        <v>3940</v>
      </c>
      <c r="B3942">
        <v>40</v>
      </c>
      <c r="C3942" t="s">
        <v>6398</v>
      </c>
      <c r="D3942" t="s">
        <v>6053</v>
      </c>
      <c r="E3942">
        <v>1999</v>
      </c>
      <c r="F3942" t="s">
        <v>6053</v>
      </c>
      <c r="G3942">
        <v>37.784827</v>
      </c>
      <c r="H3942">
        <v>-122.727802</v>
      </c>
      <c r="I3942" t="s">
        <v>1475</v>
      </c>
      <c r="J3942" t="s">
        <v>28</v>
      </c>
      <c r="K3942" t="s">
        <v>56</v>
      </c>
      <c r="L3942" t="s">
        <v>33</v>
      </c>
      <c r="M3942">
        <v>0</v>
      </c>
      <c r="N3942">
        <v>1.4819000000000001E-2</v>
      </c>
      <c r="O3942">
        <v>0.597993</v>
      </c>
      <c r="P3942">
        <v>246.38621000000001</v>
      </c>
      <c r="Q3942">
        <v>0.54583400000000004</v>
      </c>
      <c r="R3942">
        <v>2.5609999999999999E-3</v>
      </c>
      <c r="S3942">
        <v>0</v>
      </c>
      <c r="T3942">
        <v>0.132498</v>
      </c>
      <c r="U3942">
        <v>-9.1869999999999994</v>
      </c>
      <c r="V3942">
        <v>1</v>
      </c>
      <c r="W3942">
        <v>2.8566000000000001E-2</v>
      </c>
      <c r="X3942">
        <v>91.085999999999999</v>
      </c>
      <c r="Y3942">
        <v>0.62448599999999999</v>
      </c>
    </row>
    <row r="3943" spans="1:25" hidden="1" x14ac:dyDescent="0.25">
      <c r="A3943">
        <v>3941</v>
      </c>
      <c r="B3943">
        <v>41</v>
      </c>
      <c r="C3943" t="s">
        <v>6399</v>
      </c>
      <c r="D3943" t="s">
        <v>6400</v>
      </c>
      <c r="E3943">
        <v>1999</v>
      </c>
      <c r="F3943" t="s">
        <v>6400</v>
      </c>
      <c r="G3943">
        <v>40.745772000000002</v>
      </c>
      <c r="H3943">
        <v>-74.267540999999994</v>
      </c>
      <c r="I3943" t="s">
        <v>6401</v>
      </c>
      <c r="J3943" t="s">
        <v>28</v>
      </c>
      <c r="K3943" t="s">
        <v>56</v>
      </c>
      <c r="L3943" t="s">
        <v>33</v>
      </c>
      <c r="M3943">
        <v>0</v>
      </c>
      <c r="N3943">
        <v>3.3760999999999999E-2</v>
      </c>
      <c r="O3943">
        <v>0.72988200000000003</v>
      </c>
      <c r="P3943">
        <v>320.2</v>
      </c>
      <c r="Q3943">
        <v>0.493203</v>
      </c>
      <c r="R3943">
        <v>0</v>
      </c>
      <c r="S3943">
        <v>7</v>
      </c>
      <c r="T3943">
        <v>0.13000800000000001</v>
      </c>
      <c r="U3943">
        <v>-9.0139999999999993</v>
      </c>
      <c r="V3943">
        <v>0</v>
      </c>
      <c r="W3943">
        <v>0.21021300000000001</v>
      </c>
      <c r="X3943">
        <v>99.956999999999994</v>
      </c>
      <c r="Y3943">
        <v>0.51843300000000003</v>
      </c>
    </row>
    <row r="3944" spans="1:25" hidden="1" x14ac:dyDescent="0.25">
      <c r="A3944">
        <v>3942</v>
      </c>
      <c r="B3944">
        <v>42</v>
      </c>
      <c r="C3944" t="s">
        <v>6402</v>
      </c>
      <c r="D3944" t="s">
        <v>6403</v>
      </c>
      <c r="E3944">
        <v>1999</v>
      </c>
      <c r="F3944" t="s">
        <v>6403</v>
      </c>
      <c r="G3944">
        <v>48.15</v>
      </c>
      <c r="H3944">
        <v>11.5833333</v>
      </c>
      <c r="I3944" t="s">
        <v>6404</v>
      </c>
      <c r="J3944" t="s">
        <v>28</v>
      </c>
      <c r="K3944" t="s">
        <v>56</v>
      </c>
      <c r="L3944" t="s">
        <v>33</v>
      </c>
      <c r="M3944">
        <v>0</v>
      </c>
      <c r="N3944">
        <v>0.11602800000000001</v>
      </c>
      <c r="O3944">
        <v>0.58474599999999999</v>
      </c>
      <c r="P3944">
        <v>218.29333</v>
      </c>
      <c r="Q3944">
        <v>0.80090300000000003</v>
      </c>
      <c r="R3944">
        <v>0</v>
      </c>
      <c r="S3944">
        <v>5</v>
      </c>
      <c r="T3944">
        <v>0.327627</v>
      </c>
      <c r="U3944">
        <v>-6.4429999999999996</v>
      </c>
      <c r="V3944">
        <v>0</v>
      </c>
      <c r="W3944">
        <v>0.40537099999999998</v>
      </c>
      <c r="X3944">
        <v>174.30199999999999</v>
      </c>
      <c r="Y3944">
        <v>0.91092200000000001</v>
      </c>
    </row>
    <row r="3945" spans="1:25" hidden="1" x14ac:dyDescent="0.25">
      <c r="A3945">
        <v>3943</v>
      </c>
      <c r="B3945">
        <v>43</v>
      </c>
      <c r="C3945" t="s">
        <v>6405</v>
      </c>
      <c r="D3945" t="s">
        <v>6406</v>
      </c>
      <c r="E3945">
        <v>1999</v>
      </c>
      <c r="F3945" t="s">
        <v>6406</v>
      </c>
      <c r="G3945">
        <v>33.973951</v>
      </c>
      <c r="H3945">
        <v>-118.24840500000001</v>
      </c>
      <c r="I3945" t="s">
        <v>605</v>
      </c>
      <c r="J3945" t="s">
        <v>28</v>
      </c>
      <c r="K3945" t="s">
        <v>56</v>
      </c>
      <c r="L3945" t="s">
        <v>33</v>
      </c>
      <c r="M3945">
        <v>0</v>
      </c>
      <c r="N3945">
        <v>0.34639900000000001</v>
      </c>
      <c r="O3945">
        <v>0.62726999999999999</v>
      </c>
      <c r="P3945">
        <v>259.94358</v>
      </c>
      <c r="Q3945">
        <v>0.39023099999999999</v>
      </c>
      <c r="R3945">
        <v>0</v>
      </c>
      <c r="S3945">
        <v>9</v>
      </c>
      <c r="T3945">
        <v>0.15785399999999999</v>
      </c>
      <c r="U3945">
        <v>-10.741</v>
      </c>
      <c r="V3945">
        <v>0</v>
      </c>
      <c r="W3945">
        <v>4.6129999999999997E-2</v>
      </c>
      <c r="X3945">
        <v>132.001</v>
      </c>
      <c r="Y3945">
        <v>0.71602200000000005</v>
      </c>
    </row>
    <row r="3946" spans="1:25" hidden="1" x14ac:dyDescent="0.25">
      <c r="A3946">
        <v>3944</v>
      </c>
      <c r="B3946">
        <v>44</v>
      </c>
      <c r="C3946" t="s">
        <v>6407</v>
      </c>
      <c r="D3946" t="s">
        <v>4315</v>
      </c>
      <c r="E3946">
        <v>1999</v>
      </c>
      <c r="F3946" t="s">
        <v>4315</v>
      </c>
      <c r="G3946">
        <v>40.736100999999998</v>
      </c>
      <c r="H3946">
        <v>-74.225089999999994</v>
      </c>
      <c r="I3946" t="s">
        <v>59</v>
      </c>
      <c r="J3946" t="s">
        <v>28</v>
      </c>
      <c r="K3946" t="s">
        <v>56</v>
      </c>
      <c r="L3946" t="s">
        <v>33</v>
      </c>
      <c r="M3946">
        <v>0</v>
      </c>
      <c r="N3946">
        <v>0.13918800000000001</v>
      </c>
      <c r="O3946">
        <v>0.80194500000000002</v>
      </c>
      <c r="P3946">
        <v>261.12526000000003</v>
      </c>
      <c r="Q3946">
        <v>0.72670500000000005</v>
      </c>
      <c r="R3946">
        <v>8.7200000000000005E-4</v>
      </c>
      <c r="S3946">
        <v>1</v>
      </c>
      <c r="T3946">
        <v>5.2603999999999998E-2</v>
      </c>
      <c r="U3946">
        <v>-9.5649999999999995</v>
      </c>
      <c r="V3946">
        <v>1</v>
      </c>
      <c r="W3946">
        <v>7.3585999999999999E-2</v>
      </c>
      <c r="X3946">
        <v>127.97199999999999</v>
      </c>
      <c r="Y3946">
        <v>0.57060900000000003</v>
      </c>
    </row>
    <row r="3947" spans="1:25" x14ac:dyDescent="0.25">
      <c r="A3947">
        <v>3945</v>
      </c>
      <c r="B3947">
        <v>45</v>
      </c>
      <c r="C3947" t="s">
        <v>6408</v>
      </c>
      <c r="D3947" t="s">
        <v>6237</v>
      </c>
      <c r="E3947">
        <v>1999</v>
      </c>
      <c r="F3947" t="s">
        <v>6237</v>
      </c>
      <c r="G3947" t="str">
        <f>IFERROR(VLOOKUP(Table1[[#This Row],[Title]],$C$5507:$Y$5579,5, FALSE ),"")</f>
        <v/>
      </c>
      <c r="H3947" t="str">
        <f>IFERROR(VLOOKUP(Table1[[#This Row],[Title]],$C$5507:$Y$5579,6, FALSE ),"")</f>
        <v/>
      </c>
      <c r="I3947" t="str">
        <f>IFERROR(VLOOKUP(Table1[[#This Row],[Title]],$C$5507:$Y$5579,7, FALSE ),"")</f>
        <v/>
      </c>
      <c r="J3947" t="str">
        <f>IFERROR(VLOOKUP(Table1[[#This Row],[Title]],$C$5507:$Y$5579,8, FALSE ),"")</f>
        <v/>
      </c>
      <c r="K3947" t="str">
        <f>IFERROR(VLOOKUP(Table1[[#This Row],[Title]],$C$5507:$Y$5579,9, FALSE ),"")</f>
        <v/>
      </c>
      <c r="L3947" t="str">
        <f>IFERROR(VLOOKUP(Table1[[#This Row],[Title]],$C$5507:$Y$5579,10, FALSE ),"")</f>
        <v/>
      </c>
      <c r="M3947" t="str">
        <f>IFERROR(VLOOKUP(Table1[[#This Row],[Title]],$C$5507:$Y$5579,11, FALSE ),"")</f>
        <v/>
      </c>
      <c r="N3947" t="str">
        <f>IFERROR(VLOOKUP(Table1[[#This Row],[Title]],$C$5507:$Y$5579,12, FALSE ),"")</f>
        <v/>
      </c>
      <c r="O3947" t="str">
        <f>IFERROR(VLOOKUP(Table1[[#This Row],[Title]],$C$5507:$Y$5579,13, FALSE ),"")</f>
        <v/>
      </c>
      <c r="P3947" t="str">
        <f>IFERROR(VLOOKUP(Table1[[#This Row],[Title]],$C$5507:$Y$5579,14, FALSE ),"")</f>
        <v/>
      </c>
      <c r="Q3947" t="str">
        <f>IFERROR(VLOOKUP(Table1[[#This Row],[Title]],$C$5507:$Y$5579,15, FALSE ),"")</f>
        <v/>
      </c>
      <c r="R3947" t="str">
        <f>IFERROR(VLOOKUP(Table1[[#This Row],[Title]],$C$5507:$Y$5579,16, FALSE ),"")</f>
        <v/>
      </c>
      <c r="S3947" t="str">
        <f>IFERROR(VLOOKUP(Table1[[#This Row],[Title]],$C$5507:$Y$5579,17, FALSE ),"")</f>
        <v/>
      </c>
      <c r="T3947" t="str">
        <f>IFERROR(VLOOKUP(Table1[[#This Row],[Title]],$C$5507:$Y$5579,18, FALSE ),"")</f>
        <v/>
      </c>
      <c r="U3947" t="str">
        <f>IFERROR(VLOOKUP(Table1[[#This Row],[Title]],$C$5507:$Y$5579,19, FALSE ),"")</f>
        <v/>
      </c>
      <c r="V3947" t="str">
        <f>IFERROR(VLOOKUP(Table1[[#This Row],[Title]],$C$5507:$Y$5579,20, FALSE ),"")</f>
        <v/>
      </c>
      <c r="W3947" t="str">
        <f>IFERROR(VLOOKUP(Table1[[#This Row],[Title]],$C$5507:$Y$5579,21, FALSE ),"")</f>
        <v/>
      </c>
      <c r="X3947" t="str">
        <f>IFERROR(VLOOKUP(Table1[[#This Row],[Title]],$C$5507:$Y$5579,22, FALSE ),"")</f>
        <v/>
      </c>
      <c r="Y3947" t="str">
        <f>IFERROR(VLOOKUP(Table1[[#This Row],[Title]],$C$5507:$Y$5579,23, FALSE ),"")</f>
        <v/>
      </c>
    </row>
    <row r="3948" spans="1:25" hidden="1" x14ac:dyDescent="0.25">
      <c r="A3948">
        <v>3946</v>
      </c>
      <c r="B3948">
        <v>46</v>
      </c>
      <c r="C3948" t="s">
        <v>6409</v>
      </c>
      <c r="D3948" t="s">
        <v>6410</v>
      </c>
      <c r="E3948">
        <v>1999</v>
      </c>
      <c r="F3948" t="s">
        <v>6410</v>
      </c>
      <c r="G3948">
        <v>33.7483</v>
      </c>
      <c r="H3948">
        <v>-84.391099999999994</v>
      </c>
      <c r="I3948" t="s">
        <v>568</v>
      </c>
      <c r="J3948" t="s">
        <v>28</v>
      </c>
      <c r="K3948" t="s">
        <v>56</v>
      </c>
      <c r="L3948" t="s">
        <v>33</v>
      </c>
      <c r="M3948">
        <v>0</v>
      </c>
      <c r="N3948">
        <v>0.33754600000000001</v>
      </c>
      <c r="O3948">
        <v>0.47935699999999998</v>
      </c>
      <c r="P3948">
        <v>285.06666999999999</v>
      </c>
      <c r="Q3948">
        <v>0.34690599999999999</v>
      </c>
      <c r="R3948">
        <v>1.83E-4</v>
      </c>
      <c r="S3948">
        <v>0</v>
      </c>
      <c r="T3948">
        <v>0.13638800000000001</v>
      </c>
      <c r="U3948">
        <v>-11.862</v>
      </c>
      <c r="V3948">
        <v>1</v>
      </c>
      <c r="W3948">
        <v>3.1465E-2</v>
      </c>
      <c r="X3948">
        <v>159.39099999999999</v>
      </c>
      <c r="Y3948">
        <v>0.42424000000000001</v>
      </c>
    </row>
    <row r="3949" spans="1:25" hidden="1" x14ac:dyDescent="0.25">
      <c r="A3949">
        <v>3947</v>
      </c>
      <c r="B3949">
        <v>47</v>
      </c>
      <c r="C3949" t="s">
        <v>6411</v>
      </c>
      <c r="D3949" t="s">
        <v>6412</v>
      </c>
      <c r="E3949">
        <v>1999</v>
      </c>
      <c r="F3949">
        <v>112</v>
      </c>
      <c r="G3949">
        <v>33.7483</v>
      </c>
      <c r="H3949">
        <v>-84.391099999999994</v>
      </c>
      <c r="I3949" t="s">
        <v>568</v>
      </c>
      <c r="J3949" t="s">
        <v>28</v>
      </c>
      <c r="K3949" t="s">
        <v>56</v>
      </c>
      <c r="L3949" t="s">
        <v>33</v>
      </c>
      <c r="M3949">
        <v>0</v>
      </c>
      <c r="N3949">
        <v>0.201376</v>
      </c>
      <c r="O3949">
        <v>0.74517999999999995</v>
      </c>
      <c r="P3949">
        <v>213.08036000000001</v>
      </c>
      <c r="Q3949">
        <v>0.450353</v>
      </c>
      <c r="R3949">
        <v>0</v>
      </c>
      <c r="S3949">
        <v>0</v>
      </c>
      <c r="T3949">
        <v>7.5816999999999996E-2</v>
      </c>
      <c r="U3949">
        <v>-10.101000000000001</v>
      </c>
      <c r="V3949">
        <v>0</v>
      </c>
      <c r="W3949">
        <v>0.15462999999999999</v>
      </c>
      <c r="X3949">
        <v>125.99</v>
      </c>
      <c r="Y3949">
        <v>0.94556300000000004</v>
      </c>
    </row>
    <row r="3950" spans="1:25" hidden="1" x14ac:dyDescent="0.25">
      <c r="A3950">
        <v>3948</v>
      </c>
      <c r="B3950">
        <v>48</v>
      </c>
      <c r="C3950" t="s">
        <v>6413</v>
      </c>
      <c r="D3950" t="s">
        <v>6188</v>
      </c>
      <c r="E3950">
        <v>1999</v>
      </c>
      <c r="F3950" t="s">
        <v>6188</v>
      </c>
      <c r="G3950">
        <v>35.074176000000001</v>
      </c>
      <c r="H3950">
        <v>-80.527827000000002</v>
      </c>
      <c r="I3950" t="s">
        <v>6189</v>
      </c>
      <c r="J3950" t="s">
        <v>28</v>
      </c>
      <c r="K3950" t="s">
        <v>56</v>
      </c>
      <c r="L3950" t="s">
        <v>33</v>
      </c>
      <c r="M3950">
        <v>0</v>
      </c>
      <c r="N3950">
        <v>6.8483000000000002E-2</v>
      </c>
      <c r="O3950">
        <v>0.79273800000000005</v>
      </c>
      <c r="P3950">
        <v>230</v>
      </c>
      <c r="Q3950">
        <v>0.53396900000000003</v>
      </c>
      <c r="R3950">
        <v>0</v>
      </c>
      <c r="S3950">
        <v>0</v>
      </c>
      <c r="T3950">
        <v>8.4756999999999999E-2</v>
      </c>
      <c r="U3950">
        <v>-5.915</v>
      </c>
      <c r="V3950">
        <v>0</v>
      </c>
      <c r="W3950">
        <v>4.9284000000000001E-2</v>
      </c>
      <c r="X3950">
        <v>135.46700000000001</v>
      </c>
      <c r="Y3950">
        <v>0.70666899999999999</v>
      </c>
    </row>
    <row r="3951" spans="1:25" x14ac:dyDescent="0.25">
      <c r="A3951">
        <v>3949</v>
      </c>
      <c r="B3951">
        <v>49</v>
      </c>
      <c r="C3951" t="s">
        <v>6414</v>
      </c>
      <c r="D3951" t="s">
        <v>6415</v>
      </c>
      <c r="E3951">
        <v>1999</v>
      </c>
      <c r="F3951" t="s">
        <v>6415</v>
      </c>
      <c r="G3951" t="str">
        <f>IFERROR(VLOOKUP(Table1[[#This Row],[Title]],$C$5507:$Y$5579,5, FALSE ),"")</f>
        <v/>
      </c>
      <c r="H3951" t="str">
        <f>IFERROR(VLOOKUP(Table1[[#This Row],[Title]],$C$5507:$Y$5579,6, FALSE ),"")</f>
        <v/>
      </c>
      <c r="I3951" t="str">
        <f>IFERROR(VLOOKUP(Table1[[#This Row],[Title]],$C$5507:$Y$5579,7, FALSE ),"")</f>
        <v/>
      </c>
      <c r="J3951" t="str">
        <f>IFERROR(VLOOKUP(Table1[[#This Row],[Title]],$C$5507:$Y$5579,8, FALSE ),"")</f>
        <v/>
      </c>
      <c r="K3951" t="str">
        <f>IFERROR(VLOOKUP(Table1[[#This Row],[Title]],$C$5507:$Y$5579,9, FALSE ),"")</f>
        <v/>
      </c>
      <c r="L3951" t="str">
        <f>IFERROR(VLOOKUP(Table1[[#This Row],[Title]],$C$5507:$Y$5579,10, FALSE ),"")</f>
        <v/>
      </c>
      <c r="M3951" t="str">
        <f>IFERROR(VLOOKUP(Table1[[#This Row],[Title]],$C$5507:$Y$5579,11, FALSE ),"")</f>
        <v/>
      </c>
      <c r="N3951" t="str">
        <f>IFERROR(VLOOKUP(Table1[[#This Row],[Title]],$C$5507:$Y$5579,12, FALSE ),"")</f>
        <v/>
      </c>
      <c r="O3951" t="str">
        <f>IFERROR(VLOOKUP(Table1[[#This Row],[Title]],$C$5507:$Y$5579,13, FALSE ),"")</f>
        <v/>
      </c>
      <c r="P3951" t="str">
        <f>IFERROR(VLOOKUP(Table1[[#This Row],[Title]],$C$5507:$Y$5579,14, FALSE ),"")</f>
        <v/>
      </c>
      <c r="Q3951" t="str">
        <f>IFERROR(VLOOKUP(Table1[[#This Row],[Title]],$C$5507:$Y$5579,15, FALSE ),"")</f>
        <v/>
      </c>
      <c r="R3951" t="str">
        <f>IFERROR(VLOOKUP(Table1[[#This Row],[Title]],$C$5507:$Y$5579,16, FALSE ),"")</f>
        <v/>
      </c>
      <c r="S3951" t="str">
        <f>IFERROR(VLOOKUP(Table1[[#This Row],[Title]],$C$5507:$Y$5579,17, FALSE ),"")</f>
        <v/>
      </c>
      <c r="T3951" t="str">
        <f>IFERROR(VLOOKUP(Table1[[#This Row],[Title]],$C$5507:$Y$5579,18, FALSE ),"")</f>
        <v/>
      </c>
      <c r="U3951" t="str">
        <f>IFERROR(VLOOKUP(Table1[[#This Row],[Title]],$C$5507:$Y$5579,19, FALSE ),"")</f>
        <v/>
      </c>
      <c r="V3951" t="str">
        <f>IFERROR(VLOOKUP(Table1[[#This Row],[Title]],$C$5507:$Y$5579,20, FALSE ),"")</f>
        <v/>
      </c>
      <c r="W3951" t="str">
        <f>IFERROR(VLOOKUP(Table1[[#This Row],[Title]],$C$5507:$Y$5579,21, FALSE ),"")</f>
        <v/>
      </c>
      <c r="X3951" t="str">
        <f>IFERROR(VLOOKUP(Table1[[#This Row],[Title]],$C$5507:$Y$5579,22, FALSE ),"")</f>
        <v/>
      </c>
      <c r="Y3951" t="str">
        <f>IFERROR(VLOOKUP(Table1[[#This Row],[Title]],$C$5507:$Y$5579,23, FALSE ),"")</f>
        <v/>
      </c>
    </row>
    <row r="3952" spans="1:25" hidden="1" x14ac:dyDescent="0.25">
      <c r="A3952">
        <v>3950</v>
      </c>
      <c r="B3952">
        <v>50</v>
      </c>
      <c r="C3952">
        <v>808</v>
      </c>
      <c r="D3952" t="s">
        <v>6416</v>
      </c>
      <c r="E3952">
        <v>1999</v>
      </c>
      <c r="F3952" t="s">
        <v>6416</v>
      </c>
      <c r="G3952">
        <v>33.7483</v>
      </c>
      <c r="H3952">
        <v>-84.391099999999994</v>
      </c>
      <c r="I3952" t="s">
        <v>568</v>
      </c>
      <c r="J3952" t="s">
        <v>28</v>
      </c>
      <c r="K3952" t="s">
        <v>56</v>
      </c>
      <c r="L3952" t="s">
        <v>33</v>
      </c>
      <c r="M3952">
        <v>0</v>
      </c>
      <c r="N3952">
        <v>3.2789999999999998E-3</v>
      </c>
      <c r="O3952">
        <v>0.86698900000000001</v>
      </c>
      <c r="P3952">
        <v>306.69333</v>
      </c>
      <c r="Q3952">
        <v>0.42002299999999998</v>
      </c>
      <c r="R3952" s="1">
        <v>3.0000000000000001E-6</v>
      </c>
      <c r="S3952">
        <v>1</v>
      </c>
      <c r="T3952">
        <v>8.8688000000000003E-2</v>
      </c>
      <c r="U3952">
        <v>-9.4779999999999998</v>
      </c>
      <c r="V3952">
        <v>1</v>
      </c>
      <c r="W3952">
        <v>0.16728699999999999</v>
      </c>
      <c r="X3952">
        <v>121.66</v>
      </c>
      <c r="Y3952">
        <v>0.35979800000000001</v>
      </c>
    </row>
    <row r="3953" spans="1:25" hidden="1" x14ac:dyDescent="0.25">
      <c r="A3953">
        <v>3951</v>
      </c>
      <c r="B3953">
        <v>51</v>
      </c>
      <c r="C3953" t="s">
        <v>6417</v>
      </c>
      <c r="D3953" t="s">
        <v>6418</v>
      </c>
      <c r="E3953">
        <v>1999</v>
      </c>
      <c r="F3953" t="s">
        <v>6418</v>
      </c>
      <c r="G3953">
        <v>49.883333</v>
      </c>
      <c r="H3953">
        <v>-97.166667000000004</v>
      </c>
      <c r="I3953" t="s">
        <v>6419</v>
      </c>
      <c r="J3953" t="s">
        <v>56</v>
      </c>
      <c r="K3953" t="s">
        <v>33</v>
      </c>
      <c r="M3953">
        <v>0</v>
      </c>
      <c r="N3953">
        <v>0.24507499999999999</v>
      </c>
      <c r="O3953">
        <v>0.54624099999999998</v>
      </c>
      <c r="P3953">
        <v>225.59347</v>
      </c>
      <c r="Q3953">
        <v>0.67632899999999996</v>
      </c>
      <c r="R3953" s="1">
        <v>9.9999999999999995E-7</v>
      </c>
      <c r="S3953">
        <v>9</v>
      </c>
      <c r="T3953">
        <v>0.71084099999999995</v>
      </c>
      <c r="U3953">
        <v>-11.565</v>
      </c>
      <c r="V3953">
        <v>1</v>
      </c>
      <c r="W3953">
        <v>3.6825999999999998E-2</v>
      </c>
      <c r="X3953">
        <v>124.227</v>
      </c>
      <c r="Y3953">
        <v>0.348663</v>
      </c>
    </row>
    <row r="3954" spans="1:25" hidden="1" x14ac:dyDescent="0.25">
      <c r="A3954">
        <v>3952</v>
      </c>
      <c r="B3954">
        <v>52</v>
      </c>
      <c r="C3954" t="s">
        <v>6420</v>
      </c>
      <c r="D3954" t="s">
        <v>6357</v>
      </c>
      <c r="E3954">
        <v>1999</v>
      </c>
      <c r="F3954" t="s">
        <v>6357</v>
      </c>
      <c r="G3954">
        <v>18.466200000000001</v>
      </c>
      <c r="H3954">
        <v>-66.106700000000004</v>
      </c>
      <c r="I3954" t="s">
        <v>6358</v>
      </c>
      <c r="J3954" t="s">
        <v>28</v>
      </c>
      <c r="K3954" t="s">
        <v>56</v>
      </c>
      <c r="L3954" t="s">
        <v>33</v>
      </c>
      <c r="M3954">
        <v>0</v>
      </c>
      <c r="N3954">
        <v>1.8814999999999998E-2</v>
      </c>
      <c r="O3954">
        <v>0.57724699999999995</v>
      </c>
      <c r="P3954">
        <v>262.77287999999999</v>
      </c>
      <c r="Q3954">
        <v>0.88188900000000003</v>
      </c>
      <c r="R3954">
        <v>1.1310000000000001E-3</v>
      </c>
      <c r="S3954">
        <v>4</v>
      </c>
      <c r="T3954">
        <v>9.6662999999999999E-2</v>
      </c>
      <c r="U3954">
        <v>-7.3250000000000002</v>
      </c>
      <c r="V3954">
        <v>1</v>
      </c>
      <c r="W3954">
        <v>4.2764999999999997E-2</v>
      </c>
      <c r="X3954">
        <v>126.004</v>
      </c>
      <c r="Y3954">
        <v>0.80847800000000003</v>
      </c>
    </row>
    <row r="3955" spans="1:25" hidden="1" x14ac:dyDescent="0.25">
      <c r="A3955">
        <v>3953</v>
      </c>
      <c r="B3955">
        <v>53</v>
      </c>
      <c r="C3955" t="s">
        <v>6421</v>
      </c>
      <c r="D3955" t="s">
        <v>6198</v>
      </c>
      <c r="E3955">
        <v>1999</v>
      </c>
      <c r="F3955" t="s">
        <v>6198</v>
      </c>
      <c r="G3955">
        <v>34.0535</v>
      </c>
      <c r="H3955">
        <v>-118.245</v>
      </c>
      <c r="I3955" t="s">
        <v>74</v>
      </c>
      <c r="J3955" t="s">
        <v>28</v>
      </c>
      <c r="K3955" t="s">
        <v>56</v>
      </c>
      <c r="L3955" t="s">
        <v>33</v>
      </c>
      <c r="M3955">
        <v>0</v>
      </c>
      <c r="N3955">
        <v>2.7352999999999999E-2</v>
      </c>
      <c r="O3955">
        <v>0.86552300000000004</v>
      </c>
      <c r="P3955">
        <v>122.46159</v>
      </c>
      <c r="Q3955">
        <v>0.555593</v>
      </c>
      <c r="R3955" s="1">
        <v>6.0999999999999999E-5</v>
      </c>
      <c r="S3955">
        <v>10</v>
      </c>
      <c r="T3955">
        <v>4.6996999999999997E-2</v>
      </c>
      <c r="U3955">
        <v>-6.8520000000000003</v>
      </c>
      <c r="V3955">
        <v>0</v>
      </c>
      <c r="W3955">
        <v>0.18668699999999999</v>
      </c>
      <c r="X3955">
        <v>108.185</v>
      </c>
      <c r="Y3955">
        <v>0.92292700000000005</v>
      </c>
    </row>
    <row r="3956" spans="1:25" hidden="1" x14ac:dyDescent="0.25">
      <c r="A3956">
        <v>3954</v>
      </c>
      <c r="B3956">
        <v>54</v>
      </c>
      <c r="C3956" t="s">
        <v>6422</v>
      </c>
      <c r="D3956" t="s">
        <v>5910</v>
      </c>
      <c r="E3956">
        <v>1999</v>
      </c>
      <c r="F3956" t="s">
        <v>5910</v>
      </c>
      <c r="G3956">
        <v>59.642499999999998</v>
      </c>
      <c r="H3956">
        <v>-151.54832999999999</v>
      </c>
      <c r="I3956" t="s">
        <v>5911</v>
      </c>
      <c r="J3956" t="s">
        <v>28</v>
      </c>
      <c r="M3956">
        <v>0</v>
      </c>
      <c r="N3956">
        <v>0.78970899999999999</v>
      </c>
      <c r="O3956">
        <v>0.62119199999999997</v>
      </c>
      <c r="P3956">
        <v>218.04363000000001</v>
      </c>
      <c r="Q3956">
        <v>0.25478299999999998</v>
      </c>
      <c r="R3956">
        <v>0.72046299999999996</v>
      </c>
      <c r="S3956">
        <v>5</v>
      </c>
      <c r="T3956">
        <v>0.12859200000000001</v>
      </c>
      <c r="U3956">
        <v>-18.460999999999999</v>
      </c>
      <c r="V3956">
        <v>0</v>
      </c>
      <c r="W3956">
        <v>3.3836999999999999E-2</v>
      </c>
      <c r="X3956">
        <v>127.044</v>
      </c>
      <c r="Y3956">
        <v>0.34135599999999999</v>
      </c>
    </row>
    <row r="3957" spans="1:25" hidden="1" x14ac:dyDescent="0.25">
      <c r="A3957">
        <v>3955</v>
      </c>
      <c r="B3957">
        <v>55</v>
      </c>
      <c r="C3957" t="s">
        <v>6423</v>
      </c>
      <c r="D3957" t="s">
        <v>6424</v>
      </c>
      <c r="E3957">
        <v>1999</v>
      </c>
      <c r="F3957" t="s">
        <v>6425</v>
      </c>
      <c r="G3957">
        <v>25.728999999999999</v>
      </c>
      <c r="H3957">
        <v>-80.237399999999994</v>
      </c>
      <c r="I3957" t="s">
        <v>1448</v>
      </c>
      <c r="J3957" t="s">
        <v>28</v>
      </c>
      <c r="K3957" t="s">
        <v>56</v>
      </c>
      <c r="L3957" t="s">
        <v>33</v>
      </c>
      <c r="M3957">
        <v>0</v>
      </c>
      <c r="N3957">
        <v>5.0260000000000001E-3</v>
      </c>
      <c r="O3957">
        <v>0.74211800000000006</v>
      </c>
      <c r="P3957">
        <v>234.66667000000001</v>
      </c>
      <c r="Q3957">
        <v>0.80005400000000004</v>
      </c>
      <c r="R3957">
        <v>0</v>
      </c>
      <c r="S3957">
        <v>11</v>
      </c>
      <c r="T3957">
        <v>0.22134599999999999</v>
      </c>
      <c r="U3957">
        <v>-5.4180000000000001</v>
      </c>
      <c r="V3957">
        <v>0</v>
      </c>
      <c r="W3957">
        <v>0.25815900000000003</v>
      </c>
      <c r="X3957">
        <v>173.983</v>
      </c>
      <c r="Y3957">
        <v>0.39125799999999999</v>
      </c>
    </row>
    <row r="3958" spans="1:25" hidden="1" x14ac:dyDescent="0.25">
      <c r="A3958">
        <v>3956</v>
      </c>
      <c r="B3958">
        <v>56</v>
      </c>
      <c r="C3958" t="s">
        <v>6426</v>
      </c>
      <c r="D3958" t="s">
        <v>5710</v>
      </c>
      <c r="E3958">
        <v>1999</v>
      </c>
      <c r="F3958" t="s">
        <v>5710</v>
      </c>
      <c r="G3958">
        <v>32.457639999999998</v>
      </c>
      <c r="H3958">
        <v>-91.493170000000006</v>
      </c>
      <c r="I3958" t="s">
        <v>5711</v>
      </c>
      <c r="J3958" t="s">
        <v>28</v>
      </c>
      <c r="K3958" t="s">
        <v>56</v>
      </c>
      <c r="L3958" t="s">
        <v>33</v>
      </c>
      <c r="M3958">
        <v>0</v>
      </c>
      <c r="N3958">
        <v>0.18432399999999999</v>
      </c>
      <c r="O3958">
        <v>0.497336</v>
      </c>
      <c r="P3958">
        <v>285.25668999999999</v>
      </c>
      <c r="Q3958">
        <v>0.47099400000000002</v>
      </c>
      <c r="R3958" s="1">
        <v>9.0000000000000002E-6</v>
      </c>
      <c r="S3958">
        <v>1</v>
      </c>
      <c r="T3958">
        <v>0.12615100000000001</v>
      </c>
      <c r="U3958">
        <v>-8.8810000000000002</v>
      </c>
      <c r="V3958">
        <v>1</v>
      </c>
      <c r="W3958">
        <v>2.5819999999999999E-2</v>
      </c>
      <c r="X3958">
        <v>75.909000000000006</v>
      </c>
      <c r="Y3958">
        <v>0.19312000000000001</v>
      </c>
    </row>
    <row r="3959" spans="1:25" hidden="1" x14ac:dyDescent="0.25">
      <c r="A3959">
        <v>3957</v>
      </c>
      <c r="B3959">
        <v>57</v>
      </c>
      <c r="C3959" t="s">
        <v>6427</v>
      </c>
      <c r="D3959" t="s">
        <v>6182</v>
      </c>
      <c r="E3959">
        <v>1999</v>
      </c>
      <c r="F3959" t="s">
        <v>6182</v>
      </c>
      <c r="G3959">
        <v>42.333333000000003</v>
      </c>
      <c r="H3959">
        <v>-83.033332999999999</v>
      </c>
      <c r="I3959" t="s">
        <v>6183</v>
      </c>
      <c r="J3959" t="s">
        <v>28</v>
      </c>
      <c r="K3959" t="s">
        <v>56</v>
      </c>
      <c r="L3959" t="s">
        <v>33</v>
      </c>
      <c r="M3959">
        <v>0</v>
      </c>
      <c r="N3959">
        <v>0.31003599999999998</v>
      </c>
      <c r="O3959">
        <v>0.452179</v>
      </c>
      <c r="P3959">
        <v>235.01205999999999</v>
      </c>
      <c r="Q3959">
        <v>0.38206699999999999</v>
      </c>
      <c r="R3959">
        <v>0</v>
      </c>
      <c r="S3959">
        <v>2</v>
      </c>
      <c r="T3959">
        <v>0.105642</v>
      </c>
      <c r="U3959">
        <v>-10.099</v>
      </c>
      <c r="V3959">
        <v>1</v>
      </c>
      <c r="W3959">
        <v>2.7444E-2</v>
      </c>
      <c r="X3959">
        <v>135.773</v>
      </c>
      <c r="Y3959">
        <v>0.21590000000000001</v>
      </c>
    </row>
    <row r="3960" spans="1:25" hidden="1" x14ac:dyDescent="0.25">
      <c r="A3960">
        <v>3958</v>
      </c>
      <c r="B3960">
        <v>58</v>
      </c>
      <c r="C3960" t="s">
        <v>6428</v>
      </c>
      <c r="D3960" t="s">
        <v>5844</v>
      </c>
      <c r="E3960">
        <v>1999</v>
      </c>
      <c r="F3960" t="s">
        <v>5844</v>
      </c>
      <c r="G3960">
        <v>40.736100999999998</v>
      </c>
      <c r="H3960">
        <v>-74.225089999999994</v>
      </c>
      <c r="I3960" t="s">
        <v>59</v>
      </c>
      <c r="J3960" t="s">
        <v>28</v>
      </c>
      <c r="K3960" t="s">
        <v>56</v>
      </c>
      <c r="M3960">
        <v>0</v>
      </c>
      <c r="N3960" s="1">
        <v>3.0000000000000001E-6</v>
      </c>
      <c r="O3960">
        <v>0.86141699999999999</v>
      </c>
      <c r="P3960">
        <v>287.86667</v>
      </c>
      <c r="Q3960">
        <v>0.41005399999999997</v>
      </c>
      <c r="R3960">
        <v>0.47124100000000002</v>
      </c>
      <c r="S3960">
        <v>7</v>
      </c>
      <c r="T3960">
        <v>4.2522999999999998E-2</v>
      </c>
      <c r="U3960">
        <v>-10.692</v>
      </c>
      <c r="V3960">
        <v>1</v>
      </c>
      <c r="W3960">
        <v>7.9783999999999994E-2</v>
      </c>
      <c r="X3960">
        <v>100.904</v>
      </c>
      <c r="Y3960">
        <v>0.64366299999999999</v>
      </c>
    </row>
    <row r="3961" spans="1:25" hidden="1" x14ac:dyDescent="0.25">
      <c r="A3961">
        <v>3959</v>
      </c>
      <c r="B3961">
        <v>59</v>
      </c>
      <c r="C3961" t="s">
        <v>6429</v>
      </c>
      <c r="D3961" t="s">
        <v>6430</v>
      </c>
      <c r="E3961">
        <v>1999</v>
      </c>
      <c r="F3961" t="s">
        <v>6430</v>
      </c>
      <c r="G3961">
        <v>41.603000000000002</v>
      </c>
      <c r="H3961">
        <v>-87.337199999999996</v>
      </c>
      <c r="I3961" t="s">
        <v>3942</v>
      </c>
      <c r="J3961" t="s">
        <v>28</v>
      </c>
      <c r="K3961" t="s">
        <v>56</v>
      </c>
      <c r="L3961" t="s">
        <v>33</v>
      </c>
      <c r="M3961">
        <v>0</v>
      </c>
      <c r="N3961">
        <v>0.33773700000000001</v>
      </c>
      <c r="O3961">
        <v>0.72460599999999997</v>
      </c>
      <c r="P3961">
        <v>318.15982000000002</v>
      </c>
      <c r="Q3961">
        <v>0.33105299999999999</v>
      </c>
      <c r="R3961">
        <v>7.1900000000000002E-4</v>
      </c>
      <c r="S3961">
        <v>0</v>
      </c>
      <c r="T3961">
        <v>4.9917000000000003E-2</v>
      </c>
      <c r="U3961">
        <v>-9.6189999999999998</v>
      </c>
      <c r="V3961">
        <v>0</v>
      </c>
      <c r="W3961">
        <v>2.6002999999999998E-2</v>
      </c>
      <c r="X3961">
        <v>112.242</v>
      </c>
      <c r="Y3961">
        <v>0.272588</v>
      </c>
    </row>
    <row r="3962" spans="1:25" hidden="1" x14ac:dyDescent="0.25">
      <c r="A3962">
        <v>3960</v>
      </c>
      <c r="B3962">
        <v>60</v>
      </c>
      <c r="C3962" t="s">
        <v>6431</v>
      </c>
      <c r="D3962" t="s">
        <v>6432</v>
      </c>
      <c r="E3962">
        <v>1999</v>
      </c>
      <c r="F3962" t="s">
        <v>5824</v>
      </c>
      <c r="G3962">
        <v>40.714599999999997</v>
      </c>
      <c r="H3962">
        <v>-74.007099999999994</v>
      </c>
      <c r="I3962" t="s">
        <v>195</v>
      </c>
      <c r="J3962" t="s">
        <v>28</v>
      </c>
      <c r="K3962" t="s">
        <v>56</v>
      </c>
      <c r="L3962" t="s">
        <v>33</v>
      </c>
      <c r="M3962">
        <v>0</v>
      </c>
      <c r="N3962">
        <v>0.17255499999999999</v>
      </c>
      <c r="O3962">
        <v>0.753471</v>
      </c>
      <c r="P3962">
        <v>267.32844</v>
      </c>
      <c r="Q3962">
        <v>0.831376</v>
      </c>
      <c r="R3962" s="1">
        <v>1.2E-5</v>
      </c>
      <c r="S3962">
        <v>11</v>
      </c>
      <c r="T3962">
        <v>9.2671000000000003E-2</v>
      </c>
      <c r="U3962">
        <v>-6.431</v>
      </c>
      <c r="V3962">
        <v>0</v>
      </c>
      <c r="W3962">
        <v>9.5825999999999995E-2</v>
      </c>
      <c r="X3962">
        <v>124.151</v>
      </c>
      <c r="Y3962">
        <v>0.479848</v>
      </c>
    </row>
    <row r="3963" spans="1:25" hidden="1" x14ac:dyDescent="0.25">
      <c r="A3963">
        <v>3961</v>
      </c>
      <c r="B3963">
        <v>61</v>
      </c>
      <c r="C3963" t="s">
        <v>6433</v>
      </c>
      <c r="D3963" t="s">
        <v>5446</v>
      </c>
      <c r="E3963">
        <v>1999</v>
      </c>
      <c r="F3963" t="s">
        <v>5446</v>
      </c>
      <c r="G3963">
        <v>33.844371000000002</v>
      </c>
      <c r="H3963">
        <v>-84.474050000000005</v>
      </c>
      <c r="I3963" t="s">
        <v>2133</v>
      </c>
      <c r="J3963" t="s">
        <v>28</v>
      </c>
      <c r="K3963" t="s">
        <v>56</v>
      </c>
      <c r="L3963" t="s">
        <v>33</v>
      </c>
      <c r="M3963">
        <v>0</v>
      </c>
      <c r="N3963">
        <v>0.182061</v>
      </c>
      <c r="O3963">
        <v>0.62345099999999998</v>
      </c>
      <c r="P3963">
        <v>337.82666999999998</v>
      </c>
      <c r="Q3963">
        <v>0.44175900000000001</v>
      </c>
      <c r="R3963">
        <v>0</v>
      </c>
      <c r="S3963">
        <v>9</v>
      </c>
      <c r="T3963">
        <v>6.9918999999999995E-2</v>
      </c>
      <c r="U3963">
        <v>-10.365</v>
      </c>
      <c r="V3963">
        <v>0</v>
      </c>
      <c r="W3963">
        <v>3.4549999999999997E-2</v>
      </c>
      <c r="X3963">
        <v>99.180999999999997</v>
      </c>
      <c r="Y3963">
        <v>0.32195299999999999</v>
      </c>
    </row>
    <row r="3964" spans="1:25" hidden="1" x14ac:dyDescent="0.25">
      <c r="A3964">
        <v>3962</v>
      </c>
      <c r="B3964">
        <v>62</v>
      </c>
      <c r="C3964" t="s">
        <v>6434</v>
      </c>
      <c r="D3964" t="s">
        <v>6400</v>
      </c>
      <c r="E3964">
        <v>1999</v>
      </c>
      <c r="F3964" t="s">
        <v>6400</v>
      </c>
      <c r="G3964">
        <v>40.745772000000002</v>
      </c>
      <c r="H3964">
        <v>-74.267540999999994</v>
      </c>
      <c r="I3964" t="s">
        <v>6401</v>
      </c>
      <c r="J3964" t="s">
        <v>28</v>
      </c>
      <c r="K3964" t="s">
        <v>56</v>
      </c>
      <c r="L3964" t="s">
        <v>33</v>
      </c>
      <c r="M3964">
        <v>0</v>
      </c>
      <c r="N3964">
        <v>0.118156</v>
      </c>
      <c r="O3964">
        <v>0.59347399999999995</v>
      </c>
      <c r="P3964">
        <v>326.53332999999998</v>
      </c>
      <c r="Q3964">
        <v>0.61923300000000003</v>
      </c>
      <c r="R3964">
        <v>0</v>
      </c>
      <c r="S3964">
        <v>3</v>
      </c>
      <c r="T3964">
        <v>0.48434300000000002</v>
      </c>
      <c r="U3964">
        <v>-9.0030000000000001</v>
      </c>
      <c r="V3964">
        <v>0</v>
      </c>
      <c r="W3964">
        <v>9.7639000000000004E-2</v>
      </c>
      <c r="X3964">
        <v>80.02</v>
      </c>
      <c r="Y3964">
        <v>0.67952599999999996</v>
      </c>
    </row>
    <row r="3965" spans="1:25" hidden="1" x14ac:dyDescent="0.25">
      <c r="A3965">
        <v>3963</v>
      </c>
      <c r="B3965">
        <v>63</v>
      </c>
      <c r="C3965" t="s">
        <v>6435</v>
      </c>
      <c r="D3965" t="s">
        <v>6436</v>
      </c>
      <c r="E3965">
        <v>1999</v>
      </c>
      <c r="F3965" t="s">
        <v>6436</v>
      </c>
      <c r="G3965">
        <v>42.265275000000003</v>
      </c>
      <c r="H3965">
        <v>-71.879414999999995</v>
      </c>
      <c r="I3965" t="s">
        <v>3838</v>
      </c>
      <c r="J3965" t="s">
        <v>28</v>
      </c>
      <c r="K3965" t="s">
        <v>56</v>
      </c>
      <c r="L3965" t="s">
        <v>33</v>
      </c>
      <c r="M3965">
        <v>0</v>
      </c>
      <c r="N3965">
        <v>4.5506999999999999E-2</v>
      </c>
      <c r="O3965">
        <v>0.85239699999999996</v>
      </c>
      <c r="P3965">
        <v>270.27156000000002</v>
      </c>
      <c r="Q3965">
        <v>0.48275099999999999</v>
      </c>
      <c r="R3965" s="1">
        <v>3.0000000000000001E-6</v>
      </c>
      <c r="S3965">
        <v>7</v>
      </c>
      <c r="T3965">
        <v>0.38175399999999998</v>
      </c>
      <c r="U3965">
        <v>-14.117000000000001</v>
      </c>
      <c r="V3965">
        <v>1</v>
      </c>
      <c r="W3965">
        <v>9.6685999999999994E-2</v>
      </c>
      <c r="X3965">
        <v>134.874</v>
      </c>
      <c r="Y3965">
        <v>0.77705199999999996</v>
      </c>
    </row>
    <row r="3966" spans="1:25" hidden="1" x14ac:dyDescent="0.25">
      <c r="A3966">
        <v>3964</v>
      </c>
      <c r="B3966">
        <v>64</v>
      </c>
      <c r="C3966" t="s">
        <v>6437</v>
      </c>
      <c r="D3966" t="s">
        <v>5908</v>
      </c>
      <c r="E3966">
        <v>1999</v>
      </c>
      <c r="F3966" t="s">
        <v>5908</v>
      </c>
      <c r="G3966">
        <v>42.885399999999997</v>
      </c>
      <c r="H3966">
        <v>-78.878500000000003</v>
      </c>
      <c r="I3966" t="s">
        <v>1191</v>
      </c>
      <c r="J3966" t="s">
        <v>28</v>
      </c>
      <c r="K3966" t="s">
        <v>56</v>
      </c>
      <c r="L3966" t="s">
        <v>33</v>
      </c>
      <c r="M3966">
        <v>0</v>
      </c>
      <c r="N3966">
        <v>6.7380999999999996E-2</v>
      </c>
      <c r="O3966">
        <v>0.32781300000000002</v>
      </c>
      <c r="P3966">
        <v>250.06666999999999</v>
      </c>
      <c r="Q3966">
        <v>0.69058699999999995</v>
      </c>
      <c r="R3966" s="1">
        <v>3.4E-5</v>
      </c>
      <c r="S3966">
        <v>1</v>
      </c>
      <c r="T3966">
        <v>0.24671000000000001</v>
      </c>
      <c r="U3966">
        <v>-6.1539999999999999</v>
      </c>
      <c r="V3966">
        <v>1</v>
      </c>
      <c r="W3966">
        <v>2.9422E-2</v>
      </c>
      <c r="X3966">
        <v>104.242</v>
      </c>
      <c r="Y3966">
        <v>0.28817599999999999</v>
      </c>
    </row>
    <row r="3967" spans="1:25" hidden="1" x14ac:dyDescent="0.25">
      <c r="A3967">
        <v>3965</v>
      </c>
      <c r="B3967">
        <v>65</v>
      </c>
      <c r="C3967" t="s">
        <v>6438</v>
      </c>
      <c r="D3967" t="s">
        <v>6439</v>
      </c>
      <c r="E3967">
        <v>1999</v>
      </c>
      <c r="F3967" t="s">
        <v>6440</v>
      </c>
      <c r="G3967">
        <v>43.041800000000002</v>
      </c>
      <c r="H3967">
        <v>-87.906800000000004</v>
      </c>
      <c r="I3967" t="s">
        <v>1158</v>
      </c>
      <c r="J3967" t="s">
        <v>28</v>
      </c>
      <c r="K3967" t="s">
        <v>33</v>
      </c>
      <c r="M3967">
        <v>0</v>
      </c>
      <c r="N3967">
        <v>0.43438399999999999</v>
      </c>
      <c r="O3967">
        <v>0.58277400000000001</v>
      </c>
      <c r="P3967">
        <v>276.01333</v>
      </c>
      <c r="Q3967">
        <v>0.43490000000000001</v>
      </c>
      <c r="R3967" s="1">
        <v>5.5000000000000002E-5</v>
      </c>
      <c r="S3967">
        <v>8</v>
      </c>
      <c r="T3967">
        <v>0.102446</v>
      </c>
      <c r="U3967">
        <v>-8.7840000000000007</v>
      </c>
      <c r="V3967">
        <v>1</v>
      </c>
      <c r="W3967">
        <v>3.8563E-2</v>
      </c>
      <c r="X3967">
        <v>72.010000000000005</v>
      </c>
      <c r="Y3967">
        <v>0.302255</v>
      </c>
    </row>
    <row r="3968" spans="1:25" hidden="1" x14ac:dyDescent="0.25">
      <c r="A3968">
        <v>3966</v>
      </c>
      <c r="B3968">
        <v>66</v>
      </c>
      <c r="C3968" t="s">
        <v>6441</v>
      </c>
      <c r="D3968" t="s">
        <v>6070</v>
      </c>
      <c r="E3968">
        <v>1999</v>
      </c>
      <c r="F3968" t="s">
        <v>6070</v>
      </c>
      <c r="G3968">
        <v>39.208888000000002</v>
      </c>
      <c r="H3968">
        <v>-76.562926000000004</v>
      </c>
      <c r="I3968" t="s">
        <v>6071</v>
      </c>
      <c r="J3968" t="s">
        <v>28</v>
      </c>
      <c r="K3968" t="s">
        <v>56</v>
      </c>
      <c r="L3968" t="s">
        <v>33</v>
      </c>
      <c r="M3968">
        <v>0</v>
      </c>
      <c r="N3968">
        <v>0.147677</v>
      </c>
      <c r="O3968">
        <v>0.66977600000000004</v>
      </c>
      <c r="P3968">
        <v>329.85556000000003</v>
      </c>
      <c r="Q3968">
        <v>0.32713199999999998</v>
      </c>
      <c r="R3968">
        <v>0</v>
      </c>
      <c r="S3968">
        <v>0</v>
      </c>
      <c r="T3968">
        <v>0.21487400000000001</v>
      </c>
      <c r="U3968">
        <v>-17.838000000000001</v>
      </c>
      <c r="V3968">
        <v>1</v>
      </c>
      <c r="W3968">
        <v>3.5200000000000002E-2</v>
      </c>
      <c r="X3968">
        <v>109.988</v>
      </c>
      <c r="Y3968">
        <v>0.33257900000000001</v>
      </c>
    </row>
    <row r="3969" spans="1:25" hidden="1" x14ac:dyDescent="0.25">
      <c r="A3969">
        <v>3967</v>
      </c>
      <c r="B3969">
        <v>67</v>
      </c>
      <c r="C3969" t="s">
        <v>6210</v>
      </c>
      <c r="D3969" t="s">
        <v>6442</v>
      </c>
      <c r="E3969">
        <v>1999</v>
      </c>
      <c r="F3969" t="s">
        <v>6442</v>
      </c>
      <c r="G3969">
        <v>30.086099999999998</v>
      </c>
      <c r="H3969">
        <v>-94.101600000000005</v>
      </c>
      <c r="I3969" t="s">
        <v>611</v>
      </c>
      <c r="J3969" t="s">
        <v>28</v>
      </c>
      <c r="M3969">
        <v>0</v>
      </c>
      <c r="N3969">
        <v>0.49152299999999999</v>
      </c>
      <c r="O3969">
        <v>0.48086099999999998</v>
      </c>
      <c r="P3969">
        <v>213.02812</v>
      </c>
      <c r="Q3969">
        <v>0.25363799999999997</v>
      </c>
      <c r="R3969">
        <v>0.55156799999999995</v>
      </c>
      <c r="S3969">
        <v>10</v>
      </c>
      <c r="T3969">
        <v>0.31098199999999998</v>
      </c>
      <c r="U3969">
        <v>-16.739000000000001</v>
      </c>
      <c r="V3969">
        <v>1</v>
      </c>
      <c r="W3969">
        <v>3.3602E-2</v>
      </c>
      <c r="X3969">
        <v>121.693</v>
      </c>
      <c r="Y3969">
        <v>0.24987300000000001</v>
      </c>
    </row>
    <row r="3970" spans="1:25" hidden="1" x14ac:dyDescent="0.25">
      <c r="A3970">
        <v>3968</v>
      </c>
      <c r="B3970">
        <v>68</v>
      </c>
      <c r="C3970" t="s">
        <v>6443</v>
      </c>
      <c r="D3970" t="s">
        <v>6098</v>
      </c>
      <c r="E3970">
        <v>1999</v>
      </c>
      <c r="F3970" t="s">
        <v>6098</v>
      </c>
      <c r="G3970">
        <v>33.973951</v>
      </c>
      <c r="H3970">
        <v>-118.24840500000001</v>
      </c>
      <c r="I3970" t="s">
        <v>605</v>
      </c>
      <c r="J3970" t="s">
        <v>28</v>
      </c>
      <c r="K3970" t="s">
        <v>33</v>
      </c>
      <c r="M3970">
        <v>0</v>
      </c>
      <c r="N3970">
        <v>0.62891799999999998</v>
      </c>
      <c r="O3970">
        <v>0.58880999999999994</v>
      </c>
      <c r="P3970">
        <v>238.75156000000001</v>
      </c>
      <c r="Q3970">
        <v>0.32309300000000002</v>
      </c>
      <c r="R3970">
        <v>0</v>
      </c>
      <c r="S3970">
        <v>8</v>
      </c>
      <c r="T3970">
        <v>0.15127199999999999</v>
      </c>
      <c r="U3970">
        <v>-14.849</v>
      </c>
      <c r="V3970">
        <v>1</v>
      </c>
      <c r="W3970">
        <v>4.8758000000000003E-2</v>
      </c>
      <c r="X3970">
        <v>81.019000000000005</v>
      </c>
      <c r="Y3970">
        <v>0.48117100000000002</v>
      </c>
    </row>
    <row r="3971" spans="1:25" hidden="1" x14ac:dyDescent="0.25">
      <c r="A3971">
        <v>3969</v>
      </c>
      <c r="B3971">
        <v>69</v>
      </c>
      <c r="C3971" t="s">
        <v>6312</v>
      </c>
      <c r="D3971" t="s">
        <v>6098</v>
      </c>
      <c r="E3971">
        <v>1999</v>
      </c>
      <c r="F3971" t="s">
        <v>6098</v>
      </c>
      <c r="G3971">
        <v>33.973951</v>
      </c>
      <c r="H3971">
        <v>-118.24840500000001</v>
      </c>
      <c r="I3971" t="s">
        <v>605</v>
      </c>
      <c r="J3971" t="s">
        <v>28</v>
      </c>
      <c r="K3971" t="s">
        <v>56</v>
      </c>
      <c r="L3971" t="s">
        <v>33</v>
      </c>
      <c r="M3971">
        <v>0</v>
      </c>
      <c r="N3971">
        <v>0.23227999999999999</v>
      </c>
      <c r="O3971">
        <v>0.75215900000000002</v>
      </c>
      <c r="P3971">
        <v>242.52757</v>
      </c>
      <c r="Q3971">
        <v>0.37761899999999998</v>
      </c>
      <c r="R3971">
        <v>0</v>
      </c>
      <c r="S3971">
        <v>0</v>
      </c>
      <c r="T3971">
        <v>6.9890999999999995E-2</v>
      </c>
      <c r="U3971">
        <v>-16.058</v>
      </c>
      <c r="V3971">
        <v>1</v>
      </c>
      <c r="W3971">
        <v>3.1394999999999999E-2</v>
      </c>
      <c r="X3971">
        <v>104.47499999999999</v>
      </c>
      <c r="Y3971">
        <v>0.65078899999999995</v>
      </c>
    </row>
    <row r="3972" spans="1:25" hidden="1" x14ac:dyDescent="0.25">
      <c r="A3972">
        <v>3970</v>
      </c>
      <c r="B3972">
        <v>70</v>
      </c>
      <c r="C3972" t="s">
        <v>5434</v>
      </c>
      <c r="D3972" t="s">
        <v>6123</v>
      </c>
      <c r="E3972">
        <v>1999</v>
      </c>
      <c r="F3972" t="s">
        <v>6123</v>
      </c>
      <c r="G3972">
        <v>44.65</v>
      </c>
      <c r="H3972">
        <v>-63.6</v>
      </c>
      <c r="I3972" t="s">
        <v>6124</v>
      </c>
      <c r="J3972" t="s">
        <v>28</v>
      </c>
      <c r="K3972" t="s">
        <v>33</v>
      </c>
      <c r="M3972">
        <v>0</v>
      </c>
      <c r="N3972">
        <v>0.77149900000000005</v>
      </c>
      <c r="O3972">
        <v>0.60877599999999998</v>
      </c>
      <c r="P3972">
        <v>295.94666999999998</v>
      </c>
      <c r="Q3972">
        <v>0.34139599999999998</v>
      </c>
      <c r="R3972">
        <v>5.8399999999999999E-4</v>
      </c>
      <c r="S3972">
        <v>9</v>
      </c>
      <c r="T3972">
        <v>9.3522999999999995E-2</v>
      </c>
      <c r="U3972">
        <v>-11.534000000000001</v>
      </c>
      <c r="V3972">
        <v>1</v>
      </c>
      <c r="W3972">
        <v>3.0596999999999999E-2</v>
      </c>
      <c r="X3972">
        <v>140.04400000000001</v>
      </c>
      <c r="Y3972">
        <v>0.19218099999999999</v>
      </c>
    </row>
    <row r="3973" spans="1:25" hidden="1" x14ac:dyDescent="0.25">
      <c r="A3973">
        <v>3971</v>
      </c>
      <c r="B3973">
        <v>71</v>
      </c>
      <c r="C3973" t="s">
        <v>6444</v>
      </c>
      <c r="D3973" t="s">
        <v>6445</v>
      </c>
      <c r="E3973">
        <v>1999</v>
      </c>
      <c r="F3973" t="s">
        <v>6445</v>
      </c>
      <c r="G3973">
        <v>33.973951</v>
      </c>
      <c r="H3973">
        <v>-118.24840500000001</v>
      </c>
      <c r="I3973" t="s">
        <v>5738</v>
      </c>
      <c r="J3973" t="s">
        <v>28</v>
      </c>
      <c r="K3973" t="s">
        <v>56</v>
      </c>
      <c r="L3973" t="s">
        <v>33</v>
      </c>
      <c r="M3973">
        <v>0</v>
      </c>
      <c r="N3973">
        <v>0.18502199999999999</v>
      </c>
      <c r="O3973">
        <v>0.74313200000000001</v>
      </c>
      <c r="P3973">
        <v>253.30893</v>
      </c>
      <c r="Q3973">
        <v>0.34442200000000001</v>
      </c>
      <c r="R3973">
        <v>0</v>
      </c>
      <c r="S3973">
        <v>1</v>
      </c>
      <c r="T3973">
        <v>7.9873E-2</v>
      </c>
      <c r="U3973">
        <v>-17.236999999999998</v>
      </c>
      <c r="V3973">
        <v>0</v>
      </c>
      <c r="W3973">
        <v>6.1376E-2</v>
      </c>
      <c r="X3973">
        <v>111.605</v>
      </c>
      <c r="Y3973">
        <v>0.519513</v>
      </c>
    </row>
    <row r="3974" spans="1:25" hidden="1" x14ac:dyDescent="0.25">
      <c r="A3974">
        <v>3972</v>
      </c>
      <c r="B3974">
        <v>72</v>
      </c>
      <c r="C3974" t="s">
        <v>6446</v>
      </c>
      <c r="D3974" t="s">
        <v>5964</v>
      </c>
      <c r="E3974">
        <v>1999</v>
      </c>
      <c r="F3974" t="s">
        <v>5964</v>
      </c>
      <c r="G3974">
        <v>40.714269000000002</v>
      </c>
      <c r="H3974">
        <v>-74.005972999999997</v>
      </c>
      <c r="I3974" t="s">
        <v>5965</v>
      </c>
      <c r="J3974" t="s">
        <v>28</v>
      </c>
      <c r="K3974" t="s">
        <v>56</v>
      </c>
      <c r="L3974" t="s">
        <v>33</v>
      </c>
      <c r="M3974">
        <v>0</v>
      </c>
      <c r="N3974">
        <v>0.14211599999999999</v>
      </c>
      <c r="O3974">
        <v>0.74420399999999998</v>
      </c>
      <c r="P3974">
        <v>253.34353999999999</v>
      </c>
      <c r="Q3974">
        <v>0.30969400000000002</v>
      </c>
      <c r="R3974">
        <v>0</v>
      </c>
      <c r="S3974">
        <v>7</v>
      </c>
      <c r="T3974">
        <v>0.17361199999999999</v>
      </c>
      <c r="U3974">
        <v>-18.254000000000001</v>
      </c>
      <c r="V3974">
        <v>1</v>
      </c>
      <c r="W3974">
        <v>4.2230999999999998E-2</v>
      </c>
      <c r="X3974">
        <v>120.011</v>
      </c>
      <c r="Y3974">
        <v>0.67005700000000001</v>
      </c>
    </row>
    <row r="3975" spans="1:25" hidden="1" x14ac:dyDescent="0.25">
      <c r="A3975">
        <v>3973</v>
      </c>
      <c r="B3975">
        <v>73</v>
      </c>
      <c r="C3975" t="s">
        <v>6447</v>
      </c>
      <c r="D3975" t="s">
        <v>4315</v>
      </c>
      <c r="E3975">
        <v>1999</v>
      </c>
      <c r="F3975" t="s">
        <v>4315</v>
      </c>
      <c r="G3975">
        <v>40.736100999999998</v>
      </c>
      <c r="H3975">
        <v>-74.225089999999994</v>
      </c>
      <c r="I3975" t="s">
        <v>59</v>
      </c>
      <c r="J3975" t="s">
        <v>28</v>
      </c>
      <c r="K3975" t="s">
        <v>56</v>
      </c>
      <c r="L3975" t="s">
        <v>33</v>
      </c>
      <c r="M3975">
        <v>0</v>
      </c>
      <c r="N3975">
        <v>0.112828</v>
      </c>
      <c r="O3975">
        <v>0.65303599999999995</v>
      </c>
      <c r="P3975">
        <v>270.82621</v>
      </c>
      <c r="Q3975">
        <v>0.93572</v>
      </c>
      <c r="R3975">
        <v>2.14E-4</v>
      </c>
      <c r="S3975">
        <v>0</v>
      </c>
      <c r="T3975">
        <v>5.3363000000000001E-2</v>
      </c>
      <c r="U3975">
        <v>-6.1420000000000003</v>
      </c>
      <c r="V3975">
        <v>1</v>
      </c>
      <c r="W3975">
        <v>6.2281000000000003E-2</v>
      </c>
      <c r="X3975">
        <v>135.02500000000001</v>
      </c>
      <c r="Y3975">
        <v>0.66620400000000002</v>
      </c>
    </row>
    <row r="3976" spans="1:25" hidden="1" x14ac:dyDescent="0.25">
      <c r="A3976">
        <v>3974</v>
      </c>
      <c r="B3976">
        <v>74</v>
      </c>
      <c r="C3976" t="s">
        <v>3696</v>
      </c>
      <c r="D3976" t="s">
        <v>6448</v>
      </c>
      <c r="E3976">
        <v>1999</v>
      </c>
      <c r="F3976" t="s">
        <v>5844</v>
      </c>
      <c r="G3976">
        <v>40.736100999999998</v>
      </c>
      <c r="H3976">
        <v>-74.225089999999994</v>
      </c>
      <c r="I3976" t="s">
        <v>59</v>
      </c>
      <c r="J3976" t="s">
        <v>28</v>
      </c>
      <c r="K3976" t="s">
        <v>56</v>
      </c>
      <c r="L3976" t="s">
        <v>33</v>
      </c>
      <c r="M3976">
        <v>0</v>
      </c>
      <c r="N3976">
        <v>4.4033999999999997E-2</v>
      </c>
      <c r="O3976">
        <v>0.69936799999999999</v>
      </c>
      <c r="P3976">
        <v>172.72091</v>
      </c>
      <c r="Q3976">
        <v>0.80422300000000002</v>
      </c>
      <c r="R3976">
        <v>0</v>
      </c>
      <c r="S3976">
        <v>9</v>
      </c>
      <c r="T3976">
        <v>0.197657</v>
      </c>
      <c r="U3976">
        <v>-3.6869999999999998</v>
      </c>
      <c r="V3976">
        <v>1</v>
      </c>
      <c r="W3976">
        <v>0.235122</v>
      </c>
      <c r="X3976">
        <v>100.34099999999999</v>
      </c>
      <c r="Y3976">
        <v>0.71137399999999995</v>
      </c>
    </row>
    <row r="3977" spans="1:25" hidden="1" x14ac:dyDescent="0.25">
      <c r="A3977">
        <v>3975</v>
      </c>
      <c r="B3977">
        <v>75</v>
      </c>
      <c r="C3977" t="s">
        <v>6449</v>
      </c>
      <c r="D3977" t="s">
        <v>6450</v>
      </c>
      <c r="E3977">
        <v>1999</v>
      </c>
      <c r="F3977" t="s">
        <v>6451</v>
      </c>
      <c r="G3977">
        <v>29.953700000000001</v>
      </c>
      <c r="H3977">
        <v>-90.077699999999993</v>
      </c>
      <c r="I3977" t="s">
        <v>310</v>
      </c>
      <c r="J3977" t="s">
        <v>28</v>
      </c>
      <c r="K3977" t="s">
        <v>56</v>
      </c>
      <c r="L3977" t="s">
        <v>33</v>
      </c>
      <c r="M3977">
        <v>0</v>
      </c>
      <c r="N3977">
        <v>1.2389000000000001E-2</v>
      </c>
      <c r="O3977">
        <v>0.74269200000000002</v>
      </c>
      <c r="P3977">
        <v>264.39999999999998</v>
      </c>
      <c r="Q3977">
        <v>0.81832400000000005</v>
      </c>
      <c r="R3977">
        <v>0</v>
      </c>
      <c r="S3977">
        <v>2</v>
      </c>
      <c r="T3977">
        <v>0.103404</v>
      </c>
      <c r="U3977">
        <v>-4.3470000000000004</v>
      </c>
      <c r="V3977">
        <v>0</v>
      </c>
      <c r="W3977">
        <v>0.26214700000000002</v>
      </c>
      <c r="X3977">
        <v>191.70400000000001</v>
      </c>
      <c r="Y3977">
        <v>0.51051000000000002</v>
      </c>
    </row>
    <row r="3978" spans="1:25" hidden="1" x14ac:dyDescent="0.25">
      <c r="A3978">
        <v>3976</v>
      </c>
      <c r="B3978">
        <v>76</v>
      </c>
      <c r="C3978" t="s">
        <v>6452</v>
      </c>
      <c r="D3978" t="s">
        <v>5724</v>
      </c>
      <c r="E3978">
        <v>1999</v>
      </c>
      <c r="F3978" t="s">
        <v>5724</v>
      </c>
      <c r="G3978">
        <v>31.243611099999999</v>
      </c>
      <c r="H3978">
        <v>-90.453055599999999</v>
      </c>
      <c r="I3978" t="s">
        <v>5725</v>
      </c>
      <c r="J3978" t="s">
        <v>28</v>
      </c>
      <c r="K3978" t="s">
        <v>33</v>
      </c>
      <c r="M3978">
        <v>0</v>
      </c>
      <c r="N3978">
        <v>0.49385000000000001</v>
      </c>
      <c r="O3978">
        <v>0.68168099999999998</v>
      </c>
      <c r="P3978">
        <v>218.46666999999999</v>
      </c>
      <c r="Q3978">
        <v>0.54268499999999997</v>
      </c>
      <c r="R3978" s="1">
        <v>9.9999999999999995E-7</v>
      </c>
      <c r="S3978">
        <v>0</v>
      </c>
      <c r="T3978">
        <v>0.15786800000000001</v>
      </c>
      <c r="U3978">
        <v>-7.0629999999999997</v>
      </c>
      <c r="V3978">
        <v>0</v>
      </c>
      <c r="W3978">
        <v>4.5392000000000002E-2</v>
      </c>
      <c r="X3978">
        <v>71.581999999999994</v>
      </c>
      <c r="Y3978">
        <v>0.48534100000000002</v>
      </c>
    </row>
    <row r="3979" spans="1:25" hidden="1" x14ac:dyDescent="0.25">
      <c r="A3979">
        <v>3977</v>
      </c>
      <c r="B3979">
        <v>77</v>
      </c>
      <c r="C3979" t="s">
        <v>6453</v>
      </c>
      <c r="D3979" t="s">
        <v>6182</v>
      </c>
      <c r="E3979">
        <v>1999</v>
      </c>
      <c r="F3979" t="s">
        <v>6182</v>
      </c>
      <c r="G3979">
        <v>42.333333000000003</v>
      </c>
      <c r="H3979">
        <v>-83.033332999999999</v>
      </c>
      <c r="I3979" t="s">
        <v>6183</v>
      </c>
      <c r="J3979" t="s">
        <v>28</v>
      </c>
      <c r="K3979" t="s">
        <v>33</v>
      </c>
      <c r="M3979">
        <v>0</v>
      </c>
      <c r="N3979">
        <v>0.58603000000000005</v>
      </c>
      <c r="O3979">
        <v>0.67149099999999995</v>
      </c>
      <c r="P3979">
        <v>233.73333</v>
      </c>
      <c r="Q3979">
        <v>0.86018600000000001</v>
      </c>
      <c r="R3979">
        <v>0</v>
      </c>
      <c r="S3979">
        <v>10</v>
      </c>
      <c r="T3979">
        <v>0.101242</v>
      </c>
      <c r="U3979">
        <v>-3.0369999999999999</v>
      </c>
      <c r="V3979">
        <v>1</v>
      </c>
      <c r="W3979">
        <v>5.1050999999999999E-2</v>
      </c>
      <c r="X3979">
        <v>125.00700000000001</v>
      </c>
      <c r="Y3979">
        <v>0.72478500000000001</v>
      </c>
    </row>
    <row r="3980" spans="1:25" hidden="1" x14ac:dyDescent="0.25">
      <c r="A3980">
        <v>3978</v>
      </c>
      <c r="B3980">
        <v>78</v>
      </c>
      <c r="C3980" t="s">
        <v>6454</v>
      </c>
      <c r="D3980" t="s">
        <v>6455</v>
      </c>
      <c r="E3980">
        <v>1999</v>
      </c>
      <c r="F3980" t="s">
        <v>6455</v>
      </c>
      <c r="G3980">
        <v>43.648600000000002</v>
      </c>
      <c r="H3980">
        <v>-79.385300000000001</v>
      </c>
      <c r="I3980" t="s">
        <v>26</v>
      </c>
      <c r="J3980" t="s">
        <v>930</v>
      </c>
      <c r="K3980" t="s">
        <v>28</v>
      </c>
      <c r="L3980" t="s">
        <v>56</v>
      </c>
      <c r="M3980">
        <v>0</v>
      </c>
      <c r="N3980">
        <v>9.8519999999999996E-3</v>
      </c>
      <c r="O3980">
        <v>0.61075900000000005</v>
      </c>
      <c r="P3980">
        <v>242.33751000000001</v>
      </c>
      <c r="Q3980">
        <v>0.50702800000000003</v>
      </c>
      <c r="R3980">
        <v>5.1762000000000002E-2</v>
      </c>
      <c r="S3980">
        <v>11</v>
      </c>
      <c r="T3980">
        <v>0.46190999999999999</v>
      </c>
      <c r="U3980">
        <v>-18.84</v>
      </c>
      <c r="V3980">
        <v>0</v>
      </c>
      <c r="W3980">
        <v>4.8474999999999997E-2</v>
      </c>
      <c r="X3980">
        <v>108.01300000000001</v>
      </c>
      <c r="Y3980">
        <v>0.92153600000000002</v>
      </c>
    </row>
    <row r="3981" spans="1:25" hidden="1" x14ac:dyDescent="0.25">
      <c r="A3981">
        <v>3979</v>
      </c>
      <c r="B3981">
        <v>79</v>
      </c>
      <c r="C3981" t="s">
        <v>6456</v>
      </c>
      <c r="D3981" t="s">
        <v>6457</v>
      </c>
      <c r="E3981">
        <v>1999</v>
      </c>
      <c r="F3981" t="s">
        <v>6457</v>
      </c>
      <c r="G3981">
        <v>40.714269000000002</v>
      </c>
      <c r="H3981">
        <v>-74.005972999999997</v>
      </c>
      <c r="I3981" t="s">
        <v>113</v>
      </c>
      <c r="J3981" t="s">
        <v>28</v>
      </c>
      <c r="K3981" t="s">
        <v>33</v>
      </c>
      <c r="M3981">
        <v>0</v>
      </c>
      <c r="N3981">
        <v>0.48562100000000002</v>
      </c>
      <c r="O3981">
        <v>0.81308100000000005</v>
      </c>
      <c r="P3981">
        <v>227.70667</v>
      </c>
      <c r="Q3981">
        <v>0.94941699999999996</v>
      </c>
      <c r="R3981" s="1">
        <v>1.0000000000000001E-5</v>
      </c>
      <c r="S3981">
        <v>3</v>
      </c>
      <c r="T3981">
        <v>0.11186599999999999</v>
      </c>
      <c r="U3981">
        <v>-2.5630000000000002</v>
      </c>
      <c r="V3981">
        <v>0</v>
      </c>
      <c r="W3981">
        <v>3.3555000000000001E-2</v>
      </c>
      <c r="X3981">
        <v>115.06100000000001</v>
      </c>
      <c r="Y3981">
        <v>0.79538399999999998</v>
      </c>
    </row>
    <row r="3982" spans="1:25" hidden="1" x14ac:dyDescent="0.25">
      <c r="A3982">
        <v>3980</v>
      </c>
      <c r="B3982">
        <v>80</v>
      </c>
      <c r="C3982" t="s">
        <v>6458</v>
      </c>
      <c r="D3982" t="s">
        <v>5983</v>
      </c>
      <c r="E3982">
        <v>1999</v>
      </c>
      <c r="F3982" t="s">
        <v>5983</v>
      </c>
      <c r="G3982">
        <v>38.899099999999997</v>
      </c>
      <c r="H3982">
        <v>-77.028999999999996</v>
      </c>
      <c r="I3982" t="s">
        <v>1536</v>
      </c>
      <c r="J3982" t="s">
        <v>28</v>
      </c>
      <c r="K3982" t="s">
        <v>56</v>
      </c>
      <c r="L3982" t="s">
        <v>33</v>
      </c>
      <c r="M3982">
        <v>0</v>
      </c>
      <c r="N3982">
        <v>0.294238</v>
      </c>
      <c r="O3982">
        <v>0.73418899999999998</v>
      </c>
      <c r="P3982">
        <v>275.85333000000003</v>
      </c>
      <c r="Q3982">
        <v>0.42074800000000001</v>
      </c>
      <c r="R3982" s="1">
        <v>1.9999999999999999E-6</v>
      </c>
      <c r="S3982">
        <v>6</v>
      </c>
      <c r="T3982">
        <v>0.479717</v>
      </c>
      <c r="U3982">
        <v>-10.932</v>
      </c>
      <c r="V3982">
        <v>0</v>
      </c>
      <c r="W3982">
        <v>3.6183E-2</v>
      </c>
      <c r="X3982">
        <v>96.078999999999994</v>
      </c>
      <c r="Y3982">
        <v>0.651223</v>
      </c>
    </row>
    <row r="3983" spans="1:25" hidden="1" x14ac:dyDescent="0.25">
      <c r="A3983">
        <v>3981</v>
      </c>
      <c r="B3983">
        <v>81</v>
      </c>
      <c r="C3983" t="s">
        <v>6459</v>
      </c>
      <c r="D3983" t="s">
        <v>6460</v>
      </c>
      <c r="E3983">
        <v>1999</v>
      </c>
      <c r="F3983" t="s">
        <v>5964</v>
      </c>
      <c r="G3983">
        <v>40.714269000000002</v>
      </c>
      <c r="H3983">
        <v>-74.005972999999997</v>
      </c>
      <c r="I3983" t="s">
        <v>5965</v>
      </c>
      <c r="J3983" t="s">
        <v>28</v>
      </c>
      <c r="K3983" t="s">
        <v>56</v>
      </c>
      <c r="L3983" t="s">
        <v>33</v>
      </c>
      <c r="M3983">
        <v>0</v>
      </c>
      <c r="N3983">
        <v>0.16462599999999999</v>
      </c>
      <c r="O3983">
        <v>0.71101199999999998</v>
      </c>
      <c r="P3983">
        <v>232.13333</v>
      </c>
      <c r="Q3983">
        <v>0.452401</v>
      </c>
      <c r="R3983" s="1">
        <v>1.9999999999999999E-6</v>
      </c>
      <c r="S3983">
        <v>6</v>
      </c>
      <c r="T3983">
        <v>0.23951700000000001</v>
      </c>
      <c r="U3983">
        <v>-9.74</v>
      </c>
      <c r="V3983">
        <v>0</v>
      </c>
      <c r="W3983">
        <v>0.16540199999999999</v>
      </c>
      <c r="X3983">
        <v>82.01</v>
      </c>
      <c r="Y3983">
        <v>0.58829699999999996</v>
      </c>
    </row>
    <row r="3984" spans="1:25" hidden="1" x14ac:dyDescent="0.25">
      <c r="A3984">
        <v>3982</v>
      </c>
      <c r="B3984">
        <v>82</v>
      </c>
      <c r="C3984" t="s">
        <v>6461</v>
      </c>
      <c r="D3984" t="s">
        <v>5521</v>
      </c>
      <c r="E3984">
        <v>1999</v>
      </c>
      <c r="F3984" t="s">
        <v>5521</v>
      </c>
      <c r="G3984">
        <v>42.885399999999997</v>
      </c>
      <c r="H3984">
        <v>-78.878500000000003</v>
      </c>
      <c r="I3984" t="s">
        <v>1191</v>
      </c>
      <c r="J3984" t="s">
        <v>28</v>
      </c>
      <c r="K3984" t="s">
        <v>33</v>
      </c>
      <c r="M3984">
        <v>0</v>
      </c>
      <c r="N3984">
        <v>0.87615399999999999</v>
      </c>
      <c r="O3984">
        <v>0.43769599999999997</v>
      </c>
      <c r="P3984">
        <v>263.26159000000001</v>
      </c>
      <c r="Q3984">
        <v>0.15170600000000001</v>
      </c>
      <c r="R3984">
        <v>0</v>
      </c>
      <c r="S3984">
        <v>11</v>
      </c>
      <c r="T3984">
        <v>0.14380699999999999</v>
      </c>
      <c r="U3984">
        <v>-15.77</v>
      </c>
      <c r="V3984">
        <v>1</v>
      </c>
      <c r="W3984">
        <v>5.3104999999999999E-2</v>
      </c>
      <c r="X3984">
        <v>84.138000000000005</v>
      </c>
      <c r="Y3984">
        <v>0.198879</v>
      </c>
    </row>
    <row r="3985" spans="1:25" hidden="1" x14ac:dyDescent="0.25">
      <c r="A3985">
        <v>3983</v>
      </c>
      <c r="B3985">
        <v>83</v>
      </c>
      <c r="C3985" t="s">
        <v>6462</v>
      </c>
      <c r="D3985" t="s">
        <v>5598</v>
      </c>
      <c r="E3985">
        <v>1999</v>
      </c>
      <c r="F3985" t="s">
        <v>5598</v>
      </c>
      <c r="G3985">
        <v>41.850033000000003</v>
      </c>
      <c r="H3985">
        <v>-87.650052000000002</v>
      </c>
      <c r="I3985" t="s">
        <v>108</v>
      </c>
      <c r="J3985" t="s">
        <v>28</v>
      </c>
      <c r="K3985" t="s">
        <v>33</v>
      </c>
      <c r="M3985">
        <v>0</v>
      </c>
      <c r="N3985">
        <v>0.40761799999999998</v>
      </c>
      <c r="O3985">
        <v>0.65825800000000001</v>
      </c>
      <c r="P3985">
        <v>323.54404</v>
      </c>
      <c r="Q3985">
        <v>0.45287100000000002</v>
      </c>
      <c r="R3985" s="1">
        <v>9.9999999999999995E-7</v>
      </c>
      <c r="S3985">
        <v>2</v>
      </c>
      <c r="T3985">
        <v>0.22014500000000001</v>
      </c>
      <c r="U3985">
        <v>-13.132</v>
      </c>
      <c r="V3985">
        <v>0</v>
      </c>
      <c r="W3985">
        <v>0.26006400000000002</v>
      </c>
      <c r="X3985">
        <v>76.942999999999998</v>
      </c>
      <c r="Y3985">
        <v>0.67005400000000004</v>
      </c>
    </row>
    <row r="3986" spans="1:25" hidden="1" x14ac:dyDescent="0.25">
      <c r="A3986">
        <v>3984</v>
      </c>
      <c r="B3986">
        <v>84</v>
      </c>
      <c r="C3986" t="s">
        <v>6463</v>
      </c>
      <c r="D3986" t="s">
        <v>6464</v>
      </c>
      <c r="E3986">
        <v>1999</v>
      </c>
      <c r="F3986" t="s">
        <v>6464</v>
      </c>
      <c r="G3986">
        <v>36.153689999999997</v>
      </c>
      <c r="H3986">
        <v>-83.782409999999999</v>
      </c>
      <c r="I3986" t="s">
        <v>6465</v>
      </c>
      <c r="J3986" t="s">
        <v>246</v>
      </c>
      <c r="K3986" t="s">
        <v>56</v>
      </c>
      <c r="L3986" t="s">
        <v>33</v>
      </c>
      <c r="M3986">
        <v>0</v>
      </c>
      <c r="N3986">
        <v>4.9399999999999997E-4</v>
      </c>
      <c r="O3986">
        <v>0.63467899999999999</v>
      </c>
      <c r="P3986">
        <v>333.93333000000001</v>
      </c>
      <c r="Q3986">
        <v>0.88002899999999995</v>
      </c>
      <c r="R3986">
        <v>1.8846000000000002E-2</v>
      </c>
      <c r="S3986">
        <v>7</v>
      </c>
      <c r="T3986">
        <v>0.92729499999999998</v>
      </c>
      <c r="U3986">
        <v>-8.2469999999999999</v>
      </c>
      <c r="V3986">
        <v>1</v>
      </c>
      <c r="W3986">
        <v>5.2061000000000003E-2</v>
      </c>
      <c r="X3986">
        <v>125.384</v>
      </c>
      <c r="Y3986">
        <v>0.63910299999999998</v>
      </c>
    </row>
    <row r="3987" spans="1:25" hidden="1" x14ac:dyDescent="0.25">
      <c r="A3987">
        <v>3985</v>
      </c>
      <c r="B3987">
        <v>85</v>
      </c>
      <c r="C3987" t="s">
        <v>6466</v>
      </c>
      <c r="D3987" t="s">
        <v>6467</v>
      </c>
      <c r="E3987">
        <v>1999</v>
      </c>
      <c r="F3987" t="s">
        <v>6467</v>
      </c>
      <c r="G3987">
        <v>36.165688000000003</v>
      </c>
      <c r="H3987">
        <v>-86.778098</v>
      </c>
      <c r="I3987" t="s">
        <v>392</v>
      </c>
      <c r="J3987" t="s">
        <v>28</v>
      </c>
      <c r="K3987" t="s">
        <v>33</v>
      </c>
      <c r="M3987">
        <v>0</v>
      </c>
      <c r="N3987">
        <v>0.41460000000000002</v>
      </c>
      <c r="O3987">
        <v>0.59514100000000003</v>
      </c>
      <c r="P3987">
        <v>243.16</v>
      </c>
      <c r="Q3987">
        <v>0.54373700000000003</v>
      </c>
      <c r="R3987">
        <v>0</v>
      </c>
      <c r="S3987">
        <v>1</v>
      </c>
      <c r="T3987">
        <v>0.11325300000000001</v>
      </c>
      <c r="U3987">
        <v>-5.4539999999999997</v>
      </c>
      <c r="V3987">
        <v>1</v>
      </c>
      <c r="W3987">
        <v>2.4680000000000001E-2</v>
      </c>
      <c r="X3987">
        <v>70.009</v>
      </c>
      <c r="Y3987">
        <v>0.31123299999999998</v>
      </c>
    </row>
    <row r="3988" spans="1:25" hidden="1" x14ac:dyDescent="0.25">
      <c r="A3988">
        <v>3986</v>
      </c>
      <c r="B3988">
        <v>86</v>
      </c>
      <c r="C3988" t="s">
        <v>6468</v>
      </c>
      <c r="D3988" t="s">
        <v>6346</v>
      </c>
      <c r="E3988">
        <v>1999</v>
      </c>
      <c r="F3988" t="s">
        <v>6346</v>
      </c>
      <c r="G3988">
        <v>30.814465999999999</v>
      </c>
      <c r="H3988">
        <v>-90.428043000000002</v>
      </c>
      <c r="I3988" t="s">
        <v>6347</v>
      </c>
      <c r="J3988" t="s">
        <v>28</v>
      </c>
      <c r="K3988" t="s">
        <v>33</v>
      </c>
      <c r="M3988">
        <v>0</v>
      </c>
      <c r="N3988">
        <v>0.40426499999999999</v>
      </c>
      <c r="O3988">
        <v>0.74310799999999999</v>
      </c>
      <c r="P3988">
        <v>245.05332999999999</v>
      </c>
      <c r="Q3988">
        <v>0.75535399999999997</v>
      </c>
      <c r="R3988">
        <v>0</v>
      </c>
      <c r="S3988">
        <v>10</v>
      </c>
      <c r="T3988">
        <v>9.1443999999999998E-2</v>
      </c>
      <c r="U3988">
        <v>-5.3380000000000001</v>
      </c>
      <c r="V3988">
        <v>1</v>
      </c>
      <c r="W3988">
        <v>2.5507999999999999E-2</v>
      </c>
      <c r="X3988">
        <v>96.009</v>
      </c>
      <c r="Y3988">
        <v>0.80832000000000004</v>
      </c>
    </row>
    <row r="3989" spans="1:25" hidden="1" x14ac:dyDescent="0.25">
      <c r="A3989">
        <v>3987</v>
      </c>
      <c r="B3989">
        <v>87</v>
      </c>
      <c r="C3989" t="s">
        <v>6469</v>
      </c>
      <c r="D3989" t="s">
        <v>6470</v>
      </c>
      <c r="E3989">
        <v>1999</v>
      </c>
      <c r="F3989" t="s">
        <v>6470</v>
      </c>
      <c r="G3989">
        <v>42.214599999999997</v>
      </c>
      <c r="H3989">
        <v>-72.593800000000002</v>
      </c>
      <c r="I3989" t="s">
        <v>6471</v>
      </c>
      <c r="J3989" t="s">
        <v>28</v>
      </c>
      <c r="K3989" t="s">
        <v>56</v>
      </c>
      <c r="L3989" t="s">
        <v>33</v>
      </c>
      <c r="M3989">
        <v>0</v>
      </c>
      <c r="N3989">
        <v>1.073E-3</v>
      </c>
      <c r="O3989">
        <v>0.69164300000000001</v>
      </c>
      <c r="P3989">
        <v>325.42667</v>
      </c>
      <c r="Q3989">
        <v>0.550458</v>
      </c>
      <c r="R3989">
        <v>6.6210000000000001E-3</v>
      </c>
      <c r="S3989">
        <v>0</v>
      </c>
      <c r="T3989">
        <v>8.8979000000000003E-2</v>
      </c>
      <c r="U3989">
        <v>-8.5530000000000008</v>
      </c>
      <c r="V3989">
        <v>1</v>
      </c>
      <c r="W3989">
        <v>0.21564700000000001</v>
      </c>
      <c r="X3989">
        <v>170.26599999999999</v>
      </c>
      <c r="Y3989">
        <v>0.21319299999999999</v>
      </c>
    </row>
    <row r="3990" spans="1:25" hidden="1" x14ac:dyDescent="0.25">
      <c r="A3990">
        <v>3988</v>
      </c>
      <c r="B3990">
        <v>88</v>
      </c>
      <c r="C3990" t="s">
        <v>6472</v>
      </c>
      <c r="D3990" t="s">
        <v>6473</v>
      </c>
      <c r="E3990">
        <v>1999</v>
      </c>
      <c r="F3990" t="s">
        <v>6473</v>
      </c>
      <c r="G3990">
        <v>30.326374000000001</v>
      </c>
      <c r="H3990">
        <v>-97.771258000000003</v>
      </c>
      <c r="I3990" t="s">
        <v>6474</v>
      </c>
      <c r="J3990" t="s">
        <v>28</v>
      </c>
      <c r="K3990" t="s">
        <v>33</v>
      </c>
      <c r="M3990">
        <v>0</v>
      </c>
      <c r="N3990">
        <v>0.418429</v>
      </c>
      <c r="O3990">
        <v>0.64162699999999995</v>
      </c>
      <c r="P3990">
        <v>153.19999999999999</v>
      </c>
      <c r="Q3990">
        <v>0.68620000000000003</v>
      </c>
      <c r="R3990">
        <v>3.3370000000000001E-3</v>
      </c>
      <c r="S3990">
        <v>4</v>
      </c>
      <c r="T3990">
        <v>0.18989600000000001</v>
      </c>
      <c r="U3990">
        <v>-7.3979999999999997</v>
      </c>
      <c r="V3990">
        <v>1</v>
      </c>
      <c r="W3990">
        <v>3.2614999999999998E-2</v>
      </c>
      <c r="X3990">
        <v>78.046999999999997</v>
      </c>
      <c r="Y3990">
        <v>0.47051500000000002</v>
      </c>
    </row>
    <row r="3991" spans="1:25" hidden="1" x14ac:dyDescent="0.25">
      <c r="A3991">
        <v>3989</v>
      </c>
      <c r="B3991">
        <v>89</v>
      </c>
      <c r="C3991" t="s">
        <v>6475</v>
      </c>
      <c r="D3991" t="s">
        <v>6397</v>
      </c>
      <c r="E3991">
        <v>1999</v>
      </c>
      <c r="F3991" t="s">
        <v>6397</v>
      </c>
      <c r="G3991">
        <v>40.694481000000003</v>
      </c>
      <c r="H3991">
        <v>-73.989318999999995</v>
      </c>
      <c r="I3991" t="s">
        <v>208</v>
      </c>
      <c r="J3991" t="s">
        <v>28</v>
      </c>
      <c r="K3991" t="s">
        <v>56</v>
      </c>
      <c r="L3991" t="s">
        <v>33</v>
      </c>
      <c r="M3991">
        <v>0</v>
      </c>
      <c r="N3991">
        <v>0.183283</v>
      </c>
      <c r="O3991">
        <v>0.88597099999999995</v>
      </c>
      <c r="P3991">
        <v>232.73287999999999</v>
      </c>
      <c r="Q3991">
        <v>0.73804000000000003</v>
      </c>
      <c r="R3991" s="1">
        <v>1.9999999999999999E-6</v>
      </c>
      <c r="S3991">
        <v>4</v>
      </c>
      <c r="T3991">
        <v>8.0786999999999998E-2</v>
      </c>
      <c r="U3991">
        <v>-7.2060000000000004</v>
      </c>
      <c r="V3991">
        <v>0</v>
      </c>
      <c r="W3991">
        <v>0.31607800000000003</v>
      </c>
      <c r="X3991">
        <v>89.938999999999993</v>
      </c>
      <c r="Y3991">
        <v>0.78019799999999995</v>
      </c>
    </row>
    <row r="3992" spans="1:25" hidden="1" x14ac:dyDescent="0.25">
      <c r="A3992">
        <v>3990</v>
      </c>
      <c r="B3992">
        <v>90</v>
      </c>
      <c r="C3992" t="s">
        <v>6476</v>
      </c>
      <c r="D3992" t="s">
        <v>6477</v>
      </c>
      <c r="E3992">
        <v>1999</v>
      </c>
      <c r="F3992" t="s">
        <v>5296</v>
      </c>
      <c r="G3992">
        <v>40.771850000000001</v>
      </c>
      <c r="H3992">
        <v>-74.207038999999995</v>
      </c>
      <c r="I3992" t="s">
        <v>5297</v>
      </c>
      <c r="J3992" t="s">
        <v>28</v>
      </c>
      <c r="K3992" t="s">
        <v>56</v>
      </c>
      <c r="L3992" t="s">
        <v>33</v>
      </c>
      <c r="M3992">
        <v>0</v>
      </c>
      <c r="N3992">
        <v>0.122124</v>
      </c>
      <c r="O3992">
        <v>0.87252399999999997</v>
      </c>
      <c r="P3992">
        <v>238.58403999999999</v>
      </c>
      <c r="Q3992">
        <v>0.53053499999999998</v>
      </c>
      <c r="R3992">
        <v>0</v>
      </c>
      <c r="S3992">
        <v>1</v>
      </c>
      <c r="T3992">
        <v>9.7678000000000001E-2</v>
      </c>
      <c r="U3992">
        <v>-10.474</v>
      </c>
      <c r="V3992">
        <v>1</v>
      </c>
      <c r="W3992">
        <v>0.32658500000000001</v>
      </c>
      <c r="X3992">
        <v>91.983999999999995</v>
      </c>
      <c r="Y3992">
        <v>0.88358300000000001</v>
      </c>
    </row>
    <row r="3993" spans="1:25" hidden="1" x14ac:dyDescent="0.25">
      <c r="A3993">
        <v>3991</v>
      </c>
      <c r="B3993">
        <v>91</v>
      </c>
      <c r="C3993" t="s">
        <v>6478</v>
      </c>
      <c r="D3993" t="s">
        <v>6479</v>
      </c>
      <c r="E3993">
        <v>1999</v>
      </c>
      <c r="F3993" t="s">
        <v>5800</v>
      </c>
      <c r="G3993">
        <v>40.714269000000002</v>
      </c>
      <c r="H3993">
        <v>-74.005972999999997</v>
      </c>
      <c r="I3993" t="s">
        <v>113</v>
      </c>
      <c r="J3993" t="s">
        <v>28</v>
      </c>
      <c r="K3993" t="s">
        <v>56</v>
      </c>
      <c r="L3993" t="s">
        <v>33</v>
      </c>
      <c r="M3993">
        <v>0</v>
      </c>
      <c r="N3993">
        <v>0.18224899999999999</v>
      </c>
      <c r="O3993">
        <v>0.67005199999999998</v>
      </c>
      <c r="P3993">
        <v>298.42239999999998</v>
      </c>
      <c r="Q3993">
        <v>0.80257400000000001</v>
      </c>
      <c r="R3993">
        <v>8.3100000000000003E-4</v>
      </c>
      <c r="S3993">
        <v>7</v>
      </c>
      <c r="T3993">
        <v>0.170597</v>
      </c>
      <c r="U3993">
        <v>-10.085000000000001</v>
      </c>
      <c r="V3993">
        <v>1</v>
      </c>
      <c r="W3993">
        <v>8.4746000000000002E-2</v>
      </c>
      <c r="X3993">
        <v>96.872</v>
      </c>
      <c r="Y3993">
        <v>0.77582799999999996</v>
      </c>
    </row>
    <row r="3994" spans="1:25" hidden="1" x14ac:dyDescent="0.25">
      <c r="A3994">
        <v>3992</v>
      </c>
      <c r="B3994">
        <v>92</v>
      </c>
      <c r="C3994" t="s">
        <v>6480</v>
      </c>
      <c r="D3994" t="s">
        <v>6481</v>
      </c>
      <c r="E3994">
        <v>1999</v>
      </c>
      <c r="F3994" t="s">
        <v>6481</v>
      </c>
      <c r="G3994">
        <v>42.180047999999999</v>
      </c>
      <c r="H3994">
        <v>-71.089230000000001</v>
      </c>
      <c r="I3994" t="s">
        <v>6482</v>
      </c>
      <c r="J3994" t="s">
        <v>28</v>
      </c>
      <c r="K3994" t="s">
        <v>56</v>
      </c>
      <c r="L3994" t="s">
        <v>33</v>
      </c>
      <c r="M3994">
        <v>0</v>
      </c>
      <c r="N3994">
        <v>2.0126000000000002E-2</v>
      </c>
      <c r="O3994">
        <v>0.68122000000000005</v>
      </c>
      <c r="P3994">
        <v>275.04280999999997</v>
      </c>
      <c r="Q3994">
        <v>0.81002200000000002</v>
      </c>
      <c r="R3994">
        <v>1.32E-3</v>
      </c>
      <c r="S3994">
        <v>11</v>
      </c>
      <c r="T3994">
        <v>0.23913000000000001</v>
      </c>
      <c r="U3994">
        <v>-11.992000000000001</v>
      </c>
      <c r="V3994">
        <v>0</v>
      </c>
      <c r="W3994">
        <v>4.3022999999999999E-2</v>
      </c>
      <c r="X3994">
        <v>129.96199999999999</v>
      </c>
      <c r="Y3994">
        <v>0.69209200000000004</v>
      </c>
    </row>
    <row r="3995" spans="1:25" x14ac:dyDescent="0.25">
      <c r="A3995">
        <v>3993</v>
      </c>
      <c r="B3995">
        <v>93</v>
      </c>
      <c r="C3995" t="s">
        <v>6483</v>
      </c>
      <c r="D3995" t="s">
        <v>6484</v>
      </c>
      <c r="E3995">
        <v>1999</v>
      </c>
      <c r="F3995" t="s">
        <v>6484</v>
      </c>
      <c r="G3995" t="str">
        <f>IFERROR(VLOOKUP(Table1[[#This Row],[Title]],$C$5507:$Y$5579,5, FALSE ),"")</f>
        <v/>
      </c>
      <c r="H3995" t="str">
        <f>IFERROR(VLOOKUP(Table1[[#This Row],[Title]],$C$5507:$Y$5579,6, FALSE ),"")</f>
        <v/>
      </c>
      <c r="I3995" t="str">
        <f>IFERROR(VLOOKUP(Table1[[#This Row],[Title]],$C$5507:$Y$5579,7, FALSE ),"")</f>
        <v/>
      </c>
      <c r="J3995" t="str">
        <f>IFERROR(VLOOKUP(Table1[[#This Row],[Title]],$C$5507:$Y$5579,8, FALSE ),"")</f>
        <v/>
      </c>
      <c r="K3995" t="str">
        <f>IFERROR(VLOOKUP(Table1[[#This Row],[Title]],$C$5507:$Y$5579,9, FALSE ),"")</f>
        <v/>
      </c>
      <c r="L3995" t="str">
        <f>IFERROR(VLOOKUP(Table1[[#This Row],[Title]],$C$5507:$Y$5579,10, FALSE ),"")</f>
        <v/>
      </c>
      <c r="M3995" t="str">
        <f>IFERROR(VLOOKUP(Table1[[#This Row],[Title]],$C$5507:$Y$5579,11, FALSE ),"")</f>
        <v/>
      </c>
      <c r="N3995" t="str">
        <f>IFERROR(VLOOKUP(Table1[[#This Row],[Title]],$C$5507:$Y$5579,12, FALSE ),"")</f>
        <v/>
      </c>
      <c r="O3995" t="str">
        <f>IFERROR(VLOOKUP(Table1[[#This Row],[Title]],$C$5507:$Y$5579,13, FALSE ),"")</f>
        <v/>
      </c>
      <c r="P3995" t="str">
        <f>IFERROR(VLOOKUP(Table1[[#This Row],[Title]],$C$5507:$Y$5579,14, FALSE ),"")</f>
        <v/>
      </c>
      <c r="Q3995" t="str">
        <f>IFERROR(VLOOKUP(Table1[[#This Row],[Title]],$C$5507:$Y$5579,15, FALSE ),"")</f>
        <v/>
      </c>
      <c r="R3995" t="str">
        <f>IFERROR(VLOOKUP(Table1[[#This Row],[Title]],$C$5507:$Y$5579,16, FALSE ),"")</f>
        <v/>
      </c>
      <c r="S3995" t="str">
        <f>IFERROR(VLOOKUP(Table1[[#This Row],[Title]],$C$5507:$Y$5579,17, FALSE ),"")</f>
        <v/>
      </c>
      <c r="T3995" t="str">
        <f>IFERROR(VLOOKUP(Table1[[#This Row],[Title]],$C$5507:$Y$5579,18, FALSE ),"")</f>
        <v/>
      </c>
      <c r="U3995" t="str">
        <f>IFERROR(VLOOKUP(Table1[[#This Row],[Title]],$C$5507:$Y$5579,19, FALSE ),"")</f>
        <v/>
      </c>
      <c r="V3995" t="str">
        <f>IFERROR(VLOOKUP(Table1[[#This Row],[Title]],$C$5507:$Y$5579,20, FALSE ),"")</f>
        <v/>
      </c>
      <c r="W3995" t="str">
        <f>IFERROR(VLOOKUP(Table1[[#This Row],[Title]],$C$5507:$Y$5579,21, FALSE ),"")</f>
        <v/>
      </c>
      <c r="X3995" t="str">
        <f>IFERROR(VLOOKUP(Table1[[#This Row],[Title]],$C$5507:$Y$5579,22, FALSE ),"")</f>
        <v/>
      </c>
      <c r="Y3995" t="str">
        <f>IFERROR(VLOOKUP(Table1[[#This Row],[Title]],$C$5507:$Y$5579,23, FALSE ),"")</f>
        <v/>
      </c>
    </row>
    <row r="3996" spans="1:25" hidden="1" x14ac:dyDescent="0.25">
      <c r="A3996">
        <v>3994</v>
      </c>
      <c r="B3996">
        <v>94</v>
      </c>
      <c r="C3996" t="s">
        <v>6485</v>
      </c>
      <c r="D3996" t="s">
        <v>5908</v>
      </c>
      <c r="E3996">
        <v>1999</v>
      </c>
      <c r="F3996" t="s">
        <v>5908</v>
      </c>
      <c r="G3996">
        <v>42.885399999999997</v>
      </c>
      <c r="H3996">
        <v>-78.878500000000003</v>
      </c>
      <c r="I3996" t="s">
        <v>1191</v>
      </c>
      <c r="J3996" t="s">
        <v>28</v>
      </c>
      <c r="K3996" t="s">
        <v>56</v>
      </c>
      <c r="L3996" t="s">
        <v>33</v>
      </c>
      <c r="M3996">
        <v>0</v>
      </c>
      <c r="N3996">
        <v>1.2489999999999999E-3</v>
      </c>
      <c r="O3996">
        <v>0.31487100000000001</v>
      </c>
      <c r="P3996">
        <v>289.53332999999998</v>
      </c>
      <c r="Q3996">
        <v>0.71477000000000002</v>
      </c>
      <c r="R3996" s="1">
        <v>7.9999999999999996E-6</v>
      </c>
      <c r="S3996">
        <v>11</v>
      </c>
      <c r="T3996">
        <v>9.4222E-2</v>
      </c>
      <c r="U3996">
        <v>-8.0719999999999992</v>
      </c>
      <c r="V3996">
        <v>0</v>
      </c>
      <c r="W3996">
        <v>3.6174999999999999E-2</v>
      </c>
      <c r="X3996">
        <v>155.92500000000001</v>
      </c>
      <c r="Y3996">
        <v>0.48729099999999997</v>
      </c>
    </row>
    <row r="3997" spans="1:25" hidden="1" x14ac:dyDescent="0.25">
      <c r="A3997">
        <v>3995</v>
      </c>
      <c r="B3997">
        <v>95</v>
      </c>
      <c r="C3997" t="s">
        <v>6486</v>
      </c>
      <c r="D3997" t="s">
        <v>6487</v>
      </c>
      <c r="E3997">
        <v>1999</v>
      </c>
      <c r="F3997" t="s">
        <v>6026</v>
      </c>
      <c r="G3997">
        <v>40.714599999999997</v>
      </c>
      <c r="H3997">
        <v>-74.007099999999994</v>
      </c>
      <c r="I3997" t="s">
        <v>195</v>
      </c>
      <c r="J3997" t="s">
        <v>28</v>
      </c>
      <c r="K3997" t="s">
        <v>33</v>
      </c>
      <c r="M3997">
        <v>7.8718657276199999E-4</v>
      </c>
      <c r="N3997">
        <v>0.531084</v>
      </c>
      <c r="O3997">
        <v>0.75025200000000003</v>
      </c>
      <c r="P3997">
        <v>286.04000000000002</v>
      </c>
      <c r="Q3997">
        <v>0.72095600000000004</v>
      </c>
      <c r="R3997">
        <v>0</v>
      </c>
      <c r="S3997">
        <v>1</v>
      </c>
      <c r="T3997">
        <v>0.12188400000000001</v>
      </c>
      <c r="U3997">
        <v>-5.9969999999999999</v>
      </c>
      <c r="V3997">
        <v>1</v>
      </c>
      <c r="W3997">
        <v>0.18811900000000001</v>
      </c>
      <c r="X3997">
        <v>87.254000000000005</v>
      </c>
      <c r="Y3997">
        <v>0.638849</v>
      </c>
    </row>
    <row r="3998" spans="1:25" hidden="1" x14ac:dyDescent="0.25">
      <c r="A3998">
        <v>3996</v>
      </c>
      <c r="B3998">
        <v>96</v>
      </c>
      <c r="C3998" t="s">
        <v>6488</v>
      </c>
      <c r="D3998" t="s">
        <v>6489</v>
      </c>
      <c r="E3998">
        <v>1999</v>
      </c>
      <c r="F3998" t="s">
        <v>6489</v>
      </c>
      <c r="G3998">
        <v>43.041800000000002</v>
      </c>
      <c r="H3998">
        <v>-87.906800000000004</v>
      </c>
      <c r="I3998" t="s">
        <v>1158</v>
      </c>
      <c r="J3998" t="s">
        <v>28</v>
      </c>
      <c r="K3998" t="s">
        <v>56</v>
      </c>
      <c r="L3998" t="s">
        <v>33</v>
      </c>
      <c r="M3998">
        <v>0</v>
      </c>
      <c r="N3998">
        <v>0.17317099999999999</v>
      </c>
      <c r="O3998">
        <v>0.757826</v>
      </c>
      <c r="P3998">
        <v>207.02667</v>
      </c>
      <c r="Q3998">
        <v>0.89591600000000005</v>
      </c>
      <c r="R3998" s="1">
        <v>3.1999999999999999E-5</v>
      </c>
      <c r="S3998">
        <v>9</v>
      </c>
      <c r="T3998">
        <v>0.13570699999999999</v>
      </c>
      <c r="U3998">
        <v>-3.3109999999999999</v>
      </c>
      <c r="V3998">
        <v>1</v>
      </c>
      <c r="W3998">
        <v>5.0120999999999999E-2</v>
      </c>
      <c r="X3998">
        <v>94.911000000000001</v>
      </c>
      <c r="Y3998">
        <v>0.80007600000000001</v>
      </c>
    </row>
    <row r="3999" spans="1:25" x14ac:dyDescent="0.25">
      <c r="A3999">
        <v>3997</v>
      </c>
      <c r="B3999">
        <v>97</v>
      </c>
      <c r="C3999" t="s">
        <v>6490</v>
      </c>
      <c r="D3999" t="s">
        <v>6491</v>
      </c>
      <c r="E3999">
        <v>1999</v>
      </c>
      <c r="F3999" t="s">
        <v>6237</v>
      </c>
      <c r="G3999" t="str">
        <f>IFERROR(VLOOKUP(Table1[[#This Row],[Title]],$C$5507:$Y$5579,5, FALSE ),"")</f>
        <v/>
      </c>
      <c r="H3999" t="str">
        <f>IFERROR(VLOOKUP(Table1[[#This Row],[Title]],$C$5507:$Y$5579,6, FALSE ),"")</f>
        <v/>
      </c>
      <c r="I3999" t="str">
        <f>IFERROR(VLOOKUP(Table1[[#This Row],[Title]],$C$5507:$Y$5579,7, FALSE ),"")</f>
        <v/>
      </c>
      <c r="J3999" t="str">
        <f>IFERROR(VLOOKUP(Table1[[#This Row],[Title]],$C$5507:$Y$5579,8, FALSE ),"")</f>
        <v/>
      </c>
      <c r="K3999" t="str">
        <f>IFERROR(VLOOKUP(Table1[[#This Row],[Title]],$C$5507:$Y$5579,9, FALSE ),"")</f>
        <v/>
      </c>
      <c r="L3999" t="str">
        <f>IFERROR(VLOOKUP(Table1[[#This Row],[Title]],$C$5507:$Y$5579,10, FALSE ),"")</f>
        <v/>
      </c>
      <c r="M3999" t="str">
        <f>IFERROR(VLOOKUP(Table1[[#This Row],[Title]],$C$5507:$Y$5579,11, FALSE ),"")</f>
        <v/>
      </c>
      <c r="N3999" t="str">
        <f>IFERROR(VLOOKUP(Table1[[#This Row],[Title]],$C$5507:$Y$5579,12, FALSE ),"")</f>
        <v/>
      </c>
      <c r="O3999" t="str">
        <f>IFERROR(VLOOKUP(Table1[[#This Row],[Title]],$C$5507:$Y$5579,13, FALSE ),"")</f>
        <v/>
      </c>
      <c r="P3999" t="str">
        <f>IFERROR(VLOOKUP(Table1[[#This Row],[Title]],$C$5507:$Y$5579,14, FALSE ),"")</f>
        <v/>
      </c>
      <c r="Q3999" t="str">
        <f>IFERROR(VLOOKUP(Table1[[#This Row],[Title]],$C$5507:$Y$5579,15, FALSE ),"")</f>
        <v/>
      </c>
      <c r="R3999" t="str">
        <f>IFERROR(VLOOKUP(Table1[[#This Row],[Title]],$C$5507:$Y$5579,16, FALSE ),"")</f>
        <v/>
      </c>
      <c r="S3999" t="str">
        <f>IFERROR(VLOOKUP(Table1[[#This Row],[Title]],$C$5507:$Y$5579,17, FALSE ),"")</f>
        <v/>
      </c>
      <c r="T3999" t="str">
        <f>IFERROR(VLOOKUP(Table1[[#This Row],[Title]],$C$5507:$Y$5579,18, FALSE ),"")</f>
        <v/>
      </c>
      <c r="U3999" t="str">
        <f>IFERROR(VLOOKUP(Table1[[#This Row],[Title]],$C$5507:$Y$5579,19, FALSE ),"")</f>
        <v/>
      </c>
      <c r="V3999" t="str">
        <f>IFERROR(VLOOKUP(Table1[[#This Row],[Title]],$C$5507:$Y$5579,20, FALSE ),"")</f>
        <v/>
      </c>
      <c r="W3999" t="str">
        <f>IFERROR(VLOOKUP(Table1[[#This Row],[Title]],$C$5507:$Y$5579,21, FALSE ),"")</f>
        <v/>
      </c>
      <c r="X3999" t="str">
        <f>IFERROR(VLOOKUP(Table1[[#This Row],[Title]],$C$5507:$Y$5579,22, FALSE ),"")</f>
        <v/>
      </c>
      <c r="Y3999" t="str">
        <f>IFERROR(VLOOKUP(Table1[[#This Row],[Title]],$C$5507:$Y$5579,23, FALSE ),"")</f>
        <v/>
      </c>
    </row>
    <row r="4000" spans="1:25" hidden="1" x14ac:dyDescent="0.25">
      <c r="A4000">
        <v>3998</v>
      </c>
      <c r="B4000">
        <v>98</v>
      </c>
      <c r="C4000" t="s">
        <v>6492</v>
      </c>
      <c r="D4000" t="s">
        <v>6493</v>
      </c>
      <c r="E4000">
        <v>1999</v>
      </c>
      <c r="F4000" t="s">
        <v>6493</v>
      </c>
      <c r="G4000">
        <v>29.059014000000001</v>
      </c>
      <c r="H4000">
        <v>-98.637559999999993</v>
      </c>
      <c r="I4000" t="s">
        <v>6494</v>
      </c>
      <c r="J4000" t="s">
        <v>246</v>
      </c>
      <c r="K4000" t="s">
        <v>56</v>
      </c>
      <c r="L4000" t="s">
        <v>33</v>
      </c>
      <c r="M4000">
        <v>0</v>
      </c>
      <c r="N4000">
        <v>0.260793</v>
      </c>
      <c r="O4000">
        <v>0.54333799999999999</v>
      </c>
      <c r="P4000">
        <v>211.70667</v>
      </c>
      <c r="Q4000">
        <v>0.76628499999999999</v>
      </c>
      <c r="R4000" s="1">
        <v>1.2999999999999999E-5</v>
      </c>
      <c r="S4000">
        <v>8</v>
      </c>
      <c r="T4000">
        <v>0.91196600000000005</v>
      </c>
      <c r="U4000">
        <v>-9.6430000000000007</v>
      </c>
      <c r="V4000">
        <v>1</v>
      </c>
      <c r="W4000">
        <v>3.5994999999999999E-2</v>
      </c>
      <c r="X4000">
        <v>129.054</v>
      </c>
      <c r="Y4000">
        <v>0.58565599999999995</v>
      </c>
    </row>
    <row r="4001" spans="1:25" hidden="1" x14ac:dyDescent="0.25">
      <c r="A4001">
        <v>3999</v>
      </c>
      <c r="B4001">
        <v>99</v>
      </c>
      <c r="C4001" t="s">
        <v>6495</v>
      </c>
      <c r="D4001" t="s">
        <v>6496</v>
      </c>
      <c r="E4001">
        <v>1999</v>
      </c>
      <c r="F4001" t="s">
        <v>4315</v>
      </c>
      <c r="G4001">
        <v>40.736100999999998</v>
      </c>
      <c r="H4001">
        <v>-74.225089999999994</v>
      </c>
      <c r="I4001" t="s">
        <v>59</v>
      </c>
      <c r="J4001" t="s">
        <v>28</v>
      </c>
      <c r="K4001" t="s">
        <v>33</v>
      </c>
      <c r="M4001">
        <v>0</v>
      </c>
      <c r="N4001">
        <v>0.644173</v>
      </c>
      <c r="O4001">
        <v>0.39047199999999999</v>
      </c>
      <c r="P4001">
        <v>291.05587000000003</v>
      </c>
      <c r="Q4001">
        <v>0.190777</v>
      </c>
      <c r="R4001" s="1">
        <v>9.3999999999999994E-5</v>
      </c>
      <c r="S4001">
        <v>11</v>
      </c>
      <c r="T4001">
        <v>0.11670700000000001</v>
      </c>
      <c r="U4001">
        <v>-17.356999999999999</v>
      </c>
      <c r="V4001">
        <v>0</v>
      </c>
      <c r="W4001">
        <v>3.5686000000000002E-2</v>
      </c>
      <c r="X4001">
        <v>128.29900000000001</v>
      </c>
      <c r="Y4001">
        <v>5.8463000000000001E-2</v>
      </c>
    </row>
    <row r="4002" spans="1:25" hidden="1" x14ac:dyDescent="0.25">
      <c r="A4002">
        <v>4000</v>
      </c>
      <c r="B4002">
        <v>100</v>
      </c>
      <c r="C4002" t="s">
        <v>6408</v>
      </c>
      <c r="D4002" t="s">
        <v>6497</v>
      </c>
      <c r="E4002">
        <v>1999</v>
      </c>
      <c r="F4002" t="s">
        <v>3204</v>
      </c>
      <c r="G4002">
        <v>34.441299999999998</v>
      </c>
      <c r="H4002">
        <v>-85.714399999999998</v>
      </c>
      <c r="I4002" t="s">
        <v>3800</v>
      </c>
      <c r="J4002" t="s">
        <v>28</v>
      </c>
      <c r="K4002" t="s">
        <v>56</v>
      </c>
      <c r="L4002" t="s">
        <v>33</v>
      </c>
      <c r="M4002">
        <v>0</v>
      </c>
      <c r="N4002">
        <v>8.7367E-2</v>
      </c>
      <c r="O4002">
        <v>0.61756999999999995</v>
      </c>
      <c r="P4002">
        <v>196.70357999999999</v>
      </c>
      <c r="Q4002">
        <v>0.420817</v>
      </c>
      <c r="R4002">
        <v>0</v>
      </c>
      <c r="S4002">
        <v>10</v>
      </c>
      <c r="T4002">
        <v>0.10495500000000001</v>
      </c>
      <c r="U4002">
        <v>-10.404999999999999</v>
      </c>
      <c r="V4002">
        <v>1</v>
      </c>
      <c r="W4002">
        <v>2.3791E-2</v>
      </c>
      <c r="X4002">
        <v>84.921999999999997</v>
      </c>
      <c r="Y4002">
        <v>0.43477399999999999</v>
      </c>
    </row>
    <row r="4003" spans="1:25" hidden="1" x14ac:dyDescent="0.25">
      <c r="A4003">
        <v>4001</v>
      </c>
      <c r="B4003">
        <v>1</v>
      </c>
      <c r="C4003" t="s">
        <v>4736</v>
      </c>
      <c r="D4003" t="s">
        <v>6214</v>
      </c>
      <c r="E4003">
        <v>2000</v>
      </c>
      <c r="F4003" t="s">
        <v>6214</v>
      </c>
      <c r="G4003">
        <v>32.436064000000002</v>
      </c>
      <c r="H4003">
        <v>-90.137309999999999</v>
      </c>
      <c r="I4003" t="s">
        <v>6215</v>
      </c>
      <c r="J4003" t="s">
        <v>28</v>
      </c>
      <c r="K4003" t="s">
        <v>56</v>
      </c>
      <c r="L4003" t="s">
        <v>33</v>
      </c>
      <c r="M4003">
        <v>0</v>
      </c>
      <c r="N4003">
        <v>1.565E-3</v>
      </c>
      <c r="O4003">
        <v>0.62831700000000001</v>
      </c>
      <c r="P4003">
        <v>241.84118000000001</v>
      </c>
      <c r="Q4003">
        <v>0.483732</v>
      </c>
      <c r="R4003">
        <v>2.2820000000000002E-3</v>
      </c>
      <c r="S4003">
        <v>7</v>
      </c>
      <c r="T4003">
        <v>0.27410499999999999</v>
      </c>
      <c r="U4003">
        <v>-19.311</v>
      </c>
      <c r="V4003">
        <v>1</v>
      </c>
      <c r="W4003">
        <v>2.9627000000000001E-2</v>
      </c>
      <c r="X4003">
        <v>128.00700000000001</v>
      </c>
      <c r="Y4003">
        <v>0.71622799999999998</v>
      </c>
    </row>
    <row r="4004" spans="1:25" hidden="1" x14ac:dyDescent="0.25">
      <c r="A4004">
        <v>4002</v>
      </c>
      <c r="B4004">
        <v>2</v>
      </c>
      <c r="C4004" t="s">
        <v>6370</v>
      </c>
      <c r="D4004" t="s">
        <v>6371</v>
      </c>
      <c r="E4004">
        <v>2000</v>
      </c>
      <c r="F4004" t="s">
        <v>2024</v>
      </c>
      <c r="G4004">
        <v>37.784827</v>
      </c>
      <c r="H4004">
        <v>-122.727802</v>
      </c>
      <c r="I4004" t="s">
        <v>1475</v>
      </c>
      <c r="J4004" t="s">
        <v>28</v>
      </c>
      <c r="K4004" t="s">
        <v>56</v>
      </c>
      <c r="L4004" t="s">
        <v>33</v>
      </c>
      <c r="M4004">
        <v>0</v>
      </c>
      <c r="N4004">
        <v>1.1162E-2</v>
      </c>
      <c r="O4004">
        <v>0.60840300000000003</v>
      </c>
      <c r="P4004">
        <v>295.41332999999997</v>
      </c>
      <c r="Q4004">
        <v>0.76690800000000003</v>
      </c>
      <c r="R4004" s="1">
        <v>8.7000000000000001E-5</v>
      </c>
      <c r="S4004">
        <v>9</v>
      </c>
      <c r="T4004">
        <v>0.21490200000000001</v>
      </c>
      <c r="U4004">
        <v>-9.8989999999999991</v>
      </c>
      <c r="V4004">
        <v>1</v>
      </c>
      <c r="W4004">
        <v>2.9436E-2</v>
      </c>
      <c r="X4004">
        <v>115.994</v>
      </c>
      <c r="Y4004">
        <v>0.96362800000000004</v>
      </c>
    </row>
    <row r="4005" spans="1:25" hidden="1" x14ac:dyDescent="0.25">
      <c r="A4005">
        <v>4003</v>
      </c>
      <c r="B4005">
        <v>3</v>
      </c>
      <c r="C4005" t="s">
        <v>6498</v>
      </c>
      <c r="D4005" t="s">
        <v>6499</v>
      </c>
      <c r="E4005">
        <v>2000</v>
      </c>
      <c r="F4005" t="s">
        <v>2024</v>
      </c>
      <c r="G4005">
        <v>37.784827</v>
      </c>
      <c r="H4005">
        <v>-122.727802</v>
      </c>
      <c r="I4005" t="s">
        <v>1475</v>
      </c>
      <c r="J4005" t="s">
        <v>28</v>
      </c>
      <c r="K4005" t="s">
        <v>56</v>
      </c>
      <c r="L4005" t="s">
        <v>33</v>
      </c>
      <c r="M4005">
        <v>0</v>
      </c>
      <c r="N4005">
        <v>6.2468999999999997E-2</v>
      </c>
      <c r="O4005">
        <v>0.74873699999999999</v>
      </c>
      <c r="P4005">
        <v>237.89287999999999</v>
      </c>
      <c r="Q4005">
        <v>0.743672</v>
      </c>
      <c r="R4005" s="1">
        <v>1.0000000000000001E-5</v>
      </c>
      <c r="S4005">
        <v>4</v>
      </c>
      <c r="T4005">
        <v>2.3664000000000001E-2</v>
      </c>
      <c r="U4005">
        <v>-5.2389999999999999</v>
      </c>
      <c r="V4005">
        <v>0</v>
      </c>
      <c r="W4005">
        <v>0.12414699999999999</v>
      </c>
      <c r="X4005">
        <v>97.891999999999996</v>
      </c>
      <c r="Y4005">
        <v>0.83675600000000006</v>
      </c>
    </row>
    <row r="4006" spans="1:25" hidden="1" x14ac:dyDescent="0.25">
      <c r="A4006">
        <v>4004</v>
      </c>
      <c r="B4006">
        <v>4</v>
      </c>
      <c r="C4006" t="s">
        <v>6500</v>
      </c>
      <c r="D4006" t="s">
        <v>5950</v>
      </c>
      <c r="E4006">
        <v>2000</v>
      </c>
      <c r="F4006" t="s">
        <v>5950</v>
      </c>
      <c r="G4006">
        <v>32.472864000000001</v>
      </c>
      <c r="H4006">
        <v>-84.978229999999996</v>
      </c>
      <c r="I4006" t="s">
        <v>5951</v>
      </c>
      <c r="J4006" t="s">
        <v>28</v>
      </c>
      <c r="K4006" t="s">
        <v>56</v>
      </c>
      <c r="L4006" t="s">
        <v>33</v>
      </c>
      <c r="M4006">
        <v>0</v>
      </c>
      <c r="N4006">
        <v>0.17860999999999999</v>
      </c>
      <c r="O4006">
        <v>0.66111399999999998</v>
      </c>
      <c r="P4006">
        <v>240.10667000000001</v>
      </c>
      <c r="Q4006">
        <v>0.70826599999999995</v>
      </c>
      <c r="R4006">
        <v>1.6200000000000001E-4</v>
      </c>
      <c r="S4006">
        <v>6</v>
      </c>
      <c r="T4006">
        <v>0.16042400000000001</v>
      </c>
      <c r="U4006">
        <v>-6.0730000000000004</v>
      </c>
      <c r="V4006">
        <v>1</v>
      </c>
      <c r="W4006">
        <v>4.3801E-2</v>
      </c>
      <c r="X4006">
        <v>136.17400000000001</v>
      </c>
      <c r="Y4006">
        <v>0.659273</v>
      </c>
    </row>
    <row r="4007" spans="1:25" hidden="1" x14ac:dyDescent="0.25">
      <c r="A4007">
        <v>4005</v>
      </c>
      <c r="B4007">
        <v>5</v>
      </c>
      <c r="C4007" t="s">
        <v>6501</v>
      </c>
      <c r="D4007" t="s">
        <v>6502</v>
      </c>
      <c r="E4007">
        <v>2000</v>
      </c>
      <c r="F4007" t="s">
        <v>6502</v>
      </c>
      <c r="G4007">
        <v>38.899099999999997</v>
      </c>
      <c r="H4007">
        <v>-77.028999999999996</v>
      </c>
      <c r="I4007" t="s">
        <v>1536</v>
      </c>
      <c r="J4007" t="s">
        <v>28</v>
      </c>
      <c r="K4007" t="s">
        <v>56</v>
      </c>
      <c r="M4007">
        <v>0</v>
      </c>
      <c r="N4007">
        <v>8.9462E-2</v>
      </c>
      <c r="O4007">
        <v>0.44611099999999998</v>
      </c>
      <c r="P4007">
        <v>252.23791</v>
      </c>
      <c r="Q4007">
        <v>0.57790799999999998</v>
      </c>
      <c r="R4007">
        <v>0.82882</v>
      </c>
      <c r="S4007">
        <v>3</v>
      </c>
      <c r="T4007">
        <v>0.109544</v>
      </c>
      <c r="U4007">
        <v>-17.952000000000002</v>
      </c>
      <c r="V4007">
        <v>0</v>
      </c>
      <c r="W4007">
        <v>3.7915999999999998E-2</v>
      </c>
      <c r="X4007">
        <v>97.662000000000006</v>
      </c>
      <c r="Y4007">
        <v>0.40215699999999999</v>
      </c>
    </row>
    <row r="4008" spans="1:25" hidden="1" x14ac:dyDescent="0.25">
      <c r="A4008">
        <v>4006</v>
      </c>
      <c r="B4008">
        <v>6</v>
      </c>
      <c r="C4008" t="s">
        <v>6503</v>
      </c>
      <c r="D4008" t="s">
        <v>6195</v>
      </c>
      <c r="E4008">
        <v>2000</v>
      </c>
      <c r="F4008" t="s">
        <v>6195</v>
      </c>
      <c r="G4008">
        <v>29.7605</v>
      </c>
      <c r="H4008">
        <v>-95.369799999999998</v>
      </c>
      <c r="I4008" t="s">
        <v>1078</v>
      </c>
      <c r="J4008" t="s">
        <v>28</v>
      </c>
      <c r="K4008" t="s">
        <v>56</v>
      </c>
      <c r="L4008" t="s">
        <v>33</v>
      </c>
      <c r="M4008">
        <v>0</v>
      </c>
      <c r="N4008">
        <v>0.247028</v>
      </c>
      <c r="O4008">
        <v>0.65300999999999998</v>
      </c>
      <c r="P4008">
        <v>122.42667</v>
      </c>
      <c r="Q4008">
        <v>0.70626299999999997</v>
      </c>
      <c r="R4008">
        <v>0</v>
      </c>
      <c r="S4008">
        <v>8</v>
      </c>
      <c r="T4008">
        <v>0.180174</v>
      </c>
      <c r="U4008">
        <v>-3.411</v>
      </c>
      <c r="V4008">
        <v>1</v>
      </c>
      <c r="W4008">
        <v>5.1672000000000003E-2</v>
      </c>
      <c r="X4008">
        <v>137.988</v>
      </c>
      <c r="Y4008">
        <v>0.55463399999999996</v>
      </c>
    </row>
    <row r="4009" spans="1:25" hidden="1" x14ac:dyDescent="0.25">
      <c r="A4009">
        <v>4007</v>
      </c>
      <c r="B4009">
        <v>7</v>
      </c>
      <c r="C4009" t="s">
        <v>6504</v>
      </c>
      <c r="D4009" t="s">
        <v>6062</v>
      </c>
      <c r="E4009">
        <v>2000</v>
      </c>
      <c r="F4009" t="s">
        <v>6062</v>
      </c>
      <c r="G4009">
        <v>-27.5</v>
      </c>
      <c r="H4009">
        <v>153.01666700000001</v>
      </c>
      <c r="I4009" t="s">
        <v>6063</v>
      </c>
      <c r="J4009" t="s">
        <v>28</v>
      </c>
      <c r="K4009" t="s">
        <v>56</v>
      </c>
      <c r="L4009" t="s">
        <v>33</v>
      </c>
      <c r="M4009">
        <v>0</v>
      </c>
      <c r="N4009">
        <v>1.4252000000000001E-2</v>
      </c>
      <c r="O4009">
        <v>0.59109100000000003</v>
      </c>
      <c r="P4009">
        <v>265.29196999999999</v>
      </c>
      <c r="Q4009">
        <v>0.84678900000000001</v>
      </c>
      <c r="R4009" s="1">
        <v>9.9999999999999995E-7</v>
      </c>
      <c r="S4009">
        <v>11</v>
      </c>
      <c r="T4009">
        <v>0.124166</v>
      </c>
      <c r="U4009">
        <v>-5.6390000000000002</v>
      </c>
      <c r="V4009">
        <v>0</v>
      </c>
      <c r="W4009">
        <v>2.8022999999999999E-2</v>
      </c>
      <c r="X4009">
        <v>89.995000000000005</v>
      </c>
      <c r="Y4009">
        <v>0.49161199999999999</v>
      </c>
    </row>
    <row r="4010" spans="1:25" hidden="1" x14ac:dyDescent="0.25">
      <c r="A4010">
        <v>4008</v>
      </c>
      <c r="B4010">
        <v>8</v>
      </c>
      <c r="C4010" t="s">
        <v>6466</v>
      </c>
      <c r="D4010" t="s">
        <v>6467</v>
      </c>
      <c r="E4010">
        <v>2000</v>
      </c>
      <c r="F4010" t="s">
        <v>6467</v>
      </c>
      <c r="G4010">
        <v>36.165688000000003</v>
      </c>
      <c r="H4010">
        <v>-86.778098</v>
      </c>
      <c r="I4010" t="s">
        <v>392</v>
      </c>
      <c r="J4010" t="s">
        <v>28</v>
      </c>
      <c r="K4010" t="s">
        <v>33</v>
      </c>
      <c r="M4010">
        <v>0</v>
      </c>
      <c r="N4010">
        <v>0.41460000000000002</v>
      </c>
      <c r="O4010">
        <v>0.59514100000000003</v>
      </c>
      <c r="P4010">
        <v>243.16</v>
      </c>
      <c r="Q4010">
        <v>0.54373700000000003</v>
      </c>
      <c r="R4010">
        <v>0</v>
      </c>
      <c r="S4010">
        <v>1</v>
      </c>
      <c r="T4010">
        <v>0.11325300000000001</v>
      </c>
      <c r="U4010">
        <v>-5.4539999999999997</v>
      </c>
      <c r="V4010">
        <v>1</v>
      </c>
      <c r="W4010">
        <v>2.4680000000000001E-2</v>
      </c>
      <c r="X4010">
        <v>70.009</v>
      </c>
      <c r="Y4010">
        <v>0.31123299999999998</v>
      </c>
    </row>
    <row r="4011" spans="1:25" hidden="1" x14ac:dyDescent="0.25">
      <c r="A4011">
        <v>4009</v>
      </c>
      <c r="B4011">
        <v>9</v>
      </c>
      <c r="C4011" t="s">
        <v>6505</v>
      </c>
      <c r="D4011" t="s">
        <v>6506</v>
      </c>
      <c r="E4011">
        <v>2000</v>
      </c>
      <c r="F4011" t="s">
        <v>6506</v>
      </c>
      <c r="G4011">
        <v>28.545179000000001</v>
      </c>
      <c r="H4011">
        <v>-81.373290999999995</v>
      </c>
      <c r="I4011" t="s">
        <v>6041</v>
      </c>
      <c r="J4011" t="s">
        <v>28</v>
      </c>
      <c r="K4011" t="s">
        <v>56</v>
      </c>
      <c r="L4011" t="s">
        <v>33</v>
      </c>
      <c r="M4011">
        <v>0</v>
      </c>
      <c r="N4011">
        <v>4.0444000000000001E-2</v>
      </c>
      <c r="O4011">
        <v>0.51849000000000001</v>
      </c>
      <c r="P4011">
        <v>256.13333</v>
      </c>
      <c r="Q4011">
        <v>0.83041699999999996</v>
      </c>
      <c r="R4011" s="1">
        <v>3.9999999999999998E-6</v>
      </c>
      <c r="S4011">
        <v>6</v>
      </c>
      <c r="T4011">
        <v>0.37548300000000001</v>
      </c>
      <c r="U4011">
        <v>-6.8140000000000001</v>
      </c>
      <c r="V4011">
        <v>0</v>
      </c>
      <c r="W4011">
        <v>3.8621999999999997E-2</v>
      </c>
      <c r="X4011">
        <v>95.468000000000004</v>
      </c>
      <c r="Y4011">
        <v>0.52884600000000004</v>
      </c>
    </row>
    <row r="4012" spans="1:25" hidden="1" x14ac:dyDescent="0.25">
      <c r="A4012">
        <v>4010</v>
      </c>
      <c r="B4012">
        <v>10</v>
      </c>
      <c r="C4012" t="s">
        <v>6507</v>
      </c>
      <c r="D4012" t="s">
        <v>5508</v>
      </c>
      <c r="E4012">
        <v>2000</v>
      </c>
      <c r="F4012" t="s">
        <v>5508</v>
      </c>
      <c r="G4012">
        <v>39.132800000000003</v>
      </c>
      <c r="H4012">
        <v>-76.692530000000005</v>
      </c>
      <c r="I4012" t="s">
        <v>5509</v>
      </c>
      <c r="J4012" t="s">
        <v>28</v>
      </c>
      <c r="K4012" t="s">
        <v>56</v>
      </c>
      <c r="L4012" t="s">
        <v>33</v>
      </c>
      <c r="M4012">
        <v>0</v>
      </c>
      <c r="N4012">
        <v>9.4680000000000007E-3</v>
      </c>
      <c r="O4012">
        <v>0.73858000000000001</v>
      </c>
      <c r="P4012">
        <v>261.93333000000001</v>
      </c>
      <c r="Q4012">
        <v>0.94654700000000003</v>
      </c>
      <c r="R4012" s="1">
        <v>3.0000000000000001E-5</v>
      </c>
      <c r="S4012">
        <v>11</v>
      </c>
      <c r="T4012">
        <v>0.325936</v>
      </c>
      <c r="U4012">
        <v>-1.915</v>
      </c>
      <c r="V4012">
        <v>0</v>
      </c>
      <c r="W4012">
        <v>4.1216000000000003E-2</v>
      </c>
      <c r="X4012">
        <v>88.009</v>
      </c>
      <c r="Y4012">
        <v>0.76176500000000003</v>
      </c>
    </row>
    <row r="4013" spans="1:25" hidden="1" x14ac:dyDescent="0.25">
      <c r="A4013">
        <v>4011</v>
      </c>
      <c r="B4013">
        <v>11</v>
      </c>
      <c r="C4013" t="s">
        <v>6508</v>
      </c>
      <c r="D4013" t="s">
        <v>6509</v>
      </c>
      <c r="E4013">
        <v>2000</v>
      </c>
      <c r="F4013" t="s">
        <v>6509</v>
      </c>
      <c r="G4013">
        <v>30.427752999999999</v>
      </c>
      <c r="H4013">
        <v>-84.258471999999998</v>
      </c>
      <c r="I4013" t="s">
        <v>2184</v>
      </c>
      <c r="J4013" t="s">
        <v>28</v>
      </c>
      <c r="K4013" t="s">
        <v>56</v>
      </c>
      <c r="L4013" t="s">
        <v>33</v>
      </c>
      <c r="M4013">
        <v>0</v>
      </c>
      <c r="N4013" s="1">
        <v>1.1E-5</v>
      </c>
      <c r="O4013">
        <v>0.46457399999999999</v>
      </c>
      <c r="P4013">
        <v>282.36757</v>
      </c>
      <c r="Q4013">
        <v>0.57476899999999997</v>
      </c>
      <c r="R4013">
        <v>9.7549999999999998E-3</v>
      </c>
      <c r="S4013">
        <v>2</v>
      </c>
      <c r="T4013">
        <v>0.14201800000000001</v>
      </c>
      <c r="U4013">
        <v>-14.826000000000001</v>
      </c>
      <c r="V4013">
        <v>1</v>
      </c>
      <c r="W4013">
        <v>3.1829000000000003E-2</v>
      </c>
      <c r="X4013">
        <v>77.974000000000004</v>
      </c>
      <c r="Y4013">
        <v>0.66089600000000004</v>
      </c>
    </row>
    <row r="4014" spans="1:25" hidden="1" x14ac:dyDescent="0.25">
      <c r="A4014">
        <v>4012</v>
      </c>
      <c r="B4014">
        <v>12</v>
      </c>
      <c r="C4014" t="s">
        <v>4104</v>
      </c>
      <c r="D4014" t="s">
        <v>5618</v>
      </c>
      <c r="E4014">
        <v>2000</v>
      </c>
      <c r="F4014" t="s">
        <v>5618</v>
      </c>
      <c r="G4014">
        <v>40.694481000000003</v>
      </c>
      <c r="H4014">
        <v>-73.989318999999995</v>
      </c>
      <c r="I4014" t="s">
        <v>208</v>
      </c>
      <c r="J4014" t="s">
        <v>28</v>
      </c>
      <c r="K4014" t="s">
        <v>56</v>
      </c>
      <c r="L4014" t="s">
        <v>33</v>
      </c>
      <c r="M4014">
        <v>0</v>
      </c>
      <c r="N4014">
        <v>5.1062999999999997E-2</v>
      </c>
      <c r="O4014">
        <v>0.73574499999999998</v>
      </c>
      <c r="P4014">
        <v>276.48</v>
      </c>
      <c r="Q4014">
        <v>0.51929199999999998</v>
      </c>
      <c r="R4014" s="1">
        <v>7.9999999999999996E-6</v>
      </c>
      <c r="S4014">
        <v>6</v>
      </c>
      <c r="T4014">
        <v>0.16847599999999999</v>
      </c>
      <c r="U4014">
        <v>-9.5950000000000006</v>
      </c>
      <c r="V4014">
        <v>0</v>
      </c>
      <c r="W4014">
        <v>0.29625000000000001</v>
      </c>
      <c r="X4014">
        <v>93.128</v>
      </c>
      <c r="Y4014">
        <v>0.68539700000000003</v>
      </c>
    </row>
    <row r="4015" spans="1:25" hidden="1" x14ac:dyDescent="0.25">
      <c r="A4015">
        <v>4013</v>
      </c>
      <c r="B4015">
        <v>13</v>
      </c>
      <c r="C4015" t="s">
        <v>6510</v>
      </c>
      <c r="D4015" t="s">
        <v>6195</v>
      </c>
      <c r="E4015">
        <v>2000</v>
      </c>
      <c r="F4015" t="s">
        <v>6195</v>
      </c>
      <c r="G4015">
        <v>29.7605</v>
      </c>
      <c r="H4015">
        <v>-95.369799999999998</v>
      </c>
      <c r="I4015" t="s">
        <v>1078</v>
      </c>
      <c r="J4015" t="s">
        <v>28</v>
      </c>
      <c r="K4015" t="s">
        <v>56</v>
      </c>
      <c r="L4015" t="s">
        <v>33</v>
      </c>
      <c r="M4015">
        <v>0</v>
      </c>
      <c r="N4015">
        <v>5.6270000000000001E-3</v>
      </c>
      <c r="O4015">
        <v>0.70314299999999996</v>
      </c>
      <c r="P4015">
        <v>227.90666999999999</v>
      </c>
      <c r="Q4015">
        <v>0.70865400000000001</v>
      </c>
      <c r="R4015">
        <v>1.2520000000000001E-3</v>
      </c>
      <c r="S4015">
        <v>1</v>
      </c>
      <c r="T4015">
        <v>3.4925999999999999E-2</v>
      </c>
      <c r="U4015">
        <v>-4.2279999999999998</v>
      </c>
      <c r="V4015">
        <v>1</v>
      </c>
      <c r="W4015">
        <v>6.6157999999999995E-2</v>
      </c>
      <c r="X4015">
        <v>177.88399999999999</v>
      </c>
      <c r="Y4015">
        <v>0.70616000000000001</v>
      </c>
    </row>
    <row r="4016" spans="1:25" hidden="1" x14ac:dyDescent="0.25">
      <c r="A4016">
        <v>4014</v>
      </c>
      <c r="B4016">
        <v>14</v>
      </c>
      <c r="C4016" t="s">
        <v>6511</v>
      </c>
      <c r="D4016" t="s">
        <v>6512</v>
      </c>
      <c r="E4016">
        <v>2000</v>
      </c>
      <c r="F4016" t="s">
        <v>6512</v>
      </c>
      <c r="G4016">
        <f>IFERROR(VLOOKUP(Table1[[#This Row],[Title]],$C$5507:$Y$5579,5, FALSE ),"")</f>
        <v>39.290599999999998</v>
      </c>
      <c r="H4016">
        <f>IFERROR(VLOOKUP(Table1[[#This Row],[Title]],$C$5507:$Y$5579,6, FALSE ),"")</f>
        <v>-76.6096</v>
      </c>
      <c r="I4016" t="str">
        <f>IFERROR(VLOOKUP(Table1[[#This Row],[Title]],$C$5507:$Y$5579,7, FALSE ),"")</f>
        <v>Baltimore, MD, US</v>
      </c>
      <c r="J4016" t="str">
        <f>IFERROR(VLOOKUP(Table1[[#This Row],[Title]],$C$5507:$Y$5579,8, FALSE ),"")</f>
        <v>studio</v>
      </c>
      <c r="K4016" t="str">
        <f>IFERROR(VLOOKUP(Table1[[#This Row],[Title]],$C$5507:$Y$5579,9, FALSE ),"")</f>
        <v>electric</v>
      </c>
      <c r="L4016" t="str">
        <f>IFERROR(VLOOKUP(Table1[[#This Row],[Title]],$C$5507:$Y$5579,10, FALSE ),"")</f>
        <v>vocal</v>
      </c>
      <c r="M4016">
        <f>IFERROR(VLOOKUP(Table1[[#This Row],[Title]],$C$5507:$Y$5579,11, FALSE ),"")</f>
        <v>0</v>
      </c>
      <c r="N4016">
        <f>IFERROR(VLOOKUP(Table1[[#This Row],[Title]],$C$5507:$Y$5579,12, FALSE ),"")</f>
        <v>4.5176000000000001E-2</v>
      </c>
      <c r="O4016">
        <f>IFERROR(VLOOKUP(Table1[[#This Row],[Title]],$C$5507:$Y$5579,13, FALSE ),"")</f>
        <v>0.71439299999999994</v>
      </c>
      <c r="P4016">
        <f>IFERROR(VLOOKUP(Table1[[#This Row],[Title]],$C$5507:$Y$5579,14, FALSE ),"")</f>
        <v>244.4</v>
      </c>
      <c r="Q4016">
        <f>IFERROR(VLOOKUP(Table1[[#This Row],[Title]],$C$5507:$Y$5579,15, FALSE ),"")</f>
        <v>0.89851999999999999</v>
      </c>
      <c r="R4016">
        <f>IFERROR(VLOOKUP(Table1[[#This Row],[Title]],$C$5507:$Y$5579,16, FALSE ),"")</f>
        <v>2.24E-4</v>
      </c>
      <c r="S4016">
        <f>IFERROR(VLOOKUP(Table1[[#This Row],[Title]],$C$5507:$Y$5579,17, FALSE ),"")</f>
        <v>2</v>
      </c>
      <c r="T4016">
        <f>IFERROR(VLOOKUP(Table1[[#This Row],[Title]],$C$5507:$Y$5579,18, FALSE ),"")</f>
        <v>0.46615299999999998</v>
      </c>
      <c r="U4016">
        <f>IFERROR(VLOOKUP(Table1[[#This Row],[Title]],$C$5507:$Y$5579,19, FALSE ),"")</f>
        <v>-7.335</v>
      </c>
      <c r="V4016">
        <f>IFERROR(VLOOKUP(Table1[[#This Row],[Title]],$C$5507:$Y$5579,20, FALSE ),"")</f>
        <v>1</v>
      </c>
      <c r="W4016">
        <f>IFERROR(VLOOKUP(Table1[[#This Row],[Title]],$C$5507:$Y$5579,21, FALSE ),"")</f>
        <v>5.5266999999999997E-2</v>
      </c>
      <c r="X4016">
        <f>IFERROR(VLOOKUP(Table1[[#This Row],[Title]],$C$5507:$Y$5579,22, FALSE ),"")</f>
        <v>121.504</v>
      </c>
      <c r="Y4016">
        <f>IFERROR(VLOOKUP(Table1[[#This Row],[Title]],$C$5507:$Y$5579,23, FALSE ),"")</f>
        <v>0.67540100000000003</v>
      </c>
    </row>
    <row r="4017" spans="1:25" hidden="1" x14ac:dyDescent="0.25">
      <c r="A4017">
        <v>4015</v>
      </c>
      <c r="B4017">
        <v>15</v>
      </c>
      <c r="C4017" t="s">
        <v>6513</v>
      </c>
      <c r="D4017" t="s">
        <v>6514</v>
      </c>
      <c r="E4017">
        <v>2000</v>
      </c>
      <c r="F4017" t="s">
        <v>6514</v>
      </c>
      <c r="G4017">
        <v>30.441071999999998</v>
      </c>
      <c r="H4017">
        <v>-88.634482000000006</v>
      </c>
      <c r="I4017" t="s">
        <v>6515</v>
      </c>
      <c r="J4017" t="s">
        <v>28</v>
      </c>
      <c r="K4017" t="s">
        <v>56</v>
      </c>
      <c r="L4017" t="s">
        <v>33</v>
      </c>
      <c r="M4017">
        <v>0</v>
      </c>
      <c r="N4017">
        <v>1.7440000000000001E-3</v>
      </c>
      <c r="O4017">
        <v>0.55481400000000003</v>
      </c>
      <c r="P4017">
        <v>242.66667000000001</v>
      </c>
      <c r="Q4017">
        <v>0.94364099999999995</v>
      </c>
      <c r="R4017" s="1">
        <v>9.9999999999999995E-7</v>
      </c>
      <c r="S4017">
        <v>11</v>
      </c>
      <c r="T4017">
        <v>0.132629</v>
      </c>
      <c r="U4017">
        <v>-3.4929999999999999</v>
      </c>
      <c r="V4017">
        <v>0</v>
      </c>
      <c r="W4017">
        <v>2.7067000000000001E-2</v>
      </c>
      <c r="X4017">
        <v>99.042000000000002</v>
      </c>
      <c r="Y4017">
        <v>0.47581400000000001</v>
      </c>
    </row>
    <row r="4018" spans="1:25" hidden="1" x14ac:dyDescent="0.25">
      <c r="A4018">
        <v>4016</v>
      </c>
      <c r="B4018">
        <v>16</v>
      </c>
      <c r="C4018" t="s">
        <v>6516</v>
      </c>
      <c r="D4018" t="s">
        <v>6517</v>
      </c>
      <c r="E4018">
        <v>2000</v>
      </c>
      <c r="F4018" t="s">
        <v>6517</v>
      </c>
      <c r="G4018">
        <v>40.123804999999997</v>
      </c>
      <c r="H4018">
        <v>-75.114767000000001</v>
      </c>
      <c r="I4018" t="s">
        <v>6518</v>
      </c>
      <c r="J4018" t="s">
        <v>28</v>
      </c>
      <c r="K4018" t="s">
        <v>56</v>
      </c>
      <c r="L4018" t="s">
        <v>33</v>
      </c>
      <c r="M4018">
        <v>0</v>
      </c>
      <c r="N4018">
        <v>0.14322399999999999</v>
      </c>
      <c r="O4018">
        <v>0.56574899999999995</v>
      </c>
      <c r="P4018">
        <v>108.69506</v>
      </c>
      <c r="Q4018">
        <v>0.84742300000000004</v>
      </c>
      <c r="R4018">
        <v>0</v>
      </c>
      <c r="S4018">
        <v>10</v>
      </c>
      <c r="T4018">
        <v>9.1932E-2</v>
      </c>
      <c r="U4018">
        <v>-6.2249999999999996</v>
      </c>
      <c r="V4018">
        <v>0</v>
      </c>
      <c r="W4018">
        <v>0.132748</v>
      </c>
      <c r="X4018">
        <v>118.74</v>
      </c>
      <c r="Y4018">
        <v>0.44315500000000002</v>
      </c>
    </row>
    <row r="4019" spans="1:25" hidden="1" x14ac:dyDescent="0.25">
      <c r="A4019">
        <v>4017</v>
      </c>
      <c r="B4019">
        <v>17</v>
      </c>
      <c r="C4019" t="s">
        <v>6519</v>
      </c>
      <c r="D4019" t="s">
        <v>4181</v>
      </c>
      <c r="E4019">
        <v>2000</v>
      </c>
      <c r="F4019" t="s">
        <v>4181</v>
      </c>
      <c r="G4019">
        <v>40.702897999999998</v>
      </c>
      <c r="H4019">
        <v>-74.010240999999994</v>
      </c>
      <c r="I4019" t="s">
        <v>767</v>
      </c>
      <c r="J4019" t="s">
        <v>28</v>
      </c>
      <c r="K4019" t="s">
        <v>56</v>
      </c>
      <c r="L4019" t="s">
        <v>33</v>
      </c>
      <c r="M4019">
        <v>0</v>
      </c>
      <c r="N4019">
        <v>1.3209999999999999E-3</v>
      </c>
      <c r="O4019">
        <v>0.73363800000000001</v>
      </c>
      <c r="P4019">
        <v>224.24</v>
      </c>
      <c r="Q4019">
        <v>0.83259399999999995</v>
      </c>
      <c r="R4019">
        <v>8.2446000000000005E-2</v>
      </c>
      <c r="S4019">
        <v>7</v>
      </c>
      <c r="T4019">
        <v>0.20049500000000001</v>
      </c>
      <c r="U4019">
        <v>-8.1660000000000004</v>
      </c>
      <c r="V4019">
        <v>1</v>
      </c>
      <c r="W4019">
        <v>6.4421999999999993E-2</v>
      </c>
      <c r="X4019">
        <v>119.84699999999999</v>
      </c>
      <c r="Y4019">
        <v>0.86382000000000003</v>
      </c>
    </row>
    <row r="4020" spans="1:25" hidden="1" x14ac:dyDescent="0.25">
      <c r="A4020">
        <v>4018</v>
      </c>
      <c r="B4020">
        <v>18</v>
      </c>
      <c r="C4020" t="s">
        <v>6520</v>
      </c>
      <c r="D4020" t="s">
        <v>4470</v>
      </c>
      <c r="E4020">
        <v>2000</v>
      </c>
      <c r="F4020" t="s">
        <v>4470</v>
      </c>
      <c r="G4020">
        <v>41.590685999999998</v>
      </c>
      <c r="H4020">
        <v>-87.319936999999996</v>
      </c>
      <c r="I4020" t="s">
        <v>1914</v>
      </c>
      <c r="J4020" t="s">
        <v>28</v>
      </c>
      <c r="K4020" t="s">
        <v>56</v>
      </c>
      <c r="L4020" t="s">
        <v>33</v>
      </c>
      <c r="M4020">
        <v>0</v>
      </c>
      <c r="N4020">
        <v>0.20754</v>
      </c>
      <c r="O4020">
        <v>0.72486200000000001</v>
      </c>
      <c r="P4020">
        <v>296.8</v>
      </c>
      <c r="Q4020">
        <v>0.89447900000000002</v>
      </c>
      <c r="R4020">
        <v>7.1910000000000003E-3</v>
      </c>
      <c r="S4020">
        <v>5</v>
      </c>
      <c r="T4020">
        <v>0.24539</v>
      </c>
      <c r="U4020">
        <v>-3.5939999999999999</v>
      </c>
      <c r="V4020">
        <v>0</v>
      </c>
      <c r="W4020">
        <v>4.5296000000000003E-2</v>
      </c>
      <c r="X4020">
        <v>99.397000000000006</v>
      </c>
      <c r="Y4020">
        <v>0.49675599999999998</v>
      </c>
    </row>
    <row r="4021" spans="1:25" hidden="1" x14ac:dyDescent="0.25">
      <c r="A4021">
        <v>4019</v>
      </c>
      <c r="B4021">
        <v>19</v>
      </c>
      <c r="C4021" t="s">
        <v>6521</v>
      </c>
      <c r="D4021" t="s">
        <v>6352</v>
      </c>
      <c r="E4021">
        <v>2000</v>
      </c>
      <c r="F4021" t="s">
        <v>6352</v>
      </c>
      <c r="G4021">
        <f>IFERROR(VLOOKUP(Table1[[#This Row],[Title]],$C$5507:$Y$5579,5, FALSE ),"")</f>
        <v>40.623632000000001</v>
      </c>
      <c r="H4021">
        <f>IFERROR(VLOOKUP(Table1[[#This Row],[Title]],$C$5507:$Y$5579,6, FALSE ),"")</f>
        <v>-74.093322999999998</v>
      </c>
      <c r="I4021" t="str">
        <f>IFERROR(VLOOKUP(Table1[[#This Row],[Title]],$C$5507:$Y$5579,7, FALSE ),"")</f>
        <v>Staten Island, NY</v>
      </c>
      <c r="J4021" t="str">
        <f>IFERROR(VLOOKUP(Table1[[#This Row],[Title]],$C$5507:$Y$5579,8, FALSE ),"")</f>
        <v>studio</v>
      </c>
      <c r="K4021" t="str">
        <f>IFERROR(VLOOKUP(Table1[[#This Row],[Title]],$C$5507:$Y$5579,9, FALSE ),"")</f>
        <v>electric</v>
      </c>
      <c r="L4021" t="str">
        <f>IFERROR(VLOOKUP(Table1[[#This Row],[Title]],$C$5507:$Y$5579,10, FALSE ),"")</f>
        <v>vocal</v>
      </c>
      <c r="M4021">
        <f>IFERROR(VLOOKUP(Table1[[#This Row],[Title]],$C$5507:$Y$5579,11, FALSE ),"")</f>
        <v>0</v>
      </c>
      <c r="N4021">
        <f>IFERROR(VLOOKUP(Table1[[#This Row],[Title]],$C$5507:$Y$5579,12, FALSE ),"")</f>
        <v>5.5760000000000002E-3</v>
      </c>
      <c r="O4021">
        <f>IFERROR(VLOOKUP(Table1[[#This Row],[Title]],$C$5507:$Y$5579,13, FALSE ),"")</f>
        <v>0.75435600000000003</v>
      </c>
      <c r="P4021">
        <f>IFERROR(VLOOKUP(Table1[[#This Row],[Title]],$C$5507:$Y$5579,14, FALSE ),"")</f>
        <v>245.69288</v>
      </c>
      <c r="Q4021">
        <f>IFERROR(VLOOKUP(Table1[[#This Row],[Title]],$C$5507:$Y$5579,15, FALSE ),"")</f>
        <v>0.91666800000000004</v>
      </c>
      <c r="R4021">
        <f>IFERROR(VLOOKUP(Table1[[#This Row],[Title]],$C$5507:$Y$5579,16, FALSE ),"")</f>
        <v>5.8162999999999999E-2</v>
      </c>
      <c r="S4021">
        <f>IFERROR(VLOOKUP(Table1[[#This Row],[Title]],$C$5507:$Y$5579,17, FALSE ),"")</f>
        <v>0</v>
      </c>
      <c r="T4021">
        <f>IFERROR(VLOOKUP(Table1[[#This Row],[Title]],$C$5507:$Y$5579,18, FALSE ),"")</f>
        <v>6.0269999999999997E-2</v>
      </c>
      <c r="U4021">
        <f>IFERROR(VLOOKUP(Table1[[#This Row],[Title]],$C$5507:$Y$5579,19, FALSE ),"")</f>
        <v>-7.0309999999999997</v>
      </c>
      <c r="V4021">
        <f>IFERROR(VLOOKUP(Table1[[#This Row],[Title]],$C$5507:$Y$5579,20, FALSE ),"")</f>
        <v>1</v>
      </c>
      <c r="W4021">
        <f>IFERROR(VLOOKUP(Table1[[#This Row],[Title]],$C$5507:$Y$5579,21, FALSE ),"")</f>
        <v>3.4430000000000002E-2</v>
      </c>
      <c r="X4021">
        <f>IFERROR(VLOOKUP(Table1[[#This Row],[Title]],$C$5507:$Y$5579,22, FALSE ),"")</f>
        <v>129.97900000000001</v>
      </c>
      <c r="Y4021">
        <f>IFERROR(VLOOKUP(Table1[[#This Row],[Title]],$C$5507:$Y$5579,23, FALSE ),"")</f>
        <v>0.66128500000000001</v>
      </c>
    </row>
    <row r="4022" spans="1:25" hidden="1" x14ac:dyDescent="0.25">
      <c r="A4022">
        <v>4020</v>
      </c>
      <c r="B4022">
        <v>20</v>
      </c>
      <c r="C4022" t="s">
        <v>6461</v>
      </c>
      <c r="D4022" t="s">
        <v>5521</v>
      </c>
      <c r="E4022">
        <v>2000</v>
      </c>
      <c r="F4022" t="s">
        <v>5521</v>
      </c>
      <c r="G4022">
        <f>IFERROR(VLOOKUP(Table1[[#This Row],[Title]],$C$5507:$Y$5579,5, FALSE ),"")</f>
        <v>42.885399999999997</v>
      </c>
      <c r="H4022">
        <f>IFERROR(VLOOKUP(Table1[[#This Row],[Title]],$C$5507:$Y$5579,6, FALSE ),"")</f>
        <v>-78.878500000000003</v>
      </c>
      <c r="I4022" t="str">
        <f>IFERROR(VLOOKUP(Table1[[#This Row],[Title]],$C$5507:$Y$5579,7, FALSE ),"")</f>
        <v>Buffalo, NY, US</v>
      </c>
      <c r="J4022" t="str">
        <f>IFERROR(VLOOKUP(Table1[[#This Row],[Title]],$C$5507:$Y$5579,8, FALSE ),"")</f>
        <v>studio</v>
      </c>
      <c r="K4022" t="str">
        <f>IFERROR(VLOOKUP(Table1[[#This Row],[Title]],$C$5507:$Y$5579,9, FALSE ),"")</f>
        <v>vocal</v>
      </c>
      <c r="L4022">
        <f>IFERROR(VLOOKUP(Table1[[#This Row],[Title]],$C$5507:$Y$5579,10, FALSE ),"")</f>
        <v>0</v>
      </c>
      <c r="M4022">
        <f>IFERROR(VLOOKUP(Table1[[#This Row],[Title]],$C$5507:$Y$5579,11, FALSE ),"")</f>
        <v>0</v>
      </c>
      <c r="N4022">
        <f>IFERROR(VLOOKUP(Table1[[#This Row],[Title]],$C$5507:$Y$5579,12, FALSE ),"")</f>
        <v>0.87615399999999999</v>
      </c>
      <c r="O4022">
        <f>IFERROR(VLOOKUP(Table1[[#This Row],[Title]],$C$5507:$Y$5579,13, FALSE ),"")</f>
        <v>0.43769599999999997</v>
      </c>
      <c r="P4022">
        <f>IFERROR(VLOOKUP(Table1[[#This Row],[Title]],$C$5507:$Y$5579,14, FALSE ),"")</f>
        <v>263.26159000000001</v>
      </c>
      <c r="Q4022">
        <f>IFERROR(VLOOKUP(Table1[[#This Row],[Title]],$C$5507:$Y$5579,15, FALSE ),"")</f>
        <v>0.15170600000000001</v>
      </c>
      <c r="R4022">
        <f>IFERROR(VLOOKUP(Table1[[#This Row],[Title]],$C$5507:$Y$5579,16, FALSE ),"")</f>
        <v>0</v>
      </c>
      <c r="S4022">
        <f>IFERROR(VLOOKUP(Table1[[#This Row],[Title]],$C$5507:$Y$5579,17, FALSE ),"")</f>
        <v>11</v>
      </c>
      <c r="T4022">
        <f>IFERROR(VLOOKUP(Table1[[#This Row],[Title]],$C$5507:$Y$5579,18, FALSE ),"")</f>
        <v>0.14380699999999999</v>
      </c>
      <c r="U4022">
        <f>IFERROR(VLOOKUP(Table1[[#This Row],[Title]],$C$5507:$Y$5579,19, FALSE ),"")</f>
        <v>-15.77</v>
      </c>
      <c r="V4022">
        <f>IFERROR(VLOOKUP(Table1[[#This Row],[Title]],$C$5507:$Y$5579,20, FALSE ),"")</f>
        <v>1</v>
      </c>
      <c r="W4022">
        <f>IFERROR(VLOOKUP(Table1[[#This Row],[Title]],$C$5507:$Y$5579,21, FALSE ),"")</f>
        <v>5.3104999999999999E-2</v>
      </c>
      <c r="X4022">
        <f>IFERROR(VLOOKUP(Table1[[#This Row],[Title]],$C$5507:$Y$5579,22, FALSE ),"")</f>
        <v>84.138000000000005</v>
      </c>
      <c r="Y4022">
        <f>IFERROR(VLOOKUP(Table1[[#This Row],[Title]],$C$5507:$Y$5579,23, FALSE ),"")</f>
        <v>0.198879</v>
      </c>
    </row>
    <row r="4023" spans="1:25" x14ac:dyDescent="0.25">
      <c r="A4023">
        <v>4021</v>
      </c>
      <c r="B4023">
        <v>21</v>
      </c>
      <c r="C4023" t="s">
        <v>6522</v>
      </c>
      <c r="D4023" t="s">
        <v>6237</v>
      </c>
      <c r="E4023">
        <v>2000</v>
      </c>
      <c r="F4023" t="s">
        <v>6237</v>
      </c>
      <c r="G4023" t="str">
        <f>IFERROR(VLOOKUP(Table1[[#This Row],[Title]],$C$5507:$Y$5579,5, FALSE ),"")</f>
        <v/>
      </c>
      <c r="H4023" t="str">
        <f>IFERROR(VLOOKUP(Table1[[#This Row],[Title]],$C$5507:$Y$5579,6, FALSE ),"")</f>
        <v/>
      </c>
      <c r="I4023" t="str">
        <f>IFERROR(VLOOKUP(Table1[[#This Row],[Title]],$C$5507:$Y$5579,7, FALSE ),"")</f>
        <v/>
      </c>
      <c r="J4023" t="str">
        <f>IFERROR(VLOOKUP(Table1[[#This Row],[Title]],$C$5507:$Y$5579,8, FALSE ),"")</f>
        <v/>
      </c>
      <c r="K4023" t="str">
        <f>IFERROR(VLOOKUP(Table1[[#This Row],[Title]],$C$5507:$Y$5579,9, FALSE ),"")</f>
        <v/>
      </c>
      <c r="L4023" t="str">
        <f>IFERROR(VLOOKUP(Table1[[#This Row],[Title]],$C$5507:$Y$5579,10, FALSE ),"")</f>
        <v/>
      </c>
      <c r="M4023" t="str">
        <f>IFERROR(VLOOKUP(Table1[[#This Row],[Title]],$C$5507:$Y$5579,11, FALSE ),"")</f>
        <v/>
      </c>
      <c r="N4023" t="str">
        <f>IFERROR(VLOOKUP(Table1[[#This Row],[Title]],$C$5507:$Y$5579,12, FALSE ),"")</f>
        <v/>
      </c>
      <c r="O4023" t="str">
        <f>IFERROR(VLOOKUP(Table1[[#This Row],[Title]],$C$5507:$Y$5579,13, FALSE ),"")</f>
        <v/>
      </c>
      <c r="P4023" t="str">
        <f>IFERROR(VLOOKUP(Table1[[#This Row],[Title]],$C$5507:$Y$5579,14, FALSE ),"")</f>
        <v/>
      </c>
      <c r="Q4023" t="str">
        <f>IFERROR(VLOOKUP(Table1[[#This Row],[Title]],$C$5507:$Y$5579,15, FALSE ),"")</f>
        <v/>
      </c>
      <c r="R4023" t="str">
        <f>IFERROR(VLOOKUP(Table1[[#This Row],[Title]],$C$5507:$Y$5579,16, FALSE ),"")</f>
        <v/>
      </c>
      <c r="S4023" t="str">
        <f>IFERROR(VLOOKUP(Table1[[#This Row],[Title]],$C$5507:$Y$5579,17, FALSE ),"")</f>
        <v/>
      </c>
      <c r="T4023" t="str">
        <f>IFERROR(VLOOKUP(Table1[[#This Row],[Title]],$C$5507:$Y$5579,18, FALSE ),"")</f>
        <v/>
      </c>
      <c r="U4023" t="str">
        <f>IFERROR(VLOOKUP(Table1[[#This Row],[Title]],$C$5507:$Y$5579,19, FALSE ),"")</f>
        <v/>
      </c>
      <c r="V4023" t="str">
        <f>IFERROR(VLOOKUP(Table1[[#This Row],[Title]],$C$5507:$Y$5579,20, FALSE ),"")</f>
        <v/>
      </c>
      <c r="W4023" t="str">
        <f>IFERROR(VLOOKUP(Table1[[#This Row],[Title]],$C$5507:$Y$5579,21, FALSE ),"")</f>
        <v/>
      </c>
      <c r="X4023" t="str">
        <f>IFERROR(VLOOKUP(Table1[[#This Row],[Title]],$C$5507:$Y$5579,22, FALSE ),"")</f>
        <v/>
      </c>
      <c r="Y4023" t="str">
        <f>IFERROR(VLOOKUP(Table1[[#This Row],[Title]],$C$5507:$Y$5579,23, FALSE ),"")</f>
        <v/>
      </c>
    </row>
    <row r="4024" spans="1:25" hidden="1" x14ac:dyDescent="0.25">
      <c r="A4024">
        <v>4022</v>
      </c>
      <c r="B4024">
        <v>22</v>
      </c>
      <c r="C4024" t="s">
        <v>6523</v>
      </c>
      <c r="D4024" t="s">
        <v>6457</v>
      </c>
      <c r="E4024">
        <v>2000</v>
      </c>
      <c r="F4024" t="s">
        <v>6457</v>
      </c>
      <c r="G4024">
        <v>40.714269000000002</v>
      </c>
      <c r="H4024">
        <v>-74.005972999999997</v>
      </c>
      <c r="I4024" t="s">
        <v>113</v>
      </c>
      <c r="J4024" t="s">
        <v>28</v>
      </c>
      <c r="K4024" t="s">
        <v>56</v>
      </c>
      <c r="L4024" t="s">
        <v>33</v>
      </c>
      <c r="M4024">
        <v>0</v>
      </c>
      <c r="N4024">
        <v>1.7077999999999999E-2</v>
      </c>
      <c r="O4024">
        <v>0.58335800000000004</v>
      </c>
      <c r="P4024">
        <v>231.95955000000001</v>
      </c>
      <c r="Q4024">
        <v>0.86529100000000003</v>
      </c>
      <c r="R4024" s="1">
        <v>9.9999999999999995E-7</v>
      </c>
      <c r="S4024">
        <v>10</v>
      </c>
      <c r="T4024">
        <v>0.138462</v>
      </c>
      <c r="U4024">
        <v>-5.47</v>
      </c>
      <c r="V4024">
        <v>1</v>
      </c>
      <c r="W4024">
        <v>2.904E-2</v>
      </c>
      <c r="X4024">
        <v>165.947</v>
      </c>
      <c r="Y4024">
        <v>0.80096500000000004</v>
      </c>
    </row>
    <row r="4025" spans="1:25" hidden="1" x14ac:dyDescent="0.25">
      <c r="A4025">
        <v>4023</v>
      </c>
      <c r="B4025">
        <v>23</v>
      </c>
      <c r="C4025" t="s">
        <v>6456</v>
      </c>
      <c r="D4025" t="s">
        <v>6457</v>
      </c>
      <c r="E4025">
        <v>2000</v>
      </c>
      <c r="F4025" t="s">
        <v>6457</v>
      </c>
      <c r="G4025">
        <v>40.714269000000002</v>
      </c>
      <c r="H4025">
        <v>-74.005972999999997</v>
      </c>
      <c r="I4025" t="s">
        <v>113</v>
      </c>
      <c r="J4025" t="s">
        <v>28</v>
      </c>
      <c r="K4025" t="s">
        <v>33</v>
      </c>
      <c r="M4025">
        <v>0</v>
      </c>
      <c r="N4025">
        <v>0.48562100000000002</v>
      </c>
      <c r="O4025">
        <v>0.81308100000000005</v>
      </c>
      <c r="P4025">
        <v>227.70667</v>
      </c>
      <c r="Q4025">
        <v>0.94941699999999996</v>
      </c>
      <c r="R4025" s="1">
        <v>1.0000000000000001E-5</v>
      </c>
      <c r="S4025">
        <v>3</v>
      </c>
      <c r="T4025">
        <v>0.11186599999999999</v>
      </c>
      <c r="U4025">
        <v>-2.5630000000000002</v>
      </c>
      <c r="V4025">
        <v>0</v>
      </c>
      <c r="W4025">
        <v>3.3555000000000001E-2</v>
      </c>
      <c r="X4025">
        <v>115.06100000000001</v>
      </c>
      <c r="Y4025">
        <v>0.79538399999999998</v>
      </c>
    </row>
    <row r="4026" spans="1:25" hidden="1" x14ac:dyDescent="0.25">
      <c r="A4026">
        <v>4024</v>
      </c>
      <c r="B4026">
        <v>24</v>
      </c>
      <c r="C4026" t="s">
        <v>6524</v>
      </c>
      <c r="D4026" t="s">
        <v>5737</v>
      </c>
      <c r="E4026">
        <v>2000</v>
      </c>
      <c r="F4026" t="s">
        <v>5737</v>
      </c>
      <c r="G4026">
        <v>33.973951</v>
      </c>
      <c r="H4026">
        <v>-118.24840500000001</v>
      </c>
      <c r="I4026" t="s">
        <v>5738</v>
      </c>
      <c r="J4026" t="s">
        <v>28</v>
      </c>
      <c r="K4026" t="s">
        <v>56</v>
      </c>
      <c r="L4026" t="s">
        <v>33</v>
      </c>
      <c r="M4026">
        <v>0</v>
      </c>
      <c r="N4026">
        <v>0.31079600000000002</v>
      </c>
      <c r="O4026">
        <v>0.79728500000000002</v>
      </c>
      <c r="P4026">
        <v>289.69556</v>
      </c>
      <c r="Q4026">
        <v>0.23477200000000001</v>
      </c>
      <c r="R4026" s="1">
        <v>1.1E-5</v>
      </c>
      <c r="S4026">
        <v>5</v>
      </c>
      <c r="T4026">
        <v>0.36756100000000003</v>
      </c>
      <c r="U4026">
        <v>-23.04</v>
      </c>
      <c r="V4026">
        <v>1</v>
      </c>
      <c r="W4026">
        <v>0.27406399999999997</v>
      </c>
      <c r="X4026">
        <v>99.046999999999997</v>
      </c>
      <c r="Y4026">
        <v>0.83539300000000005</v>
      </c>
    </row>
    <row r="4027" spans="1:25" hidden="1" x14ac:dyDescent="0.25">
      <c r="A4027">
        <v>4025</v>
      </c>
      <c r="B4027">
        <v>25</v>
      </c>
      <c r="C4027" t="s">
        <v>6525</v>
      </c>
      <c r="D4027" t="s">
        <v>6512</v>
      </c>
      <c r="E4027">
        <v>2000</v>
      </c>
      <c r="F4027" t="s">
        <v>6512</v>
      </c>
      <c r="G4027">
        <v>39.290599999999998</v>
      </c>
      <c r="H4027">
        <v>-76.6096</v>
      </c>
      <c r="I4027" t="s">
        <v>1330</v>
      </c>
      <c r="J4027" t="s">
        <v>28</v>
      </c>
      <c r="K4027" t="s">
        <v>33</v>
      </c>
      <c r="M4027">
        <v>0</v>
      </c>
      <c r="N4027">
        <v>0.40839300000000001</v>
      </c>
      <c r="O4027">
        <v>0.74552200000000002</v>
      </c>
      <c r="P4027">
        <v>274.46667000000002</v>
      </c>
      <c r="Q4027">
        <v>0.47070099999999998</v>
      </c>
      <c r="R4027">
        <v>0</v>
      </c>
      <c r="S4027">
        <v>1</v>
      </c>
      <c r="T4027">
        <v>0.113589</v>
      </c>
      <c r="U4027">
        <v>-7.52</v>
      </c>
      <c r="V4027">
        <v>0</v>
      </c>
      <c r="W4027">
        <v>7.8129000000000004E-2</v>
      </c>
      <c r="X4027">
        <v>119.383</v>
      </c>
      <c r="Y4027">
        <v>0.25784699999999999</v>
      </c>
    </row>
    <row r="4028" spans="1:25" hidden="1" x14ac:dyDescent="0.25">
      <c r="A4028">
        <v>4026</v>
      </c>
      <c r="B4028">
        <v>26</v>
      </c>
      <c r="C4028" t="s">
        <v>6526</v>
      </c>
      <c r="D4028" t="s">
        <v>6527</v>
      </c>
      <c r="E4028">
        <v>2000</v>
      </c>
      <c r="F4028" t="s">
        <v>6527</v>
      </c>
      <c r="G4028">
        <v>40.782407999999997</v>
      </c>
      <c r="H4028">
        <v>-81.371184999999997</v>
      </c>
      <c r="I4028" t="s">
        <v>3013</v>
      </c>
      <c r="J4028" t="s">
        <v>28</v>
      </c>
      <c r="K4028" t="s">
        <v>56</v>
      </c>
      <c r="L4028" t="s">
        <v>33</v>
      </c>
      <c r="M4028">
        <v>0</v>
      </c>
      <c r="N4028">
        <v>0.30444100000000002</v>
      </c>
      <c r="O4028">
        <v>0.55934300000000003</v>
      </c>
      <c r="P4028">
        <v>238.06666999999999</v>
      </c>
      <c r="Q4028">
        <v>0.63670499999999997</v>
      </c>
      <c r="R4028">
        <v>1.95E-4</v>
      </c>
      <c r="S4028">
        <v>2</v>
      </c>
      <c r="T4028">
        <v>7.8314999999999996E-2</v>
      </c>
      <c r="U4028">
        <v>-7.4950000000000001</v>
      </c>
      <c r="V4028">
        <v>1</v>
      </c>
      <c r="W4028">
        <v>3.2104000000000001E-2</v>
      </c>
      <c r="X4028">
        <v>152.88499999999999</v>
      </c>
      <c r="Y4028">
        <v>0.78982600000000003</v>
      </c>
    </row>
    <row r="4029" spans="1:25" x14ac:dyDescent="0.25">
      <c r="A4029">
        <v>4027</v>
      </c>
      <c r="B4029">
        <v>27</v>
      </c>
      <c r="C4029" t="s">
        <v>6528</v>
      </c>
      <c r="D4029" t="s">
        <v>6237</v>
      </c>
      <c r="E4029">
        <v>2000</v>
      </c>
      <c r="F4029" t="s">
        <v>6237</v>
      </c>
      <c r="G4029" t="str">
        <f>IFERROR(VLOOKUP(Table1[[#This Row],[Title]],$C$5507:$Y$5579,5, FALSE ),"")</f>
        <v/>
      </c>
      <c r="H4029" t="str">
        <f>IFERROR(VLOOKUP(Table1[[#This Row],[Title]],$C$5507:$Y$5579,6, FALSE ),"")</f>
        <v/>
      </c>
      <c r="I4029" t="str">
        <f>IFERROR(VLOOKUP(Table1[[#This Row],[Title]],$C$5507:$Y$5579,7, FALSE ),"")</f>
        <v/>
      </c>
      <c r="J4029" t="str">
        <f>IFERROR(VLOOKUP(Table1[[#This Row],[Title]],$C$5507:$Y$5579,8, FALSE ),"")</f>
        <v/>
      </c>
      <c r="K4029" t="str">
        <f>IFERROR(VLOOKUP(Table1[[#This Row],[Title]],$C$5507:$Y$5579,9, FALSE ),"")</f>
        <v/>
      </c>
      <c r="L4029" t="str">
        <f>IFERROR(VLOOKUP(Table1[[#This Row],[Title]],$C$5507:$Y$5579,10, FALSE ),"")</f>
        <v/>
      </c>
      <c r="M4029" t="str">
        <f>IFERROR(VLOOKUP(Table1[[#This Row],[Title]],$C$5507:$Y$5579,11, FALSE ),"")</f>
        <v/>
      </c>
      <c r="N4029" t="str">
        <f>IFERROR(VLOOKUP(Table1[[#This Row],[Title]],$C$5507:$Y$5579,12, FALSE ),"")</f>
        <v/>
      </c>
      <c r="O4029" t="str">
        <f>IFERROR(VLOOKUP(Table1[[#This Row],[Title]],$C$5507:$Y$5579,13, FALSE ),"")</f>
        <v/>
      </c>
      <c r="P4029" t="str">
        <f>IFERROR(VLOOKUP(Table1[[#This Row],[Title]],$C$5507:$Y$5579,14, FALSE ),"")</f>
        <v/>
      </c>
      <c r="Q4029" t="str">
        <f>IFERROR(VLOOKUP(Table1[[#This Row],[Title]],$C$5507:$Y$5579,15, FALSE ),"")</f>
        <v/>
      </c>
      <c r="R4029" t="str">
        <f>IFERROR(VLOOKUP(Table1[[#This Row],[Title]],$C$5507:$Y$5579,16, FALSE ),"")</f>
        <v/>
      </c>
      <c r="S4029" t="str">
        <f>IFERROR(VLOOKUP(Table1[[#This Row],[Title]],$C$5507:$Y$5579,17, FALSE ),"")</f>
        <v/>
      </c>
      <c r="T4029" t="str">
        <f>IFERROR(VLOOKUP(Table1[[#This Row],[Title]],$C$5507:$Y$5579,18, FALSE ),"")</f>
        <v/>
      </c>
      <c r="U4029" t="str">
        <f>IFERROR(VLOOKUP(Table1[[#This Row],[Title]],$C$5507:$Y$5579,19, FALSE ),"")</f>
        <v/>
      </c>
      <c r="V4029" t="str">
        <f>IFERROR(VLOOKUP(Table1[[#This Row],[Title]],$C$5507:$Y$5579,20, FALSE ),"")</f>
        <v/>
      </c>
      <c r="W4029" t="str">
        <f>IFERROR(VLOOKUP(Table1[[#This Row],[Title]],$C$5507:$Y$5579,21, FALSE ),"")</f>
        <v/>
      </c>
      <c r="X4029" t="str">
        <f>IFERROR(VLOOKUP(Table1[[#This Row],[Title]],$C$5507:$Y$5579,22, FALSE ),"")</f>
        <v/>
      </c>
      <c r="Y4029" t="str">
        <f>IFERROR(VLOOKUP(Table1[[#This Row],[Title]],$C$5507:$Y$5579,23, FALSE ),"")</f>
        <v/>
      </c>
    </row>
    <row r="4030" spans="1:25" hidden="1" x14ac:dyDescent="0.25">
      <c r="A4030">
        <v>4028</v>
      </c>
      <c r="B4030">
        <v>28</v>
      </c>
      <c r="C4030" t="s">
        <v>6529</v>
      </c>
      <c r="D4030" t="s">
        <v>5211</v>
      </c>
      <c r="E4030">
        <v>2000</v>
      </c>
      <c r="F4030" t="s">
        <v>5211</v>
      </c>
      <c r="G4030">
        <v>45.721499999999999</v>
      </c>
      <c r="H4030">
        <v>-73.486699999999999</v>
      </c>
      <c r="I4030" t="s">
        <v>5212</v>
      </c>
      <c r="J4030" t="s">
        <v>28</v>
      </c>
      <c r="K4030" t="s">
        <v>56</v>
      </c>
      <c r="L4030" t="s">
        <v>33</v>
      </c>
      <c r="M4030">
        <v>0</v>
      </c>
      <c r="N4030">
        <v>0.13434199999999999</v>
      </c>
      <c r="O4030">
        <v>0.57217600000000002</v>
      </c>
      <c r="P4030">
        <v>242.33332999999999</v>
      </c>
      <c r="Q4030">
        <v>0.87169399999999997</v>
      </c>
      <c r="R4030">
        <v>0</v>
      </c>
      <c r="S4030">
        <v>9</v>
      </c>
      <c r="T4030">
        <v>0.12914100000000001</v>
      </c>
      <c r="U4030">
        <v>-5.1950000000000003</v>
      </c>
      <c r="V4030">
        <v>1</v>
      </c>
      <c r="W4030">
        <v>5.4865999999999998E-2</v>
      </c>
      <c r="X4030">
        <v>92.974000000000004</v>
      </c>
      <c r="Y4030">
        <v>0.58012300000000006</v>
      </c>
    </row>
    <row r="4031" spans="1:25" x14ac:dyDescent="0.25">
      <c r="A4031">
        <v>4029</v>
      </c>
      <c r="B4031">
        <v>29</v>
      </c>
      <c r="C4031" t="s">
        <v>6530</v>
      </c>
      <c r="D4031" t="s">
        <v>6531</v>
      </c>
      <c r="E4031">
        <v>2000</v>
      </c>
      <c r="F4031" t="s">
        <v>6531</v>
      </c>
      <c r="G4031" t="str">
        <f>IFERROR(VLOOKUP(Table1[[#This Row],[Title]],$C$5507:$Y$5579,5, FALSE ),"")</f>
        <v/>
      </c>
      <c r="H4031" t="str">
        <f>IFERROR(VLOOKUP(Table1[[#This Row],[Title]],$C$5507:$Y$5579,6, FALSE ),"")</f>
        <v/>
      </c>
      <c r="I4031" t="str">
        <f>IFERROR(VLOOKUP(Table1[[#This Row],[Title]],$C$5507:$Y$5579,7, FALSE ),"")</f>
        <v/>
      </c>
      <c r="J4031" t="str">
        <f>IFERROR(VLOOKUP(Table1[[#This Row],[Title]],$C$5507:$Y$5579,8, FALSE ),"")</f>
        <v/>
      </c>
      <c r="K4031" t="str">
        <f>IFERROR(VLOOKUP(Table1[[#This Row],[Title]],$C$5507:$Y$5579,9, FALSE ),"")</f>
        <v/>
      </c>
      <c r="L4031" t="str">
        <f>IFERROR(VLOOKUP(Table1[[#This Row],[Title]],$C$5507:$Y$5579,10, FALSE ),"")</f>
        <v/>
      </c>
      <c r="M4031" t="str">
        <f>IFERROR(VLOOKUP(Table1[[#This Row],[Title]],$C$5507:$Y$5579,11, FALSE ),"")</f>
        <v/>
      </c>
      <c r="N4031" t="str">
        <f>IFERROR(VLOOKUP(Table1[[#This Row],[Title]],$C$5507:$Y$5579,12, FALSE ),"")</f>
        <v/>
      </c>
      <c r="O4031" t="str">
        <f>IFERROR(VLOOKUP(Table1[[#This Row],[Title]],$C$5507:$Y$5579,13, FALSE ),"")</f>
        <v/>
      </c>
      <c r="P4031" t="str">
        <f>IFERROR(VLOOKUP(Table1[[#This Row],[Title]],$C$5507:$Y$5579,14, FALSE ),"")</f>
        <v/>
      </c>
      <c r="Q4031" t="str">
        <f>IFERROR(VLOOKUP(Table1[[#This Row],[Title]],$C$5507:$Y$5579,15, FALSE ),"")</f>
        <v/>
      </c>
      <c r="R4031" t="str">
        <f>IFERROR(VLOOKUP(Table1[[#This Row],[Title]],$C$5507:$Y$5579,16, FALSE ),"")</f>
        <v/>
      </c>
      <c r="S4031" t="str">
        <f>IFERROR(VLOOKUP(Table1[[#This Row],[Title]],$C$5507:$Y$5579,17, FALSE ),"")</f>
        <v/>
      </c>
      <c r="T4031" t="str">
        <f>IFERROR(VLOOKUP(Table1[[#This Row],[Title]],$C$5507:$Y$5579,18, FALSE ),"")</f>
        <v/>
      </c>
      <c r="U4031" t="str">
        <f>IFERROR(VLOOKUP(Table1[[#This Row],[Title]],$C$5507:$Y$5579,19, FALSE ),"")</f>
        <v/>
      </c>
      <c r="V4031" t="str">
        <f>IFERROR(VLOOKUP(Table1[[#This Row],[Title]],$C$5507:$Y$5579,20, FALSE ),"")</f>
        <v/>
      </c>
      <c r="W4031" t="str">
        <f>IFERROR(VLOOKUP(Table1[[#This Row],[Title]],$C$5507:$Y$5579,21, FALSE ),"")</f>
        <v/>
      </c>
      <c r="X4031" t="str">
        <f>IFERROR(VLOOKUP(Table1[[#This Row],[Title]],$C$5507:$Y$5579,22, FALSE ),"")</f>
        <v/>
      </c>
      <c r="Y4031" t="str">
        <f>IFERROR(VLOOKUP(Table1[[#This Row],[Title]],$C$5507:$Y$5579,23, FALSE ),"")</f>
        <v/>
      </c>
    </row>
    <row r="4032" spans="1:25" hidden="1" x14ac:dyDescent="0.25">
      <c r="A4032">
        <v>4030</v>
      </c>
      <c r="B4032">
        <v>30</v>
      </c>
      <c r="C4032" t="s">
        <v>6532</v>
      </c>
      <c r="D4032" t="s">
        <v>6416</v>
      </c>
      <c r="E4032">
        <v>2000</v>
      </c>
      <c r="F4032" t="s">
        <v>6416</v>
      </c>
      <c r="G4032">
        <v>33.7483</v>
      </c>
      <c r="H4032">
        <v>-84.391099999999994</v>
      </c>
      <c r="I4032" t="s">
        <v>568</v>
      </c>
      <c r="J4032" t="s">
        <v>28</v>
      </c>
      <c r="K4032" t="s">
        <v>56</v>
      </c>
      <c r="L4032" t="s">
        <v>33</v>
      </c>
      <c r="M4032">
        <v>0</v>
      </c>
      <c r="N4032">
        <v>3.9747999999999999E-2</v>
      </c>
      <c r="O4032">
        <v>0.59922799999999998</v>
      </c>
      <c r="P4032">
        <v>226.09333000000001</v>
      </c>
      <c r="Q4032">
        <v>0.51389700000000005</v>
      </c>
      <c r="R4032">
        <v>0</v>
      </c>
      <c r="S4032">
        <v>7</v>
      </c>
      <c r="T4032">
        <v>7.9005000000000006E-2</v>
      </c>
      <c r="U4032">
        <v>-9.1959999999999997</v>
      </c>
      <c r="V4032">
        <v>1</v>
      </c>
      <c r="W4032">
        <v>3.6788000000000001E-2</v>
      </c>
      <c r="X4032">
        <v>176.05799999999999</v>
      </c>
      <c r="Y4032">
        <v>0.75970700000000002</v>
      </c>
    </row>
    <row r="4033" spans="1:25" hidden="1" x14ac:dyDescent="0.25">
      <c r="A4033">
        <v>4031</v>
      </c>
      <c r="B4033">
        <v>31</v>
      </c>
      <c r="C4033" t="s">
        <v>6533</v>
      </c>
      <c r="D4033" t="s">
        <v>6040</v>
      </c>
      <c r="E4033">
        <v>2000</v>
      </c>
      <c r="F4033" t="s">
        <v>6040</v>
      </c>
      <c r="G4033">
        <v>28.545179000000001</v>
      </c>
      <c r="H4033">
        <v>-81.373290999999995</v>
      </c>
      <c r="I4033" t="s">
        <v>6041</v>
      </c>
      <c r="J4033" t="s">
        <v>28</v>
      </c>
      <c r="K4033" t="s">
        <v>56</v>
      </c>
      <c r="L4033" t="s">
        <v>33</v>
      </c>
      <c r="M4033">
        <v>0</v>
      </c>
      <c r="N4033">
        <v>0.27476299999999998</v>
      </c>
      <c r="O4033">
        <v>0.58067100000000005</v>
      </c>
      <c r="P4033">
        <v>260.16000000000003</v>
      </c>
      <c r="Q4033">
        <v>0.64703100000000002</v>
      </c>
      <c r="R4033">
        <v>0</v>
      </c>
      <c r="S4033">
        <v>6</v>
      </c>
      <c r="T4033">
        <v>0.337671</v>
      </c>
      <c r="U4033">
        <v>-7.2060000000000004</v>
      </c>
      <c r="V4033">
        <v>0</v>
      </c>
      <c r="W4033">
        <v>2.647E-2</v>
      </c>
      <c r="X4033">
        <v>83.924999999999997</v>
      </c>
      <c r="Y4033">
        <v>0.72060000000000002</v>
      </c>
    </row>
    <row r="4034" spans="1:25" hidden="1" x14ac:dyDescent="0.25">
      <c r="A4034">
        <v>4032</v>
      </c>
      <c r="B4034">
        <v>32</v>
      </c>
      <c r="C4034" t="s">
        <v>6534</v>
      </c>
      <c r="D4034" t="s">
        <v>6535</v>
      </c>
      <c r="E4034">
        <v>2000</v>
      </c>
      <c r="F4034" t="s">
        <v>6331</v>
      </c>
      <c r="G4034">
        <v>36.811498</v>
      </c>
      <c r="H4034">
        <v>-76.367715000000004</v>
      </c>
      <c r="I4034" t="s">
        <v>6332</v>
      </c>
      <c r="J4034" t="s">
        <v>28</v>
      </c>
      <c r="K4034" t="s">
        <v>56</v>
      </c>
      <c r="L4034" t="s">
        <v>33</v>
      </c>
      <c r="M4034">
        <v>0</v>
      </c>
      <c r="N4034">
        <v>0.28861399999999998</v>
      </c>
      <c r="O4034">
        <v>0.74913700000000005</v>
      </c>
      <c r="P4034">
        <v>215.53333000000001</v>
      </c>
      <c r="Q4034">
        <v>0.43850600000000001</v>
      </c>
      <c r="R4034" s="1">
        <v>9.9999999999999995E-7</v>
      </c>
      <c r="S4034">
        <v>1</v>
      </c>
      <c r="T4034">
        <v>0.16458600000000001</v>
      </c>
      <c r="U4034">
        <v>-11.273999999999999</v>
      </c>
      <c r="V4034">
        <v>1</v>
      </c>
      <c r="W4034">
        <v>0.25161899999999998</v>
      </c>
      <c r="X4034">
        <v>81.084999999999994</v>
      </c>
      <c r="Y4034">
        <v>0.56091400000000002</v>
      </c>
    </row>
    <row r="4035" spans="1:25" hidden="1" x14ac:dyDescent="0.25">
      <c r="A4035">
        <v>4033</v>
      </c>
      <c r="B4035">
        <v>33</v>
      </c>
      <c r="C4035" t="s">
        <v>6536</v>
      </c>
      <c r="D4035" t="s">
        <v>6537</v>
      </c>
      <c r="E4035">
        <v>2000</v>
      </c>
      <c r="F4035" t="s">
        <v>6537</v>
      </c>
      <c r="G4035">
        <v>51.506300000000003</v>
      </c>
      <c r="H4035">
        <v>-0.12714</v>
      </c>
      <c r="I4035" t="s">
        <v>893</v>
      </c>
      <c r="J4035" t="s">
        <v>28</v>
      </c>
      <c r="K4035" t="s">
        <v>56</v>
      </c>
      <c r="L4035" t="s">
        <v>33</v>
      </c>
      <c r="M4035">
        <v>0</v>
      </c>
      <c r="N4035">
        <v>8.6876999999999996E-2</v>
      </c>
      <c r="O4035">
        <v>0.62338800000000005</v>
      </c>
      <c r="P4035">
        <v>217.29333</v>
      </c>
      <c r="Q4035">
        <v>0.94078600000000001</v>
      </c>
      <c r="R4035" s="1">
        <v>3.9999999999999998E-6</v>
      </c>
      <c r="S4035">
        <v>7</v>
      </c>
      <c r="T4035">
        <v>8.9177999999999993E-2</v>
      </c>
      <c r="U4035">
        <v>-3.8929999999999998</v>
      </c>
      <c r="V4035">
        <v>1</v>
      </c>
      <c r="W4035">
        <v>3.5187000000000003E-2</v>
      </c>
      <c r="X4035">
        <v>104.765</v>
      </c>
      <c r="Y4035">
        <v>0.92937800000000004</v>
      </c>
    </row>
    <row r="4036" spans="1:25" hidden="1" x14ac:dyDescent="0.25">
      <c r="A4036">
        <v>4034</v>
      </c>
      <c r="B4036">
        <v>34</v>
      </c>
      <c r="C4036" t="s">
        <v>6538</v>
      </c>
      <c r="D4036" t="s">
        <v>6539</v>
      </c>
      <c r="E4036">
        <v>2000</v>
      </c>
      <c r="F4036" t="s">
        <v>6539</v>
      </c>
      <c r="G4036">
        <v>51.579700000000003</v>
      </c>
      <c r="H4036">
        <v>-0.12373000000000001</v>
      </c>
      <c r="I4036" t="s">
        <v>6540</v>
      </c>
      <c r="J4036" t="s">
        <v>28</v>
      </c>
      <c r="K4036" t="s">
        <v>56</v>
      </c>
      <c r="L4036" t="s">
        <v>33</v>
      </c>
      <c r="M4036">
        <v>0</v>
      </c>
      <c r="N4036">
        <v>1.2239E-2</v>
      </c>
      <c r="O4036">
        <v>0.63092899999999996</v>
      </c>
      <c r="P4036">
        <v>239.86667</v>
      </c>
      <c r="Q4036">
        <v>0.68503400000000003</v>
      </c>
      <c r="R4036">
        <v>4.2299999999999998E-4</v>
      </c>
      <c r="S4036">
        <v>5</v>
      </c>
      <c r="T4036">
        <v>0.117885</v>
      </c>
      <c r="U4036">
        <v>-7.2439999999999998</v>
      </c>
      <c r="V4036">
        <v>0</v>
      </c>
      <c r="W4036">
        <v>2.8985E-2</v>
      </c>
      <c r="X4036">
        <v>135.00200000000001</v>
      </c>
      <c r="Y4036">
        <v>0.63403200000000004</v>
      </c>
    </row>
    <row r="4037" spans="1:25" hidden="1" x14ac:dyDescent="0.25">
      <c r="A4037">
        <v>4035</v>
      </c>
      <c r="B4037">
        <v>35</v>
      </c>
      <c r="C4037" t="s">
        <v>6541</v>
      </c>
      <c r="D4037" t="s">
        <v>6542</v>
      </c>
      <c r="E4037">
        <v>2000</v>
      </c>
      <c r="F4037" t="s">
        <v>6542</v>
      </c>
      <c r="G4037">
        <v>40.872300000000003</v>
      </c>
      <c r="H4037">
        <v>-73.533699999999996</v>
      </c>
      <c r="I4037" t="s">
        <v>6543</v>
      </c>
      <c r="J4037" t="s">
        <v>28</v>
      </c>
      <c r="K4037" t="s">
        <v>56</v>
      </c>
      <c r="L4037" t="s">
        <v>33</v>
      </c>
      <c r="M4037">
        <v>0</v>
      </c>
      <c r="N4037">
        <v>8.5099999999999998E-4</v>
      </c>
      <c r="O4037">
        <v>0.48513099999999998</v>
      </c>
      <c r="P4037">
        <v>190.6</v>
      </c>
      <c r="Q4037">
        <v>0.93862500000000004</v>
      </c>
      <c r="R4037">
        <v>0</v>
      </c>
      <c r="S4037">
        <v>7</v>
      </c>
      <c r="T4037">
        <v>0.12683</v>
      </c>
      <c r="U4037">
        <v>-4.74</v>
      </c>
      <c r="V4037">
        <v>1</v>
      </c>
      <c r="W4037">
        <v>6.1247999999999997E-2</v>
      </c>
      <c r="X4037">
        <v>96.504000000000005</v>
      </c>
      <c r="Y4037">
        <v>0.72986399999999996</v>
      </c>
    </row>
    <row r="4038" spans="1:25" hidden="1" x14ac:dyDescent="0.25">
      <c r="A4038">
        <v>4036</v>
      </c>
      <c r="B4038">
        <v>36</v>
      </c>
      <c r="C4038" t="s">
        <v>6544</v>
      </c>
      <c r="D4038" t="s">
        <v>6509</v>
      </c>
      <c r="E4038">
        <v>2000</v>
      </c>
      <c r="F4038" t="s">
        <v>6509</v>
      </c>
      <c r="G4038">
        <v>30.427752999999999</v>
      </c>
      <c r="H4038">
        <v>-84.258471999999998</v>
      </c>
      <c r="I4038" t="s">
        <v>2184</v>
      </c>
      <c r="J4038" t="s">
        <v>28</v>
      </c>
      <c r="K4038" t="s">
        <v>56</v>
      </c>
      <c r="L4038" t="s">
        <v>33</v>
      </c>
      <c r="M4038">
        <v>0</v>
      </c>
      <c r="N4038">
        <v>3.6079E-2</v>
      </c>
      <c r="O4038">
        <v>0.32128200000000001</v>
      </c>
      <c r="P4038">
        <v>235.26667</v>
      </c>
      <c r="Q4038">
        <v>0.68803499999999995</v>
      </c>
      <c r="R4038" s="1">
        <v>9.9999999999999995E-7</v>
      </c>
      <c r="S4038">
        <v>0</v>
      </c>
      <c r="T4038">
        <v>0.21063799999999999</v>
      </c>
      <c r="U4038">
        <v>-5.7750000000000004</v>
      </c>
      <c r="V4038">
        <v>1</v>
      </c>
      <c r="W4038">
        <v>3.7933000000000001E-2</v>
      </c>
      <c r="X4038">
        <v>142.79</v>
      </c>
      <c r="Y4038">
        <v>0.18839500000000001</v>
      </c>
    </row>
    <row r="4039" spans="1:25" hidden="1" x14ac:dyDescent="0.25">
      <c r="A4039">
        <v>4037</v>
      </c>
      <c r="B4039">
        <v>37</v>
      </c>
      <c r="C4039" t="s">
        <v>6545</v>
      </c>
      <c r="D4039" t="s">
        <v>6380</v>
      </c>
      <c r="E4039">
        <v>2000</v>
      </c>
      <c r="F4039" t="s">
        <v>6380</v>
      </c>
      <c r="G4039">
        <v>25.779807999999999</v>
      </c>
      <c r="H4039">
        <v>-80.153199999999998</v>
      </c>
      <c r="I4039" t="s">
        <v>4692</v>
      </c>
      <c r="J4039" t="s">
        <v>28</v>
      </c>
      <c r="K4039" t="s">
        <v>56</v>
      </c>
      <c r="L4039" t="s">
        <v>33</v>
      </c>
      <c r="M4039">
        <v>0</v>
      </c>
      <c r="N4039">
        <v>3.3457000000000001E-2</v>
      </c>
      <c r="O4039">
        <v>0.68450500000000003</v>
      </c>
      <c r="P4039">
        <v>219.48</v>
      </c>
      <c r="Q4039">
        <v>0.849387</v>
      </c>
      <c r="R4039">
        <v>1.1310000000000001E-3</v>
      </c>
      <c r="S4039">
        <v>1</v>
      </c>
      <c r="T4039">
        <v>5.7203999999999998E-2</v>
      </c>
      <c r="U4039">
        <v>-6.0679999999999996</v>
      </c>
      <c r="V4039">
        <v>0</v>
      </c>
      <c r="W4039">
        <v>3.2455999999999999E-2</v>
      </c>
      <c r="X4039">
        <v>122.014</v>
      </c>
      <c r="Y4039">
        <v>0.55313900000000005</v>
      </c>
    </row>
    <row r="4040" spans="1:25" hidden="1" x14ac:dyDescent="0.25">
      <c r="A4040">
        <v>4038</v>
      </c>
      <c r="B4040">
        <v>38</v>
      </c>
      <c r="C4040" t="s">
        <v>6546</v>
      </c>
      <c r="D4040" t="s">
        <v>6352</v>
      </c>
      <c r="E4040">
        <v>2000</v>
      </c>
      <c r="F4040" t="s">
        <v>6352</v>
      </c>
      <c r="G4040">
        <v>40.623632000000001</v>
      </c>
      <c r="H4040">
        <v>-74.093322999999998</v>
      </c>
      <c r="I4040" t="s">
        <v>2116</v>
      </c>
      <c r="J4040" t="s">
        <v>28</v>
      </c>
      <c r="K4040" t="s">
        <v>56</v>
      </c>
      <c r="L4040" t="s">
        <v>33</v>
      </c>
      <c r="M4040">
        <v>0</v>
      </c>
      <c r="N4040">
        <v>0.20405300000000001</v>
      </c>
      <c r="O4040">
        <v>0.82866300000000004</v>
      </c>
      <c r="P4040">
        <v>204</v>
      </c>
      <c r="Q4040">
        <v>0.91529700000000003</v>
      </c>
      <c r="R4040" s="1">
        <v>2.6999999999999999E-5</v>
      </c>
      <c r="S4040">
        <v>8</v>
      </c>
      <c r="T4040">
        <v>0.33792499999999998</v>
      </c>
      <c r="U4040">
        <v>-3.008</v>
      </c>
      <c r="V4040">
        <v>1</v>
      </c>
      <c r="W4040">
        <v>0.107484</v>
      </c>
      <c r="X4040">
        <v>118.901</v>
      </c>
      <c r="Y4040">
        <v>0.77056500000000006</v>
      </c>
    </row>
    <row r="4041" spans="1:25" hidden="1" x14ac:dyDescent="0.25">
      <c r="A4041">
        <v>4039</v>
      </c>
      <c r="B4041">
        <v>39</v>
      </c>
      <c r="C4041" t="s">
        <v>6547</v>
      </c>
      <c r="D4041" t="s">
        <v>6548</v>
      </c>
      <c r="E4041">
        <v>2000</v>
      </c>
      <c r="F4041" t="s">
        <v>6548</v>
      </c>
      <c r="G4041">
        <v>39.255699999999997</v>
      </c>
      <c r="H4041">
        <v>-76.659400000000005</v>
      </c>
      <c r="I4041" t="s">
        <v>6549</v>
      </c>
      <c r="J4041" t="s">
        <v>28</v>
      </c>
      <c r="K4041" t="s">
        <v>56</v>
      </c>
      <c r="L4041" t="s">
        <v>33</v>
      </c>
      <c r="M4041">
        <v>0</v>
      </c>
      <c r="N4041">
        <v>2.9870000000000001E-2</v>
      </c>
      <c r="O4041">
        <v>0.83568100000000001</v>
      </c>
      <c r="P4041">
        <v>240.77332999999999</v>
      </c>
      <c r="Q4041">
        <v>0.684311</v>
      </c>
      <c r="R4041" s="1">
        <v>5.0000000000000004E-6</v>
      </c>
      <c r="S4041">
        <v>10</v>
      </c>
      <c r="T4041">
        <v>6.2412000000000002E-2</v>
      </c>
      <c r="U4041">
        <v>-4.4820000000000002</v>
      </c>
      <c r="V4041">
        <v>0</v>
      </c>
      <c r="W4041">
        <v>0.11257</v>
      </c>
      <c r="X4041">
        <v>96.988</v>
      </c>
      <c r="Y4041">
        <v>0.91555399999999998</v>
      </c>
    </row>
    <row r="4042" spans="1:25" hidden="1" x14ac:dyDescent="0.25">
      <c r="A4042">
        <v>4040</v>
      </c>
      <c r="B4042">
        <v>40</v>
      </c>
      <c r="C4042" t="s">
        <v>6550</v>
      </c>
      <c r="D4042" t="s">
        <v>6551</v>
      </c>
      <c r="E4042">
        <v>2000</v>
      </c>
      <c r="F4042" t="s">
        <v>6551</v>
      </c>
      <c r="G4042">
        <v>32.994096999999996</v>
      </c>
      <c r="H4042">
        <v>-117.030299</v>
      </c>
      <c r="I4042" t="s">
        <v>6552</v>
      </c>
      <c r="J4042" t="s">
        <v>28</v>
      </c>
      <c r="K4042" t="s">
        <v>56</v>
      </c>
      <c r="L4042" t="s">
        <v>33</v>
      </c>
      <c r="M4042">
        <v>0</v>
      </c>
      <c r="N4042">
        <v>4.9182999999999998E-2</v>
      </c>
      <c r="O4042">
        <v>0.38575700000000002</v>
      </c>
      <c r="P4042">
        <v>170.54612</v>
      </c>
      <c r="Q4042">
        <v>0.83287299999999997</v>
      </c>
      <c r="R4042" s="1">
        <v>5.0000000000000004E-6</v>
      </c>
      <c r="S4042">
        <v>0</v>
      </c>
      <c r="T4042">
        <v>0.57455500000000004</v>
      </c>
      <c r="U4042">
        <v>-7.4320000000000004</v>
      </c>
      <c r="V4042">
        <v>1</v>
      </c>
      <c r="W4042">
        <v>7.1997000000000005E-2</v>
      </c>
      <c r="X4042">
        <v>148.50399999999999</v>
      </c>
      <c r="Y4042">
        <v>0.57558200000000004</v>
      </c>
    </row>
    <row r="4043" spans="1:25" hidden="1" x14ac:dyDescent="0.25">
      <c r="A4043">
        <v>4041</v>
      </c>
      <c r="B4043">
        <v>41</v>
      </c>
      <c r="C4043" t="s">
        <v>4939</v>
      </c>
      <c r="D4043" t="s">
        <v>6214</v>
      </c>
      <c r="E4043">
        <v>2000</v>
      </c>
      <c r="F4043" t="s">
        <v>6214</v>
      </c>
      <c r="G4043">
        <v>32.436064000000002</v>
      </c>
      <c r="H4043">
        <v>-90.137309999999999</v>
      </c>
      <c r="I4043" t="s">
        <v>6215</v>
      </c>
      <c r="J4043" t="s">
        <v>28</v>
      </c>
      <c r="K4043" t="s">
        <v>56</v>
      </c>
      <c r="L4043" t="s">
        <v>33</v>
      </c>
      <c r="M4043">
        <v>0</v>
      </c>
      <c r="N4043">
        <v>0.12697</v>
      </c>
      <c r="O4043">
        <v>0.62741199999999997</v>
      </c>
      <c r="P4043">
        <v>186.06666999999999</v>
      </c>
      <c r="Q4043">
        <v>0.716248</v>
      </c>
      <c r="R4043">
        <v>0</v>
      </c>
      <c r="S4043">
        <v>2</v>
      </c>
      <c r="T4043">
        <v>3.4377999999999999E-2</v>
      </c>
      <c r="U4043">
        <v>-7.1749999999999998</v>
      </c>
      <c r="V4043">
        <v>1</v>
      </c>
      <c r="W4043">
        <v>3.5180999999999997E-2</v>
      </c>
      <c r="X4043">
        <v>101.99</v>
      </c>
      <c r="Y4043">
        <v>0.73818899999999998</v>
      </c>
    </row>
    <row r="4044" spans="1:25" hidden="1" x14ac:dyDescent="0.25">
      <c r="A4044">
        <v>4042</v>
      </c>
      <c r="B4044">
        <v>42</v>
      </c>
      <c r="C4044" t="s">
        <v>6553</v>
      </c>
      <c r="D4044" t="s">
        <v>6352</v>
      </c>
      <c r="E4044">
        <v>2000</v>
      </c>
      <c r="F4044" t="s">
        <v>6352</v>
      </c>
      <c r="G4044">
        <v>40.623632000000001</v>
      </c>
      <c r="H4044">
        <v>-74.093322999999998</v>
      </c>
      <c r="I4044" t="s">
        <v>2116</v>
      </c>
      <c r="J4044" t="s">
        <v>28</v>
      </c>
      <c r="K4044" t="s">
        <v>33</v>
      </c>
      <c r="M4044">
        <v>0</v>
      </c>
      <c r="N4044">
        <v>0.41680400000000001</v>
      </c>
      <c r="O4044">
        <v>0.63141700000000001</v>
      </c>
      <c r="P4044">
        <v>243.06892999999999</v>
      </c>
      <c r="Q4044">
        <v>0.21410399999999999</v>
      </c>
      <c r="R4044">
        <v>0</v>
      </c>
      <c r="S4044">
        <v>1</v>
      </c>
      <c r="T4044">
        <v>0.10187499999999999</v>
      </c>
      <c r="U4044">
        <v>-19.489999999999998</v>
      </c>
      <c r="V4044">
        <v>1</v>
      </c>
      <c r="W4044">
        <v>4.0261999999999999E-2</v>
      </c>
      <c r="X4044">
        <v>127.18600000000001</v>
      </c>
      <c r="Y4044">
        <v>0.369975</v>
      </c>
    </row>
    <row r="4045" spans="1:25" hidden="1" x14ac:dyDescent="0.25">
      <c r="A4045">
        <v>4043</v>
      </c>
      <c r="B4045">
        <v>43</v>
      </c>
      <c r="C4045" t="s">
        <v>6554</v>
      </c>
      <c r="D4045" t="s">
        <v>6053</v>
      </c>
      <c r="E4045">
        <v>2000</v>
      </c>
      <c r="F4045" t="s">
        <v>6053</v>
      </c>
      <c r="G4045">
        <v>37.784827</v>
      </c>
      <c r="H4045">
        <v>-122.727802</v>
      </c>
      <c r="I4045" t="s">
        <v>1475</v>
      </c>
      <c r="J4045" t="s">
        <v>28</v>
      </c>
      <c r="K4045" t="s">
        <v>56</v>
      </c>
      <c r="L4045" t="s">
        <v>33</v>
      </c>
      <c r="M4045">
        <v>0</v>
      </c>
      <c r="N4045">
        <v>8.1392999999999993E-2</v>
      </c>
      <c r="O4045">
        <v>0.72766799999999998</v>
      </c>
      <c r="P4045">
        <v>237.24</v>
      </c>
      <c r="Q4045">
        <v>0.94005399999999995</v>
      </c>
      <c r="R4045">
        <v>1.6200000000000001E-4</v>
      </c>
      <c r="S4045">
        <v>4</v>
      </c>
      <c r="T4045">
        <v>0.108527</v>
      </c>
      <c r="U4045">
        <v>-5.0339999999999998</v>
      </c>
      <c r="V4045">
        <v>1</v>
      </c>
      <c r="W4045">
        <v>3.6844000000000002E-2</v>
      </c>
      <c r="X4045">
        <v>113.76</v>
      </c>
      <c r="Y4045">
        <v>0.96738800000000003</v>
      </c>
    </row>
    <row r="4046" spans="1:25" hidden="1" x14ac:dyDescent="0.25">
      <c r="A4046">
        <v>4044</v>
      </c>
      <c r="B4046">
        <v>44</v>
      </c>
      <c r="C4046" t="s">
        <v>6555</v>
      </c>
      <c r="D4046" t="s">
        <v>6035</v>
      </c>
      <c r="E4046">
        <v>2000</v>
      </c>
      <c r="F4046" t="s">
        <v>6035</v>
      </c>
      <c r="G4046">
        <v>32.931522999999999</v>
      </c>
      <c r="H4046">
        <v>-96.615820999999997</v>
      </c>
      <c r="I4046" t="s">
        <v>6036</v>
      </c>
      <c r="J4046" t="s">
        <v>28</v>
      </c>
      <c r="K4046" t="s">
        <v>56</v>
      </c>
      <c r="L4046" t="s">
        <v>33</v>
      </c>
      <c r="M4046">
        <v>0</v>
      </c>
      <c r="N4046">
        <v>8.2808999999999994E-2</v>
      </c>
      <c r="O4046">
        <v>0.55946499999999999</v>
      </c>
      <c r="P4046">
        <v>224.45287999999999</v>
      </c>
      <c r="Q4046">
        <v>0.96066600000000002</v>
      </c>
      <c r="R4046">
        <v>4.0029999999999996E-3</v>
      </c>
      <c r="S4046">
        <v>7</v>
      </c>
      <c r="T4046">
        <v>0.34248400000000001</v>
      </c>
      <c r="U4046">
        <v>-5.3259999999999996</v>
      </c>
      <c r="V4046">
        <v>1</v>
      </c>
      <c r="W4046">
        <v>7.1485999999999994E-2</v>
      </c>
      <c r="X4046">
        <v>136.024</v>
      </c>
      <c r="Y4046">
        <v>0.30581900000000001</v>
      </c>
    </row>
    <row r="4047" spans="1:25" hidden="1" x14ac:dyDescent="0.25">
      <c r="A4047">
        <v>4045</v>
      </c>
      <c r="B4047">
        <v>45</v>
      </c>
      <c r="C4047" t="s">
        <v>6556</v>
      </c>
      <c r="D4047" t="s">
        <v>6557</v>
      </c>
      <c r="E4047">
        <v>2000</v>
      </c>
      <c r="F4047" t="s">
        <v>5007</v>
      </c>
      <c r="G4047">
        <v>40.714269000000002</v>
      </c>
      <c r="H4047">
        <v>-74.005972999999997</v>
      </c>
      <c r="I4047" t="s">
        <v>113</v>
      </c>
      <c r="J4047" t="s">
        <v>28</v>
      </c>
      <c r="K4047" t="s">
        <v>33</v>
      </c>
      <c r="M4047">
        <v>0</v>
      </c>
      <c r="N4047">
        <v>0.60362700000000002</v>
      </c>
      <c r="O4047">
        <v>0.34928599999999999</v>
      </c>
      <c r="P4047">
        <v>257.46667000000002</v>
      </c>
      <c r="Q4047">
        <v>0.58161499999999999</v>
      </c>
      <c r="R4047">
        <v>0</v>
      </c>
      <c r="S4047">
        <v>10</v>
      </c>
      <c r="T4047">
        <v>0.108352</v>
      </c>
      <c r="U4047">
        <v>-4.5890000000000004</v>
      </c>
      <c r="V4047">
        <v>1</v>
      </c>
      <c r="W4047">
        <v>3.5631999999999997E-2</v>
      </c>
      <c r="X4047">
        <v>129.88200000000001</v>
      </c>
      <c r="Y4047">
        <v>0.120029</v>
      </c>
    </row>
    <row r="4048" spans="1:25" x14ac:dyDescent="0.25">
      <c r="A4048">
        <v>4046</v>
      </c>
      <c r="B4048">
        <v>46</v>
      </c>
      <c r="C4048" t="s">
        <v>6558</v>
      </c>
      <c r="D4048" t="s">
        <v>6559</v>
      </c>
      <c r="E4048">
        <v>2000</v>
      </c>
      <c r="F4048" t="s">
        <v>6559</v>
      </c>
      <c r="G4048" t="str">
        <f>IFERROR(VLOOKUP(Table1[[#This Row],[Title]],$C$5507:$Y$5579,5, FALSE ),"")</f>
        <v/>
      </c>
      <c r="H4048" t="str">
        <f>IFERROR(VLOOKUP(Table1[[#This Row],[Title]],$C$5507:$Y$5579,6, FALSE ),"")</f>
        <v/>
      </c>
      <c r="I4048" t="str">
        <f>IFERROR(VLOOKUP(Table1[[#This Row],[Title]],$C$5507:$Y$5579,7, FALSE ),"")</f>
        <v/>
      </c>
      <c r="J4048" t="str">
        <f>IFERROR(VLOOKUP(Table1[[#This Row],[Title]],$C$5507:$Y$5579,8, FALSE ),"")</f>
        <v/>
      </c>
      <c r="K4048" t="str">
        <f>IFERROR(VLOOKUP(Table1[[#This Row],[Title]],$C$5507:$Y$5579,9, FALSE ),"")</f>
        <v/>
      </c>
      <c r="L4048" t="str">
        <f>IFERROR(VLOOKUP(Table1[[#This Row],[Title]],$C$5507:$Y$5579,10, FALSE ),"")</f>
        <v/>
      </c>
      <c r="M4048" t="str">
        <f>IFERROR(VLOOKUP(Table1[[#This Row],[Title]],$C$5507:$Y$5579,11, FALSE ),"")</f>
        <v/>
      </c>
      <c r="N4048" t="str">
        <f>IFERROR(VLOOKUP(Table1[[#This Row],[Title]],$C$5507:$Y$5579,12, FALSE ),"")</f>
        <v/>
      </c>
      <c r="O4048" t="str">
        <f>IFERROR(VLOOKUP(Table1[[#This Row],[Title]],$C$5507:$Y$5579,13, FALSE ),"")</f>
        <v/>
      </c>
      <c r="P4048" t="str">
        <f>IFERROR(VLOOKUP(Table1[[#This Row],[Title]],$C$5507:$Y$5579,14, FALSE ),"")</f>
        <v/>
      </c>
      <c r="Q4048" t="str">
        <f>IFERROR(VLOOKUP(Table1[[#This Row],[Title]],$C$5507:$Y$5579,15, FALSE ),"")</f>
        <v/>
      </c>
      <c r="R4048" t="str">
        <f>IFERROR(VLOOKUP(Table1[[#This Row],[Title]],$C$5507:$Y$5579,16, FALSE ),"")</f>
        <v/>
      </c>
      <c r="S4048" t="str">
        <f>IFERROR(VLOOKUP(Table1[[#This Row],[Title]],$C$5507:$Y$5579,17, FALSE ),"")</f>
        <v/>
      </c>
      <c r="T4048" t="str">
        <f>IFERROR(VLOOKUP(Table1[[#This Row],[Title]],$C$5507:$Y$5579,18, FALSE ),"")</f>
        <v/>
      </c>
      <c r="U4048" t="str">
        <f>IFERROR(VLOOKUP(Table1[[#This Row],[Title]],$C$5507:$Y$5579,19, FALSE ),"")</f>
        <v/>
      </c>
      <c r="V4048" t="str">
        <f>IFERROR(VLOOKUP(Table1[[#This Row],[Title]],$C$5507:$Y$5579,20, FALSE ),"")</f>
        <v/>
      </c>
      <c r="W4048" t="str">
        <f>IFERROR(VLOOKUP(Table1[[#This Row],[Title]],$C$5507:$Y$5579,21, FALSE ),"")</f>
        <v/>
      </c>
      <c r="X4048" t="str">
        <f>IFERROR(VLOOKUP(Table1[[#This Row],[Title]],$C$5507:$Y$5579,22, FALSE ),"")</f>
        <v/>
      </c>
      <c r="Y4048" t="str">
        <f>IFERROR(VLOOKUP(Table1[[#This Row],[Title]],$C$5507:$Y$5579,23, FALSE ),"")</f>
        <v/>
      </c>
    </row>
    <row r="4049" spans="1:25" hidden="1" x14ac:dyDescent="0.25">
      <c r="A4049">
        <v>4047</v>
      </c>
      <c r="B4049">
        <v>47</v>
      </c>
      <c r="C4049" t="s">
        <v>6447</v>
      </c>
      <c r="D4049" t="s">
        <v>4315</v>
      </c>
      <c r="E4049">
        <v>2000</v>
      </c>
      <c r="F4049" t="s">
        <v>4315</v>
      </c>
      <c r="G4049">
        <v>40.736100999999998</v>
      </c>
      <c r="H4049">
        <v>-74.225089999999994</v>
      </c>
      <c r="I4049" t="s">
        <v>59</v>
      </c>
      <c r="J4049" t="s">
        <v>28</v>
      </c>
      <c r="K4049" t="s">
        <v>56</v>
      </c>
      <c r="L4049" t="s">
        <v>33</v>
      </c>
      <c r="M4049">
        <v>0</v>
      </c>
      <c r="N4049">
        <v>0.112828</v>
      </c>
      <c r="O4049">
        <v>0.65303599999999995</v>
      </c>
      <c r="P4049">
        <v>270.82621</v>
      </c>
      <c r="Q4049">
        <v>0.93572</v>
      </c>
      <c r="R4049">
        <v>2.14E-4</v>
      </c>
      <c r="S4049">
        <v>0</v>
      </c>
      <c r="T4049">
        <v>5.3363000000000001E-2</v>
      </c>
      <c r="U4049">
        <v>-6.1420000000000003</v>
      </c>
      <c r="V4049">
        <v>1</v>
      </c>
      <c r="W4049">
        <v>6.2281000000000003E-2</v>
      </c>
      <c r="X4049">
        <v>135.02500000000001</v>
      </c>
      <c r="Y4049">
        <v>0.66620400000000002</v>
      </c>
    </row>
    <row r="4050" spans="1:25" hidden="1" x14ac:dyDescent="0.25">
      <c r="A4050">
        <v>4048</v>
      </c>
      <c r="B4050">
        <v>48</v>
      </c>
      <c r="C4050" t="s">
        <v>6560</v>
      </c>
      <c r="D4050" t="s">
        <v>6369</v>
      </c>
      <c r="E4050">
        <v>2000</v>
      </c>
      <c r="F4050" t="s">
        <v>6369</v>
      </c>
      <c r="G4050">
        <v>37.189396000000002</v>
      </c>
      <c r="H4050">
        <v>-121.705327</v>
      </c>
      <c r="I4050" t="s">
        <v>1350</v>
      </c>
      <c r="J4050" t="s">
        <v>28</v>
      </c>
      <c r="K4050" t="s">
        <v>56</v>
      </c>
      <c r="L4050" t="s">
        <v>33</v>
      </c>
      <c r="M4050">
        <v>0</v>
      </c>
      <c r="N4050">
        <v>2.3081999999999998E-2</v>
      </c>
      <c r="O4050">
        <v>0.72944600000000004</v>
      </c>
      <c r="P4050">
        <v>182.26667</v>
      </c>
      <c r="Q4050">
        <v>0.88073599999999996</v>
      </c>
      <c r="R4050">
        <v>0</v>
      </c>
      <c r="S4050">
        <v>5</v>
      </c>
      <c r="T4050">
        <v>8.7246000000000004E-2</v>
      </c>
      <c r="U4050">
        <v>-5.024</v>
      </c>
      <c r="V4050">
        <v>0</v>
      </c>
      <c r="W4050">
        <v>2.8292000000000001E-2</v>
      </c>
      <c r="X4050">
        <v>118.58</v>
      </c>
      <c r="Y4050">
        <v>0.96342300000000003</v>
      </c>
    </row>
    <row r="4051" spans="1:25" hidden="1" x14ac:dyDescent="0.25">
      <c r="A4051">
        <v>4049</v>
      </c>
      <c r="B4051">
        <v>49</v>
      </c>
      <c r="C4051" t="s">
        <v>6561</v>
      </c>
      <c r="D4051" t="s">
        <v>6562</v>
      </c>
      <c r="E4051">
        <v>2000</v>
      </c>
      <c r="F4051" t="s">
        <v>6562</v>
      </c>
      <c r="G4051">
        <v>45.05</v>
      </c>
      <c r="H4051">
        <v>7.6666667000000004</v>
      </c>
      <c r="I4051" t="s">
        <v>6563</v>
      </c>
      <c r="J4051" t="s">
        <v>28</v>
      </c>
      <c r="K4051" t="s">
        <v>56</v>
      </c>
      <c r="L4051" t="s">
        <v>33</v>
      </c>
      <c r="M4051">
        <v>0</v>
      </c>
      <c r="N4051">
        <v>0.163961</v>
      </c>
      <c r="O4051">
        <v>0.73469499999999999</v>
      </c>
      <c r="P4051">
        <v>279.62666999999999</v>
      </c>
      <c r="Q4051">
        <v>0.99773299999999998</v>
      </c>
      <c r="R4051">
        <v>4.4235999999999998E-2</v>
      </c>
      <c r="S4051">
        <v>7</v>
      </c>
      <c r="T4051">
        <v>0.309502</v>
      </c>
      <c r="U4051">
        <v>-5.6959999999999997</v>
      </c>
      <c r="V4051">
        <v>0</v>
      </c>
      <c r="W4051">
        <v>6.0918E-2</v>
      </c>
      <c r="X4051">
        <v>128.01300000000001</v>
      </c>
      <c r="Y4051">
        <v>0.84399199999999996</v>
      </c>
    </row>
    <row r="4052" spans="1:25" hidden="1" x14ac:dyDescent="0.25">
      <c r="A4052">
        <v>4050</v>
      </c>
      <c r="B4052">
        <v>50</v>
      </c>
      <c r="C4052" t="s">
        <v>6564</v>
      </c>
      <c r="D4052" t="s">
        <v>6565</v>
      </c>
      <c r="E4052">
        <v>2000</v>
      </c>
      <c r="F4052" t="s">
        <v>4358</v>
      </c>
      <c r="G4052">
        <v>54.991191200000003</v>
      </c>
      <c r="H4052">
        <v>-1.5342042</v>
      </c>
      <c r="I4052" t="s">
        <v>4359</v>
      </c>
      <c r="J4052" t="s">
        <v>28</v>
      </c>
      <c r="K4052" t="s">
        <v>56</v>
      </c>
      <c r="L4052" t="s">
        <v>33</v>
      </c>
      <c r="M4052">
        <v>0</v>
      </c>
      <c r="N4052">
        <v>8.3390000000000006E-2</v>
      </c>
      <c r="O4052">
        <v>0.61702800000000002</v>
      </c>
      <c r="P4052">
        <v>284.62666999999999</v>
      </c>
      <c r="Q4052">
        <v>0.880077</v>
      </c>
      <c r="R4052">
        <v>5.7219999999999997E-3</v>
      </c>
      <c r="S4052">
        <v>8</v>
      </c>
      <c r="T4052">
        <v>0.140288</v>
      </c>
      <c r="U4052">
        <v>-8.2590000000000003</v>
      </c>
      <c r="V4052">
        <v>1</v>
      </c>
      <c r="W4052">
        <v>4.4778999999999999E-2</v>
      </c>
      <c r="X4052">
        <v>127.971</v>
      </c>
      <c r="Y4052">
        <v>0.80111600000000005</v>
      </c>
    </row>
    <row r="4053" spans="1:25" hidden="1" x14ac:dyDescent="0.25">
      <c r="A4053">
        <v>4051</v>
      </c>
      <c r="B4053">
        <v>51</v>
      </c>
      <c r="C4053" t="s">
        <v>6566</v>
      </c>
      <c r="D4053" t="s">
        <v>6567</v>
      </c>
      <c r="E4053">
        <v>2000</v>
      </c>
      <c r="F4053" t="s">
        <v>6567</v>
      </c>
      <c r="G4053">
        <v>42.347020999999998</v>
      </c>
      <c r="H4053">
        <v>-83.060184000000007</v>
      </c>
      <c r="I4053" t="s">
        <v>6568</v>
      </c>
      <c r="J4053" t="s">
        <v>28</v>
      </c>
      <c r="K4053" t="s">
        <v>56</v>
      </c>
      <c r="L4053" t="s">
        <v>33</v>
      </c>
      <c r="M4053">
        <v>0</v>
      </c>
      <c r="N4053">
        <v>0.10401100000000001</v>
      </c>
      <c r="O4053">
        <v>0.937195</v>
      </c>
      <c r="P4053">
        <v>284.48</v>
      </c>
      <c r="Q4053">
        <v>0.62125399999999997</v>
      </c>
      <c r="R4053">
        <v>0</v>
      </c>
      <c r="S4053">
        <v>5</v>
      </c>
      <c r="T4053">
        <v>3.6365000000000001E-2</v>
      </c>
      <c r="U4053">
        <v>-6.492</v>
      </c>
      <c r="V4053">
        <v>0</v>
      </c>
      <c r="W4053">
        <v>6.7983000000000002E-2</v>
      </c>
      <c r="X4053">
        <v>104.476</v>
      </c>
      <c r="Y4053">
        <v>0.76584799999999997</v>
      </c>
    </row>
    <row r="4054" spans="1:25" hidden="1" x14ac:dyDescent="0.25">
      <c r="A4054">
        <v>4052</v>
      </c>
      <c r="B4054">
        <v>52</v>
      </c>
      <c r="C4054" t="s">
        <v>6569</v>
      </c>
      <c r="D4054" t="s">
        <v>6517</v>
      </c>
      <c r="E4054">
        <v>2000</v>
      </c>
      <c r="F4054" t="s">
        <v>6517</v>
      </c>
      <c r="G4054">
        <v>40.123804999999997</v>
      </c>
      <c r="H4054">
        <v>-75.114767000000001</v>
      </c>
      <c r="I4054" t="s">
        <v>6518</v>
      </c>
      <c r="J4054" t="s">
        <v>28</v>
      </c>
      <c r="K4054" t="s">
        <v>56</v>
      </c>
      <c r="M4054">
        <v>0</v>
      </c>
      <c r="N4054">
        <v>9.2608999999999997E-2</v>
      </c>
      <c r="O4054">
        <v>0.75333700000000003</v>
      </c>
      <c r="P4054">
        <v>245.34159</v>
      </c>
      <c r="Q4054">
        <v>0.44247999999999998</v>
      </c>
      <c r="R4054">
        <v>0.62720799999999999</v>
      </c>
      <c r="S4054">
        <v>2</v>
      </c>
      <c r="T4054">
        <v>0.137957</v>
      </c>
      <c r="U4054">
        <v>-14.606</v>
      </c>
      <c r="V4054">
        <v>1</v>
      </c>
      <c r="W4054">
        <v>3.3751000000000003E-2</v>
      </c>
      <c r="X4054">
        <v>97.876000000000005</v>
      </c>
      <c r="Y4054">
        <v>0.84047499999999997</v>
      </c>
    </row>
    <row r="4055" spans="1:25" hidden="1" x14ac:dyDescent="0.25">
      <c r="A4055">
        <v>4053</v>
      </c>
      <c r="B4055">
        <v>53</v>
      </c>
      <c r="C4055" t="s">
        <v>6570</v>
      </c>
      <c r="D4055" t="s">
        <v>6163</v>
      </c>
      <c r="E4055">
        <v>2000</v>
      </c>
      <c r="F4055" t="s">
        <v>6163</v>
      </c>
      <c r="G4055">
        <v>44.960999999999999</v>
      </c>
      <c r="H4055">
        <v>-93.225252999999995</v>
      </c>
      <c r="I4055" t="s">
        <v>6164</v>
      </c>
      <c r="J4055" t="s">
        <v>28</v>
      </c>
      <c r="K4055" t="s">
        <v>56</v>
      </c>
      <c r="L4055" t="s">
        <v>33</v>
      </c>
      <c r="M4055">
        <v>0</v>
      </c>
      <c r="N4055">
        <v>0.135599</v>
      </c>
      <c r="O4055">
        <v>0.84046100000000001</v>
      </c>
      <c r="P4055">
        <v>242.0829</v>
      </c>
      <c r="Q4055">
        <v>0.72444799999999998</v>
      </c>
      <c r="R4055">
        <v>0</v>
      </c>
      <c r="S4055">
        <v>5</v>
      </c>
      <c r="T4055">
        <v>0.146235</v>
      </c>
      <c r="U4055">
        <v>-6.4489999999999998</v>
      </c>
      <c r="V4055">
        <v>0</v>
      </c>
      <c r="W4055">
        <v>0.16769300000000001</v>
      </c>
      <c r="X4055">
        <v>100.729</v>
      </c>
      <c r="Y4055">
        <v>0.70194699999999999</v>
      </c>
    </row>
    <row r="4056" spans="1:25" hidden="1" x14ac:dyDescent="0.25">
      <c r="A4056">
        <v>4054</v>
      </c>
      <c r="B4056">
        <v>54</v>
      </c>
      <c r="C4056" t="s">
        <v>6571</v>
      </c>
      <c r="D4056" t="s">
        <v>6572</v>
      </c>
      <c r="E4056">
        <v>2000</v>
      </c>
      <c r="F4056" t="s">
        <v>6572</v>
      </c>
      <c r="G4056">
        <v>45.511800000000001</v>
      </c>
      <c r="H4056">
        <v>-122.676</v>
      </c>
      <c r="I4056" t="s">
        <v>3852</v>
      </c>
      <c r="J4056" t="s">
        <v>56</v>
      </c>
      <c r="K4056" t="s">
        <v>33</v>
      </c>
      <c r="M4056">
        <v>0</v>
      </c>
      <c r="N4056">
        <v>2.7109999999999999E-3</v>
      </c>
      <c r="O4056">
        <v>0.51828700000000005</v>
      </c>
      <c r="P4056">
        <v>270.70621</v>
      </c>
      <c r="Q4056">
        <v>0.73593699999999995</v>
      </c>
      <c r="R4056">
        <v>1.5176E-2</v>
      </c>
      <c r="S4056">
        <v>2</v>
      </c>
      <c r="T4056">
        <v>0.86414400000000002</v>
      </c>
      <c r="U4056">
        <v>-7.2610000000000001</v>
      </c>
      <c r="V4056">
        <v>0</v>
      </c>
      <c r="W4056">
        <v>2.9527999999999999E-2</v>
      </c>
      <c r="X4056">
        <v>104.47</v>
      </c>
      <c r="Y4056">
        <v>0.75400800000000001</v>
      </c>
    </row>
    <row r="4057" spans="1:25" hidden="1" x14ac:dyDescent="0.25">
      <c r="A4057">
        <v>4055</v>
      </c>
      <c r="B4057">
        <v>55</v>
      </c>
      <c r="C4057" t="s">
        <v>6573</v>
      </c>
      <c r="D4057" t="s">
        <v>6346</v>
      </c>
      <c r="E4057">
        <v>2000</v>
      </c>
      <c r="F4057" t="s">
        <v>6346</v>
      </c>
      <c r="G4057">
        <v>30.814465999999999</v>
      </c>
      <c r="H4057">
        <v>-90.428043000000002</v>
      </c>
      <c r="I4057" t="s">
        <v>6347</v>
      </c>
      <c r="J4057" t="s">
        <v>28</v>
      </c>
      <c r="K4057" t="s">
        <v>56</v>
      </c>
      <c r="L4057" t="s">
        <v>33</v>
      </c>
      <c r="M4057">
        <v>0</v>
      </c>
      <c r="N4057">
        <v>4.4010000000000004E-3</v>
      </c>
      <c r="O4057">
        <v>0.59401800000000005</v>
      </c>
      <c r="P4057">
        <v>198.37342000000001</v>
      </c>
      <c r="Q4057">
        <v>0.99447399999999997</v>
      </c>
      <c r="R4057">
        <v>5.8859999999999997E-3</v>
      </c>
      <c r="S4057">
        <v>8</v>
      </c>
      <c r="T4057">
        <v>7.9993999999999996E-2</v>
      </c>
      <c r="U4057">
        <v>-6.1340000000000003</v>
      </c>
      <c r="V4057">
        <v>1</v>
      </c>
      <c r="W4057">
        <v>5.3204000000000001E-2</v>
      </c>
      <c r="X4057">
        <v>134.23599999999999</v>
      </c>
      <c r="Y4057">
        <v>0.40466099999999999</v>
      </c>
    </row>
    <row r="4058" spans="1:25" hidden="1" x14ac:dyDescent="0.25">
      <c r="A4058">
        <v>4056</v>
      </c>
      <c r="B4058">
        <v>56</v>
      </c>
      <c r="C4058" t="s">
        <v>6574</v>
      </c>
      <c r="D4058" t="s">
        <v>6575</v>
      </c>
      <c r="E4058">
        <v>2000</v>
      </c>
      <c r="F4058" t="s">
        <v>6575</v>
      </c>
      <c r="G4058">
        <v>32.576489000000002</v>
      </c>
      <c r="H4058">
        <v>-99.665323000000001</v>
      </c>
      <c r="I4058" t="s">
        <v>6576</v>
      </c>
      <c r="J4058" t="s">
        <v>28</v>
      </c>
      <c r="K4058" t="s">
        <v>56</v>
      </c>
      <c r="L4058" t="s">
        <v>33</v>
      </c>
      <c r="M4058">
        <v>0</v>
      </c>
      <c r="N4058">
        <v>2.3664000000000001E-2</v>
      </c>
      <c r="O4058">
        <v>0.64405800000000002</v>
      </c>
      <c r="P4058">
        <v>232.59954999999999</v>
      </c>
      <c r="Q4058">
        <v>0.87203900000000001</v>
      </c>
      <c r="R4058" s="1">
        <v>7.9999999999999996E-6</v>
      </c>
      <c r="S4058">
        <v>4</v>
      </c>
      <c r="T4058">
        <v>3.3556000000000002E-2</v>
      </c>
      <c r="U4058">
        <v>-9.1509999999999998</v>
      </c>
      <c r="V4058">
        <v>0</v>
      </c>
      <c r="W4058">
        <v>4.487E-2</v>
      </c>
      <c r="X4058">
        <v>130.18</v>
      </c>
      <c r="Y4058">
        <v>0.62638199999999999</v>
      </c>
    </row>
    <row r="4059" spans="1:25" hidden="1" x14ac:dyDescent="0.25">
      <c r="A4059">
        <v>4057</v>
      </c>
      <c r="B4059">
        <v>57</v>
      </c>
      <c r="C4059" t="s">
        <v>6577</v>
      </c>
      <c r="D4059" t="s">
        <v>6098</v>
      </c>
      <c r="E4059">
        <v>2000</v>
      </c>
      <c r="F4059" t="s">
        <v>6098</v>
      </c>
      <c r="G4059">
        <v>33.973951</v>
      </c>
      <c r="H4059">
        <v>-118.24840500000001</v>
      </c>
      <c r="I4059" t="s">
        <v>605</v>
      </c>
      <c r="J4059" t="s">
        <v>28</v>
      </c>
      <c r="K4059" t="s">
        <v>56</v>
      </c>
      <c r="L4059" t="s">
        <v>33</v>
      </c>
      <c r="M4059">
        <v>0</v>
      </c>
      <c r="N4059">
        <v>9.1906000000000002E-2</v>
      </c>
      <c r="O4059">
        <v>0.69490600000000002</v>
      </c>
      <c r="P4059">
        <v>218.01555999999999</v>
      </c>
      <c r="Q4059">
        <v>0.54872100000000001</v>
      </c>
      <c r="R4059" s="1">
        <v>2.0999999999999999E-5</v>
      </c>
      <c r="S4059">
        <v>10</v>
      </c>
      <c r="T4059">
        <v>6.1488000000000001E-2</v>
      </c>
      <c r="U4059">
        <v>-13.439</v>
      </c>
      <c r="V4059">
        <v>1</v>
      </c>
      <c r="W4059">
        <v>6.0824000000000003E-2</v>
      </c>
      <c r="X4059">
        <v>123.875</v>
      </c>
      <c r="Y4059">
        <v>0.71380699999999997</v>
      </c>
    </row>
    <row r="4060" spans="1:25" hidden="1" x14ac:dyDescent="0.25">
      <c r="A4060">
        <v>4058</v>
      </c>
      <c r="B4060">
        <v>58</v>
      </c>
      <c r="C4060" t="s">
        <v>6578</v>
      </c>
      <c r="D4060" t="s">
        <v>6579</v>
      </c>
      <c r="E4060">
        <v>2000</v>
      </c>
      <c r="F4060" t="s">
        <v>6579</v>
      </c>
      <c r="G4060">
        <v>41.520052</v>
      </c>
      <c r="H4060">
        <v>-81.556235000000001</v>
      </c>
      <c r="I4060" t="s">
        <v>6337</v>
      </c>
      <c r="J4060" t="s">
        <v>28</v>
      </c>
      <c r="K4060" t="s">
        <v>56</v>
      </c>
      <c r="L4060" t="s">
        <v>33</v>
      </c>
      <c r="M4060">
        <v>0</v>
      </c>
      <c r="N4060">
        <v>4.6099999999999998E-4</v>
      </c>
      <c r="O4060">
        <v>0.52336099999999997</v>
      </c>
      <c r="P4060">
        <v>220.21288000000001</v>
      </c>
      <c r="Q4060">
        <v>0.867645</v>
      </c>
      <c r="R4060">
        <v>3.9300000000000001E-4</v>
      </c>
      <c r="S4060">
        <v>2</v>
      </c>
      <c r="T4060">
        <v>7.7410999999999994E-2</v>
      </c>
      <c r="U4060">
        <v>-4.2309999999999999</v>
      </c>
      <c r="V4060">
        <v>1</v>
      </c>
      <c r="W4060">
        <v>3.0165000000000001E-2</v>
      </c>
      <c r="X4060">
        <v>99.025000000000006</v>
      </c>
      <c r="Y4060">
        <v>0.41527199999999997</v>
      </c>
    </row>
    <row r="4061" spans="1:25" hidden="1" x14ac:dyDescent="0.25">
      <c r="A4061">
        <v>4059</v>
      </c>
      <c r="B4061">
        <v>59</v>
      </c>
      <c r="C4061" t="s">
        <v>6580</v>
      </c>
      <c r="D4061" t="s">
        <v>5316</v>
      </c>
      <c r="E4061">
        <v>2000</v>
      </c>
      <c r="F4061" t="s">
        <v>5316</v>
      </c>
      <c r="G4061">
        <v>33.973951</v>
      </c>
      <c r="H4061">
        <v>-118.24840500000001</v>
      </c>
      <c r="I4061" t="s">
        <v>605</v>
      </c>
      <c r="J4061" t="s">
        <v>28</v>
      </c>
      <c r="K4061" t="s">
        <v>56</v>
      </c>
      <c r="L4061" t="s">
        <v>33</v>
      </c>
      <c r="M4061">
        <v>0</v>
      </c>
      <c r="N4061">
        <v>3.163E-3</v>
      </c>
      <c r="O4061">
        <v>0.45908700000000002</v>
      </c>
      <c r="P4061">
        <v>255.4</v>
      </c>
      <c r="Q4061">
        <v>0.79547100000000004</v>
      </c>
      <c r="R4061">
        <v>2.02E-4</v>
      </c>
      <c r="S4061">
        <v>0</v>
      </c>
      <c r="T4061">
        <v>7.5101000000000001E-2</v>
      </c>
      <c r="U4061">
        <v>-3.2650000000000001</v>
      </c>
      <c r="V4061">
        <v>1</v>
      </c>
      <c r="W4061">
        <v>5.7453999999999998E-2</v>
      </c>
      <c r="X4061">
        <v>123.23</v>
      </c>
      <c r="Y4061">
        <v>0.49253000000000002</v>
      </c>
    </row>
    <row r="4062" spans="1:25" hidden="1" x14ac:dyDescent="0.25">
      <c r="A4062">
        <v>4060</v>
      </c>
      <c r="B4062">
        <v>60</v>
      </c>
      <c r="C4062" t="s">
        <v>6581</v>
      </c>
      <c r="D4062" t="s">
        <v>6582</v>
      </c>
      <c r="E4062">
        <v>2000</v>
      </c>
      <c r="F4062" t="s">
        <v>6397</v>
      </c>
      <c r="G4062">
        <v>40.694481000000003</v>
      </c>
      <c r="H4062">
        <v>-73.989318999999995</v>
      </c>
      <c r="I4062" t="s">
        <v>208</v>
      </c>
      <c r="J4062" t="s">
        <v>28</v>
      </c>
      <c r="K4062" t="s">
        <v>56</v>
      </c>
      <c r="L4062" t="s">
        <v>33</v>
      </c>
      <c r="M4062">
        <v>0</v>
      </c>
      <c r="N4062">
        <v>0.22360099999999999</v>
      </c>
      <c r="O4062">
        <v>0.813635</v>
      </c>
      <c r="P4062">
        <v>284.39999999999998</v>
      </c>
      <c r="Q4062">
        <v>0.95601999999999998</v>
      </c>
      <c r="R4062">
        <v>7.8359999999999992E-3</v>
      </c>
      <c r="S4062">
        <v>11</v>
      </c>
      <c r="T4062">
        <v>4.5385000000000002E-2</v>
      </c>
      <c r="U4062">
        <v>-0.155</v>
      </c>
      <c r="V4062">
        <v>0</v>
      </c>
      <c r="W4062">
        <v>0.17238300000000001</v>
      </c>
      <c r="X4062">
        <v>138.05600000000001</v>
      </c>
      <c r="Y4062">
        <v>0.96038800000000002</v>
      </c>
    </row>
    <row r="4063" spans="1:25" hidden="1" x14ac:dyDescent="0.25">
      <c r="A4063">
        <v>4061</v>
      </c>
      <c r="B4063">
        <v>61</v>
      </c>
      <c r="C4063" t="s">
        <v>6583</v>
      </c>
      <c r="D4063" t="s">
        <v>6584</v>
      </c>
      <c r="E4063">
        <v>2000</v>
      </c>
      <c r="F4063" t="s">
        <v>6584</v>
      </c>
      <c r="G4063">
        <v>18.223299999999998</v>
      </c>
      <c r="H4063">
        <v>-66.428899999999999</v>
      </c>
      <c r="I4063" t="s">
        <v>6585</v>
      </c>
      <c r="J4063" t="s">
        <v>28</v>
      </c>
      <c r="K4063" t="s">
        <v>56</v>
      </c>
      <c r="L4063" t="s">
        <v>33</v>
      </c>
      <c r="M4063">
        <v>0</v>
      </c>
      <c r="N4063">
        <v>5.2436999999999998E-2</v>
      </c>
      <c r="O4063">
        <v>0.64026499999999997</v>
      </c>
      <c r="P4063">
        <v>206.33332999999999</v>
      </c>
      <c r="Q4063">
        <v>0.43135699999999999</v>
      </c>
      <c r="R4063">
        <v>0</v>
      </c>
      <c r="S4063">
        <v>1</v>
      </c>
      <c r="T4063">
        <v>0.23849500000000001</v>
      </c>
      <c r="U4063">
        <v>-11.138</v>
      </c>
      <c r="V4063">
        <v>1</v>
      </c>
      <c r="W4063">
        <v>4.8964000000000001E-2</v>
      </c>
      <c r="X4063">
        <v>154.405</v>
      </c>
      <c r="Y4063">
        <v>0.31100800000000001</v>
      </c>
    </row>
    <row r="4064" spans="1:25" hidden="1" x14ac:dyDescent="0.25">
      <c r="A4064">
        <v>4062</v>
      </c>
      <c r="B4064">
        <v>62</v>
      </c>
      <c r="C4064" t="s">
        <v>6586</v>
      </c>
      <c r="D4064" t="s">
        <v>6559</v>
      </c>
      <c r="E4064">
        <v>2000</v>
      </c>
      <c r="F4064" t="s">
        <v>6559</v>
      </c>
      <c r="G4064">
        <v>33.844371000000002</v>
      </c>
      <c r="H4064">
        <v>-84.474050000000005</v>
      </c>
      <c r="I4064" t="s">
        <v>45</v>
      </c>
      <c r="J4064" t="s">
        <v>28</v>
      </c>
      <c r="K4064" t="s">
        <v>56</v>
      </c>
      <c r="L4064" t="s">
        <v>33</v>
      </c>
      <c r="M4064">
        <v>0</v>
      </c>
      <c r="N4064">
        <v>0.13167899999999999</v>
      </c>
      <c r="O4064">
        <v>0.71664499999999998</v>
      </c>
      <c r="P4064">
        <v>243.6</v>
      </c>
      <c r="Q4064">
        <v>0.78480399999999995</v>
      </c>
      <c r="R4064">
        <v>0</v>
      </c>
      <c r="S4064">
        <v>1</v>
      </c>
      <c r="T4064">
        <v>0.274619</v>
      </c>
      <c r="U4064">
        <v>-5.2309999999999999</v>
      </c>
      <c r="V4064">
        <v>0</v>
      </c>
      <c r="W4064">
        <v>0.24265900000000001</v>
      </c>
      <c r="X4064">
        <v>126.057</v>
      </c>
      <c r="Y4064">
        <v>0.52434999999999998</v>
      </c>
    </row>
    <row r="4065" spans="1:25" hidden="1" x14ac:dyDescent="0.25">
      <c r="A4065">
        <v>4063</v>
      </c>
      <c r="B4065">
        <v>63</v>
      </c>
      <c r="C4065" t="s">
        <v>6587</v>
      </c>
      <c r="D4065" t="s">
        <v>6588</v>
      </c>
      <c r="E4065">
        <v>2000</v>
      </c>
      <c r="F4065" t="s">
        <v>6588</v>
      </c>
      <c r="G4065">
        <v>41.489381000000002</v>
      </c>
      <c r="H4065">
        <v>-81.667485999999997</v>
      </c>
      <c r="I4065" t="s">
        <v>588</v>
      </c>
      <c r="J4065" t="s">
        <v>28</v>
      </c>
      <c r="K4065" t="s">
        <v>56</v>
      </c>
      <c r="L4065" t="s">
        <v>33</v>
      </c>
      <c r="M4065">
        <v>0</v>
      </c>
      <c r="N4065">
        <v>0.201429</v>
      </c>
      <c r="O4065">
        <v>0.846688</v>
      </c>
      <c r="P4065">
        <v>234.94354000000001</v>
      </c>
      <c r="Q4065">
        <v>0.23141100000000001</v>
      </c>
      <c r="R4065">
        <v>0</v>
      </c>
      <c r="S4065">
        <v>6</v>
      </c>
      <c r="T4065">
        <v>6.1601000000000003E-2</v>
      </c>
      <c r="U4065">
        <v>-16.367000000000001</v>
      </c>
      <c r="V4065">
        <v>0</v>
      </c>
      <c r="W4065">
        <v>0.13520199999999999</v>
      </c>
      <c r="X4065">
        <v>128.34</v>
      </c>
      <c r="Y4065">
        <v>0.58967000000000003</v>
      </c>
    </row>
    <row r="4066" spans="1:25" hidden="1" x14ac:dyDescent="0.25">
      <c r="A4066">
        <v>4064</v>
      </c>
      <c r="B4066">
        <v>64</v>
      </c>
      <c r="C4066" t="s">
        <v>3177</v>
      </c>
      <c r="D4066" t="s">
        <v>6589</v>
      </c>
      <c r="E4066">
        <v>2000</v>
      </c>
      <c r="F4066" t="s">
        <v>6589</v>
      </c>
      <c r="G4066">
        <v>41.756999999999998</v>
      </c>
      <c r="H4066">
        <v>-88.315799999999996</v>
      </c>
      <c r="I4066" t="s">
        <v>6590</v>
      </c>
      <c r="J4066" t="s">
        <v>28</v>
      </c>
      <c r="K4066" t="s">
        <v>56</v>
      </c>
      <c r="L4066" t="s">
        <v>33</v>
      </c>
      <c r="M4066">
        <v>0</v>
      </c>
      <c r="N4066">
        <v>5.9348999999999999E-2</v>
      </c>
      <c r="O4066">
        <v>0.73616000000000004</v>
      </c>
      <c r="P4066">
        <v>226.76</v>
      </c>
      <c r="Q4066">
        <v>0.66635699999999998</v>
      </c>
      <c r="R4066" s="1">
        <v>3.8000000000000002E-5</v>
      </c>
      <c r="S4066">
        <v>1</v>
      </c>
      <c r="T4066">
        <v>0.107067</v>
      </c>
      <c r="U4066">
        <v>-4.9290000000000003</v>
      </c>
      <c r="V4066">
        <v>1</v>
      </c>
      <c r="W4066">
        <v>3.3673000000000002E-2</v>
      </c>
      <c r="X4066">
        <v>89.823999999999998</v>
      </c>
      <c r="Y4066">
        <v>0.22839300000000001</v>
      </c>
    </row>
    <row r="4067" spans="1:25" hidden="1" x14ac:dyDescent="0.25">
      <c r="A4067">
        <v>4065</v>
      </c>
      <c r="B4067">
        <v>65</v>
      </c>
      <c r="C4067" t="s">
        <v>6591</v>
      </c>
      <c r="D4067" t="s">
        <v>6592</v>
      </c>
      <c r="E4067">
        <v>2000</v>
      </c>
      <c r="F4067" t="s">
        <v>6592</v>
      </c>
      <c r="G4067">
        <v>41.850033000000003</v>
      </c>
      <c r="H4067">
        <v>-87.650052000000002</v>
      </c>
      <c r="I4067" t="s">
        <v>108</v>
      </c>
      <c r="J4067" t="s">
        <v>28</v>
      </c>
      <c r="K4067" t="s">
        <v>56</v>
      </c>
      <c r="L4067" t="s">
        <v>33</v>
      </c>
      <c r="M4067">
        <v>0</v>
      </c>
      <c r="N4067">
        <v>4.4986999999999999E-2</v>
      </c>
      <c r="O4067">
        <v>0.78682399999999997</v>
      </c>
      <c r="P4067">
        <v>210.16176999999999</v>
      </c>
      <c r="Q4067">
        <v>0.37739200000000001</v>
      </c>
      <c r="R4067" s="1">
        <v>4.8999999999999998E-5</v>
      </c>
      <c r="S4067">
        <v>10</v>
      </c>
      <c r="T4067">
        <v>7.1651000000000006E-2</v>
      </c>
      <c r="U4067">
        <v>-14.743</v>
      </c>
      <c r="V4067">
        <v>0</v>
      </c>
      <c r="W4067">
        <v>0.10190399999999999</v>
      </c>
      <c r="X4067">
        <v>104.824</v>
      </c>
      <c r="Y4067">
        <v>0.91519499999999998</v>
      </c>
    </row>
    <row r="4068" spans="1:25" hidden="1" x14ac:dyDescent="0.25">
      <c r="A4068">
        <v>4066</v>
      </c>
      <c r="B4068">
        <v>66</v>
      </c>
      <c r="C4068" t="s">
        <v>6593</v>
      </c>
      <c r="D4068" t="s">
        <v>6594</v>
      </c>
      <c r="E4068">
        <v>2000</v>
      </c>
      <c r="F4068" t="s">
        <v>6595</v>
      </c>
      <c r="G4068">
        <v>49.260399999999997</v>
      </c>
      <c r="H4068">
        <v>-123.114</v>
      </c>
      <c r="I4068" t="s">
        <v>1950</v>
      </c>
      <c r="J4068" t="s">
        <v>28</v>
      </c>
      <c r="K4068" t="s">
        <v>56</v>
      </c>
      <c r="L4068" t="s">
        <v>33</v>
      </c>
      <c r="M4068">
        <v>2.4247108184000002E-3</v>
      </c>
      <c r="N4068">
        <v>0.25137199999999998</v>
      </c>
      <c r="O4068">
        <v>0.68885300000000005</v>
      </c>
      <c r="P4068">
        <v>204.53333000000001</v>
      </c>
      <c r="Q4068">
        <v>0.70075200000000004</v>
      </c>
      <c r="R4068">
        <v>0</v>
      </c>
      <c r="S4068">
        <v>6</v>
      </c>
      <c r="T4068">
        <v>4.9563999999999997E-2</v>
      </c>
      <c r="U4068">
        <v>-6.9870000000000001</v>
      </c>
      <c r="V4068">
        <v>0</v>
      </c>
      <c r="W4068">
        <v>4.0654000000000003E-2</v>
      </c>
      <c r="X4068">
        <v>107.986</v>
      </c>
      <c r="Y4068">
        <v>0.95036200000000004</v>
      </c>
    </row>
    <row r="4069" spans="1:25" hidden="1" x14ac:dyDescent="0.25">
      <c r="A4069">
        <v>4067</v>
      </c>
      <c r="B4069">
        <v>67</v>
      </c>
      <c r="C4069" t="s">
        <v>6596</v>
      </c>
      <c r="D4069" t="s">
        <v>6597</v>
      </c>
      <c r="E4069">
        <v>2000</v>
      </c>
      <c r="F4069" t="s">
        <v>6597</v>
      </c>
      <c r="G4069">
        <v>42.347020999999998</v>
      </c>
      <c r="H4069">
        <v>-83.060184000000007</v>
      </c>
      <c r="I4069" t="s">
        <v>119</v>
      </c>
      <c r="J4069" t="s">
        <v>28</v>
      </c>
      <c r="K4069" t="s">
        <v>56</v>
      </c>
      <c r="L4069" t="s">
        <v>33</v>
      </c>
      <c r="M4069">
        <v>0</v>
      </c>
      <c r="N4069">
        <v>5.6945999999999997E-2</v>
      </c>
      <c r="O4069">
        <v>0.62821700000000003</v>
      </c>
      <c r="P4069">
        <v>327.66667000000001</v>
      </c>
      <c r="Q4069">
        <v>0.74914000000000003</v>
      </c>
      <c r="R4069">
        <v>2.0379999999999999E-3</v>
      </c>
      <c r="S4069">
        <v>4</v>
      </c>
      <c r="T4069">
        <v>0.134239</v>
      </c>
      <c r="U4069">
        <v>-5.18</v>
      </c>
      <c r="V4069">
        <v>1</v>
      </c>
      <c r="W4069">
        <v>2.9971000000000001E-2</v>
      </c>
      <c r="X4069">
        <v>129.19999999999999</v>
      </c>
      <c r="Y4069">
        <v>0.31365199999999999</v>
      </c>
    </row>
    <row r="4070" spans="1:25" hidden="1" x14ac:dyDescent="0.25">
      <c r="A4070">
        <v>4068</v>
      </c>
      <c r="B4070">
        <v>68</v>
      </c>
      <c r="C4070" t="s">
        <v>6598</v>
      </c>
      <c r="D4070" t="s">
        <v>6599</v>
      </c>
      <c r="E4070">
        <v>2000</v>
      </c>
      <c r="F4070" t="s">
        <v>6599</v>
      </c>
      <c r="G4070">
        <v>30.068812000000001</v>
      </c>
      <c r="H4070">
        <v>-89.930955999999995</v>
      </c>
      <c r="I4070" t="s">
        <v>903</v>
      </c>
      <c r="J4070" t="s">
        <v>930</v>
      </c>
      <c r="K4070" t="s">
        <v>28</v>
      </c>
      <c r="L4070" t="s">
        <v>56</v>
      </c>
      <c r="M4070">
        <v>0</v>
      </c>
      <c r="N4070">
        <v>2.7000000000000001E-3</v>
      </c>
      <c r="O4070">
        <v>0.85487900000000006</v>
      </c>
      <c r="P4070">
        <v>356.68</v>
      </c>
      <c r="Q4070">
        <v>0.519787</v>
      </c>
      <c r="R4070" s="1">
        <v>4.3000000000000002E-5</v>
      </c>
      <c r="S4070">
        <v>7</v>
      </c>
      <c r="T4070">
        <v>6.5741999999999995E-2</v>
      </c>
      <c r="U4070">
        <v>-6.5419999999999998</v>
      </c>
      <c r="V4070">
        <v>1</v>
      </c>
      <c r="W4070">
        <v>9.5939999999999998E-2</v>
      </c>
      <c r="X4070">
        <v>98.036000000000001</v>
      </c>
      <c r="Y4070">
        <v>0.77199799999999996</v>
      </c>
    </row>
    <row r="4071" spans="1:25" hidden="1" x14ac:dyDescent="0.25">
      <c r="A4071">
        <v>4069</v>
      </c>
      <c r="B4071">
        <v>69</v>
      </c>
      <c r="C4071" t="s">
        <v>6600</v>
      </c>
      <c r="D4071" t="s">
        <v>6153</v>
      </c>
      <c r="E4071">
        <v>2000</v>
      </c>
      <c r="F4071" t="s">
        <v>6153</v>
      </c>
      <c r="G4071">
        <v>32.781179000000002</v>
      </c>
      <c r="H4071">
        <v>-96.790329</v>
      </c>
      <c r="I4071" t="s">
        <v>749</v>
      </c>
      <c r="J4071" t="s">
        <v>28</v>
      </c>
      <c r="K4071" t="s">
        <v>33</v>
      </c>
      <c r="M4071">
        <v>0</v>
      </c>
      <c r="N4071">
        <v>0.460872</v>
      </c>
      <c r="O4071">
        <v>0.67022499999999996</v>
      </c>
      <c r="P4071">
        <v>346.85333000000003</v>
      </c>
      <c r="Q4071">
        <v>0.56013199999999996</v>
      </c>
      <c r="R4071">
        <v>0</v>
      </c>
      <c r="S4071">
        <v>5</v>
      </c>
      <c r="T4071">
        <v>8.4985000000000005E-2</v>
      </c>
      <c r="U4071">
        <v>-5.6790000000000003</v>
      </c>
      <c r="V4071">
        <v>0</v>
      </c>
      <c r="W4071">
        <v>5.8471000000000002E-2</v>
      </c>
      <c r="X4071">
        <v>151.011</v>
      </c>
      <c r="Y4071">
        <v>0.64878000000000002</v>
      </c>
    </row>
    <row r="4072" spans="1:25" hidden="1" x14ac:dyDescent="0.25">
      <c r="A4072">
        <v>4070</v>
      </c>
      <c r="B4072">
        <v>70</v>
      </c>
      <c r="C4072" t="s">
        <v>6601</v>
      </c>
      <c r="D4072" t="s">
        <v>6602</v>
      </c>
      <c r="E4072">
        <v>2000</v>
      </c>
      <c r="F4072" t="s">
        <v>6602</v>
      </c>
      <c r="G4072">
        <v>37.784827</v>
      </c>
      <c r="H4072">
        <v>-122.727802</v>
      </c>
      <c r="I4072" t="s">
        <v>1475</v>
      </c>
      <c r="J4072" t="s">
        <v>28</v>
      </c>
      <c r="K4072" t="s">
        <v>56</v>
      </c>
      <c r="L4072" t="s">
        <v>33</v>
      </c>
      <c r="M4072">
        <v>0</v>
      </c>
      <c r="N4072">
        <v>8.6309999999999998E-2</v>
      </c>
      <c r="O4072">
        <v>0.67491000000000001</v>
      </c>
      <c r="P4072">
        <v>239.93333000000001</v>
      </c>
      <c r="Q4072">
        <v>0.55319499999999999</v>
      </c>
      <c r="R4072" s="1">
        <v>7.9999999999999996E-6</v>
      </c>
      <c r="S4072">
        <v>7</v>
      </c>
      <c r="T4072">
        <v>0.117629</v>
      </c>
      <c r="U4072">
        <v>-7.7750000000000004</v>
      </c>
      <c r="V4072">
        <v>1</v>
      </c>
      <c r="W4072">
        <v>4.8593999999999998E-2</v>
      </c>
      <c r="X4072">
        <v>90.02</v>
      </c>
      <c r="Y4072">
        <v>0.57007200000000002</v>
      </c>
    </row>
    <row r="4073" spans="1:25" hidden="1" x14ac:dyDescent="0.25">
      <c r="A4073">
        <v>4071</v>
      </c>
      <c r="B4073">
        <v>71</v>
      </c>
      <c r="C4073" t="s">
        <v>6603</v>
      </c>
      <c r="D4073" t="s">
        <v>6604</v>
      </c>
      <c r="E4073">
        <v>2000</v>
      </c>
      <c r="F4073" t="s">
        <v>6604</v>
      </c>
      <c r="G4073">
        <v>39.208888000000002</v>
      </c>
      <c r="H4073">
        <v>-76.562926000000004</v>
      </c>
      <c r="I4073" t="s">
        <v>6071</v>
      </c>
      <c r="J4073" t="s">
        <v>246</v>
      </c>
      <c r="K4073" t="s">
        <v>56</v>
      </c>
      <c r="L4073" t="s">
        <v>33</v>
      </c>
      <c r="M4073">
        <v>0</v>
      </c>
      <c r="N4073">
        <v>9.0586E-2</v>
      </c>
      <c r="O4073">
        <v>0.67359599999999997</v>
      </c>
      <c r="P4073">
        <v>299.98621000000003</v>
      </c>
      <c r="Q4073">
        <v>0.88020500000000002</v>
      </c>
      <c r="R4073">
        <v>0</v>
      </c>
      <c r="S4073">
        <v>1</v>
      </c>
      <c r="T4073">
        <v>0.90874600000000005</v>
      </c>
      <c r="U4073">
        <v>-4.4180000000000001</v>
      </c>
      <c r="V4073">
        <v>0</v>
      </c>
      <c r="W4073">
        <v>7.9933000000000004E-2</v>
      </c>
      <c r="X4073">
        <v>100.96899999999999</v>
      </c>
      <c r="Y4073">
        <v>0.14119599999999999</v>
      </c>
    </row>
    <row r="4074" spans="1:25" hidden="1" x14ac:dyDescent="0.25">
      <c r="A4074">
        <v>4072</v>
      </c>
      <c r="B4074">
        <v>72</v>
      </c>
      <c r="C4074" t="s">
        <v>6605</v>
      </c>
      <c r="D4074" t="s">
        <v>6265</v>
      </c>
      <c r="E4074">
        <v>2000</v>
      </c>
      <c r="F4074" t="s">
        <v>6265</v>
      </c>
      <c r="G4074">
        <v>38.895111999999997</v>
      </c>
      <c r="H4074">
        <v>-77.036366000000001</v>
      </c>
      <c r="I4074" t="s">
        <v>813</v>
      </c>
      <c r="J4074" t="s">
        <v>246</v>
      </c>
      <c r="K4074" t="s">
        <v>56</v>
      </c>
      <c r="L4074" t="s">
        <v>33</v>
      </c>
      <c r="M4074">
        <v>0</v>
      </c>
      <c r="N4074">
        <v>0.12526699999999999</v>
      </c>
      <c r="O4074">
        <v>0.74142300000000005</v>
      </c>
      <c r="P4074">
        <v>249.8</v>
      </c>
      <c r="Q4074">
        <v>0.72295600000000004</v>
      </c>
      <c r="R4074" s="1">
        <v>3.9999999999999998E-6</v>
      </c>
      <c r="S4074">
        <v>1</v>
      </c>
      <c r="T4074">
        <v>0.93157000000000001</v>
      </c>
      <c r="U4074">
        <v>-6.8</v>
      </c>
      <c r="V4074">
        <v>0</v>
      </c>
      <c r="W4074">
        <v>4.0576000000000001E-2</v>
      </c>
      <c r="X4074">
        <v>97.997</v>
      </c>
      <c r="Y4074">
        <v>0.25503199999999998</v>
      </c>
    </row>
    <row r="4075" spans="1:25" hidden="1" x14ac:dyDescent="0.25">
      <c r="A4075">
        <v>4073</v>
      </c>
      <c r="B4075">
        <v>73</v>
      </c>
      <c r="C4075" t="s">
        <v>6606</v>
      </c>
      <c r="D4075" t="s">
        <v>6607</v>
      </c>
      <c r="E4075">
        <v>2000</v>
      </c>
      <c r="F4075" t="s">
        <v>5460</v>
      </c>
      <c r="G4075">
        <v>34.0535</v>
      </c>
      <c r="H4075">
        <v>-118.245</v>
      </c>
      <c r="I4075" t="s">
        <v>74</v>
      </c>
      <c r="J4075" t="s">
        <v>28</v>
      </c>
      <c r="K4075" t="s">
        <v>56</v>
      </c>
      <c r="L4075" t="s">
        <v>33</v>
      </c>
      <c r="M4075">
        <v>0</v>
      </c>
      <c r="N4075">
        <v>9.1439000000000006E-2</v>
      </c>
      <c r="O4075">
        <v>0.92394399999999999</v>
      </c>
      <c r="P4075">
        <v>222.86511999999999</v>
      </c>
      <c r="Q4075">
        <v>0.75719199999999998</v>
      </c>
      <c r="R4075">
        <v>0</v>
      </c>
      <c r="S4075">
        <v>8</v>
      </c>
      <c r="T4075">
        <v>0.176841</v>
      </c>
      <c r="U4075">
        <v>-3.266</v>
      </c>
      <c r="V4075">
        <v>1</v>
      </c>
      <c r="W4075">
        <v>9.5791000000000001E-2</v>
      </c>
      <c r="X4075">
        <v>133.96700000000001</v>
      </c>
      <c r="Y4075">
        <v>0.61886600000000003</v>
      </c>
    </row>
    <row r="4076" spans="1:25" hidden="1" x14ac:dyDescent="0.25">
      <c r="A4076">
        <v>4074</v>
      </c>
      <c r="B4076">
        <v>74</v>
      </c>
      <c r="C4076" t="s">
        <v>6608</v>
      </c>
      <c r="D4076" t="s">
        <v>6484</v>
      </c>
      <c r="E4076">
        <v>2000</v>
      </c>
      <c r="F4076" t="s">
        <v>6484</v>
      </c>
      <c r="G4076">
        <v>42.200200000000002</v>
      </c>
      <c r="H4076">
        <v>-71.424199999999999</v>
      </c>
      <c r="I4076" t="s">
        <v>6609</v>
      </c>
      <c r="J4076" t="s">
        <v>28</v>
      </c>
      <c r="K4076" t="s">
        <v>56</v>
      </c>
      <c r="L4076" t="s">
        <v>33</v>
      </c>
      <c r="M4076">
        <v>0</v>
      </c>
      <c r="N4076">
        <v>0.25866099999999997</v>
      </c>
      <c r="O4076">
        <v>0.48011999999999999</v>
      </c>
      <c r="P4076">
        <v>194.97751</v>
      </c>
      <c r="Q4076">
        <v>0.57114200000000004</v>
      </c>
      <c r="R4076" s="1">
        <v>3.9999999999999998E-6</v>
      </c>
      <c r="S4076">
        <v>2</v>
      </c>
      <c r="T4076">
        <v>6.8586999999999995E-2</v>
      </c>
      <c r="U4076">
        <v>-15.532999999999999</v>
      </c>
      <c r="V4076">
        <v>1</v>
      </c>
      <c r="W4076">
        <v>4.3515999999999999E-2</v>
      </c>
      <c r="X4076">
        <v>183.50200000000001</v>
      </c>
      <c r="Y4076">
        <v>0.86909999999999998</v>
      </c>
    </row>
    <row r="4077" spans="1:25" hidden="1" x14ac:dyDescent="0.25">
      <c r="A4077">
        <v>4075</v>
      </c>
      <c r="B4077">
        <v>75</v>
      </c>
      <c r="C4077" t="s">
        <v>6610</v>
      </c>
      <c r="D4077" t="s">
        <v>6611</v>
      </c>
      <c r="E4077">
        <v>2000</v>
      </c>
      <c r="F4077" t="s">
        <v>6611</v>
      </c>
      <c r="G4077">
        <f>IFERROR(VLOOKUP(Table1[[#This Row],[Title]],$C$5507:$Y$5579,5, FALSE ),"")</f>
        <v>54.266666700000002</v>
      </c>
      <c r="H4077">
        <f>IFERROR(VLOOKUP(Table1[[#This Row],[Title]],$C$5507:$Y$5579,6, FALSE ),"")</f>
        <v>-8.4833333</v>
      </c>
      <c r="I4077" t="str">
        <f>IFERROR(VLOOKUP(Table1[[#This Row],[Title]],$C$5507:$Y$5579,7, FALSE ),"")</f>
        <v>Sligo, Ireland</v>
      </c>
      <c r="J4077" t="str">
        <f>IFERROR(VLOOKUP(Table1[[#This Row],[Title]],$C$5507:$Y$5579,8, FALSE ),"")</f>
        <v>studio</v>
      </c>
      <c r="K4077" t="str">
        <f>IFERROR(VLOOKUP(Table1[[#This Row],[Title]],$C$5507:$Y$5579,9, FALSE ),"")</f>
        <v>electric</v>
      </c>
      <c r="L4077" t="str">
        <f>IFERROR(VLOOKUP(Table1[[#This Row],[Title]],$C$5507:$Y$5579,10, FALSE ),"")</f>
        <v>vocal</v>
      </c>
      <c r="M4077">
        <f>IFERROR(VLOOKUP(Table1[[#This Row],[Title]],$C$5507:$Y$5579,11, FALSE ),"")</f>
        <v>0</v>
      </c>
      <c r="N4077">
        <f>IFERROR(VLOOKUP(Table1[[#This Row],[Title]],$C$5507:$Y$5579,12, FALSE ),"")</f>
        <v>0.31076599999999999</v>
      </c>
      <c r="O4077">
        <f>IFERROR(VLOOKUP(Table1[[#This Row],[Title]],$C$5507:$Y$5579,13, FALSE ),"")</f>
        <v>0.52995899999999996</v>
      </c>
      <c r="P4077">
        <f>IFERROR(VLOOKUP(Table1[[#This Row],[Title]],$C$5507:$Y$5579,14, FALSE ),"")</f>
        <v>246.68</v>
      </c>
      <c r="Q4077">
        <f>IFERROR(VLOOKUP(Table1[[#This Row],[Title]],$C$5507:$Y$5579,15, FALSE ),"")</f>
        <v>0.62851400000000002</v>
      </c>
      <c r="R4077">
        <f>IFERROR(VLOOKUP(Table1[[#This Row],[Title]],$C$5507:$Y$5579,16, FALSE ),"")</f>
        <v>0</v>
      </c>
      <c r="S4077">
        <f>IFERROR(VLOOKUP(Table1[[#This Row],[Title]],$C$5507:$Y$5579,17, FALSE ),"")</f>
        <v>9</v>
      </c>
      <c r="T4077">
        <f>IFERROR(VLOOKUP(Table1[[#This Row],[Title]],$C$5507:$Y$5579,18, FALSE ),"")</f>
        <v>0.137016</v>
      </c>
      <c r="U4077">
        <f>IFERROR(VLOOKUP(Table1[[#This Row],[Title]],$C$5507:$Y$5579,19, FALSE ),"")</f>
        <v>-3.16</v>
      </c>
      <c r="V4077">
        <f>IFERROR(VLOOKUP(Table1[[#This Row],[Title]],$C$5507:$Y$5579,20, FALSE ),"")</f>
        <v>1</v>
      </c>
      <c r="W4077">
        <f>IFERROR(VLOOKUP(Table1[[#This Row],[Title]],$C$5507:$Y$5579,21, FALSE ),"")</f>
        <v>3.0252999999999999E-2</v>
      </c>
      <c r="X4077">
        <f>IFERROR(VLOOKUP(Table1[[#This Row],[Title]],$C$5507:$Y$5579,22, FALSE ),"")</f>
        <v>130.11799999999999</v>
      </c>
      <c r="Y4077">
        <f>IFERROR(VLOOKUP(Table1[[#This Row],[Title]],$C$5507:$Y$5579,23, FALSE ),"")</f>
        <v>0.30906499999999998</v>
      </c>
    </row>
    <row r="4078" spans="1:25" hidden="1" x14ac:dyDescent="0.25">
      <c r="A4078">
        <v>4076</v>
      </c>
      <c r="B4078">
        <v>76</v>
      </c>
      <c r="C4078" t="s">
        <v>6612</v>
      </c>
      <c r="D4078" t="s">
        <v>6613</v>
      </c>
      <c r="E4078">
        <v>2000</v>
      </c>
      <c r="F4078" t="s">
        <v>5460</v>
      </c>
      <c r="G4078">
        <v>34.0535</v>
      </c>
      <c r="H4078">
        <v>-118.245</v>
      </c>
      <c r="I4078" t="s">
        <v>74</v>
      </c>
      <c r="J4078" t="s">
        <v>28</v>
      </c>
      <c r="K4078" t="s">
        <v>56</v>
      </c>
      <c r="L4078" t="s">
        <v>33</v>
      </c>
      <c r="M4078">
        <v>0</v>
      </c>
      <c r="N4078">
        <v>1.0167000000000001E-2</v>
      </c>
      <c r="O4078">
        <v>0.924647</v>
      </c>
      <c r="P4078">
        <v>161.57333</v>
      </c>
      <c r="Q4078">
        <v>0.82989599999999997</v>
      </c>
      <c r="R4078" s="1">
        <v>1.9999999999999999E-6</v>
      </c>
      <c r="S4078">
        <v>3</v>
      </c>
      <c r="T4078">
        <v>8.0239000000000005E-2</v>
      </c>
      <c r="U4078">
        <v>-3.11</v>
      </c>
      <c r="V4078">
        <v>0</v>
      </c>
      <c r="W4078">
        <v>0.22423499999999999</v>
      </c>
      <c r="X4078">
        <v>95.352999999999994</v>
      </c>
      <c r="Y4078">
        <v>0.33926600000000001</v>
      </c>
    </row>
    <row r="4079" spans="1:25" hidden="1" x14ac:dyDescent="0.25">
      <c r="A4079">
        <v>4077</v>
      </c>
      <c r="B4079">
        <v>77</v>
      </c>
      <c r="C4079" t="s">
        <v>6614</v>
      </c>
      <c r="D4079" t="s">
        <v>6346</v>
      </c>
      <c r="E4079">
        <v>2000</v>
      </c>
      <c r="F4079" t="s">
        <v>6346</v>
      </c>
      <c r="G4079">
        <v>30.814465999999999</v>
      </c>
      <c r="H4079">
        <v>-90.428043000000002</v>
      </c>
      <c r="I4079" t="s">
        <v>6347</v>
      </c>
      <c r="J4079" t="s">
        <v>28</v>
      </c>
      <c r="K4079" t="s">
        <v>56</v>
      </c>
      <c r="L4079" t="s">
        <v>33</v>
      </c>
      <c r="M4079">
        <v>0</v>
      </c>
      <c r="N4079">
        <v>0.34135700000000002</v>
      </c>
      <c r="O4079">
        <v>0.668628</v>
      </c>
      <c r="P4079">
        <v>274.13288</v>
      </c>
      <c r="Q4079">
        <v>0.59750499999999995</v>
      </c>
      <c r="R4079">
        <v>0</v>
      </c>
      <c r="S4079">
        <v>7</v>
      </c>
      <c r="T4079">
        <v>0.372527</v>
      </c>
      <c r="U4079">
        <v>-6.7789999999999999</v>
      </c>
      <c r="V4079">
        <v>1</v>
      </c>
      <c r="W4079">
        <v>2.9711999999999999E-2</v>
      </c>
      <c r="X4079">
        <v>74.965000000000003</v>
      </c>
      <c r="Y4079">
        <v>0.63807199999999997</v>
      </c>
    </row>
    <row r="4080" spans="1:25" hidden="1" x14ac:dyDescent="0.25">
      <c r="A4080">
        <v>4078</v>
      </c>
      <c r="B4080">
        <v>78</v>
      </c>
      <c r="C4080" t="s">
        <v>6615</v>
      </c>
      <c r="D4080" t="s">
        <v>6062</v>
      </c>
      <c r="E4080">
        <v>2000</v>
      </c>
      <c r="F4080" t="s">
        <v>6062</v>
      </c>
      <c r="G4080">
        <v>-27.5</v>
      </c>
      <c r="H4080">
        <v>153.01666700000001</v>
      </c>
      <c r="I4080" t="s">
        <v>6063</v>
      </c>
      <c r="J4080" t="s">
        <v>28</v>
      </c>
      <c r="K4080" t="s">
        <v>56</v>
      </c>
      <c r="L4080" t="s">
        <v>33</v>
      </c>
      <c r="M4080">
        <v>0</v>
      </c>
      <c r="N4080">
        <v>0.20303299999999999</v>
      </c>
      <c r="O4080">
        <v>0.57720300000000002</v>
      </c>
      <c r="P4080">
        <v>283.38330999999999</v>
      </c>
      <c r="Q4080">
        <v>0.57023699999999999</v>
      </c>
      <c r="R4080" s="1">
        <v>3.0000000000000001E-6</v>
      </c>
      <c r="S4080">
        <v>4</v>
      </c>
      <c r="T4080">
        <v>8.0324999999999994E-2</v>
      </c>
      <c r="U4080">
        <v>-9.4789999999999992</v>
      </c>
      <c r="V4080">
        <v>1</v>
      </c>
      <c r="W4080">
        <v>2.8315E-2</v>
      </c>
      <c r="X4080">
        <v>102.021</v>
      </c>
      <c r="Y4080">
        <v>0.24055599999999999</v>
      </c>
    </row>
    <row r="4081" spans="1:25" hidden="1" x14ac:dyDescent="0.25">
      <c r="A4081">
        <v>4079</v>
      </c>
      <c r="B4081">
        <v>79</v>
      </c>
      <c r="C4081" t="s">
        <v>6616</v>
      </c>
      <c r="D4081" t="s">
        <v>6617</v>
      </c>
      <c r="E4081">
        <v>2000</v>
      </c>
      <c r="F4081" t="s">
        <v>6617</v>
      </c>
      <c r="G4081">
        <v>29.1875</v>
      </c>
      <c r="H4081">
        <v>-82.1404</v>
      </c>
      <c r="I4081" t="s">
        <v>1553</v>
      </c>
      <c r="J4081" t="s">
        <v>28</v>
      </c>
      <c r="K4081" t="s">
        <v>56</v>
      </c>
      <c r="L4081" t="s">
        <v>33</v>
      </c>
      <c r="M4081">
        <v>4.8057666280600002E-3</v>
      </c>
      <c r="N4081">
        <v>5.274E-3</v>
      </c>
      <c r="O4081">
        <v>0.65471000000000001</v>
      </c>
      <c r="P4081">
        <v>188.9171</v>
      </c>
      <c r="Q4081">
        <v>0.58482100000000004</v>
      </c>
      <c r="R4081">
        <v>6.5499999999999998E-4</v>
      </c>
      <c r="S4081">
        <v>2</v>
      </c>
      <c r="T4081">
        <v>5.2132999999999999E-2</v>
      </c>
      <c r="U4081">
        <v>-6.9580000000000002</v>
      </c>
      <c r="V4081">
        <v>1</v>
      </c>
      <c r="W4081">
        <v>3.4561000000000001E-2</v>
      </c>
      <c r="X4081">
        <v>126.408</v>
      </c>
      <c r="Y4081">
        <v>0.38789099999999999</v>
      </c>
    </row>
    <row r="4082" spans="1:25" hidden="1" x14ac:dyDescent="0.25">
      <c r="A4082">
        <v>4080</v>
      </c>
      <c r="B4082">
        <v>80</v>
      </c>
      <c r="C4082" t="s">
        <v>6618</v>
      </c>
      <c r="D4082" t="s">
        <v>6493</v>
      </c>
      <c r="E4082">
        <v>2000</v>
      </c>
      <c r="F4082" t="s">
        <v>6493</v>
      </c>
      <c r="G4082">
        <v>29.059014000000001</v>
      </c>
      <c r="H4082">
        <v>-98.637559999999993</v>
      </c>
      <c r="I4082" t="s">
        <v>6494</v>
      </c>
      <c r="J4082" t="s">
        <v>28</v>
      </c>
      <c r="K4082" t="s">
        <v>33</v>
      </c>
      <c r="M4082">
        <v>0</v>
      </c>
      <c r="N4082">
        <v>0.71628800000000004</v>
      </c>
      <c r="O4082">
        <v>0.64269900000000002</v>
      </c>
      <c r="P4082">
        <v>205.61332999999999</v>
      </c>
      <c r="Q4082">
        <v>0.48641099999999998</v>
      </c>
      <c r="R4082">
        <v>0</v>
      </c>
      <c r="S4082">
        <v>9</v>
      </c>
      <c r="T4082">
        <v>0.26077400000000001</v>
      </c>
      <c r="U4082">
        <v>-5.3920000000000003</v>
      </c>
      <c r="V4082">
        <v>1</v>
      </c>
      <c r="W4082">
        <v>2.8205999999999998E-2</v>
      </c>
      <c r="X4082">
        <v>132.33199999999999</v>
      </c>
      <c r="Y4082">
        <v>0.29623899999999997</v>
      </c>
    </row>
    <row r="4083" spans="1:25" hidden="1" x14ac:dyDescent="0.25">
      <c r="A4083">
        <v>4081</v>
      </c>
      <c r="B4083">
        <v>81</v>
      </c>
      <c r="C4083" t="s">
        <v>6619</v>
      </c>
      <c r="D4083" t="s">
        <v>6592</v>
      </c>
      <c r="E4083">
        <v>2000</v>
      </c>
      <c r="F4083" t="s">
        <v>6592</v>
      </c>
      <c r="G4083">
        <v>41.850033000000003</v>
      </c>
      <c r="H4083">
        <v>-87.650052000000002</v>
      </c>
      <c r="I4083" t="s">
        <v>108</v>
      </c>
      <c r="J4083" t="s">
        <v>28</v>
      </c>
      <c r="K4083" t="s">
        <v>33</v>
      </c>
      <c r="M4083">
        <v>0</v>
      </c>
      <c r="N4083">
        <v>0.53756499999999996</v>
      </c>
      <c r="O4083">
        <v>0.66815500000000005</v>
      </c>
      <c r="P4083">
        <v>254.06666999999999</v>
      </c>
      <c r="Q4083">
        <v>0.37268200000000001</v>
      </c>
      <c r="R4083">
        <v>0</v>
      </c>
      <c r="S4083">
        <v>8</v>
      </c>
      <c r="T4083">
        <v>0.14258399999999999</v>
      </c>
      <c r="U4083">
        <v>-9.6389999999999993</v>
      </c>
      <c r="V4083">
        <v>1</v>
      </c>
      <c r="W4083">
        <v>2.7873999999999999E-2</v>
      </c>
      <c r="X4083">
        <v>102.056</v>
      </c>
      <c r="Y4083">
        <v>0.46065899999999999</v>
      </c>
    </row>
    <row r="4084" spans="1:25" hidden="1" x14ac:dyDescent="0.25">
      <c r="A4084">
        <v>4082</v>
      </c>
      <c r="B4084">
        <v>82</v>
      </c>
      <c r="C4084" t="s">
        <v>6620</v>
      </c>
      <c r="D4084" t="s">
        <v>6621</v>
      </c>
      <c r="E4084">
        <v>2000</v>
      </c>
      <c r="F4084" t="s">
        <v>6621</v>
      </c>
      <c r="G4084">
        <v>36.165688000000003</v>
      </c>
      <c r="H4084">
        <v>-86.778098</v>
      </c>
      <c r="I4084" t="s">
        <v>392</v>
      </c>
      <c r="J4084" t="s">
        <v>28</v>
      </c>
      <c r="K4084" t="s">
        <v>56</v>
      </c>
      <c r="L4084" t="s">
        <v>33</v>
      </c>
      <c r="M4084">
        <v>0</v>
      </c>
      <c r="N4084">
        <v>4.2930000000000003E-2</v>
      </c>
      <c r="O4084">
        <v>0.34755599999999998</v>
      </c>
      <c r="P4084">
        <v>217.12934000000001</v>
      </c>
      <c r="Q4084">
        <v>0.52733699999999994</v>
      </c>
      <c r="R4084">
        <v>6.9324999999999998E-2</v>
      </c>
      <c r="S4084">
        <v>0</v>
      </c>
      <c r="T4084">
        <v>0.42493900000000001</v>
      </c>
      <c r="U4084">
        <v>-15.378</v>
      </c>
      <c r="V4084">
        <v>1</v>
      </c>
      <c r="W4084">
        <v>3.8681E-2</v>
      </c>
      <c r="X4084">
        <v>111.33799999999999</v>
      </c>
      <c r="Y4084">
        <v>0.70550000000000002</v>
      </c>
    </row>
    <row r="4085" spans="1:25" hidden="1" x14ac:dyDescent="0.25">
      <c r="A4085">
        <v>4083</v>
      </c>
      <c r="B4085">
        <v>83</v>
      </c>
      <c r="C4085" t="s">
        <v>6622</v>
      </c>
      <c r="D4085" t="s">
        <v>5710</v>
      </c>
      <c r="E4085">
        <v>2000</v>
      </c>
      <c r="F4085" t="s">
        <v>5710</v>
      </c>
      <c r="G4085">
        <v>32.457639999999998</v>
      </c>
      <c r="H4085">
        <v>-91.493170000000006</v>
      </c>
      <c r="I4085" t="s">
        <v>5711</v>
      </c>
      <c r="J4085" t="s">
        <v>28</v>
      </c>
      <c r="K4085" t="s">
        <v>33</v>
      </c>
      <c r="M4085">
        <v>0</v>
      </c>
      <c r="N4085">
        <v>0.449154</v>
      </c>
      <c r="O4085">
        <v>0.28468599999999999</v>
      </c>
      <c r="P4085">
        <v>245.18485000000001</v>
      </c>
      <c r="Q4085">
        <v>0.19631299999999999</v>
      </c>
      <c r="R4085" s="1">
        <v>8.2999999999999998E-5</v>
      </c>
      <c r="S4085">
        <v>9</v>
      </c>
      <c r="T4085">
        <v>0.384328</v>
      </c>
      <c r="U4085">
        <v>-20.05</v>
      </c>
      <c r="V4085">
        <v>1</v>
      </c>
      <c r="W4085">
        <v>2.7666E-2</v>
      </c>
      <c r="X4085">
        <v>145.345</v>
      </c>
      <c r="Y4085">
        <v>0.237625</v>
      </c>
    </row>
    <row r="4086" spans="1:25" hidden="1" x14ac:dyDescent="0.25">
      <c r="A4086">
        <v>4084</v>
      </c>
      <c r="B4086">
        <v>84</v>
      </c>
      <c r="C4086" t="s">
        <v>6623</v>
      </c>
      <c r="D4086" t="s">
        <v>5908</v>
      </c>
      <c r="E4086">
        <v>2000</v>
      </c>
      <c r="F4086" t="s">
        <v>5908</v>
      </c>
      <c r="G4086">
        <v>42.885399999999997</v>
      </c>
      <c r="H4086">
        <v>-78.878500000000003</v>
      </c>
      <c r="I4086" t="s">
        <v>1191</v>
      </c>
      <c r="J4086" t="s">
        <v>28</v>
      </c>
      <c r="K4086" t="s">
        <v>56</v>
      </c>
      <c r="L4086" t="s">
        <v>33</v>
      </c>
      <c r="M4086">
        <v>0</v>
      </c>
      <c r="N4086">
        <v>5.5500000000000005E-4</v>
      </c>
      <c r="O4086">
        <v>0.52676400000000001</v>
      </c>
      <c r="P4086">
        <v>238.53333000000001</v>
      </c>
      <c r="Q4086">
        <v>0.87783299999999997</v>
      </c>
      <c r="R4086">
        <v>0</v>
      </c>
      <c r="S4086">
        <v>11</v>
      </c>
      <c r="T4086">
        <v>8.5202E-2</v>
      </c>
      <c r="U4086">
        <v>-5.7039999999999997</v>
      </c>
      <c r="V4086">
        <v>1</v>
      </c>
      <c r="W4086">
        <v>4.2398999999999999E-2</v>
      </c>
      <c r="X4086">
        <v>132.791</v>
      </c>
      <c r="Y4086">
        <v>0.75190400000000002</v>
      </c>
    </row>
    <row r="4087" spans="1:25" hidden="1" x14ac:dyDescent="0.25">
      <c r="A4087">
        <v>4085</v>
      </c>
      <c r="B4087">
        <v>85</v>
      </c>
      <c r="C4087" t="s">
        <v>6624</v>
      </c>
      <c r="D4087" t="s">
        <v>6625</v>
      </c>
      <c r="E4087">
        <v>2000</v>
      </c>
      <c r="F4087" t="s">
        <v>5636</v>
      </c>
      <c r="G4087">
        <v>33.7483</v>
      </c>
      <c r="H4087">
        <v>-84.391099999999994</v>
      </c>
      <c r="I4087" t="s">
        <v>568</v>
      </c>
      <c r="J4087" t="s">
        <v>28</v>
      </c>
      <c r="K4087" t="s">
        <v>56</v>
      </c>
      <c r="L4087" t="s">
        <v>33</v>
      </c>
      <c r="M4087">
        <v>6.0777624959800001E-4</v>
      </c>
      <c r="N4087">
        <v>1.8166000000000002E-2</v>
      </c>
      <c r="O4087">
        <v>0.87613200000000002</v>
      </c>
      <c r="P4087">
        <v>237.57333</v>
      </c>
      <c r="Q4087">
        <v>0.64931499999999998</v>
      </c>
      <c r="R4087">
        <v>0</v>
      </c>
      <c r="S4087">
        <v>10</v>
      </c>
      <c r="T4087">
        <v>5.6898999999999998E-2</v>
      </c>
      <c r="U4087">
        <v>-9.7970000000000006</v>
      </c>
      <c r="V4087">
        <v>0</v>
      </c>
      <c r="W4087">
        <v>0.25042599999999998</v>
      </c>
      <c r="X4087">
        <v>99.998999999999995</v>
      </c>
      <c r="Y4087">
        <v>0.82180500000000001</v>
      </c>
    </row>
    <row r="4088" spans="1:25" hidden="1" x14ac:dyDescent="0.25">
      <c r="A4088">
        <v>4086</v>
      </c>
      <c r="B4088">
        <v>86</v>
      </c>
      <c r="C4088" t="s">
        <v>6626</v>
      </c>
      <c r="D4088" t="s">
        <v>6627</v>
      </c>
      <c r="E4088">
        <v>2000</v>
      </c>
      <c r="F4088" t="s">
        <v>6627</v>
      </c>
      <c r="G4088">
        <v>33.844371000000002</v>
      </c>
      <c r="H4088">
        <v>-84.474050000000005</v>
      </c>
      <c r="I4088" t="s">
        <v>45</v>
      </c>
      <c r="J4088" t="s">
        <v>28</v>
      </c>
      <c r="K4088" t="s">
        <v>56</v>
      </c>
      <c r="L4088" t="s">
        <v>33</v>
      </c>
      <c r="M4088">
        <v>0</v>
      </c>
      <c r="N4088">
        <v>0.12523400000000001</v>
      </c>
      <c r="O4088">
        <v>0.844051</v>
      </c>
      <c r="P4088">
        <v>222.65288000000001</v>
      </c>
      <c r="Q4088">
        <v>0.69371400000000005</v>
      </c>
      <c r="R4088">
        <v>0</v>
      </c>
      <c r="S4088">
        <v>11</v>
      </c>
      <c r="T4088">
        <v>5.8548999999999997E-2</v>
      </c>
      <c r="U4088">
        <v>-6.016</v>
      </c>
      <c r="V4088">
        <v>1</v>
      </c>
      <c r="W4088">
        <v>4.9815999999999999E-2</v>
      </c>
      <c r="X4088">
        <v>133.99</v>
      </c>
      <c r="Y4088">
        <v>0.48974800000000002</v>
      </c>
    </row>
    <row r="4089" spans="1:25" hidden="1" x14ac:dyDescent="0.25">
      <c r="A4089">
        <v>4087</v>
      </c>
      <c r="B4089">
        <v>87</v>
      </c>
      <c r="C4089" t="s">
        <v>6628</v>
      </c>
      <c r="D4089" t="s">
        <v>6629</v>
      </c>
      <c r="E4089">
        <v>2000</v>
      </c>
      <c r="F4089" t="s">
        <v>6629</v>
      </c>
      <c r="G4089">
        <v>36.1678</v>
      </c>
      <c r="H4089">
        <v>-86.778400000000005</v>
      </c>
      <c r="I4089" t="s">
        <v>167</v>
      </c>
      <c r="J4089" t="s">
        <v>28</v>
      </c>
      <c r="K4089" t="s">
        <v>56</v>
      </c>
      <c r="L4089" t="s">
        <v>33</v>
      </c>
      <c r="M4089">
        <v>0</v>
      </c>
      <c r="N4089">
        <v>0.114</v>
      </c>
      <c r="O4089">
        <v>0.46744599999999997</v>
      </c>
      <c r="P4089">
        <v>302.30354</v>
      </c>
      <c r="Q4089">
        <v>0.27631299999999998</v>
      </c>
      <c r="R4089" s="1">
        <v>3.0000000000000001E-6</v>
      </c>
      <c r="S4089">
        <v>7</v>
      </c>
      <c r="T4089">
        <v>0.10885599999999999</v>
      </c>
      <c r="U4089">
        <v>-18.248999999999999</v>
      </c>
      <c r="V4089">
        <v>0</v>
      </c>
      <c r="W4089">
        <v>3.1799000000000001E-2</v>
      </c>
      <c r="X4089">
        <v>75.631</v>
      </c>
      <c r="Y4089">
        <v>0.36409900000000001</v>
      </c>
    </row>
    <row r="4090" spans="1:25" hidden="1" x14ac:dyDescent="0.25">
      <c r="A4090">
        <v>4088</v>
      </c>
      <c r="B4090">
        <v>88</v>
      </c>
      <c r="C4090" t="s">
        <v>6630</v>
      </c>
      <c r="D4090" t="s">
        <v>6631</v>
      </c>
      <c r="E4090">
        <v>2000</v>
      </c>
      <c r="F4090" t="s">
        <v>6631</v>
      </c>
      <c r="G4090">
        <v>52.373100000000001</v>
      </c>
      <c r="H4090">
        <v>4.8931899999999997</v>
      </c>
      <c r="I4090" t="s">
        <v>1313</v>
      </c>
      <c r="J4090" t="s">
        <v>27</v>
      </c>
      <c r="K4090" t="s">
        <v>28</v>
      </c>
      <c r="L4090" t="s">
        <v>56</v>
      </c>
      <c r="M4090">
        <v>0</v>
      </c>
      <c r="N4090" s="1">
        <v>2.6999999999999999E-5</v>
      </c>
      <c r="O4090">
        <v>0.77784699999999996</v>
      </c>
      <c r="P4090">
        <v>399.53332999999998</v>
      </c>
      <c r="Q4090">
        <v>0.80015199999999997</v>
      </c>
      <c r="R4090">
        <v>0.90010800000000002</v>
      </c>
      <c r="S4090">
        <v>6</v>
      </c>
      <c r="T4090">
        <v>3.5430000000000003E-2</v>
      </c>
      <c r="U4090">
        <v>-8.3420000000000005</v>
      </c>
      <c r="V4090">
        <v>0</v>
      </c>
      <c r="W4090">
        <v>8.8610999999999995E-2</v>
      </c>
      <c r="X4090">
        <v>136.96199999999999</v>
      </c>
      <c r="Y4090">
        <v>0.52620999999999996</v>
      </c>
    </row>
    <row r="4091" spans="1:25" hidden="1" x14ac:dyDescent="0.25">
      <c r="A4091">
        <v>4089</v>
      </c>
      <c r="B4091">
        <v>89</v>
      </c>
      <c r="C4091" t="s">
        <v>2871</v>
      </c>
      <c r="D4091" t="s">
        <v>6632</v>
      </c>
      <c r="E4091">
        <v>2000</v>
      </c>
      <c r="F4091" t="s">
        <v>6632</v>
      </c>
      <c r="G4091">
        <v>42.331699999999998</v>
      </c>
      <c r="H4091">
        <v>-83.047899999999998</v>
      </c>
      <c r="I4091" t="s">
        <v>145</v>
      </c>
      <c r="J4091" t="s">
        <v>28</v>
      </c>
      <c r="K4091" t="s">
        <v>56</v>
      </c>
      <c r="L4091" t="s">
        <v>33</v>
      </c>
      <c r="M4091">
        <v>0</v>
      </c>
      <c r="N4091">
        <v>2.2578999999999998E-2</v>
      </c>
      <c r="O4091">
        <v>0.64306799999999997</v>
      </c>
      <c r="P4091">
        <v>204.95955000000001</v>
      </c>
      <c r="Q4091">
        <v>0.93436699999999995</v>
      </c>
      <c r="R4091">
        <v>1.7538999999999999E-2</v>
      </c>
      <c r="S4091">
        <v>7</v>
      </c>
      <c r="T4091">
        <v>3.7265E-2</v>
      </c>
      <c r="U4091">
        <v>-4.3380000000000001</v>
      </c>
      <c r="V4091">
        <v>1</v>
      </c>
      <c r="W4091">
        <v>0.185779</v>
      </c>
      <c r="X4091">
        <v>133.02000000000001</v>
      </c>
      <c r="Y4091">
        <v>0.37179800000000002</v>
      </c>
    </row>
    <row r="4092" spans="1:25" hidden="1" x14ac:dyDescent="0.25">
      <c r="A4092">
        <v>4090</v>
      </c>
      <c r="B4092">
        <v>90</v>
      </c>
      <c r="C4092" t="s">
        <v>6633</v>
      </c>
      <c r="D4092" t="s">
        <v>6467</v>
      </c>
      <c r="E4092">
        <v>2000</v>
      </c>
      <c r="F4092" t="s">
        <v>6467</v>
      </c>
      <c r="G4092">
        <v>36.165688000000003</v>
      </c>
      <c r="H4092">
        <v>-86.778098</v>
      </c>
      <c r="I4092" t="s">
        <v>392</v>
      </c>
      <c r="M4092">
        <v>0</v>
      </c>
      <c r="N4092">
        <v>0.624726</v>
      </c>
      <c r="O4092">
        <v>0.552481</v>
      </c>
      <c r="P4092">
        <v>224.73097999999999</v>
      </c>
      <c r="Q4092">
        <v>0.67005700000000001</v>
      </c>
      <c r="R4092">
        <v>0.69394</v>
      </c>
      <c r="S4092">
        <v>4</v>
      </c>
      <c r="T4092">
        <v>0.88842399999999999</v>
      </c>
      <c r="U4092">
        <v>-16.524999999999999</v>
      </c>
      <c r="V4092">
        <v>1</v>
      </c>
      <c r="W4092">
        <v>3.9730000000000001E-2</v>
      </c>
      <c r="X4092">
        <v>128.523</v>
      </c>
      <c r="Y4092">
        <v>0.57675500000000002</v>
      </c>
    </row>
    <row r="4093" spans="1:25" hidden="1" x14ac:dyDescent="0.25">
      <c r="A4093">
        <v>4091</v>
      </c>
      <c r="B4093">
        <v>91</v>
      </c>
      <c r="C4093" t="s">
        <v>4928</v>
      </c>
      <c r="D4093" t="s">
        <v>6634</v>
      </c>
      <c r="E4093">
        <v>2000</v>
      </c>
      <c r="F4093" t="s">
        <v>6634</v>
      </c>
      <c r="G4093">
        <v>26.5289</v>
      </c>
      <c r="H4093">
        <v>-80.063199999999995</v>
      </c>
      <c r="I4093" t="s">
        <v>6635</v>
      </c>
      <c r="J4093" t="s">
        <v>28</v>
      </c>
      <c r="K4093" t="s">
        <v>56</v>
      </c>
      <c r="L4093" t="s">
        <v>33</v>
      </c>
      <c r="M4093">
        <v>0</v>
      </c>
      <c r="N4093">
        <v>2.3120999999999999E-2</v>
      </c>
      <c r="O4093">
        <v>0.83212200000000003</v>
      </c>
      <c r="P4093">
        <v>247.58403999999999</v>
      </c>
      <c r="Q4093">
        <v>0.56896800000000003</v>
      </c>
      <c r="R4093">
        <v>4.3300000000000001E-4</v>
      </c>
      <c r="S4093">
        <v>6</v>
      </c>
      <c r="T4093">
        <v>9.0158000000000002E-2</v>
      </c>
      <c r="U4093">
        <v>-11.787000000000001</v>
      </c>
      <c r="V4093">
        <v>0</v>
      </c>
      <c r="W4093">
        <v>6.1003000000000002E-2</v>
      </c>
      <c r="X4093">
        <v>129.86600000000001</v>
      </c>
      <c r="Y4093">
        <v>0.79259599999999997</v>
      </c>
    </row>
    <row r="4094" spans="1:25" hidden="1" x14ac:dyDescent="0.25">
      <c r="A4094">
        <v>4092</v>
      </c>
      <c r="B4094">
        <v>92</v>
      </c>
      <c r="C4094" s="3">
        <v>42209</v>
      </c>
      <c r="D4094" t="s">
        <v>6636</v>
      </c>
      <c r="E4094">
        <v>2000</v>
      </c>
      <c r="F4094" t="s">
        <v>6636</v>
      </c>
      <c r="G4094">
        <v>39.7669</v>
      </c>
      <c r="H4094">
        <v>-86.15</v>
      </c>
      <c r="I4094" t="s">
        <v>5085</v>
      </c>
      <c r="J4094" t="s">
        <v>28</v>
      </c>
      <c r="K4094" t="s">
        <v>56</v>
      </c>
      <c r="L4094" t="s">
        <v>33</v>
      </c>
      <c r="M4094">
        <v>0</v>
      </c>
      <c r="N4094">
        <v>6.8510000000000001E-2</v>
      </c>
      <c r="O4094">
        <v>0.69636399999999998</v>
      </c>
      <c r="P4094">
        <v>274.26666999999998</v>
      </c>
      <c r="Q4094">
        <v>0.62712400000000001</v>
      </c>
      <c r="R4094">
        <v>0</v>
      </c>
      <c r="S4094">
        <v>4</v>
      </c>
      <c r="T4094">
        <v>9.9301E-2</v>
      </c>
      <c r="U4094">
        <v>-5.6289999999999996</v>
      </c>
      <c r="V4094">
        <v>1</v>
      </c>
      <c r="W4094">
        <v>3.3368000000000002E-2</v>
      </c>
      <c r="X4094">
        <v>116.047</v>
      </c>
      <c r="Y4094">
        <v>0.31226199999999998</v>
      </c>
    </row>
    <row r="4095" spans="1:25" x14ac:dyDescent="0.25">
      <c r="A4095">
        <v>4093</v>
      </c>
      <c r="B4095">
        <v>93</v>
      </c>
      <c r="C4095" t="s">
        <v>6637</v>
      </c>
      <c r="D4095" t="s">
        <v>6394</v>
      </c>
      <c r="E4095">
        <v>2000</v>
      </c>
      <c r="F4095" t="s">
        <v>6394</v>
      </c>
      <c r="G4095" t="str">
        <f>IFERROR(VLOOKUP(Table1[[#This Row],[Title]],$C$5507:$Y$5579,5, FALSE ),"")</f>
        <v/>
      </c>
      <c r="H4095" t="str">
        <f>IFERROR(VLOOKUP(Table1[[#This Row],[Title]],$C$5507:$Y$5579,6, FALSE ),"")</f>
        <v/>
      </c>
      <c r="I4095" t="str">
        <f>IFERROR(VLOOKUP(Table1[[#This Row],[Title]],$C$5507:$Y$5579,7, FALSE ),"")</f>
        <v/>
      </c>
      <c r="J4095" t="str">
        <f>IFERROR(VLOOKUP(Table1[[#This Row],[Title]],$C$5507:$Y$5579,8, FALSE ),"")</f>
        <v/>
      </c>
      <c r="K4095" t="str">
        <f>IFERROR(VLOOKUP(Table1[[#This Row],[Title]],$C$5507:$Y$5579,9, FALSE ),"")</f>
        <v/>
      </c>
      <c r="L4095" t="str">
        <f>IFERROR(VLOOKUP(Table1[[#This Row],[Title]],$C$5507:$Y$5579,10, FALSE ),"")</f>
        <v/>
      </c>
      <c r="M4095" t="str">
        <f>IFERROR(VLOOKUP(Table1[[#This Row],[Title]],$C$5507:$Y$5579,11, FALSE ),"")</f>
        <v/>
      </c>
      <c r="N4095" t="str">
        <f>IFERROR(VLOOKUP(Table1[[#This Row],[Title]],$C$5507:$Y$5579,12, FALSE ),"")</f>
        <v/>
      </c>
      <c r="O4095" t="str">
        <f>IFERROR(VLOOKUP(Table1[[#This Row],[Title]],$C$5507:$Y$5579,13, FALSE ),"")</f>
        <v/>
      </c>
      <c r="P4095" t="str">
        <f>IFERROR(VLOOKUP(Table1[[#This Row],[Title]],$C$5507:$Y$5579,14, FALSE ),"")</f>
        <v/>
      </c>
      <c r="Q4095" t="str">
        <f>IFERROR(VLOOKUP(Table1[[#This Row],[Title]],$C$5507:$Y$5579,15, FALSE ),"")</f>
        <v/>
      </c>
      <c r="R4095" t="str">
        <f>IFERROR(VLOOKUP(Table1[[#This Row],[Title]],$C$5507:$Y$5579,16, FALSE ),"")</f>
        <v/>
      </c>
      <c r="S4095" t="str">
        <f>IFERROR(VLOOKUP(Table1[[#This Row],[Title]],$C$5507:$Y$5579,17, FALSE ),"")</f>
        <v/>
      </c>
      <c r="T4095" t="str">
        <f>IFERROR(VLOOKUP(Table1[[#This Row],[Title]],$C$5507:$Y$5579,18, FALSE ),"")</f>
        <v/>
      </c>
      <c r="U4095" t="str">
        <f>IFERROR(VLOOKUP(Table1[[#This Row],[Title]],$C$5507:$Y$5579,19, FALSE ),"")</f>
        <v/>
      </c>
      <c r="V4095" t="str">
        <f>IFERROR(VLOOKUP(Table1[[#This Row],[Title]],$C$5507:$Y$5579,20, FALSE ),"")</f>
        <v/>
      </c>
      <c r="W4095" t="str">
        <f>IFERROR(VLOOKUP(Table1[[#This Row],[Title]],$C$5507:$Y$5579,21, FALSE ),"")</f>
        <v/>
      </c>
      <c r="X4095" t="str">
        <f>IFERROR(VLOOKUP(Table1[[#This Row],[Title]],$C$5507:$Y$5579,22, FALSE ),"")</f>
        <v/>
      </c>
      <c r="Y4095" t="str">
        <f>IFERROR(VLOOKUP(Table1[[#This Row],[Title]],$C$5507:$Y$5579,23, FALSE ),"")</f>
        <v/>
      </c>
    </row>
    <row r="4096" spans="1:25" x14ac:dyDescent="0.25">
      <c r="A4096">
        <v>4094</v>
      </c>
      <c r="B4096">
        <v>94</v>
      </c>
      <c r="C4096" t="s">
        <v>6638</v>
      </c>
      <c r="D4096" t="s">
        <v>6639</v>
      </c>
      <c r="E4096">
        <v>2000</v>
      </c>
      <c r="F4096" t="s">
        <v>6640</v>
      </c>
      <c r="G4096" t="str">
        <f>IFERROR(VLOOKUP(Table1[[#This Row],[Title]],$C$5507:$Y$5579,5, FALSE ),"")</f>
        <v/>
      </c>
      <c r="H4096" t="str">
        <f>IFERROR(VLOOKUP(Table1[[#This Row],[Title]],$C$5507:$Y$5579,6, FALSE ),"")</f>
        <v/>
      </c>
      <c r="I4096" t="str">
        <f>IFERROR(VLOOKUP(Table1[[#This Row],[Title]],$C$5507:$Y$5579,7, FALSE ),"")</f>
        <v/>
      </c>
      <c r="J4096" t="str">
        <f>IFERROR(VLOOKUP(Table1[[#This Row],[Title]],$C$5507:$Y$5579,8, FALSE ),"")</f>
        <v/>
      </c>
      <c r="K4096" t="str">
        <f>IFERROR(VLOOKUP(Table1[[#This Row],[Title]],$C$5507:$Y$5579,9, FALSE ),"")</f>
        <v/>
      </c>
      <c r="L4096" t="str">
        <f>IFERROR(VLOOKUP(Table1[[#This Row],[Title]],$C$5507:$Y$5579,10, FALSE ),"")</f>
        <v/>
      </c>
      <c r="M4096" t="str">
        <f>IFERROR(VLOOKUP(Table1[[#This Row],[Title]],$C$5507:$Y$5579,11, FALSE ),"")</f>
        <v/>
      </c>
      <c r="N4096" t="str">
        <f>IFERROR(VLOOKUP(Table1[[#This Row],[Title]],$C$5507:$Y$5579,12, FALSE ),"")</f>
        <v/>
      </c>
      <c r="O4096" t="str">
        <f>IFERROR(VLOOKUP(Table1[[#This Row],[Title]],$C$5507:$Y$5579,13, FALSE ),"")</f>
        <v/>
      </c>
      <c r="P4096" t="str">
        <f>IFERROR(VLOOKUP(Table1[[#This Row],[Title]],$C$5507:$Y$5579,14, FALSE ),"")</f>
        <v/>
      </c>
      <c r="Q4096" t="str">
        <f>IFERROR(VLOOKUP(Table1[[#This Row],[Title]],$C$5507:$Y$5579,15, FALSE ),"")</f>
        <v/>
      </c>
      <c r="R4096" t="str">
        <f>IFERROR(VLOOKUP(Table1[[#This Row],[Title]],$C$5507:$Y$5579,16, FALSE ),"")</f>
        <v/>
      </c>
      <c r="S4096" t="str">
        <f>IFERROR(VLOOKUP(Table1[[#This Row],[Title]],$C$5507:$Y$5579,17, FALSE ),"")</f>
        <v/>
      </c>
      <c r="T4096" t="str">
        <f>IFERROR(VLOOKUP(Table1[[#This Row],[Title]],$C$5507:$Y$5579,18, FALSE ),"")</f>
        <v/>
      </c>
      <c r="U4096" t="str">
        <f>IFERROR(VLOOKUP(Table1[[#This Row],[Title]],$C$5507:$Y$5579,19, FALSE ),"")</f>
        <v/>
      </c>
      <c r="V4096" t="str">
        <f>IFERROR(VLOOKUP(Table1[[#This Row],[Title]],$C$5507:$Y$5579,20, FALSE ),"")</f>
        <v/>
      </c>
      <c r="W4096" t="str">
        <f>IFERROR(VLOOKUP(Table1[[#This Row],[Title]],$C$5507:$Y$5579,21, FALSE ),"")</f>
        <v/>
      </c>
      <c r="X4096" t="str">
        <f>IFERROR(VLOOKUP(Table1[[#This Row],[Title]],$C$5507:$Y$5579,22, FALSE ),"")</f>
        <v/>
      </c>
      <c r="Y4096" t="str">
        <f>IFERROR(VLOOKUP(Table1[[#This Row],[Title]],$C$5507:$Y$5579,23, FALSE ),"")</f>
        <v/>
      </c>
    </row>
    <row r="4097" spans="1:25" hidden="1" x14ac:dyDescent="0.25">
      <c r="A4097">
        <v>4095</v>
      </c>
      <c r="B4097">
        <v>95</v>
      </c>
      <c r="C4097" t="s">
        <v>6641</v>
      </c>
      <c r="D4097" t="s">
        <v>6642</v>
      </c>
      <c r="E4097">
        <v>2000</v>
      </c>
      <c r="F4097" t="s">
        <v>6642</v>
      </c>
      <c r="G4097">
        <v>32.778100000000002</v>
      </c>
      <c r="H4097">
        <v>-96.795400000000001</v>
      </c>
      <c r="I4097" t="s">
        <v>190</v>
      </c>
      <c r="J4097" t="s">
        <v>28</v>
      </c>
      <c r="K4097" t="s">
        <v>56</v>
      </c>
      <c r="L4097" t="s">
        <v>33</v>
      </c>
      <c r="M4097">
        <v>0</v>
      </c>
      <c r="N4097">
        <v>0.39891199999999999</v>
      </c>
      <c r="O4097">
        <v>0.46712300000000001</v>
      </c>
      <c r="P4097">
        <v>286.90667000000002</v>
      </c>
      <c r="Q4097">
        <v>0.62031899999999995</v>
      </c>
      <c r="R4097">
        <v>6.3709999999999999E-3</v>
      </c>
      <c r="S4097">
        <v>6</v>
      </c>
      <c r="T4097">
        <v>0.100103</v>
      </c>
      <c r="U4097">
        <v>-7.25</v>
      </c>
      <c r="V4097">
        <v>1</v>
      </c>
      <c r="W4097">
        <v>3.0237E-2</v>
      </c>
      <c r="X4097">
        <v>165.10599999999999</v>
      </c>
      <c r="Y4097">
        <v>0.48013299999999998</v>
      </c>
    </row>
    <row r="4098" spans="1:25" hidden="1" x14ac:dyDescent="0.25">
      <c r="A4098">
        <v>4096</v>
      </c>
      <c r="B4098">
        <v>96</v>
      </c>
      <c r="C4098" t="s">
        <v>6643</v>
      </c>
      <c r="D4098" t="s">
        <v>5618</v>
      </c>
      <c r="E4098">
        <v>2000</v>
      </c>
      <c r="F4098" t="s">
        <v>5618</v>
      </c>
      <c r="G4098">
        <v>40.694481000000003</v>
      </c>
      <c r="H4098">
        <v>-73.989318999999995</v>
      </c>
      <c r="I4098" t="s">
        <v>208</v>
      </c>
      <c r="J4098" t="s">
        <v>28</v>
      </c>
      <c r="K4098" t="s">
        <v>33</v>
      </c>
      <c r="M4098">
        <v>0</v>
      </c>
      <c r="N4098">
        <v>0.51654800000000001</v>
      </c>
      <c r="O4098">
        <v>0.704986</v>
      </c>
      <c r="P4098">
        <v>256.22667000000001</v>
      </c>
      <c r="Q4098">
        <v>0.45662000000000003</v>
      </c>
      <c r="R4098">
        <v>0</v>
      </c>
      <c r="S4098">
        <v>9</v>
      </c>
      <c r="T4098">
        <v>0.317718</v>
      </c>
      <c r="U4098">
        <v>-9.6259999999999994</v>
      </c>
      <c r="V4098">
        <v>0</v>
      </c>
      <c r="W4098">
        <v>4.1210999999999998E-2</v>
      </c>
      <c r="X4098">
        <v>130.04599999999999</v>
      </c>
      <c r="Y4098">
        <v>0.71597</v>
      </c>
    </row>
    <row r="4099" spans="1:25" hidden="1" x14ac:dyDescent="0.25">
      <c r="A4099">
        <v>4097</v>
      </c>
      <c r="B4099">
        <v>97</v>
      </c>
      <c r="C4099" t="s">
        <v>6644</v>
      </c>
      <c r="D4099" t="s">
        <v>6195</v>
      </c>
      <c r="E4099">
        <v>2000</v>
      </c>
      <c r="F4099" t="s">
        <v>6195</v>
      </c>
      <c r="G4099">
        <v>29.7605</v>
      </c>
      <c r="H4099">
        <v>-95.369799999999998</v>
      </c>
      <c r="I4099" t="s">
        <v>1078</v>
      </c>
      <c r="J4099" t="s">
        <v>28</v>
      </c>
      <c r="K4099" t="s">
        <v>33</v>
      </c>
      <c r="M4099">
        <v>0</v>
      </c>
      <c r="N4099">
        <v>0.40947899999999998</v>
      </c>
      <c r="O4099">
        <v>0.69221600000000005</v>
      </c>
      <c r="P4099">
        <v>203.15383</v>
      </c>
      <c r="Q4099">
        <v>0.30700699999999997</v>
      </c>
      <c r="R4099" s="1">
        <v>9.0000000000000002E-6</v>
      </c>
      <c r="S4099">
        <v>6</v>
      </c>
      <c r="T4099">
        <v>0.40236300000000003</v>
      </c>
      <c r="U4099">
        <v>-15.356</v>
      </c>
      <c r="V4099">
        <v>0</v>
      </c>
      <c r="W4099">
        <v>0.357074</v>
      </c>
      <c r="X4099">
        <v>98.073999999999998</v>
      </c>
      <c r="Y4099">
        <v>0.91422199999999998</v>
      </c>
    </row>
    <row r="4100" spans="1:25" hidden="1" x14ac:dyDescent="0.25">
      <c r="A4100">
        <v>4098</v>
      </c>
      <c r="B4100">
        <v>98</v>
      </c>
      <c r="C4100" t="s">
        <v>6645</v>
      </c>
      <c r="D4100" t="s">
        <v>6646</v>
      </c>
      <c r="E4100">
        <v>2000</v>
      </c>
      <c r="F4100" t="s">
        <v>6646</v>
      </c>
      <c r="G4100">
        <v>53.333055600000002</v>
      </c>
      <c r="H4100">
        <v>-6.2488888999999999</v>
      </c>
      <c r="I4100" t="s">
        <v>5003</v>
      </c>
      <c r="J4100" t="s">
        <v>28</v>
      </c>
      <c r="K4100" t="s">
        <v>56</v>
      </c>
      <c r="L4100" t="s">
        <v>33</v>
      </c>
      <c r="M4100">
        <v>0</v>
      </c>
      <c r="N4100">
        <v>0.23513200000000001</v>
      </c>
      <c r="O4100">
        <v>0.73397900000000005</v>
      </c>
      <c r="P4100">
        <v>199.84</v>
      </c>
      <c r="Q4100">
        <v>0.67001699999999997</v>
      </c>
      <c r="R4100">
        <v>0</v>
      </c>
      <c r="S4100">
        <v>0</v>
      </c>
      <c r="T4100">
        <v>0.22026799999999999</v>
      </c>
      <c r="U4100">
        <v>-7.2919999999999998</v>
      </c>
      <c r="V4100">
        <v>0</v>
      </c>
      <c r="W4100">
        <v>2.9509000000000001E-2</v>
      </c>
      <c r="X4100">
        <v>109.986</v>
      </c>
      <c r="Y4100">
        <v>0.76456000000000002</v>
      </c>
    </row>
    <row r="4101" spans="1:25" hidden="1" x14ac:dyDescent="0.25">
      <c r="A4101">
        <v>4099</v>
      </c>
      <c r="B4101">
        <v>99</v>
      </c>
      <c r="C4101" t="s">
        <v>6647</v>
      </c>
      <c r="D4101" t="s">
        <v>6361</v>
      </c>
      <c r="E4101">
        <v>2000</v>
      </c>
      <c r="F4101" t="s">
        <v>6361</v>
      </c>
      <c r="G4101">
        <v>42.149700000000003</v>
      </c>
      <c r="H4101">
        <v>-74.938400000000001</v>
      </c>
      <c r="I4101" t="s">
        <v>6362</v>
      </c>
      <c r="J4101" t="s">
        <v>28</v>
      </c>
      <c r="K4101" t="s">
        <v>56</v>
      </c>
      <c r="L4101" t="s">
        <v>33</v>
      </c>
      <c r="M4101">
        <v>0</v>
      </c>
      <c r="N4101">
        <v>0.12523599999999999</v>
      </c>
      <c r="O4101">
        <v>0.61391200000000001</v>
      </c>
      <c r="P4101">
        <v>272.10620999999998</v>
      </c>
      <c r="Q4101">
        <v>0.97602</v>
      </c>
      <c r="R4101">
        <v>2.5437999999999999E-2</v>
      </c>
      <c r="S4101">
        <v>10</v>
      </c>
      <c r="T4101">
        <v>0.61778699999999998</v>
      </c>
      <c r="U4101">
        <v>-3.7189999999999999</v>
      </c>
      <c r="V4101">
        <v>0</v>
      </c>
      <c r="W4101">
        <v>0.175399</v>
      </c>
      <c r="X4101">
        <v>131.452</v>
      </c>
      <c r="Y4101">
        <v>0.21685199999999999</v>
      </c>
    </row>
    <row r="4102" spans="1:25" hidden="1" x14ac:dyDescent="0.25">
      <c r="A4102">
        <v>4100</v>
      </c>
      <c r="B4102">
        <v>100</v>
      </c>
      <c r="C4102" t="s">
        <v>6648</v>
      </c>
      <c r="D4102" t="s">
        <v>6649</v>
      </c>
      <c r="E4102">
        <v>2000</v>
      </c>
      <c r="F4102" t="s">
        <v>6649</v>
      </c>
      <c r="G4102">
        <f>IFERROR(VLOOKUP(Table1[[#This Row],[Title]],$C$5507:$Y$5579,5, FALSE ),"")</f>
        <v>33.956525999999997</v>
      </c>
      <c r="H4102">
        <f>IFERROR(VLOOKUP(Table1[[#This Row],[Title]],$C$5507:$Y$5579,6, FALSE ),"")</f>
        <v>-118.358654</v>
      </c>
      <c r="I4102" t="str">
        <f>IFERROR(VLOOKUP(Table1[[#This Row],[Title]],$C$5507:$Y$5579,7, FALSE ),"")</f>
        <v>Inglewood, CA</v>
      </c>
      <c r="J4102" t="str">
        <f>IFERROR(VLOOKUP(Table1[[#This Row],[Title]],$C$5507:$Y$5579,8, FALSE ),"")</f>
        <v>studio</v>
      </c>
      <c r="K4102" t="str">
        <f>IFERROR(VLOOKUP(Table1[[#This Row],[Title]],$C$5507:$Y$5579,9, FALSE ),"")</f>
        <v>electric</v>
      </c>
      <c r="L4102" t="str">
        <f>IFERROR(VLOOKUP(Table1[[#This Row],[Title]],$C$5507:$Y$5579,10, FALSE ),"")</f>
        <v>vocal</v>
      </c>
      <c r="M4102">
        <f>IFERROR(VLOOKUP(Table1[[#This Row],[Title]],$C$5507:$Y$5579,11, FALSE ),"")</f>
        <v>0</v>
      </c>
      <c r="N4102">
        <f>IFERROR(VLOOKUP(Table1[[#This Row],[Title]],$C$5507:$Y$5579,12, FALSE ),"")</f>
        <v>6.769E-2</v>
      </c>
      <c r="O4102">
        <f>IFERROR(VLOOKUP(Table1[[#This Row],[Title]],$C$5507:$Y$5579,13, FALSE ),"")</f>
        <v>0.73399899999999996</v>
      </c>
      <c r="P4102">
        <f>IFERROR(VLOOKUP(Table1[[#This Row],[Title]],$C$5507:$Y$5579,14, FALSE ),"")</f>
        <v>222.81556</v>
      </c>
      <c r="Q4102">
        <f>IFERROR(VLOOKUP(Table1[[#This Row],[Title]],$C$5507:$Y$5579,15, FALSE ),"")</f>
        <v>0.88549500000000003</v>
      </c>
      <c r="R4102">
        <f>IFERROR(VLOOKUP(Table1[[#This Row],[Title]],$C$5507:$Y$5579,16, FALSE ),"")</f>
        <v>2.3858000000000001E-2</v>
      </c>
      <c r="S4102">
        <f>IFERROR(VLOOKUP(Table1[[#This Row],[Title]],$C$5507:$Y$5579,17, FALSE ),"")</f>
        <v>7</v>
      </c>
      <c r="T4102">
        <f>IFERROR(VLOOKUP(Table1[[#This Row],[Title]],$C$5507:$Y$5579,18, FALSE ),"")</f>
        <v>7.3002999999999998E-2</v>
      </c>
      <c r="U4102">
        <f>IFERROR(VLOOKUP(Table1[[#This Row],[Title]],$C$5507:$Y$5579,19, FALSE ),"")</f>
        <v>-5.6</v>
      </c>
      <c r="V4102">
        <f>IFERROR(VLOOKUP(Table1[[#This Row],[Title]],$C$5507:$Y$5579,20, FALSE ),"")</f>
        <v>1</v>
      </c>
      <c r="W4102">
        <f>IFERROR(VLOOKUP(Table1[[#This Row],[Title]],$C$5507:$Y$5579,21, FALSE ),"")</f>
        <v>9.5299999999999996E-2</v>
      </c>
      <c r="X4102">
        <f>IFERROR(VLOOKUP(Table1[[#This Row],[Title]],$C$5507:$Y$5579,22, FALSE ),"")</f>
        <v>124.002</v>
      </c>
      <c r="Y4102">
        <f>IFERROR(VLOOKUP(Table1[[#This Row],[Title]],$C$5507:$Y$5579,23, FALSE ),"")</f>
        <v>0.70669999999999999</v>
      </c>
    </row>
    <row r="4103" spans="1:25" hidden="1" x14ac:dyDescent="0.25">
      <c r="A4103">
        <v>4101</v>
      </c>
      <c r="B4103">
        <v>1</v>
      </c>
      <c r="C4103" t="s">
        <v>6650</v>
      </c>
      <c r="D4103" t="s">
        <v>6651</v>
      </c>
      <c r="E4103">
        <v>2001</v>
      </c>
      <c r="F4103" t="s">
        <v>6651</v>
      </c>
      <c r="G4103">
        <v>33.973951</v>
      </c>
      <c r="H4103">
        <v>-118.24840500000001</v>
      </c>
      <c r="I4103" t="s">
        <v>605</v>
      </c>
      <c r="J4103" t="s">
        <v>28</v>
      </c>
      <c r="K4103" t="s">
        <v>56</v>
      </c>
      <c r="L4103" t="s">
        <v>33</v>
      </c>
      <c r="M4103">
        <v>0</v>
      </c>
      <c r="N4103">
        <v>4.189E-3</v>
      </c>
      <c r="O4103">
        <v>0.50167099999999998</v>
      </c>
      <c r="P4103">
        <v>218.36757</v>
      </c>
      <c r="Q4103">
        <v>0.56939700000000004</v>
      </c>
      <c r="R4103">
        <v>0</v>
      </c>
      <c r="S4103">
        <v>1</v>
      </c>
      <c r="T4103">
        <v>9.3216999999999994E-2</v>
      </c>
      <c r="U4103">
        <v>-16.774000000000001</v>
      </c>
      <c r="V4103">
        <v>1</v>
      </c>
      <c r="W4103">
        <v>4.1383000000000003E-2</v>
      </c>
      <c r="X4103">
        <v>124.619</v>
      </c>
      <c r="Y4103">
        <v>0.409993</v>
      </c>
    </row>
    <row r="4104" spans="1:25" hidden="1" x14ac:dyDescent="0.25">
      <c r="A4104">
        <v>4102</v>
      </c>
      <c r="B4104">
        <v>2</v>
      </c>
      <c r="C4104" t="s">
        <v>6652</v>
      </c>
      <c r="D4104" t="s">
        <v>6653</v>
      </c>
      <c r="E4104">
        <v>2001</v>
      </c>
      <c r="F4104" t="s">
        <v>6653</v>
      </c>
      <c r="G4104">
        <v>40.714599999999997</v>
      </c>
      <c r="H4104">
        <v>-74.007099999999994</v>
      </c>
      <c r="I4104" t="s">
        <v>195</v>
      </c>
      <c r="J4104" t="s">
        <v>28</v>
      </c>
      <c r="K4104" t="s">
        <v>56</v>
      </c>
      <c r="L4104" t="s">
        <v>33</v>
      </c>
      <c r="M4104">
        <v>0</v>
      </c>
      <c r="N4104">
        <v>0.17587</v>
      </c>
      <c r="O4104">
        <v>0.64363099999999995</v>
      </c>
      <c r="P4104">
        <v>194.73333</v>
      </c>
      <c r="Q4104">
        <v>0.62998200000000004</v>
      </c>
      <c r="R4104">
        <v>7.3999999999999999E-4</v>
      </c>
      <c r="S4104">
        <v>11</v>
      </c>
      <c r="T4104">
        <v>0.11842999999999999</v>
      </c>
      <c r="U4104">
        <v>-7.1619999999999999</v>
      </c>
      <c r="V4104">
        <v>0</v>
      </c>
      <c r="W4104">
        <v>4.3499999999999997E-2</v>
      </c>
      <c r="X4104">
        <v>95.986000000000004</v>
      </c>
      <c r="Y4104">
        <v>0.46773799999999999</v>
      </c>
    </row>
    <row r="4105" spans="1:25" hidden="1" x14ac:dyDescent="0.25">
      <c r="A4105">
        <v>4103</v>
      </c>
      <c r="B4105">
        <v>3</v>
      </c>
      <c r="C4105" t="s">
        <v>6081</v>
      </c>
      <c r="D4105" t="s">
        <v>6186</v>
      </c>
      <c r="E4105">
        <v>2001</v>
      </c>
      <c r="F4105" t="s">
        <v>6186</v>
      </c>
      <c r="G4105">
        <v>41.590685999999998</v>
      </c>
      <c r="H4105">
        <v>-87.319936999999996</v>
      </c>
      <c r="I4105" t="s">
        <v>1914</v>
      </c>
      <c r="J4105" t="s">
        <v>28</v>
      </c>
      <c r="K4105" t="s">
        <v>56</v>
      </c>
      <c r="L4105" t="s">
        <v>33</v>
      </c>
      <c r="M4105">
        <v>0</v>
      </c>
      <c r="N4105">
        <v>1.5722E-2</v>
      </c>
      <c r="O4105">
        <v>0.75993999999999995</v>
      </c>
      <c r="P4105">
        <v>261.86667</v>
      </c>
      <c r="Q4105">
        <v>0.89680700000000002</v>
      </c>
      <c r="R4105">
        <v>5.3087000000000002E-2</v>
      </c>
      <c r="S4105">
        <v>2</v>
      </c>
      <c r="T4105">
        <v>0.297155</v>
      </c>
      <c r="U4105">
        <v>-5.1109999999999998</v>
      </c>
      <c r="V4105">
        <v>1</v>
      </c>
      <c r="W4105">
        <v>0.112081</v>
      </c>
      <c r="X4105">
        <v>113.521</v>
      </c>
      <c r="Y4105">
        <v>0.65907499999999997</v>
      </c>
    </row>
    <row r="4106" spans="1:25" x14ac:dyDescent="0.25">
      <c r="A4106">
        <v>4104</v>
      </c>
      <c r="B4106">
        <v>4</v>
      </c>
      <c r="C4106" t="s">
        <v>6654</v>
      </c>
      <c r="D4106" t="s">
        <v>6602</v>
      </c>
      <c r="E4106">
        <v>2001</v>
      </c>
      <c r="F4106" t="s">
        <v>6602</v>
      </c>
      <c r="G4106" t="str">
        <f>IFERROR(VLOOKUP(Table1[[#This Row],[Title]],$C$5507:$Y$5579,5, FALSE ),"")</f>
        <v/>
      </c>
      <c r="H4106" t="str">
        <f>IFERROR(VLOOKUP(Table1[[#This Row],[Title]],$C$5507:$Y$5579,6, FALSE ),"")</f>
        <v/>
      </c>
      <c r="I4106" t="str">
        <f>IFERROR(VLOOKUP(Table1[[#This Row],[Title]],$C$5507:$Y$5579,7, FALSE ),"")</f>
        <v/>
      </c>
      <c r="J4106" t="str">
        <f>IFERROR(VLOOKUP(Table1[[#This Row],[Title]],$C$5507:$Y$5579,8, FALSE ),"")</f>
        <v/>
      </c>
      <c r="K4106" t="str">
        <f>IFERROR(VLOOKUP(Table1[[#This Row],[Title]],$C$5507:$Y$5579,9, FALSE ),"")</f>
        <v/>
      </c>
      <c r="L4106" t="str">
        <f>IFERROR(VLOOKUP(Table1[[#This Row],[Title]],$C$5507:$Y$5579,10, FALSE ),"")</f>
        <v/>
      </c>
      <c r="M4106" t="str">
        <f>IFERROR(VLOOKUP(Table1[[#This Row],[Title]],$C$5507:$Y$5579,11, FALSE ),"")</f>
        <v/>
      </c>
      <c r="N4106" t="str">
        <f>IFERROR(VLOOKUP(Table1[[#This Row],[Title]],$C$5507:$Y$5579,12, FALSE ),"")</f>
        <v/>
      </c>
      <c r="O4106" t="str">
        <f>IFERROR(VLOOKUP(Table1[[#This Row],[Title]],$C$5507:$Y$5579,13, FALSE ),"")</f>
        <v/>
      </c>
      <c r="P4106" t="str">
        <f>IFERROR(VLOOKUP(Table1[[#This Row],[Title]],$C$5507:$Y$5579,14, FALSE ),"")</f>
        <v/>
      </c>
      <c r="Q4106" t="str">
        <f>IFERROR(VLOOKUP(Table1[[#This Row],[Title]],$C$5507:$Y$5579,15, FALSE ),"")</f>
        <v/>
      </c>
      <c r="R4106" t="str">
        <f>IFERROR(VLOOKUP(Table1[[#This Row],[Title]],$C$5507:$Y$5579,16, FALSE ),"")</f>
        <v/>
      </c>
      <c r="S4106" t="str">
        <f>IFERROR(VLOOKUP(Table1[[#This Row],[Title]],$C$5507:$Y$5579,17, FALSE ),"")</f>
        <v/>
      </c>
      <c r="T4106" t="str">
        <f>IFERROR(VLOOKUP(Table1[[#This Row],[Title]],$C$5507:$Y$5579,18, FALSE ),"")</f>
        <v/>
      </c>
      <c r="U4106" t="str">
        <f>IFERROR(VLOOKUP(Table1[[#This Row],[Title]],$C$5507:$Y$5579,19, FALSE ),"")</f>
        <v/>
      </c>
      <c r="V4106" t="str">
        <f>IFERROR(VLOOKUP(Table1[[#This Row],[Title]],$C$5507:$Y$5579,20, FALSE ),"")</f>
        <v/>
      </c>
      <c r="W4106" t="str">
        <f>IFERROR(VLOOKUP(Table1[[#This Row],[Title]],$C$5507:$Y$5579,21, FALSE ),"")</f>
        <v/>
      </c>
      <c r="X4106" t="str">
        <f>IFERROR(VLOOKUP(Table1[[#This Row],[Title]],$C$5507:$Y$5579,22, FALSE ),"")</f>
        <v/>
      </c>
      <c r="Y4106" t="str">
        <f>IFERROR(VLOOKUP(Table1[[#This Row],[Title]],$C$5507:$Y$5579,23, FALSE ),"")</f>
        <v/>
      </c>
    </row>
    <row r="4107" spans="1:25" hidden="1" x14ac:dyDescent="0.25">
      <c r="A4107">
        <v>4105</v>
      </c>
      <c r="B4107">
        <v>5</v>
      </c>
      <c r="C4107" t="s">
        <v>6655</v>
      </c>
      <c r="D4107" t="s">
        <v>6656</v>
      </c>
      <c r="E4107">
        <v>2001</v>
      </c>
      <c r="F4107" t="s">
        <v>6361</v>
      </c>
      <c r="G4107">
        <v>42.149700000000003</v>
      </c>
      <c r="H4107">
        <v>-74.938400000000001</v>
      </c>
      <c r="I4107" t="s">
        <v>6362</v>
      </c>
      <c r="J4107" t="s">
        <v>28</v>
      </c>
      <c r="K4107" t="s">
        <v>56</v>
      </c>
      <c r="L4107" t="s">
        <v>33</v>
      </c>
      <c r="M4107">
        <v>0</v>
      </c>
      <c r="N4107">
        <v>4.6560000000000004E-3</v>
      </c>
      <c r="O4107">
        <v>0.87455499999999997</v>
      </c>
      <c r="P4107">
        <v>297.29333000000003</v>
      </c>
      <c r="Q4107">
        <v>0.84456500000000001</v>
      </c>
      <c r="R4107">
        <v>3.6549999999999998E-3</v>
      </c>
      <c r="S4107">
        <v>7</v>
      </c>
      <c r="T4107">
        <v>8.0544000000000004E-2</v>
      </c>
      <c r="U4107">
        <v>-3.7869999999999999</v>
      </c>
      <c r="V4107">
        <v>1</v>
      </c>
      <c r="W4107">
        <v>3.6843000000000001E-2</v>
      </c>
      <c r="X4107">
        <v>110.791</v>
      </c>
      <c r="Y4107">
        <v>0.74954900000000002</v>
      </c>
    </row>
    <row r="4108" spans="1:25" hidden="1" x14ac:dyDescent="0.25">
      <c r="A4108">
        <v>4106</v>
      </c>
      <c r="B4108">
        <v>6</v>
      </c>
      <c r="C4108" t="s">
        <v>6657</v>
      </c>
      <c r="D4108" t="s">
        <v>6506</v>
      </c>
      <c r="E4108">
        <v>2001</v>
      </c>
      <c r="F4108" t="s">
        <v>6506</v>
      </c>
      <c r="G4108">
        <v>28.545179000000001</v>
      </c>
      <c r="H4108">
        <v>-81.373290999999995</v>
      </c>
      <c r="I4108" t="s">
        <v>6041</v>
      </c>
      <c r="J4108" t="s">
        <v>28</v>
      </c>
      <c r="K4108" t="s">
        <v>33</v>
      </c>
      <c r="M4108">
        <v>0</v>
      </c>
      <c r="N4108">
        <v>0.42743399999999998</v>
      </c>
      <c r="O4108">
        <v>0.54421399999999998</v>
      </c>
      <c r="P4108">
        <v>274.93333000000001</v>
      </c>
      <c r="Q4108">
        <v>0.65913200000000005</v>
      </c>
      <c r="R4108" s="1">
        <v>9.9999999999999995E-7</v>
      </c>
      <c r="S4108">
        <v>9</v>
      </c>
      <c r="T4108">
        <v>0.12640899999999999</v>
      </c>
      <c r="U4108">
        <v>-7.1909999999999998</v>
      </c>
      <c r="V4108">
        <v>1</v>
      </c>
      <c r="W4108">
        <v>2.9791999999999999E-2</v>
      </c>
      <c r="X4108">
        <v>109.93300000000001</v>
      </c>
      <c r="Y4108">
        <v>0.355825</v>
      </c>
    </row>
    <row r="4109" spans="1:25" hidden="1" x14ac:dyDescent="0.25">
      <c r="A4109">
        <v>4107</v>
      </c>
      <c r="B4109">
        <v>7</v>
      </c>
      <c r="C4109" t="s">
        <v>6658</v>
      </c>
      <c r="D4109" t="s">
        <v>6659</v>
      </c>
      <c r="E4109">
        <v>2001</v>
      </c>
      <c r="F4109" t="s">
        <v>6660</v>
      </c>
      <c r="G4109">
        <v>40.001810999999996</v>
      </c>
      <c r="H4109">
        <v>-75.117869999999996</v>
      </c>
      <c r="I4109" t="s">
        <v>649</v>
      </c>
      <c r="J4109" t="s">
        <v>56</v>
      </c>
      <c r="K4109" t="s">
        <v>33</v>
      </c>
      <c r="M4109">
        <v>0</v>
      </c>
      <c r="N4109">
        <v>0.21582100000000001</v>
      </c>
      <c r="O4109">
        <v>0.90666000000000002</v>
      </c>
      <c r="P4109">
        <v>254.43155999999999</v>
      </c>
      <c r="Q4109">
        <v>0.414408</v>
      </c>
      <c r="R4109">
        <v>0</v>
      </c>
      <c r="S4109">
        <v>8</v>
      </c>
      <c r="T4109">
        <v>0.70724299999999996</v>
      </c>
      <c r="U4109">
        <v>-13.411</v>
      </c>
      <c r="V4109">
        <v>0</v>
      </c>
      <c r="W4109">
        <v>0.11290799999999999</v>
      </c>
      <c r="X4109">
        <v>90.031000000000006</v>
      </c>
      <c r="Y4109">
        <v>0.896787</v>
      </c>
    </row>
    <row r="4110" spans="1:25" hidden="1" x14ac:dyDescent="0.25">
      <c r="A4110">
        <v>4108</v>
      </c>
      <c r="B4110">
        <v>8</v>
      </c>
      <c r="C4110" t="s">
        <v>5864</v>
      </c>
      <c r="D4110" t="s">
        <v>6661</v>
      </c>
      <c r="E4110">
        <v>2001</v>
      </c>
      <c r="F4110" t="s">
        <v>6661</v>
      </c>
      <c r="G4110">
        <v>51.506300000000003</v>
      </c>
      <c r="H4110">
        <v>-0.12714</v>
      </c>
      <c r="I4110" t="s">
        <v>893</v>
      </c>
      <c r="J4110" t="s">
        <v>28</v>
      </c>
      <c r="K4110" t="s">
        <v>56</v>
      </c>
      <c r="L4110" t="s">
        <v>33</v>
      </c>
      <c r="M4110">
        <v>0</v>
      </c>
      <c r="N4110">
        <v>0.28332400000000002</v>
      </c>
      <c r="O4110">
        <v>0.71902699999999997</v>
      </c>
      <c r="P4110">
        <v>217.33332999999999</v>
      </c>
      <c r="Q4110">
        <v>0.59481300000000004</v>
      </c>
      <c r="R4110">
        <v>5.6300000000000002E-4</v>
      </c>
      <c r="S4110">
        <v>1</v>
      </c>
      <c r="T4110">
        <v>6.6703999999999999E-2</v>
      </c>
      <c r="U4110">
        <v>-9.9209999999999994</v>
      </c>
      <c r="V4110">
        <v>0</v>
      </c>
      <c r="W4110">
        <v>3.9517999999999998E-2</v>
      </c>
      <c r="X4110">
        <v>79.971000000000004</v>
      </c>
      <c r="Y4110">
        <v>0.72857099999999997</v>
      </c>
    </row>
    <row r="4111" spans="1:25" hidden="1" x14ac:dyDescent="0.25">
      <c r="A4111">
        <v>4109</v>
      </c>
      <c r="B4111">
        <v>9</v>
      </c>
      <c r="C4111" t="s">
        <v>5548</v>
      </c>
      <c r="D4111" t="s">
        <v>5209</v>
      </c>
      <c r="E4111">
        <v>2001</v>
      </c>
      <c r="F4111" t="s">
        <v>5209</v>
      </c>
      <c r="G4111">
        <v>40.714269000000002</v>
      </c>
      <c r="H4111">
        <v>-74.005972999999997</v>
      </c>
      <c r="I4111" t="s">
        <v>113</v>
      </c>
      <c r="J4111" t="s">
        <v>28</v>
      </c>
      <c r="K4111" t="s">
        <v>56</v>
      </c>
      <c r="L4111" t="s">
        <v>33</v>
      </c>
      <c r="M4111">
        <v>0</v>
      </c>
      <c r="N4111">
        <v>0.13112399999999999</v>
      </c>
      <c r="O4111">
        <v>0.57706400000000002</v>
      </c>
      <c r="P4111">
        <v>273.08757000000003</v>
      </c>
      <c r="Q4111">
        <v>0.35630099999999998</v>
      </c>
      <c r="R4111">
        <v>0.144483</v>
      </c>
      <c r="S4111">
        <v>9</v>
      </c>
      <c r="T4111">
        <v>0.25755299999999998</v>
      </c>
      <c r="U4111">
        <v>-19.992999999999999</v>
      </c>
      <c r="V4111">
        <v>1</v>
      </c>
      <c r="W4111">
        <v>2.5921E-2</v>
      </c>
      <c r="X4111">
        <v>79.197999999999993</v>
      </c>
      <c r="Y4111">
        <v>0.75777399999999995</v>
      </c>
    </row>
    <row r="4112" spans="1:25" hidden="1" x14ac:dyDescent="0.25">
      <c r="A4112">
        <v>4110</v>
      </c>
      <c r="B4112">
        <v>10</v>
      </c>
      <c r="C4112" t="s">
        <v>6644</v>
      </c>
      <c r="D4112" t="s">
        <v>6195</v>
      </c>
      <c r="E4112">
        <v>2001</v>
      </c>
      <c r="F4112" t="s">
        <v>6195</v>
      </c>
      <c r="G4112">
        <v>29.7605</v>
      </c>
      <c r="H4112">
        <v>-95.369799999999998</v>
      </c>
      <c r="I4112" t="s">
        <v>1078</v>
      </c>
      <c r="J4112" t="s">
        <v>28</v>
      </c>
      <c r="K4112" t="s">
        <v>33</v>
      </c>
      <c r="M4112">
        <v>0</v>
      </c>
      <c r="N4112">
        <v>0.40947899999999998</v>
      </c>
      <c r="O4112">
        <v>0.69221600000000005</v>
      </c>
      <c r="P4112">
        <v>203.15383</v>
      </c>
      <c r="Q4112">
        <v>0.30700699999999997</v>
      </c>
      <c r="R4112" s="1">
        <v>9.0000000000000002E-6</v>
      </c>
      <c r="S4112">
        <v>6</v>
      </c>
      <c r="T4112">
        <v>0.40236300000000003</v>
      </c>
      <c r="U4112">
        <v>-15.356</v>
      </c>
      <c r="V4112">
        <v>0</v>
      </c>
      <c r="W4112">
        <v>0.357074</v>
      </c>
      <c r="X4112">
        <v>98.073999999999998</v>
      </c>
      <c r="Y4112">
        <v>0.91422199999999998</v>
      </c>
    </row>
    <row r="4113" spans="1:25" hidden="1" x14ac:dyDescent="0.25">
      <c r="A4113">
        <v>4111</v>
      </c>
      <c r="B4113">
        <v>11</v>
      </c>
      <c r="C4113" t="s">
        <v>6662</v>
      </c>
      <c r="D4113" t="s">
        <v>6663</v>
      </c>
      <c r="E4113">
        <v>2001</v>
      </c>
      <c r="F4113" t="s">
        <v>6663</v>
      </c>
      <c r="G4113">
        <v>41.822749999999999</v>
      </c>
      <c r="H4113">
        <v>-71.414451</v>
      </c>
      <c r="I4113" t="s">
        <v>6664</v>
      </c>
      <c r="J4113" t="s">
        <v>28</v>
      </c>
      <c r="K4113" t="s">
        <v>56</v>
      </c>
      <c r="L4113" t="s">
        <v>33</v>
      </c>
      <c r="M4113">
        <v>0</v>
      </c>
      <c r="N4113">
        <v>7.2802000000000006E-2</v>
      </c>
      <c r="O4113">
        <v>0.64829899999999996</v>
      </c>
      <c r="P4113">
        <v>246.85333</v>
      </c>
      <c r="Q4113">
        <v>0.78869299999999998</v>
      </c>
      <c r="R4113">
        <v>0</v>
      </c>
      <c r="S4113">
        <v>10</v>
      </c>
      <c r="T4113">
        <v>0.396866</v>
      </c>
      <c r="U4113">
        <v>-6.468</v>
      </c>
      <c r="V4113">
        <v>0</v>
      </c>
      <c r="W4113">
        <v>7.51E-2</v>
      </c>
      <c r="X4113">
        <v>92.694999999999993</v>
      </c>
      <c r="Y4113">
        <v>0.62180100000000005</v>
      </c>
    </row>
    <row r="4114" spans="1:25" hidden="1" x14ac:dyDescent="0.25">
      <c r="A4114">
        <v>4112</v>
      </c>
      <c r="B4114">
        <v>12</v>
      </c>
      <c r="C4114" t="s">
        <v>6665</v>
      </c>
      <c r="D4114" t="s">
        <v>6666</v>
      </c>
      <c r="E4114">
        <v>2001</v>
      </c>
      <c r="F4114" t="s">
        <v>5752</v>
      </c>
      <c r="G4114">
        <v>40.651699999999998</v>
      </c>
      <c r="H4114">
        <v>-73.959000000000003</v>
      </c>
      <c r="I4114" t="s">
        <v>5753</v>
      </c>
      <c r="J4114" t="s">
        <v>28</v>
      </c>
      <c r="K4114" t="s">
        <v>56</v>
      </c>
      <c r="L4114" t="s">
        <v>33</v>
      </c>
      <c r="M4114">
        <v>0</v>
      </c>
      <c r="N4114">
        <v>6.6775000000000001E-2</v>
      </c>
      <c r="O4114">
        <v>0.86216899999999996</v>
      </c>
      <c r="P4114">
        <v>216.73333</v>
      </c>
      <c r="Q4114">
        <v>0.62013499999999999</v>
      </c>
      <c r="R4114">
        <v>0</v>
      </c>
      <c r="S4114">
        <v>0</v>
      </c>
      <c r="T4114">
        <v>0.32954899999999998</v>
      </c>
      <c r="U4114">
        <v>-5.8170000000000002</v>
      </c>
      <c r="V4114">
        <v>1</v>
      </c>
      <c r="W4114">
        <v>0.14347799999999999</v>
      </c>
      <c r="X4114">
        <v>94.305999999999997</v>
      </c>
      <c r="Y4114">
        <v>0.67021200000000003</v>
      </c>
    </row>
    <row r="4115" spans="1:25" hidden="1" x14ac:dyDescent="0.25">
      <c r="A4115">
        <v>4113</v>
      </c>
      <c r="B4115">
        <v>13</v>
      </c>
      <c r="C4115" t="s">
        <v>6667</v>
      </c>
      <c r="D4115" t="s">
        <v>6668</v>
      </c>
      <c r="E4115">
        <v>2001</v>
      </c>
      <c r="F4115" t="s">
        <v>5950</v>
      </c>
      <c r="G4115">
        <v>32.472864000000001</v>
      </c>
      <c r="H4115">
        <v>-84.978229999999996</v>
      </c>
      <c r="I4115" t="s">
        <v>5951</v>
      </c>
      <c r="J4115" t="s">
        <v>28</v>
      </c>
      <c r="K4115" t="s">
        <v>56</v>
      </c>
      <c r="L4115" t="s">
        <v>33</v>
      </c>
      <c r="M4115">
        <v>0</v>
      </c>
      <c r="N4115">
        <v>0.168492</v>
      </c>
      <c r="O4115">
        <v>0.63056800000000002</v>
      </c>
      <c r="P4115">
        <v>231.2</v>
      </c>
      <c r="Q4115">
        <v>0.53175300000000003</v>
      </c>
      <c r="R4115">
        <v>0</v>
      </c>
      <c r="S4115">
        <v>9</v>
      </c>
      <c r="T4115">
        <v>9.8417000000000004E-2</v>
      </c>
      <c r="U4115">
        <v>-8.0839999999999996</v>
      </c>
      <c r="V4115">
        <v>0</v>
      </c>
      <c r="W4115">
        <v>5.0571999999999999E-2</v>
      </c>
      <c r="X4115">
        <v>86.951999999999998</v>
      </c>
      <c r="Y4115">
        <v>0.63427900000000004</v>
      </c>
    </row>
    <row r="4116" spans="1:25" hidden="1" x14ac:dyDescent="0.25">
      <c r="A4116">
        <v>4114</v>
      </c>
      <c r="B4116">
        <v>14</v>
      </c>
      <c r="C4116" t="s">
        <v>6669</v>
      </c>
      <c r="D4116" t="s">
        <v>6670</v>
      </c>
      <c r="E4116">
        <v>2001</v>
      </c>
      <c r="F4116" t="s">
        <v>6670</v>
      </c>
      <c r="G4116">
        <v>42.170731000000004</v>
      </c>
      <c r="H4116">
        <v>-72.604842000000005</v>
      </c>
      <c r="I4116" t="s">
        <v>6671</v>
      </c>
      <c r="J4116" t="s">
        <v>28</v>
      </c>
      <c r="K4116" t="s">
        <v>56</v>
      </c>
      <c r="L4116" t="s">
        <v>33</v>
      </c>
      <c r="M4116">
        <v>0</v>
      </c>
      <c r="N4116">
        <v>1.8879999999999999E-3</v>
      </c>
      <c r="O4116">
        <v>0.50894600000000001</v>
      </c>
      <c r="P4116">
        <v>264.70666999999997</v>
      </c>
      <c r="Q4116">
        <v>0.77436000000000005</v>
      </c>
      <c r="R4116">
        <v>5.4900000000000001E-4</v>
      </c>
      <c r="S4116">
        <v>6</v>
      </c>
      <c r="T4116">
        <v>0.14325099999999999</v>
      </c>
      <c r="U4116">
        <v>-4.0540000000000003</v>
      </c>
      <c r="V4116">
        <v>1</v>
      </c>
      <c r="W4116">
        <v>3.3764000000000002E-2</v>
      </c>
      <c r="X4116">
        <v>116.529</v>
      </c>
      <c r="Y4116">
        <v>7.7986E-2</v>
      </c>
    </row>
    <row r="4117" spans="1:25" hidden="1" x14ac:dyDescent="0.25">
      <c r="A4117">
        <v>4115</v>
      </c>
      <c r="B4117">
        <v>15</v>
      </c>
      <c r="C4117" t="s">
        <v>6672</v>
      </c>
      <c r="D4117" t="s">
        <v>6046</v>
      </c>
      <c r="E4117">
        <v>2001</v>
      </c>
      <c r="F4117" t="s">
        <v>6046</v>
      </c>
      <c r="G4117">
        <v>33.844371000000002</v>
      </c>
      <c r="H4117">
        <v>-84.474050000000005</v>
      </c>
      <c r="I4117" t="s">
        <v>6047</v>
      </c>
      <c r="J4117" t="s">
        <v>28</v>
      </c>
      <c r="K4117" t="s">
        <v>56</v>
      </c>
      <c r="L4117" t="s">
        <v>33</v>
      </c>
      <c r="M4117">
        <v>0</v>
      </c>
      <c r="N4117">
        <v>9.3729999999999994E-2</v>
      </c>
      <c r="O4117">
        <v>0.72489499999999996</v>
      </c>
      <c r="P4117">
        <v>273.11955</v>
      </c>
      <c r="Q4117">
        <v>0.33705000000000002</v>
      </c>
      <c r="R4117">
        <v>0</v>
      </c>
      <c r="S4117">
        <v>1</v>
      </c>
      <c r="T4117">
        <v>2.5989999999999999E-2</v>
      </c>
      <c r="U4117">
        <v>-12.428000000000001</v>
      </c>
      <c r="V4117">
        <v>1</v>
      </c>
      <c r="W4117">
        <v>9.3804999999999999E-2</v>
      </c>
      <c r="X4117">
        <v>94.001999999999995</v>
      </c>
      <c r="Y4117">
        <v>0.75333000000000006</v>
      </c>
    </row>
    <row r="4118" spans="1:25" hidden="1" x14ac:dyDescent="0.25">
      <c r="A4118">
        <v>4116</v>
      </c>
      <c r="B4118">
        <v>16</v>
      </c>
      <c r="C4118" t="s">
        <v>6673</v>
      </c>
      <c r="D4118" t="s">
        <v>6674</v>
      </c>
      <c r="E4118">
        <v>2001</v>
      </c>
      <c r="F4118" t="s">
        <v>6559</v>
      </c>
      <c r="G4118">
        <v>33.844371000000002</v>
      </c>
      <c r="H4118">
        <v>-84.474050000000005</v>
      </c>
      <c r="I4118" t="s">
        <v>45</v>
      </c>
      <c r="J4118" t="s">
        <v>28</v>
      </c>
      <c r="K4118" t="s">
        <v>56</v>
      </c>
      <c r="L4118" t="s">
        <v>33</v>
      </c>
      <c r="M4118">
        <v>0</v>
      </c>
      <c r="N4118">
        <v>0.26718700000000001</v>
      </c>
      <c r="O4118">
        <v>0.81403999999999999</v>
      </c>
      <c r="P4118">
        <v>234.06666999999999</v>
      </c>
      <c r="Q4118">
        <v>0.65669200000000005</v>
      </c>
      <c r="R4118" s="1">
        <v>1.9999999999999999E-6</v>
      </c>
      <c r="S4118">
        <v>5</v>
      </c>
      <c r="T4118">
        <v>8.9773000000000006E-2</v>
      </c>
      <c r="U4118">
        <v>-6.8360000000000003</v>
      </c>
      <c r="V4118">
        <v>0</v>
      </c>
      <c r="W4118">
        <v>0.109929</v>
      </c>
      <c r="X4118">
        <v>97.028999999999996</v>
      </c>
      <c r="Y4118">
        <v>0.88792000000000004</v>
      </c>
    </row>
    <row r="4119" spans="1:25" hidden="1" x14ac:dyDescent="0.25">
      <c r="A4119">
        <v>4117</v>
      </c>
      <c r="B4119">
        <v>17</v>
      </c>
      <c r="C4119" t="s">
        <v>4396</v>
      </c>
      <c r="D4119" t="s">
        <v>5752</v>
      </c>
      <c r="E4119">
        <v>2001</v>
      </c>
      <c r="F4119" t="s">
        <v>5752</v>
      </c>
      <c r="G4119">
        <v>40.651699999999998</v>
      </c>
      <c r="H4119">
        <v>-73.959000000000003</v>
      </c>
      <c r="I4119" t="s">
        <v>5753</v>
      </c>
      <c r="J4119" t="s">
        <v>28</v>
      </c>
      <c r="K4119" t="s">
        <v>56</v>
      </c>
      <c r="L4119" t="s">
        <v>33</v>
      </c>
      <c r="M4119">
        <v>0</v>
      </c>
      <c r="N4119">
        <v>0.14260500000000001</v>
      </c>
      <c r="O4119">
        <v>0.74277099999999996</v>
      </c>
      <c r="P4119">
        <v>235.13333</v>
      </c>
      <c r="Q4119">
        <v>0.76654</v>
      </c>
      <c r="R4119">
        <v>0</v>
      </c>
      <c r="S4119">
        <v>6</v>
      </c>
      <c r="T4119">
        <v>4.2056999999999997E-2</v>
      </c>
      <c r="U4119">
        <v>-2.944</v>
      </c>
      <c r="V4119">
        <v>1</v>
      </c>
      <c r="W4119">
        <v>0.168207</v>
      </c>
      <c r="X4119">
        <v>170.53899999999999</v>
      </c>
      <c r="Y4119">
        <v>0.80486400000000002</v>
      </c>
    </row>
    <row r="4120" spans="1:25" hidden="1" x14ac:dyDescent="0.25">
      <c r="A4120">
        <v>4118</v>
      </c>
      <c r="B4120">
        <v>18</v>
      </c>
      <c r="C4120" t="s">
        <v>6675</v>
      </c>
      <c r="D4120" t="s">
        <v>6676</v>
      </c>
      <c r="E4120">
        <v>2001</v>
      </c>
      <c r="F4120" t="s">
        <v>6531</v>
      </c>
      <c r="G4120">
        <v>38.631501</v>
      </c>
      <c r="H4120">
        <v>-90.192310000000006</v>
      </c>
      <c r="I4120" t="s">
        <v>6677</v>
      </c>
      <c r="J4120" t="s">
        <v>930</v>
      </c>
      <c r="K4120" t="s">
        <v>28</v>
      </c>
      <c r="L4120" t="s">
        <v>56</v>
      </c>
      <c r="M4120">
        <v>0</v>
      </c>
      <c r="N4120">
        <v>8.6759999999999997E-3</v>
      </c>
      <c r="O4120">
        <v>0.90127599999999997</v>
      </c>
      <c r="P4120">
        <v>245.52</v>
      </c>
      <c r="Q4120">
        <v>0.51686299999999996</v>
      </c>
      <c r="R4120">
        <v>0</v>
      </c>
      <c r="S4120">
        <v>4</v>
      </c>
      <c r="T4120">
        <v>0.320164</v>
      </c>
      <c r="U4120">
        <v>-6.2130000000000001</v>
      </c>
      <c r="V4120">
        <v>0</v>
      </c>
      <c r="W4120">
        <v>7.0037000000000002E-2</v>
      </c>
      <c r="X4120">
        <v>120.04300000000001</v>
      </c>
      <c r="Y4120">
        <v>0.80747400000000003</v>
      </c>
    </row>
    <row r="4121" spans="1:25" hidden="1" x14ac:dyDescent="0.25">
      <c r="A4121">
        <v>4119</v>
      </c>
      <c r="B4121">
        <v>19</v>
      </c>
      <c r="C4121" t="s">
        <v>6678</v>
      </c>
      <c r="D4121" t="s">
        <v>6679</v>
      </c>
      <c r="E4121">
        <v>2001</v>
      </c>
      <c r="F4121" t="s">
        <v>6679</v>
      </c>
      <c r="G4121">
        <v>42.597983999999997</v>
      </c>
      <c r="H4121">
        <v>-82.877668999999997</v>
      </c>
      <c r="I4121" t="s">
        <v>6680</v>
      </c>
      <c r="J4121" t="s">
        <v>28</v>
      </c>
      <c r="K4121" t="s">
        <v>33</v>
      </c>
      <c r="M4121">
        <v>0</v>
      </c>
      <c r="N4121">
        <v>0.46981200000000001</v>
      </c>
      <c r="O4121">
        <v>0.79039599999999999</v>
      </c>
      <c r="P4121">
        <v>208.22158999999999</v>
      </c>
      <c r="Q4121">
        <v>0.39054299999999997</v>
      </c>
      <c r="R4121">
        <v>0.34495900000000002</v>
      </c>
      <c r="S4121">
        <v>5</v>
      </c>
      <c r="T4121">
        <v>0.107708</v>
      </c>
      <c r="U4121">
        <v>-16.137</v>
      </c>
      <c r="V4121">
        <v>1</v>
      </c>
      <c r="W4121">
        <v>3.4145000000000002E-2</v>
      </c>
      <c r="X4121">
        <v>104.98099999999999</v>
      </c>
      <c r="Y4121">
        <v>0.96837200000000001</v>
      </c>
    </row>
    <row r="4122" spans="1:25" hidden="1" x14ac:dyDescent="0.25">
      <c r="A4122">
        <v>4120</v>
      </c>
      <c r="B4122">
        <v>20</v>
      </c>
      <c r="C4122" t="s">
        <v>6681</v>
      </c>
      <c r="D4122">
        <v>112</v>
      </c>
      <c r="E4122">
        <v>2001</v>
      </c>
      <c r="F4122">
        <v>112</v>
      </c>
      <c r="G4122">
        <v>33.7483</v>
      </c>
      <c r="H4122">
        <v>-84.391099999999994</v>
      </c>
      <c r="I4122" t="s">
        <v>568</v>
      </c>
      <c r="J4122" t="s">
        <v>28</v>
      </c>
      <c r="K4122" t="s">
        <v>56</v>
      </c>
      <c r="L4122" t="s">
        <v>33</v>
      </c>
      <c r="M4122">
        <v>0</v>
      </c>
      <c r="N4122">
        <v>1.6632000000000001E-2</v>
      </c>
      <c r="O4122">
        <v>0.65274500000000002</v>
      </c>
      <c r="P4122">
        <v>179.92259000000001</v>
      </c>
      <c r="Q4122">
        <v>0.36287700000000001</v>
      </c>
      <c r="R4122">
        <v>0</v>
      </c>
      <c r="S4122">
        <v>0</v>
      </c>
      <c r="T4122">
        <v>0.105563</v>
      </c>
      <c r="U4122">
        <v>-13.74</v>
      </c>
      <c r="V4122">
        <v>1</v>
      </c>
      <c r="W4122">
        <v>0.296624</v>
      </c>
      <c r="X4122">
        <v>201.32900000000001</v>
      </c>
      <c r="Y4122">
        <v>0.71409</v>
      </c>
    </row>
    <row r="4123" spans="1:25" hidden="1" x14ac:dyDescent="0.25">
      <c r="A4123">
        <v>4121</v>
      </c>
      <c r="B4123">
        <v>21</v>
      </c>
      <c r="C4123" t="s">
        <v>4190</v>
      </c>
      <c r="D4123" t="s">
        <v>6682</v>
      </c>
      <c r="E4123">
        <v>2001</v>
      </c>
      <c r="F4123" t="s">
        <v>6682</v>
      </c>
      <c r="G4123">
        <v>34.123309999999996</v>
      </c>
      <c r="H4123">
        <v>-118.67102800000001</v>
      </c>
      <c r="I4123" t="s">
        <v>6683</v>
      </c>
      <c r="J4123" t="s">
        <v>246</v>
      </c>
      <c r="K4123" t="s">
        <v>56</v>
      </c>
      <c r="L4123" t="s">
        <v>33</v>
      </c>
      <c r="M4123">
        <v>0</v>
      </c>
      <c r="N4123">
        <v>6.8989999999999996E-2</v>
      </c>
      <c r="O4123">
        <v>0.39912799999999998</v>
      </c>
      <c r="P4123">
        <v>289.24</v>
      </c>
      <c r="Q4123">
        <v>0.61719000000000002</v>
      </c>
      <c r="R4123">
        <v>1.02E-4</v>
      </c>
      <c r="S4123">
        <v>2</v>
      </c>
      <c r="T4123">
        <v>0.70750299999999999</v>
      </c>
      <c r="U4123">
        <v>-8.5259999999999998</v>
      </c>
      <c r="V4123">
        <v>1</v>
      </c>
      <c r="W4123">
        <v>3.8772000000000001E-2</v>
      </c>
      <c r="X4123">
        <v>93.397000000000006</v>
      </c>
      <c r="Y4123">
        <v>0.37308400000000003</v>
      </c>
    </row>
    <row r="4124" spans="1:25" hidden="1" x14ac:dyDescent="0.25">
      <c r="A4124">
        <v>4122</v>
      </c>
      <c r="B4124">
        <v>22</v>
      </c>
      <c r="C4124" t="s">
        <v>6684</v>
      </c>
      <c r="D4124" t="s">
        <v>6685</v>
      </c>
      <c r="E4124">
        <v>2001</v>
      </c>
      <c r="F4124" t="s">
        <v>6685</v>
      </c>
      <c r="G4124">
        <v>40.0306</v>
      </c>
      <c r="H4124">
        <v>-74.895200000000003</v>
      </c>
      <c r="I4124" t="s">
        <v>6686</v>
      </c>
      <c r="J4124" t="s">
        <v>28</v>
      </c>
      <c r="K4124" t="s">
        <v>33</v>
      </c>
      <c r="M4124">
        <v>0</v>
      </c>
      <c r="N4124">
        <v>0.42813000000000001</v>
      </c>
      <c r="O4124">
        <v>0.74950000000000006</v>
      </c>
      <c r="P4124">
        <v>199.29555999999999</v>
      </c>
      <c r="Q4124">
        <v>0.29755399999999999</v>
      </c>
      <c r="R4124" s="1">
        <v>3.0000000000000001E-6</v>
      </c>
      <c r="S4124">
        <v>2</v>
      </c>
      <c r="T4124">
        <v>8.3243999999999999E-2</v>
      </c>
      <c r="U4124">
        <v>-22.74</v>
      </c>
      <c r="V4124">
        <v>1</v>
      </c>
      <c r="W4124">
        <v>0.305481</v>
      </c>
      <c r="X4124">
        <v>95.710999999999999</v>
      </c>
      <c r="Y4124">
        <v>0.86085199999999995</v>
      </c>
    </row>
    <row r="4125" spans="1:25" hidden="1" x14ac:dyDescent="0.25">
      <c r="A4125">
        <v>4123</v>
      </c>
      <c r="B4125">
        <v>23</v>
      </c>
      <c r="C4125" t="s">
        <v>3829</v>
      </c>
      <c r="D4125" t="s">
        <v>6195</v>
      </c>
      <c r="E4125">
        <v>2001</v>
      </c>
      <c r="F4125" t="s">
        <v>6195</v>
      </c>
      <c r="G4125">
        <v>29.7605</v>
      </c>
      <c r="H4125">
        <v>-95.369799999999998</v>
      </c>
      <c r="I4125" t="s">
        <v>1078</v>
      </c>
      <c r="J4125" t="s">
        <v>28</v>
      </c>
      <c r="K4125" t="s">
        <v>56</v>
      </c>
      <c r="L4125" t="s">
        <v>33</v>
      </c>
      <c r="M4125">
        <v>0</v>
      </c>
      <c r="N4125">
        <v>2.8524000000000001E-2</v>
      </c>
      <c r="O4125">
        <v>0.82968500000000001</v>
      </c>
      <c r="P4125">
        <v>235.65016</v>
      </c>
      <c r="Q4125">
        <v>0.858568</v>
      </c>
      <c r="R4125">
        <v>0.146259</v>
      </c>
      <c r="S4125">
        <v>1</v>
      </c>
      <c r="T4125">
        <v>0.60832699999999995</v>
      </c>
      <c r="U4125">
        <v>-4.899</v>
      </c>
      <c r="V4125">
        <v>0</v>
      </c>
      <c r="W4125">
        <v>4.4052000000000001E-2</v>
      </c>
      <c r="X4125">
        <v>132.011</v>
      </c>
      <c r="Y4125">
        <v>0.90051999999999999</v>
      </c>
    </row>
    <row r="4126" spans="1:25" x14ac:dyDescent="0.25">
      <c r="A4126">
        <v>4124</v>
      </c>
      <c r="B4126">
        <v>24</v>
      </c>
      <c r="C4126" t="s">
        <v>2791</v>
      </c>
      <c r="D4126" t="s">
        <v>6687</v>
      </c>
      <c r="E4126">
        <v>2001</v>
      </c>
      <c r="F4126" t="s">
        <v>6688</v>
      </c>
      <c r="G4126" t="str">
        <f>IFERROR(VLOOKUP(Table1[[#This Row],[Title]],$C$5507:$Y$5579,5, FALSE ),"")</f>
        <v/>
      </c>
      <c r="H4126" t="str">
        <f>IFERROR(VLOOKUP(Table1[[#This Row],[Title]],$C$5507:$Y$5579,6, FALSE ),"")</f>
        <v/>
      </c>
      <c r="I4126" t="str">
        <f>IFERROR(VLOOKUP(Table1[[#This Row],[Title]],$C$5507:$Y$5579,7, FALSE ),"")</f>
        <v/>
      </c>
      <c r="J4126" t="str">
        <f>IFERROR(VLOOKUP(Table1[[#This Row],[Title]],$C$5507:$Y$5579,8, FALSE ),"")</f>
        <v/>
      </c>
      <c r="K4126" t="str">
        <f>IFERROR(VLOOKUP(Table1[[#This Row],[Title]],$C$5507:$Y$5579,9, FALSE ),"")</f>
        <v/>
      </c>
      <c r="L4126" t="str">
        <f>IFERROR(VLOOKUP(Table1[[#This Row],[Title]],$C$5507:$Y$5579,10, FALSE ),"")</f>
        <v/>
      </c>
      <c r="M4126" t="str">
        <f>IFERROR(VLOOKUP(Table1[[#This Row],[Title]],$C$5507:$Y$5579,11, FALSE ),"")</f>
        <v/>
      </c>
      <c r="N4126" t="str">
        <f>IFERROR(VLOOKUP(Table1[[#This Row],[Title]],$C$5507:$Y$5579,12, FALSE ),"")</f>
        <v/>
      </c>
      <c r="O4126" t="str">
        <f>IFERROR(VLOOKUP(Table1[[#This Row],[Title]],$C$5507:$Y$5579,13, FALSE ),"")</f>
        <v/>
      </c>
      <c r="P4126" t="str">
        <f>IFERROR(VLOOKUP(Table1[[#This Row],[Title]],$C$5507:$Y$5579,14, FALSE ),"")</f>
        <v/>
      </c>
      <c r="Q4126" t="str">
        <f>IFERROR(VLOOKUP(Table1[[#This Row],[Title]],$C$5507:$Y$5579,15, FALSE ),"")</f>
        <v/>
      </c>
      <c r="R4126" t="str">
        <f>IFERROR(VLOOKUP(Table1[[#This Row],[Title]],$C$5507:$Y$5579,16, FALSE ),"")</f>
        <v/>
      </c>
      <c r="S4126" t="str">
        <f>IFERROR(VLOOKUP(Table1[[#This Row],[Title]],$C$5507:$Y$5579,17, FALSE ),"")</f>
        <v/>
      </c>
      <c r="T4126" t="str">
        <f>IFERROR(VLOOKUP(Table1[[#This Row],[Title]],$C$5507:$Y$5579,18, FALSE ),"")</f>
        <v/>
      </c>
      <c r="U4126" t="str">
        <f>IFERROR(VLOOKUP(Table1[[#This Row],[Title]],$C$5507:$Y$5579,19, FALSE ),"")</f>
        <v/>
      </c>
      <c r="V4126" t="str">
        <f>IFERROR(VLOOKUP(Table1[[#This Row],[Title]],$C$5507:$Y$5579,20, FALSE ),"")</f>
        <v/>
      </c>
      <c r="W4126" t="str">
        <f>IFERROR(VLOOKUP(Table1[[#This Row],[Title]],$C$5507:$Y$5579,21, FALSE ),"")</f>
        <v/>
      </c>
      <c r="X4126" t="str">
        <f>IFERROR(VLOOKUP(Table1[[#This Row],[Title]],$C$5507:$Y$5579,22, FALSE ),"")</f>
        <v/>
      </c>
      <c r="Y4126" t="str">
        <f>IFERROR(VLOOKUP(Table1[[#This Row],[Title]],$C$5507:$Y$5579,23, FALSE ),"")</f>
        <v/>
      </c>
    </row>
    <row r="4127" spans="1:25" hidden="1" x14ac:dyDescent="0.25">
      <c r="A4127">
        <v>4125</v>
      </c>
      <c r="B4127">
        <v>25</v>
      </c>
      <c r="C4127" t="s">
        <v>6689</v>
      </c>
      <c r="D4127" t="s">
        <v>6690</v>
      </c>
      <c r="E4127">
        <v>2001</v>
      </c>
      <c r="F4127" t="s">
        <v>6690</v>
      </c>
      <c r="G4127">
        <v>33.844371000000002</v>
      </c>
      <c r="H4127">
        <v>-84.474050000000005</v>
      </c>
      <c r="I4127" t="s">
        <v>45</v>
      </c>
      <c r="J4127" t="s">
        <v>28</v>
      </c>
      <c r="K4127" t="s">
        <v>56</v>
      </c>
      <c r="L4127" t="s">
        <v>33</v>
      </c>
      <c r="M4127">
        <v>0</v>
      </c>
      <c r="N4127">
        <v>0.21195600000000001</v>
      </c>
      <c r="O4127">
        <v>0.81659099999999996</v>
      </c>
      <c r="P4127">
        <v>260.21332999999998</v>
      </c>
      <c r="Q4127">
        <v>0.86672800000000005</v>
      </c>
      <c r="R4127">
        <v>0</v>
      </c>
      <c r="S4127">
        <v>11</v>
      </c>
      <c r="T4127">
        <v>0.14043600000000001</v>
      </c>
      <c r="U4127">
        <v>-5.2439999999999998</v>
      </c>
      <c r="V4127">
        <v>0</v>
      </c>
      <c r="W4127">
        <v>0.253751</v>
      </c>
      <c r="X4127">
        <v>94.921999999999997</v>
      </c>
      <c r="Y4127">
        <v>0.666821</v>
      </c>
    </row>
    <row r="4128" spans="1:25" hidden="1" x14ac:dyDescent="0.25">
      <c r="A4128">
        <v>4126</v>
      </c>
      <c r="B4128">
        <v>26</v>
      </c>
      <c r="C4128" t="s">
        <v>6691</v>
      </c>
      <c r="D4128" t="s">
        <v>6361</v>
      </c>
      <c r="E4128">
        <v>2001</v>
      </c>
      <c r="F4128" t="s">
        <v>6361</v>
      </c>
      <c r="G4128">
        <v>42.149700000000003</v>
      </c>
      <c r="H4128">
        <v>-74.938400000000001</v>
      </c>
      <c r="I4128" t="s">
        <v>6362</v>
      </c>
      <c r="J4128" t="s">
        <v>28</v>
      </c>
      <c r="K4128" t="s">
        <v>56</v>
      </c>
      <c r="L4128" t="s">
        <v>33</v>
      </c>
      <c r="M4128">
        <v>0</v>
      </c>
      <c r="N4128">
        <v>1.1098E-2</v>
      </c>
      <c r="O4128">
        <v>0.78754999999999997</v>
      </c>
      <c r="P4128">
        <v>307.24757</v>
      </c>
      <c r="Q4128">
        <v>0.57344799999999996</v>
      </c>
      <c r="R4128" s="1">
        <v>6.9999999999999999E-6</v>
      </c>
      <c r="S4128">
        <v>4</v>
      </c>
      <c r="T4128">
        <v>0.49630600000000002</v>
      </c>
      <c r="U4128">
        <v>-12.932</v>
      </c>
      <c r="V4128">
        <v>0</v>
      </c>
      <c r="W4128">
        <v>0.20361099999999999</v>
      </c>
      <c r="X4128">
        <v>97.551000000000002</v>
      </c>
      <c r="Y4128">
        <v>0.77629800000000004</v>
      </c>
    </row>
    <row r="4129" spans="1:25" hidden="1" x14ac:dyDescent="0.25">
      <c r="A4129">
        <v>4127</v>
      </c>
      <c r="B4129">
        <v>27</v>
      </c>
      <c r="C4129" t="s">
        <v>4939</v>
      </c>
      <c r="D4129" t="s">
        <v>6214</v>
      </c>
      <c r="E4129">
        <v>2001</v>
      </c>
      <c r="F4129" t="s">
        <v>6214</v>
      </c>
      <c r="G4129">
        <v>32.436064000000002</v>
      </c>
      <c r="H4129">
        <v>-90.137309999999999</v>
      </c>
      <c r="I4129" t="s">
        <v>6215</v>
      </c>
      <c r="J4129" t="s">
        <v>28</v>
      </c>
      <c r="K4129" t="s">
        <v>56</v>
      </c>
      <c r="L4129" t="s">
        <v>33</v>
      </c>
      <c r="M4129">
        <v>0</v>
      </c>
      <c r="N4129">
        <v>0.12697</v>
      </c>
      <c r="O4129">
        <v>0.62741199999999997</v>
      </c>
      <c r="P4129">
        <v>186.06666999999999</v>
      </c>
      <c r="Q4129">
        <v>0.716248</v>
      </c>
      <c r="R4129">
        <v>0</v>
      </c>
      <c r="S4129">
        <v>2</v>
      </c>
      <c r="T4129">
        <v>3.4377999999999999E-2</v>
      </c>
      <c r="U4129">
        <v>-7.1749999999999998</v>
      </c>
      <c r="V4129">
        <v>1</v>
      </c>
      <c r="W4129">
        <v>3.5180999999999997E-2</v>
      </c>
      <c r="X4129">
        <v>101.99</v>
      </c>
      <c r="Y4129">
        <v>0.73818899999999998</v>
      </c>
    </row>
    <row r="4130" spans="1:25" hidden="1" x14ac:dyDescent="0.25">
      <c r="A4130">
        <v>4128</v>
      </c>
      <c r="B4130">
        <v>28</v>
      </c>
      <c r="C4130" t="s">
        <v>6692</v>
      </c>
      <c r="D4130" t="s">
        <v>6693</v>
      </c>
      <c r="E4130">
        <v>2001</v>
      </c>
      <c r="F4130" t="s">
        <v>6693</v>
      </c>
      <c r="G4130">
        <v>34.0535</v>
      </c>
      <c r="H4130">
        <v>-118.245</v>
      </c>
      <c r="I4130" t="s">
        <v>74</v>
      </c>
      <c r="J4130" t="s">
        <v>28</v>
      </c>
      <c r="K4130" t="s">
        <v>56</v>
      </c>
      <c r="L4130" t="s">
        <v>33</v>
      </c>
      <c r="M4130">
        <v>0</v>
      </c>
      <c r="N4130">
        <v>9.4538999999999998E-2</v>
      </c>
      <c r="O4130">
        <v>0.72176300000000004</v>
      </c>
      <c r="P4130">
        <v>226.56</v>
      </c>
      <c r="Q4130">
        <v>0.92615899999999995</v>
      </c>
      <c r="R4130" s="1">
        <v>9.9999999999999995E-7</v>
      </c>
      <c r="S4130">
        <v>8</v>
      </c>
      <c r="T4130">
        <v>0.16514999999999999</v>
      </c>
      <c r="U4130">
        <v>-5.8680000000000003</v>
      </c>
      <c r="V4130">
        <v>1</v>
      </c>
      <c r="W4130">
        <v>0.23658599999999999</v>
      </c>
      <c r="X4130">
        <v>155.96100000000001</v>
      </c>
      <c r="Y4130">
        <v>0.59226599999999996</v>
      </c>
    </row>
    <row r="4131" spans="1:25" hidden="1" x14ac:dyDescent="0.25">
      <c r="A4131">
        <v>4129</v>
      </c>
      <c r="B4131">
        <v>29</v>
      </c>
      <c r="C4131" t="s">
        <v>6694</v>
      </c>
      <c r="D4131" t="s">
        <v>6695</v>
      </c>
      <c r="E4131">
        <v>2001</v>
      </c>
      <c r="F4131" t="s">
        <v>6695</v>
      </c>
      <c r="G4131">
        <v>34.0535</v>
      </c>
      <c r="H4131">
        <v>-118.245</v>
      </c>
      <c r="I4131" t="s">
        <v>74</v>
      </c>
      <c r="J4131" t="s">
        <v>28</v>
      </c>
      <c r="K4131" t="s">
        <v>56</v>
      </c>
      <c r="L4131" t="s">
        <v>33</v>
      </c>
      <c r="M4131">
        <v>0</v>
      </c>
      <c r="N4131">
        <v>3.59E-4</v>
      </c>
      <c r="O4131">
        <v>0.62403799999999998</v>
      </c>
      <c r="P4131">
        <v>224.34738999999999</v>
      </c>
      <c r="Q4131">
        <v>0.80923699999999998</v>
      </c>
      <c r="R4131">
        <v>4.1399999999999996E-3</v>
      </c>
      <c r="S4131">
        <v>7</v>
      </c>
      <c r="T4131">
        <v>5.6133000000000002E-2</v>
      </c>
      <c r="U4131">
        <v>-10.593999999999999</v>
      </c>
      <c r="V4131">
        <v>1</v>
      </c>
      <c r="W4131">
        <v>6.8237000000000006E-2</v>
      </c>
      <c r="X4131">
        <v>103.504</v>
      </c>
      <c r="Y4131">
        <v>0.62140099999999998</v>
      </c>
    </row>
    <row r="4132" spans="1:25" hidden="1" x14ac:dyDescent="0.25">
      <c r="A4132">
        <v>4130</v>
      </c>
      <c r="B4132">
        <v>30</v>
      </c>
      <c r="C4132" t="s">
        <v>6696</v>
      </c>
      <c r="D4132" t="s">
        <v>6697</v>
      </c>
      <c r="E4132">
        <v>2001</v>
      </c>
      <c r="F4132" t="s">
        <v>6698</v>
      </c>
      <c r="G4132">
        <v>43.280191000000002</v>
      </c>
      <c r="H4132">
        <v>-78.210376999999994</v>
      </c>
      <c r="I4132" t="s">
        <v>6699</v>
      </c>
      <c r="J4132" t="s">
        <v>28</v>
      </c>
      <c r="K4132" t="s">
        <v>56</v>
      </c>
      <c r="L4132" t="s">
        <v>33</v>
      </c>
      <c r="M4132">
        <v>0</v>
      </c>
      <c r="N4132">
        <v>3.4290000000000002E-3</v>
      </c>
      <c r="O4132">
        <v>0.83393399999999995</v>
      </c>
      <c r="P4132">
        <v>263.24</v>
      </c>
      <c r="Q4132">
        <v>0.78449599999999997</v>
      </c>
      <c r="R4132">
        <v>0</v>
      </c>
      <c r="S4132">
        <v>1</v>
      </c>
      <c r="T4132">
        <v>9.2529E-2</v>
      </c>
      <c r="U4132">
        <v>-4.883</v>
      </c>
      <c r="V4132">
        <v>0</v>
      </c>
      <c r="W4132">
        <v>0.172126</v>
      </c>
      <c r="X4132">
        <v>93.144999999999996</v>
      </c>
      <c r="Y4132">
        <v>0.82119299999999995</v>
      </c>
    </row>
    <row r="4133" spans="1:25" hidden="1" x14ac:dyDescent="0.25">
      <c r="A4133">
        <v>4131</v>
      </c>
      <c r="B4133">
        <v>31</v>
      </c>
      <c r="C4133" t="s">
        <v>2399</v>
      </c>
      <c r="D4133" t="s">
        <v>5422</v>
      </c>
      <c r="E4133">
        <v>2001</v>
      </c>
      <c r="F4133" t="s">
        <v>5422</v>
      </c>
      <c r="G4133">
        <v>40.946106999999998</v>
      </c>
      <c r="H4133">
        <v>-73.866926000000007</v>
      </c>
      <c r="I4133" t="s">
        <v>5423</v>
      </c>
      <c r="J4133" t="s">
        <v>28</v>
      </c>
      <c r="K4133" t="s">
        <v>56</v>
      </c>
      <c r="L4133" t="s">
        <v>33</v>
      </c>
      <c r="M4133">
        <v>0</v>
      </c>
      <c r="N4133">
        <v>0.17489499999999999</v>
      </c>
      <c r="O4133">
        <v>0.92510199999999998</v>
      </c>
      <c r="P4133">
        <v>207.62620999999999</v>
      </c>
      <c r="Q4133">
        <v>0.56665200000000004</v>
      </c>
      <c r="R4133">
        <v>6.2600000000000004E-4</v>
      </c>
      <c r="S4133">
        <v>8</v>
      </c>
      <c r="T4133">
        <v>5.2296000000000002E-2</v>
      </c>
      <c r="U4133">
        <v>-2.6349999999999998</v>
      </c>
      <c r="V4133">
        <v>0</v>
      </c>
      <c r="W4133">
        <v>4.8118000000000001E-2</v>
      </c>
      <c r="X4133">
        <v>92.894000000000005</v>
      </c>
      <c r="Y4133">
        <v>0.97085600000000005</v>
      </c>
    </row>
    <row r="4134" spans="1:25" hidden="1" x14ac:dyDescent="0.25">
      <c r="A4134">
        <v>4132</v>
      </c>
      <c r="B4134">
        <v>32</v>
      </c>
      <c r="C4134" t="s">
        <v>6628</v>
      </c>
      <c r="D4134" t="s">
        <v>6629</v>
      </c>
      <c r="E4134">
        <v>2001</v>
      </c>
      <c r="F4134" t="s">
        <v>6629</v>
      </c>
      <c r="G4134">
        <v>36.1678</v>
      </c>
      <c r="H4134">
        <v>-86.778400000000005</v>
      </c>
      <c r="I4134" t="s">
        <v>167</v>
      </c>
      <c r="J4134" t="s">
        <v>28</v>
      </c>
      <c r="K4134" t="s">
        <v>56</v>
      </c>
      <c r="L4134" t="s">
        <v>33</v>
      </c>
      <c r="M4134">
        <v>0</v>
      </c>
      <c r="N4134">
        <v>0.114</v>
      </c>
      <c r="O4134">
        <v>0.46744599999999997</v>
      </c>
      <c r="P4134">
        <v>302.30354</v>
      </c>
      <c r="Q4134">
        <v>0.27631299999999998</v>
      </c>
      <c r="R4134" s="1">
        <v>3.0000000000000001E-6</v>
      </c>
      <c r="S4134">
        <v>7</v>
      </c>
      <c r="T4134">
        <v>0.10885599999999999</v>
      </c>
      <c r="U4134">
        <v>-18.248999999999999</v>
      </c>
      <c r="V4134">
        <v>0</v>
      </c>
      <c r="W4134">
        <v>3.1799000000000001E-2</v>
      </c>
      <c r="X4134">
        <v>75.631</v>
      </c>
      <c r="Y4134">
        <v>0.36409900000000001</v>
      </c>
    </row>
    <row r="4135" spans="1:25" hidden="1" x14ac:dyDescent="0.25">
      <c r="A4135">
        <v>4133</v>
      </c>
      <c r="B4135">
        <v>33</v>
      </c>
      <c r="C4135" t="s">
        <v>6700</v>
      </c>
      <c r="D4135" t="s">
        <v>6701</v>
      </c>
      <c r="E4135">
        <v>2001</v>
      </c>
      <c r="F4135" t="s">
        <v>6702</v>
      </c>
      <c r="G4135">
        <v>40.714269000000002</v>
      </c>
      <c r="H4135">
        <v>-74.005972999999997</v>
      </c>
      <c r="I4135" t="s">
        <v>6703</v>
      </c>
      <c r="J4135" t="s">
        <v>28</v>
      </c>
      <c r="K4135" t="s">
        <v>56</v>
      </c>
      <c r="M4135">
        <v>0</v>
      </c>
      <c r="N4135">
        <v>3.4516999999999999E-2</v>
      </c>
      <c r="O4135">
        <v>0.57257199999999997</v>
      </c>
      <c r="P4135">
        <v>208.22158999999999</v>
      </c>
      <c r="Q4135">
        <v>0.495222</v>
      </c>
      <c r="R4135">
        <v>0.87336599999999998</v>
      </c>
      <c r="S4135">
        <v>4</v>
      </c>
      <c r="T4135">
        <v>0.10176499999999999</v>
      </c>
      <c r="U4135">
        <v>-15.01</v>
      </c>
      <c r="V4135">
        <v>1</v>
      </c>
      <c r="W4135">
        <v>3.2495000000000003E-2</v>
      </c>
      <c r="X4135">
        <v>97.123999999999995</v>
      </c>
      <c r="Y4135">
        <v>0.70021100000000003</v>
      </c>
    </row>
    <row r="4136" spans="1:25" hidden="1" x14ac:dyDescent="0.25">
      <c r="A4136">
        <v>4134</v>
      </c>
      <c r="B4136">
        <v>34</v>
      </c>
      <c r="C4136" t="s">
        <v>6704</v>
      </c>
      <c r="D4136" t="s">
        <v>4181</v>
      </c>
      <c r="E4136">
        <v>2001</v>
      </c>
      <c r="F4136" t="s">
        <v>4181</v>
      </c>
      <c r="G4136">
        <v>40.702897999999998</v>
      </c>
      <c r="H4136">
        <v>-74.010240999999994</v>
      </c>
      <c r="I4136" t="s">
        <v>767</v>
      </c>
      <c r="J4136" t="s">
        <v>28</v>
      </c>
      <c r="K4136" t="s">
        <v>56</v>
      </c>
      <c r="L4136" t="s">
        <v>33</v>
      </c>
      <c r="M4136">
        <v>0</v>
      </c>
      <c r="N4136">
        <v>2.7276000000000002E-2</v>
      </c>
      <c r="O4136">
        <v>0.71103099999999997</v>
      </c>
      <c r="P4136">
        <v>249.73333</v>
      </c>
      <c r="Q4136">
        <v>0.69595600000000002</v>
      </c>
      <c r="R4136">
        <v>9.1100000000000003E-4</v>
      </c>
      <c r="S4136">
        <v>7</v>
      </c>
      <c r="T4136">
        <v>0.104978</v>
      </c>
      <c r="U4136">
        <v>-5.6050000000000004</v>
      </c>
      <c r="V4136">
        <v>1</v>
      </c>
      <c r="W4136">
        <v>5.1083999999999997E-2</v>
      </c>
      <c r="X4136">
        <v>100.124</v>
      </c>
      <c r="Y4136">
        <v>0.72540099999999996</v>
      </c>
    </row>
    <row r="4137" spans="1:25" hidden="1" x14ac:dyDescent="0.25">
      <c r="A4137">
        <v>4135</v>
      </c>
      <c r="B4137">
        <v>35</v>
      </c>
      <c r="C4137" t="s">
        <v>6705</v>
      </c>
      <c r="D4137" t="s">
        <v>6331</v>
      </c>
      <c r="E4137">
        <v>2001</v>
      </c>
      <c r="F4137" t="s">
        <v>6331</v>
      </c>
      <c r="G4137">
        <v>36.811498</v>
      </c>
      <c r="H4137">
        <v>-76.367715000000004</v>
      </c>
      <c r="I4137" t="s">
        <v>6332</v>
      </c>
      <c r="J4137" t="s">
        <v>28</v>
      </c>
      <c r="K4137" t="s">
        <v>33</v>
      </c>
      <c r="M4137">
        <v>0</v>
      </c>
      <c r="N4137">
        <v>0.50161900000000004</v>
      </c>
      <c r="O4137">
        <v>0.77302099999999996</v>
      </c>
      <c r="P4137">
        <v>228.54667000000001</v>
      </c>
      <c r="Q4137">
        <v>0.76580599999999999</v>
      </c>
      <c r="R4137">
        <v>3.6270999999999998E-2</v>
      </c>
      <c r="S4137">
        <v>6</v>
      </c>
      <c r="T4137">
        <v>0.15747</v>
      </c>
      <c r="U4137">
        <v>-6.8639999999999999</v>
      </c>
      <c r="V4137">
        <v>1</v>
      </c>
      <c r="W4137">
        <v>0.30091099999999998</v>
      </c>
      <c r="X4137">
        <v>177.74299999999999</v>
      </c>
      <c r="Y4137">
        <v>0.608155</v>
      </c>
    </row>
    <row r="4138" spans="1:25" hidden="1" x14ac:dyDescent="0.25">
      <c r="A4138">
        <v>4136</v>
      </c>
      <c r="B4138">
        <v>36</v>
      </c>
      <c r="C4138" t="s">
        <v>5266</v>
      </c>
      <c r="D4138" t="s">
        <v>6188</v>
      </c>
      <c r="E4138">
        <v>2001</v>
      </c>
      <c r="F4138" t="s">
        <v>6188</v>
      </c>
      <c r="G4138">
        <v>35.074176000000001</v>
      </c>
      <c r="H4138">
        <v>-80.527827000000002</v>
      </c>
      <c r="I4138" t="s">
        <v>6189</v>
      </c>
      <c r="J4138" t="s">
        <v>28</v>
      </c>
      <c r="K4138" t="s">
        <v>56</v>
      </c>
      <c r="L4138" t="s">
        <v>33</v>
      </c>
      <c r="M4138">
        <v>0</v>
      </c>
      <c r="N4138">
        <v>8.6013999999999993E-2</v>
      </c>
      <c r="O4138">
        <v>0.68363399999999996</v>
      </c>
      <c r="P4138">
        <v>263.16000000000003</v>
      </c>
      <c r="Q4138">
        <v>0.64841700000000002</v>
      </c>
      <c r="R4138">
        <v>0</v>
      </c>
      <c r="S4138">
        <v>0</v>
      </c>
      <c r="T4138">
        <v>0.55222800000000005</v>
      </c>
      <c r="U4138">
        <v>-4.5</v>
      </c>
      <c r="V4138">
        <v>1</v>
      </c>
      <c r="W4138">
        <v>2.6634999999999999E-2</v>
      </c>
      <c r="X4138">
        <v>116.101</v>
      </c>
      <c r="Y4138">
        <v>0.46856599999999998</v>
      </c>
    </row>
    <row r="4139" spans="1:25" hidden="1" x14ac:dyDescent="0.25">
      <c r="A4139">
        <v>4137</v>
      </c>
      <c r="B4139">
        <v>37</v>
      </c>
      <c r="C4139" t="s">
        <v>6706</v>
      </c>
      <c r="D4139" t="s">
        <v>6707</v>
      </c>
      <c r="E4139">
        <v>2001</v>
      </c>
      <c r="F4139" t="s">
        <v>6707</v>
      </c>
      <c r="G4139">
        <v>50.903530500000002</v>
      </c>
      <c r="H4139">
        <v>-1.4041996000000001</v>
      </c>
      <c r="I4139" t="s">
        <v>6708</v>
      </c>
      <c r="J4139" t="s">
        <v>28</v>
      </c>
      <c r="K4139" t="s">
        <v>56</v>
      </c>
      <c r="L4139" t="s">
        <v>33</v>
      </c>
      <c r="M4139">
        <v>0</v>
      </c>
      <c r="N4139">
        <v>0.34047300000000003</v>
      </c>
      <c r="O4139">
        <v>0.67232199999999998</v>
      </c>
      <c r="P4139">
        <v>251.62666999999999</v>
      </c>
      <c r="Q4139">
        <v>0.82083899999999999</v>
      </c>
      <c r="R4139">
        <v>2.8379999999999998E-3</v>
      </c>
      <c r="S4139">
        <v>8</v>
      </c>
      <c r="T4139">
        <v>8.6881E-2</v>
      </c>
      <c r="U4139">
        <v>-5.0869999999999997</v>
      </c>
      <c r="V4139">
        <v>1</v>
      </c>
      <c r="W4139">
        <v>3.3336999999999999E-2</v>
      </c>
      <c r="X4139">
        <v>132.49199999999999</v>
      </c>
      <c r="Y4139">
        <v>0.81418299999999999</v>
      </c>
    </row>
    <row r="4140" spans="1:25" hidden="1" x14ac:dyDescent="0.25">
      <c r="A4140">
        <v>4138</v>
      </c>
      <c r="B4140">
        <v>38</v>
      </c>
      <c r="C4140" t="s">
        <v>6709</v>
      </c>
      <c r="D4140" t="s">
        <v>6186</v>
      </c>
      <c r="E4140">
        <v>2001</v>
      </c>
      <c r="F4140" t="s">
        <v>6186</v>
      </c>
      <c r="G4140">
        <v>41.590685999999998</v>
      </c>
      <c r="H4140">
        <v>-87.319936999999996</v>
      </c>
      <c r="I4140" t="s">
        <v>1914</v>
      </c>
      <c r="J4140" t="s">
        <v>28</v>
      </c>
      <c r="K4140" t="s">
        <v>56</v>
      </c>
      <c r="L4140" t="s">
        <v>33</v>
      </c>
      <c r="M4140">
        <v>0</v>
      </c>
      <c r="N4140">
        <v>0.13864599999999999</v>
      </c>
      <c r="O4140">
        <v>0.74295199999999995</v>
      </c>
      <c r="P4140">
        <v>272.36</v>
      </c>
      <c r="Q4140">
        <v>0.91479200000000005</v>
      </c>
      <c r="R4140">
        <v>3.2400000000000001E-4</v>
      </c>
      <c r="S4140">
        <v>2</v>
      </c>
      <c r="T4140">
        <v>0.173924</v>
      </c>
      <c r="U4140">
        <v>-4.1710000000000003</v>
      </c>
      <c r="V4140">
        <v>1</v>
      </c>
      <c r="W4140">
        <v>4.4354999999999999E-2</v>
      </c>
      <c r="X4140">
        <v>127.878</v>
      </c>
      <c r="Y4140">
        <v>0.91244199999999998</v>
      </c>
    </row>
    <row r="4141" spans="1:25" hidden="1" x14ac:dyDescent="0.25">
      <c r="A4141">
        <v>4139</v>
      </c>
      <c r="B4141">
        <v>39</v>
      </c>
      <c r="C4141" t="s">
        <v>6544</v>
      </c>
      <c r="D4141" t="s">
        <v>6509</v>
      </c>
      <c r="E4141">
        <v>2001</v>
      </c>
      <c r="F4141" t="s">
        <v>6509</v>
      </c>
      <c r="G4141">
        <v>30.427752999999999</v>
      </c>
      <c r="H4141">
        <v>-84.258471999999998</v>
      </c>
      <c r="I4141" t="s">
        <v>2184</v>
      </c>
      <c r="J4141" t="s">
        <v>28</v>
      </c>
      <c r="K4141" t="s">
        <v>56</v>
      </c>
      <c r="L4141" t="s">
        <v>33</v>
      </c>
      <c r="M4141">
        <v>0</v>
      </c>
      <c r="N4141">
        <v>3.6079E-2</v>
      </c>
      <c r="O4141">
        <v>0.32128200000000001</v>
      </c>
      <c r="P4141">
        <v>235.26667</v>
      </c>
      <c r="Q4141">
        <v>0.68803499999999995</v>
      </c>
      <c r="R4141" s="1">
        <v>9.9999999999999995E-7</v>
      </c>
      <c r="S4141">
        <v>0</v>
      </c>
      <c r="T4141">
        <v>0.21063799999999999</v>
      </c>
      <c r="U4141">
        <v>-5.7750000000000004</v>
      </c>
      <c r="V4141">
        <v>1</v>
      </c>
      <c r="W4141">
        <v>3.7933000000000001E-2</v>
      </c>
      <c r="X4141">
        <v>142.79</v>
      </c>
      <c r="Y4141">
        <v>0.18839500000000001</v>
      </c>
    </row>
    <row r="4142" spans="1:25" hidden="1" x14ac:dyDescent="0.25">
      <c r="A4142">
        <v>4140</v>
      </c>
      <c r="B4142">
        <v>40</v>
      </c>
      <c r="C4142" t="s">
        <v>6605</v>
      </c>
      <c r="D4142" t="s">
        <v>6265</v>
      </c>
      <c r="E4142">
        <v>2001</v>
      </c>
      <c r="F4142" t="s">
        <v>6265</v>
      </c>
      <c r="G4142">
        <v>38.895111999999997</v>
      </c>
      <c r="H4142">
        <v>-77.036366000000001</v>
      </c>
      <c r="I4142" t="s">
        <v>813</v>
      </c>
      <c r="J4142" t="s">
        <v>246</v>
      </c>
      <c r="K4142" t="s">
        <v>56</v>
      </c>
      <c r="L4142" t="s">
        <v>33</v>
      </c>
      <c r="M4142">
        <v>0</v>
      </c>
      <c r="N4142">
        <v>0.12526699999999999</v>
      </c>
      <c r="O4142">
        <v>0.74142300000000005</v>
      </c>
      <c r="P4142">
        <v>249.8</v>
      </c>
      <c r="Q4142">
        <v>0.72295600000000004</v>
      </c>
      <c r="R4142" s="1">
        <v>3.9999999999999998E-6</v>
      </c>
      <c r="S4142">
        <v>1</v>
      </c>
      <c r="T4142">
        <v>0.93157000000000001</v>
      </c>
      <c r="U4142">
        <v>-6.8</v>
      </c>
      <c r="V4142">
        <v>0</v>
      </c>
      <c r="W4142">
        <v>4.0576000000000001E-2</v>
      </c>
      <c r="X4142">
        <v>97.997</v>
      </c>
      <c r="Y4142">
        <v>0.25503199999999998</v>
      </c>
    </row>
    <row r="4143" spans="1:25" hidden="1" x14ac:dyDescent="0.25">
      <c r="A4143">
        <v>4141</v>
      </c>
      <c r="B4143">
        <v>41</v>
      </c>
      <c r="C4143" t="s">
        <v>5118</v>
      </c>
      <c r="D4143" t="s">
        <v>6710</v>
      </c>
      <c r="E4143">
        <v>2001</v>
      </c>
      <c r="F4143" t="s">
        <v>6710</v>
      </c>
      <c r="G4143">
        <v>28.5382</v>
      </c>
      <c r="H4143">
        <v>-81.377399999999994</v>
      </c>
      <c r="I4143" t="s">
        <v>6711</v>
      </c>
      <c r="J4143" t="s">
        <v>28</v>
      </c>
      <c r="K4143" t="s">
        <v>56</v>
      </c>
      <c r="L4143" t="s">
        <v>33</v>
      </c>
      <c r="M4143">
        <v>0</v>
      </c>
      <c r="N4143">
        <v>0.25682199999999999</v>
      </c>
      <c r="O4143">
        <v>0.652312</v>
      </c>
      <c r="P4143">
        <v>250.8</v>
      </c>
      <c r="Q4143">
        <v>0.44681300000000002</v>
      </c>
      <c r="R4143">
        <v>0</v>
      </c>
      <c r="S4143">
        <v>0</v>
      </c>
      <c r="T4143">
        <v>0.25334699999999999</v>
      </c>
      <c r="U4143">
        <v>-5.5069999999999997</v>
      </c>
      <c r="V4143">
        <v>1</v>
      </c>
      <c r="W4143">
        <v>2.8704E-2</v>
      </c>
      <c r="X4143">
        <v>126.905</v>
      </c>
      <c r="Y4143">
        <v>0.22462499999999999</v>
      </c>
    </row>
    <row r="4144" spans="1:25" hidden="1" x14ac:dyDescent="0.25">
      <c r="A4144">
        <v>4142</v>
      </c>
      <c r="B4144">
        <v>42</v>
      </c>
      <c r="C4144" t="s">
        <v>6712</v>
      </c>
      <c r="D4144" t="s">
        <v>6195</v>
      </c>
      <c r="E4144">
        <v>2001</v>
      </c>
      <c r="F4144" t="s">
        <v>6195</v>
      </c>
      <c r="G4144">
        <v>29.7605</v>
      </c>
      <c r="H4144">
        <v>-95.369799999999998</v>
      </c>
      <c r="I4144" t="s">
        <v>1078</v>
      </c>
      <c r="J4144" t="s">
        <v>28</v>
      </c>
      <c r="K4144" t="s">
        <v>56</v>
      </c>
      <c r="M4144">
        <v>0</v>
      </c>
      <c r="N4144">
        <v>5.8900000000000001E-4</v>
      </c>
      <c r="O4144">
        <v>0.84136900000000003</v>
      </c>
      <c r="P4144">
        <v>285.95999999999998</v>
      </c>
      <c r="Q4144">
        <v>0.81316900000000003</v>
      </c>
      <c r="R4144">
        <v>0.66256000000000004</v>
      </c>
      <c r="S4144">
        <v>8</v>
      </c>
      <c r="T4144">
        <v>0.12506700000000001</v>
      </c>
      <c r="U4144">
        <v>-4.8600000000000003</v>
      </c>
      <c r="V4144">
        <v>1</v>
      </c>
      <c r="W4144">
        <v>7.5907000000000002E-2</v>
      </c>
      <c r="X4144">
        <v>135.49199999999999</v>
      </c>
      <c r="Y4144">
        <v>0.85882800000000004</v>
      </c>
    </row>
    <row r="4145" spans="1:25" hidden="1" x14ac:dyDescent="0.25">
      <c r="A4145">
        <v>4143</v>
      </c>
      <c r="B4145">
        <v>43</v>
      </c>
      <c r="C4145" t="s">
        <v>6713</v>
      </c>
      <c r="D4145" t="s">
        <v>6714</v>
      </c>
      <c r="E4145">
        <v>2001</v>
      </c>
      <c r="F4145" t="s">
        <v>6714</v>
      </c>
      <c r="G4145">
        <v>48.433332999999998</v>
      </c>
      <c r="H4145">
        <v>-123.35</v>
      </c>
      <c r="I4145" t="s">
        <v>6715</v>
      </c>
      <c r="J4145" t="s">
        <v>28</v>
      </c>
      <c r="K4145" t="s">
        <v>33</v>
      </c>
      <c r="M4145">
        <v>0</v>
      </c>
      <c r="N4145">
        <v>0.74004899999999996</v>
      </c>
      <c r="O4145">
        <v>0.57071300000000003</v>
      </c>
      <c r="P4145">
        <v>290.24608000000001</v>
      </c>
      <c r="Q4145">
        <v>0.109606</v>
      </c>
      <c r="R4145" s="1">
        <v>7.1000000000000005E-5</v>
      </c>
      <c r="S4145">
        <v>3</v>
      </c>
      <c r="T4145">
        <v>0.111945</v>
      </c>
      <c r="U4145">
        <v>-17.088000000000001</v>
      </c>
      <c r="V4145">
        <v>1</v>
      </c>
      <c r="W4145">
        <v>3.6921000000000002E-2</v>
      </c>
      <c r="X4145">
        <v>74.947999999999993</v>
      </c>
      <c r="Y4145">
        <v>0.13192100000000001</v>
      </c>
    </row>
    <row r="4146" spans="1:25" hidden="1" x14ac:dyDescent="0.25">
      <c r="A4146">
        <v>4144</v>
      </c>
      <c r="B4146">
        <v>44</v>
      </c>
      <c r="C4146" t="s">
        <v>6513</v>
      </c>
      <c r="D4146" t="s">
        <v>6514</v>
      </c>
      <c r="E4146">
        <v>2001</v>
      </c>
      <c r="F4146" t="s">
        <v>6514</v>
      </c>
      <c r="G4146">
        <v>30.441071999999998</v>
      </c>
      <c r="H4146">
        <v>-88.634482000000006</v>
      </c>
      <c r="I4146" t="s">
        <v>6515</v>
      </c>
      <c r="J4146" t="s">
        <v>28</v>
      </c>
      <c r="K4146" t="s">
        <v>56</v>
      </c>
      <c r="L4146" t="s">
        <v>33</v>
      </c>
      <c r="M4146">
        <v>0</v>
      </c>
      <c r="N4146">
        <v>1.7440000000000001E-3</v>
      </c>
      <c r="O4146">
        <v>0.55481400000000003</v>
      </c>
      <c r="P4146">
        <v>242.66667000000001</v>
      </c>
      <c r="Q4146">
        <v>0.94364099999999995</v>
      </c>
      <c r="R4146" s="1">
        <v>9.9999999999999995E-7</v>
      </c>
      <c r="S4146">
        <v>11</v>
      </c>
      <c r="T4146">
        <v>0.132629</v>
      </c>
      <c r="U4146">
        <v>-3.4929999999999999</v>
      </c>
      <c r="V4146">
        <v>0</v>
      </c>
      <c r="W4146">
        <v>2.7067000000000001E-2</v>
      </c>
      <c r="X4146">
        <v>99.042000000000002</v>
      </c>
      <c r="Y4146">
        <v>0.47581400000000001</v>
      </c>
    </row>
    <row r="4147" spans="1:25" hidden="1" x14ac:dyDescent="0.25">
      <c r="A4147">
        <v>4145</v>
      </c>
      <c r="B4147">
        <v>45</v>
      </c>
      <c r="C4147" t="s">
        <v>6716</v>
      </c>
      <c r="D4147" t="s">
        <v>6717</v>
      </c>
      <c r="E4147">
        <v>2001</v>
      </c>
      <c r="F4147" t="s">
        <v>5598</v>
      </c>
      <c r="G4147">
        <v>41.850033000000003</v>
      </c>
      <c r="H4147">
        <v>-87.650052000000002</v>
      </c>
      <c r="I4147" t="s">
        <v>108</v>
      </c>
      <c r="J4147" t="s">
        <v>28</v>
      </c>
      <c r="K4147" t="s">
        <v>56</v>
      </c>
      <c r="L4147" t="s">
        <v>33</v>
      </c>
      <c r="M4147">
        <v>0</v>
      </c>
      <c r="N4147">
        <v>4.4449000000000002E-2</v>
      </c>
      <c r="O4147">
        <v>0.84992800000000002</v>
      </c>
      <c r="P4147">
        <v>198.73287999999999</v>
      </c>
      <c r="Q4147">
        <v>0.51040200000000002</v>
      </c>
      <c r="R4147">
        <v>0</v>
      </c>
      <c r="S4147">
        <v>7</v>
      </c>
      <c r="T4147">
        <v>0.213727</v>
      </c>
      <c r="U4147">
        <v>-6.3869999999999996</v>
      </c>
      <c r="V4147">
        <v>1</v>
      </c>
      <c r="W4147">
        <v>0.10497099999999999</v>
      </c>
      <c r="X4147">
        <v>96.622</v>
      </c>
      <c r="Y4147">
        <v>0.39966800000000002</v>
      </c>
    </row>
    <row r="4148" spans="1:25" hidden="1" x14ac:dyDescent="0.25">
      <c r="A4148">
        <v>4146</v>
      </c>
      <c r="B4148">
        <v>46</v>
      </c>
      <c r="C4148" t="s">
        <v>6718</v>
      </c>
      <c r="D4148" t="s">
        <v>6354</v>
      </c>
      <c r="E4148">
        <v>2001</v>
      </c>
      <c r="F4148" t="s">
        <v>6354</v>
      </c>
      <c r="G4148">
        <v>33.616599999999998</v>
      </c>
      <c r="H4148">
        <v>-117.93</v>
      </c>
      <c r="I4148" t="s">
        <v>6355</v>
      </c>
      <c r="J4148" t="s">
        <v>28</v>
      </c>
      <c r="K4148" t="s">
        <v>56</v>
      </c>
      <c r="L4148" t="s">
        <v>33</v>
      </c>
      <c r="M4148">
        <v>0</v>
      </c>
      <c r="N4148">
        <v>0.10082199999999999</v>
      </c>
      <c r="O4148">
        <v>0.66826600000000003</v>
      </c>
      <c r="P4148">
        <v>217.68</v>
      </c>
      <c r="Q4148">
        <v>0.91315900000000005</v>
      </c>
      <c r="R4148">
        <v>1.25E-4</v>
      </c>
      <c r="S4148">
        <v>4</v>
      </c>
      <c r="T4148">
        <v>0.47249200000000002</v>
      </c>
      <c r="U4148">
        <v>-5.484</v>
      </c>
      <c r="V4148">
        <v>1</v>
      </c>
      <c r="W4148">
        <v>4.8497999999999999E-2</v>
      </c>
      <c r="X4148">
        <v>100.072</v>
      </c>
      <c r="Y4148">
        <v>0.90089600000000003</v>
      </c>
    </row>
    <row r="4149" spans="1:25" hidden="1" x14ac:dyDescent="0.25">
      <c r="A4149">
        <v>4147</v>
      </c>
      <c r="B4149">
        <v>47</v>
      </c>
      <c r="C4149" t="s">
        <v>6719</v>
      </c>
      <c r="D4149" t="s">
        <v>3018</v>
      </c>
      <c r="E4149">
        <v>2001</v>
      </c>
      <c r="F4149" t="s">
        <v>3018</v>
      </c>
      <c r="G4149">
        <v>42.358600000000003</v>
      </c>
      <c r="H4149">
        <v>-71.056700000000006</v>
      </c>
      <c r="I4149" t="s">
        <v>1497</v>
      </c>
      <c r="J4149" t="s">
        <v>28</v>
      </c>
      <c r="K4149" t="s">
        <v>56</v>
      </c>
      <c r="L4149" t="s">
        <v>33</v>
      </c>
      <c r="M4149">
        <v>0</v>
      </c>
      <c r="N4149">
        <v>5.4869999999999997E-3</v>
      </c>
      <c r="O4149">
        <v>0.52558499999999997</v>
      </c>
      <c r="P4149">
        <v>214.6</v>
      </c>
      <c r="Q4149">
        <v>0.89056800000000003</v>
      </c>
      <c r="R4149" s="1">
        <v>2.3E-5</v>
      </c>
      <c r="S4149">
        <v>9</v>
      </c>
      <c r="T4149">
        <v>8.6202000000000001E-2</v>
      </c>
      <c r="U4149">
        <v>-4.0170000000000003</v>
      </c>
      <c r="V4149">
        <v>1</v>
      </c>
      <c r="W4149">
        <v>5.1121E-2</v>
      </c>
      <c r="X4149">
        <v>118.029</v>
      </c>
      <c r="Y4149">
        <v>0.65514899999999998</v>
      </c>
    </row>
    <row r="4150" spans="1:25" hidden="1" x14ac:dyDescent="0.25">
      <c r="A4150">
        <v>4148</v>
      </c>
      <c r="B4150">
        <v>48</v>
      </c>
      <c r="C4150" t="s">
        <v>6720</v>
      </c>
      <c r="D4150" t="s">
        <v>6559</v>
      </c>
      <c r="E4150">
        <v>2001</v>
      </c>
      <c r="F4150" t="s">
        <v>6559</v>
      </c>
      <c r="G4150">
        <v>33.844371000000002</v>
      </c>
      <c r="H4150">
        <v>-84.474050000000005</v>
      </c>
      <c r="I4150" t="s">
        <v>45</v>
      </c>
      <c r="J4150" t="s">
        <v>28</v>
      </c>
      <c r="K4150" t="s">
        <v>56</v>
      </c>
      <c r="L4150" t="s">
        <v>33</v>
      </c>
      <c r="M4150">
        <v>0</v>
      </c>
      <c r="N4150">
        <v>0.16073499999999999</v>
      </c>
      <c r="O4150">
        <v>0.75407000000000002</v>
      </c>
      <c r="P4150">
        <v>246.49332999999999</v>
      </c>
      <c r="Q4150">
        <v>0.53785499999999997</v>
      </c>
      <c r="R4150">
        <v>0</v>
      </c>
      <c r="S4150">
        <v>5</v>
      </c>
      <c r="T4150">
        <v>3.3229000000000002E-2</v>
      </c>
      <c r="U4150">
        <v>-7.1710000000000003</v>
      </c>
      <c r="V4150">
        <v>0</v>
      </c>
      <c r="W4150">
        <v>7.4195999999999998E-2</v>
      </c>
      <c r="X4150">
        <v>127.999</v>
      </c>
      <c r="Y4150">
        <v>0.68862800000000002</v>
      </c>
    </row>
    <row r="4151" spans="1:25" hidden="1" x14ac:dyDescent="0.25">
      <c r="A4151">
        <v>4149</v>
      </c>
      <c r="B4151">
        <v>49</v>
      </c>
      <c r="C4151" t="s">
        <v>447</v>
      </c>
      <c r="D4151" t="s">
        <v>5964</v>
      </c>
      <c r="E4151">
        <v>2001</v>
      </c>
      <c r="F4151" t="s">
        <v>5964</v>
      </c>
      <c r="G4151">
        <v>40.714269000000002</v>
      </c>
      <c r="H4151">
        <v>-74.005972999999997</v>
      </c>
      <c r="I4151" t="s">
        <v>5965</v>
      </c>
      <c r="J4151" t="s">
        <v>28</v>
      </c>
      <c r="K4151" t="s">
        <v>33</v>
      </c>
      <c r="M4151">
        <v>0</v>
      </c>
      <c r="N4151">
        <v>0.43920300000000001</v>
      </c>
      <c r="O4151">
        <v>0.61083399999999999</v>
      </c>
      <c r="P4151">
        <v>153.57342</v>
      </c>
      <c r="Q4151">
        <v>0.69075699999999995</v>
      </c>
      <c r="R4151">
        <v>0</v>
      </c>
      <c r="S4151">
        <v>9</v>
      </c>
      <c r="T4151">
        <v>0.24929699999999999</v>
      </c>
      <c r="U4151">
        <v>-4.835</v>
      </c>
      <c r="V4151">
        <v>1</v>
      </c>
      <c r="W4151">
        <v>8.5319999999999993E-2</v>
      </c>
      <c r="X4151">
        <v>88.353999999999999</v>
      </c>
      <c r="Y4151">
        <v>0.69956600000000002</v>
      </c>
    </row>
    <row r="4152" spans="1:25" hidden="1" x14ac:dyDescent="0.25">
      <c r="A4152">
        <v>4150</v>
      </c>
      <c r="B4152">
        <v>50</v>
      </c>
      <c r="C4152" t="s">
        <v>6721</v>
      </c>
      <c r="D4152" t="s">
        <v>5983</v>
      </c>
      <c r="E4152">
        <v>2001</v>
      </c>
      <c r="F4152" t="s">
        <v>5983</v>
      </c>
      <c r="G4152">
        <v>38.899099999999997</v>
      </c>
      <c r="H4152">
        <v>-77.028999999999996</v>
      </c>
      <c r="I4152" t="s">
        <v>1536</v>
      </c>
      <c r="J4152" t="s">
        <v>28</v>
      </c>
      <c r="K4152" t="s">
        <v>56</v>
      </c>
      <c r="L4152" t="s">
        <v>33</v>
      </c>
      <c r="M4152">
        <v>0</v>
      </c>
      <c r="N4152">
        <v>0.36201699999999998</v>
      </c>
      <c r="O4152">
        <v>0.55730999999999997</v>
      </c>
      <c r="P4152">
        <v>245.06621000000001</v>
      </c>
      <c r="Q4152">
        <v>0.53797600000000001</v>
      </c>
      <c r="R4152">
        <v>0</v>
      </c>
      <c r="S4152">
        <v>3</v>
      </c>
      <c r="T4152">
        <v>6.4894999999999994E-2</v>
      </c>
      <c r="U4152">
        <v>-6.3819999999999997</v>
      </c>
      <c r="V4152">
        <v>0</v>
      </c>
      <c r="W4152">
        <v>5.9947E-2</v>
      </c>
      <c r="X4152">
        <v>62.991</v>
      </c>
      <c r="Y4152">
        <v>0.41377399999999998</v>
      </c>
    </row>
    <row r="4153" spans="1:25" x14ac:dyDescent="0.25">
      <c r="A4153">
        <v>4151</v>
      </c>
      <c r="B4153">
        <v>51</v>
      </c>
      <c r="C4153" t="s">
        <v>6722</v>
      </c>
      <c r="D4153" s="15" t="s">
        <v>8867</v>
      </c>
      <c r="E4153">
        <v>2001</v>
      </c>
      <c r="F4153" t="s">
        <v>6237</v>
      </c>
      <c r="G4153" t="str">
        <f>IFERROR(VLOOKUP(Table1[[#This Row],[Title]],$C$5507:$Y$5579,5, FALSE ),"")</f>
        <v/>
      </c>
      <c r="H4153" t="str">
        <f>IFERROR(VLOOKUP(Table1[[#This Row],[Title]],$C$5507:$Y$5579,6, FALSE ),"")</f>
        <v/>
      </c>
      <c r="I4153" t="str">
        <f>IFERROR(VLOOKUP(Table1[[#This Row],[Title]],$C$5507:$Y$5579,7, FALSE ),"")</f>
        <v/>
      </c>
      <c r="J4153" t="str">
        <f>IFERROR(VLOOKUP(Table1[[#This Row],[Title]],$C$5507:$Y$5579,8, FALSE ),"")</f>
        <v/>
      </c>
      <c r="K4153" t="str">
        <f>IFERROR(VLOOKUP(Table1[[#This Row],[Title]],$C$5507:$Y$5579,9, FALSE ),"")</f>
        <v/>
      </c>
      <c r="L4153" t="str">
        <f>IFERROR(VLOOKUP(Table1[[#This Row],[Title]],$C$5507:$Y$5579,10, FALSE ),"")</f>
        <v/>
      </c>
      <c r="M4153" t="str">
        <f>IFERROR(VLOOKUP(Table1[[#This Row],[Title]],$C$5507:$Y$5579,11, FALSE ),"")</f>
        <v/>
      </c>
      <c r="N4153" t="str">
        <f>IFERROR(VLOOKUP(Table1[[#This Row],[Title]],$C$5507:$Y$5579,12, FALSE ),"")</f>
        <v/>
      </c>
      <c r="O4153" t="str">
        <f>IFERROR(VLOOKUP(Table1[[#This Row],[Title]],$C$5507:$Y$5579,13, FALSE ),"")</f>
        <v/>
      </c>
      <c r="P4153" t="str">
        <f>IFERROR(VLOOKUP(Table1[[#This Row],[Title]],$C$5507:$Y$5579,14, FALSE ),"")</f>
        <v/>
      </c>
      <c r="Q4153" t="str">
        <f>IFERROR(VLOOKUP(Table1[[#This Row],[Title]],$C$5507:$Y$5579,15, FALSE ),"")</f>
        <v/>
      </c>
      <c r="R4153" t="str">
        <f>IFERROR(VLOOKUP(Table1[[#This Row],[Title]],$C$5507:$Y$5579,16, FALSE ),"")</f>
        <v/>
      </c>
      <c r="S4153" t="str">
        <f>IFERROR(VLOOKUP(Table1[[#This Row],[Title]],$C$5507:$Y$5579,17, FALSE ),"")</f>
        <v/>
      </c>
      <c r="T4153" t="str">
        <f>IFERROR(VLOOKUP(Table1[[#This Row],[Title]],$C$5507:$Y$5579,18, FALSE ),"")</f>
        <v/>
      </c>
      <c r="U4153" t="str">
        <f>IFERROR(VLOOKUP(Table1[[#This Row],[Title]],$C$5507:$Y$5579,19, FALSE ),"")</f>
        <v/>
      </c>
      <c r="V4153" t="str">
        <f>IFERROR(VLOOKUP(Table1[[#This Row],[Title]],$C$5507:$Y$5579,20, FALSE ),"")</f>
        <v/>
      </c>
      <c r="W4153" t="str">
        <f>IFERROR(VLOOKUP(Table1[[#This Row],[Title]],$C$5507:$Y$5579,21, FALSE ),"")</f>
        <v/>
      </c>
      <c r="X4153" t="str">
        <f>IFERROR(VLOOKUP(Table1[[#This Row],[Title]],$C$5507:$Y$5579,22, FALSE ),"")</f>
        <v/>
      </c>
      <c r="Y4153" t="str">
        <f>IFERROR(VLOOKUP(Table1[[#This Row],[Title]],$C$5507:$Y$5579,23, FALSE ),"")</f>
        <v/>
      </c>
    </row>
    <row r="4154" spans="1:25" hidden="1" x14ac:dyDescent="0.25">
      <c r="A4154">
        <v>4152</v>
      </c>
      <c r="B4154">
        <v>52</v>
      </c>
      <c r="C4154" t="s">
        <v>6723</v>
      </c>
      <c r="D4154" t="s">
        <v>6397</v>
      </c>
      <c r="E4154">
        <v>2001</v>
      </c>
      <c r="F4154" t="s">
        <v>6397</v>
      </c>
      <c r="G4154">
        <v>40.694481000000003</v>
      </c>
      <c r="H4154">
        <v>-73.989318999999995</v>
      </c>
      <c r="I4154" t="s">
        <v>208</v>
      </c>
      <c r="J4154" t="s">
        <v>28</v>
      </c>
      <c r="K4154" t="s">
        <v>56</v>
      </c>
      <c r="L4154" t="s">
        <v>33</v>
      </c>
      <c r="M4154">
        <v>0</v>
      </c>
      <c r="N4154">
        <v>1.78E-2</v>
      </c>
      <c r="O4154">
        <v>0.61774600000000002</v>
      </c>
      <c r="P4154">
        <v>240.62666999999999</v>
      </c>
      <c r="Q4154">
        <v>0.84414299999999998</v>
      </c>
      <c r="R4154">
        <v>1.26E-4</v>
      </c>
      <c r="S4154">
        <v>1</v>
      </c>
      <c r="T4154">
        <v>6.3433000000000003E-2</v>
      </c>
      <c r="U4154">
        <v>-4.0510000000000002</v>
      </c>
      <c r="V4154">
        <v>0</v>
      </c>
      <c r="W4154">
        <v>0.34173999999999999</v>
      </c>
      <c r="X4154">
        <v>84.411000000000001</v>
      </c>
      <c r="Y4154">
        <v>0.71765900000000005</v>
      </c>
    </row>
    <row r="4155" spans="1:25" hidden="1" x14ac:dyDescent="0.25">
      <c r="A4155">
        <v>4153</v>
      </c>
      <c r="B4155">
        <v>53</v>
      </c>
      <c r="C4155" t="s">
        <v>6724</v>
      </c>
      <c r="D4155" t="s">
        <v>6725</v>
      </c>
      <c r="E4155">
        <v>2001</v>
      </c>
      <c r="F4155" t="s">
        <v>6726</v>
      </c>
      <c r="G4155">
        <v>40.852499999999999</v>
      </c>
      <c r="H4155">
        <v>-73.135800000000003</v>
      </c>
      <c r="I4155" t="s">
        <v>6727</v>
      </c>
      <c r="J4155" t="s">
        <v>930</v>
      </c>
      <c r="K4155" t="s">
        <v>28</v>
      </c>
      <c r="M4155">
        <v>0</v>
      </c>
      <c r="N4155">
        <v>0.62580999999999998</v>
      </c>
      <c r="O4155">
        <v>0.75215100000000001</v>
      </c>
      <c r="P4155">
        <v>199.49669</v>
      </c>
      <c r="Q4155">
        <v>0.19023899999999999</v>
      </c>
      <c r="R4155">
        <v>0.83850199999999997</v>
      </c>
      <c r="S4155">
        <v>6</v>
      </c>
      <c r="T4155">
        <v>0.10406700000000001</v>
      </c>
      <c r="U4155">
        <v>-17.884</v>
      </c>
      <c r="V4155">
        <v>0</v>
      </c>
      <c r="W4155">
        <v>3.8988000000000002E-2</v>
      </c>
      <c r="X4155">
        <v>95.975999999999999</v>
      </c>
      <c r="Y4155">
        <v>0.56389800000000001</v>
      </c>
    </row>
    <row r="4156" spans="1:25" hidden="1" x14ac:dyDescent="0.25">
      <c r="A4156">
        <v>4154</v>
      </c>
      <c r="B4156">
        <v>54</v>
      </c>
      <c r="C4156" t="s">
        <v>6728</v>
      </c>
      <c r="D4156" t="s">
        <v>6729</v>
      </c>
      <c r="E4156">
        <v>2001</v>
      </c>
      <c r="F4156" t="s">
        <v>6730</v>
      </c>
      <c r="G4156">
        <v>33.854399999999998</v>
      </c>
      <c r="H4156">
        <v>-84.212000000000003</v>
      </c>
      <c r="I4156" t="s">
        <v>6731</v>
      </c>
      <c r="J4156" t="s">
        <v>28</v>
      </c>
      <c r="K4156" t="s">
        <v>33</v>
      </c>
      <c r="M4156">
        <v>0</v>
      </c>
      <c r="N4156">
        <v>0.402337</v>
      </c>
      <c r="O4156">
        <v>0.55273499999999998</v>
      </c>
      <c r="P4156">
        <v>154.38321999999999</v>
      </c>
      <c r="Q4156">
        <v>0.53385300000000002</v>
      </c>
      <c r="R4156" s="1">
        <v>1.5E-5</v>
      </c>
      <c r="S4156">
        <v>0</v>
      </c>
      <c r="T4156">
        <v>9.4842999999999997E-2</v>
      </c>
      <c r="U4156">
        <v>-15.314</v>
      </c>
      <c r="V4156">
        <v>1</v>
      </c>
      <c r="W4156">
        <v>2.5259E-2</v>
      </c>
      <c r="X4156">
        <v>93.813999999999993</v>
      </c>
      <c r="Y4156">
        <v>0.72088399999999997</v>
      </c>
    </row>
    <row r="4157" spans="1:25" hidden="1" x14ac:dyDescent="0.25">
      <c r="A4157">
        <v>4155</v>
      </c>
      <c r="B4157">
        <v>55</v>
      </c>
      <c r="C4157" t="s">
        <v>6732</v>
      </c>
      <c r="D4157" t="s">
        <v>6733</v>
      </c>
      <c r="E4157">
        <v>2001</v>
      </c>
      <c r="F4157" t="s">
        <v>6357</v>
      </c>
      <c r="G4157">
        <v>18.466200000000001</v>
      </c>
      <c r="H4157">
        <v>-66.106700000000004</v>
      </c>
      <c r="I4157" t="s">
        <v>6358</v>
      </c>
      <c r="J4157" t="s">
        <v>28</v>
      </c>
      <c r="K4157" t="s">
        <v>56</v>
      </c>
      <c r="L4157" t="s">
        <v>33</v>
      </c>
      <c r="M4157">
        <v>0</v>
      </c>
      <c r="N4157">
        <v>0.14421700000000001</v>
      </c>
      <c r="O4157">
        <v>0.63161500000000004</v>
      </c>
      <c r="P4157">
        <v>304.52</v>
      </c>
      <c r="Q4157">
        <v>0.66972699999999996</v>
      </c>
      <c r="R4157">
        <v>0</v>
      </c>
      <c r="S4157">
        <v>11</v>
      </c>
      <c r="T4157">
        <v>0.61112200000000005</v>
      </c>
      <c r="U4157">
        <v>-6.8650000000000002</v>
      </c>
      <c r="V4157">
        <v>0</v>
      </c>
      <c r="W4157">
        <v>2.9548000000000001E-2</v>
      </c>
      <c r="X4157">
        <v>99.635000000000005</v>
      </c>
      <c r="Y4157">
        <v>0.56967599999999996</v>
      </c>
    </row>
    <row r="4158" spans="1:25" hidden="1" x14ac:dyDescent="0.25">
      <c r="A4158">
        <v>4156</v>
      </c>
      <c r="B4158">
        <v>56</v>
      </c>
      <c r="C4158" t="s">
        <v>6734</v>
      </c>
      <c r="D4158" t="s">
        <v>6397</v>
      </c>
      <c r="E4158">
        <v>2001</v>
      </c>
      <c r="F4158" t="s">
        <v>6397</v>
      </c>
      <c r="G4158">
        <v>40.694481000000003</v>
      </c>
      <c r="H4158">
        <v>-73.989318999999995</v>
      </c>
      <c r="I4158" t="s">
        <v>208</v>
      </c>
      <c r="J4158" t="s">
        <v>28</v>
      </c>
      <c r="K4158" t="s">
        <v>56</v>
      </c>
      <c r="L4158" t="s">
        <v>33</v>
      </c>
      <c r="M4158">
        <v>0</v>
      </c>
      <c r="N4158">
        <v>0.36817499999999997</v>
      </c>
      <c r="O4158">
        <v>0.85941800000000002</v>
      </c>
      <c r="P4158">
        <v>229.72</v>
      </c>
      <c r="Q4158">
        <v>0.95851900000000001</v>
      </c>
      <c r="R4158">
        <v>0</v>
      </c>
      <c r="S4158">
        <v>11</v>
      </c>
      <c r="T4158">
        <v>3.5090000000000003E-2</v>
      </c>
      <c r="U4158">
        <v>-1.875</v>
      </c>
      <c r="V4158">
        <v>0</v>
      </c>
      <c r="W4158">
        <v>0.29041600000000001</v>
      </c>
      <c r="X4158">
        <v>98.131</v>
      </c>
      <c r="Y4158">
        <v>0.79464100000000004</v>
      </c>
    </row>
    <row r="4159" spans="1:25" hidden="1" x14ac:dyDescent="0.25">
      <c r="A4159">
        <v>4157</v>
      </c>
      <c r="B4159">
        <v>57</v>
      </c>
      <c r="C4159" t="s">
        <v>6735</v>
      </c>
      <c r="D4159" t="s">
        <v>6736</v>
      </c>
      <c r="E4159">
        <v>2001</v>
      </c>
      <c r="F4159" t="s">
        <v>6331</v>
      </c>
      <c r="G4159">
        <v>36.811498</v>
      </c>
      <c r="H4159">
        <v>-76.367715000000004</v>
      </c>
      <c r="I4159" t="s">
        <v>6332</v>
      </c>
      <c r="J4159" t="s">
        <v>28</v>
      </c>
      <c r="K4159" t="s">
        <v>56</v>
      </c>
      <c r="L4159" t="s">
        <v>33</v>
      </c>
      <c r="M4159">
        <v>0</v>
      </c>
      <c r="N4159">
        <v>2.6578000000000001E-2</v>
      </c>
      <c r="O4159">
        <v>0.62160400000000005</v>
      </c>
      <c r="P4159">
        <v>252.98667</v>
      </c>
      <c r="Q4159">
        <v>0.66920100000000005</v>
      </c>
      <c r="R4159" s="1">
        <v>3.0000000000000001E-6</v>
      </c>
      <c r="S4159">
        <v>9</v>
      </c>
      <c r="T4159">
        <v>0.15187100000000001</v>
      </c>
      <c r="U4159">
        <v>-8.4190000000000005</v>
      </c>
      <c r="V4159">
        <v>1</v>
      </c>
      <c r="W4159">
        <v>0.32892300000000002</v>
      </c>
      <c r="X4159">
        <v>93.838999999999999</v>
      </c>
      <c r="Y4159">
        <v>0.56881099999999996</v>
      </c>
    </row>
    <row r="4160" spans="1:25" hidden="1" x14ac:dyDescent="0.25">
      <c r="A4160">
        <v>4158</v>
      </c>
      <c r="B4160">
        <v>58</v>
      </c>
      <c r="C4160" t="s">
        <v>6737</v>
      </c>
      <c r="D4160" t="s">
        <v>6738</v>
      </c>
      <c r="E4160">
        <v>2001</v>
      </c>
      <c r="F4160" t="s">
        <v>6599</v>
      </c>
      <c r="G4160">
        <v>30.068812000000001</v>
      </c>
      <c r="H4160">
        <v>-89.930955999999995</v>
      </c>
      <c r="I4160" t="s">
        <v>903</v>
      </c>
      <c r="J4160" t="s">
        <v>28</v>
      </c>
      <c r="K4160" t="s">
        <v>56</v>
      </c>
      <c r="L4160" t="s">
        <v>33</v>
      </c>
      <c r="M4160">
        <v>0</v>
      </c>
      <c r="N4160">
        <v>0.20208999999999999</v>
      </c>
      <c r="O4160">
        <v>0.92451499999999998</v>
      </c>
      <c r="P4160">
        <v>215.16</v>
      </c>
      <c r="Q4160">
        <v>0.81149499999999997</v>
      </c>
      <c r="R4160" s="1">
        <v>3.9999999999999998E-6</v>
      </c>
      <c r="S4160">
        <v>7</v>
      </c>
      <c r="T4160">
        <v>4.4645999999999998E-2</v>
      </c>
      <c r="U4160">
        <v>-8.141</v>
      </c>
      <c r="V4160">
        <v>1</v>
      </c>
      <c r="W4160">
        <v>0.23063900000000001</v>
      </c>
      <c r="X4160">
        <v>97.881</v>
      </c>
      <c r="Y4160">
        <v>0.61878500000000003</v>
      </c>
    </row>
    <row r="4161" spans="1:25" hidden="1" x14ac:dyDescent="0.25">
      <c r="A4161">
        <v>4159</v>
      </c>
      <c r="B4161">
        <v>59</v>
      </c>
      <c r="C4161" t="s">
        <v>6739</v>
      </c>
      <c r="D4161" t="s">
        <v>6740</v>
      </c>
      <c r="E4161">
        <v>2001</v>
      </c>
      <c r="F4161" t="s">
        <v>6740</v>
      </c>
      <c r="G4161">
        <v>55.050277800000003</v>
      </c>
      <c r="H4161">
        <v>-8.2319443999999997</v>
      </c>
      <c r="I4161" t="s">
        <v>6741</v>
      </c>
      <c r="J4161" t="s">
        <v>930</v>
      </c>
      <c r="K4161" t="s">
        <v>28</v>
      </c>
      <c r="L4161" t="s">
        <v>56</v>
      </c>
      <c r="M4161">
        <v>0</v>
      </c>
      <c r="N4161">
        <v>0.228135</v>
      </c>
      <c r="O4161">
        <v>0.56857100000000005</v>
      </c>
      <c r="P4161">
        <v>193.12036000000001</v>
      </c>
      <c r="Q4161">
        <v>0.68212700000000004</v>
      </c>
      <c r="R4161">
        <v>9.1651999999999997E-2</v>
      </c>
      <c r="S4161">
        <v>3</v>
      </c>
      <c r="T4161">
        <v>0.10560700000000001</v>
      </c>
      <c r="U4161">
        <v>-9.0150000000000006</v>
      </c>
      <c r="V4161">
        <v>1</v>
      </c>
      <c r="W4161">
        <v>2.9159999999999998E-2</v>
      </c>
      <c r="X4161">
        <v>91.994</v>
      </c>
      <c r="Y4161">
        <v>0.71837799999999996</v>
      </c>
    </row>
    <row r="4162" spans="1:25" hidden="1" x14ac:dyDescent="0.25">
      <c r="A4162">
        <v>4160</v>
      </c>
      <c r="B4162">
        <v>60</v>
      </c>
      <c r="C4162" t="s">
        <v>6742</v>
      </c>
      <c r="D4162" t="s">
        <v>6743</v>
      </c>
      <c r="E4162">
        <v>2001</v>
      </c>
      <c r="F4162" t="s">
        <v>6743</v>
      </c>
      <c r="G4162">
        <v>3.4386299999999999</v>
      </c>
      <c r="H4162">
        <v>-76.516999999999996</v>
      </c>
      <c r="I4162" t="s">
        <v>6744</v>
      </c>
      <c r="J4162" t="s">
        <v>28</v>
      </c>
      <c r="K4162" t="s">
        <v>56</v>
      </c>
      <c r="L4162" t="s">
        <v>33</v>
      </c>
      <c r="M4162">
        <v>0</v>
      </c>
      <c r="N4162">
        <v>8.5896E-2</v>
      </c>
      <c r="O4162">
        <v>0.781362</v>
      </c>
      <c r="P4162">
        <v>213.49332999999999</v>
      </c>
      <c r="Q4162">
        <v>0.58274099999999995</v>
      </c>
      <c r="R4162">
        <v>2.16E-3</v>
      </c>
      <c r="S4162">
        <v>6</v>
      </c>
      <c r="T4162">
        <v>5.8000000000000003E-2</v>
      </c>
      <c r="U4162">
        <v>-7.83</v>
      </c>
      <c r="V4162">
        <v>0</v>
      </c>
      <c r="W4162">
        <v>6.2828999999999996E-2</v>
      </c>
      <c r="X4162">
        <v>156.26400000000001</v>
      </c>
      <c r="Y4162">
        <v>0.90569299999999997</v>
      </c>
    </row>
    <row r="4163" spans="1:25" hidden="1" x14ac:dyDescent="0.25">
      <c r="A4163">
        <v>4161</v>
      </c>
      <c r="B4163">
        <v>61</v>
      </c>
      <c r="C4163" t="s">
        <v>6745</v>
      </c>
      <c r="D4163" t="s">
        <v>6746</v>
      </c>
      <c r="E4163">
        <v>2001</v>
      </c>
      <c r="F4163" t="s">
        <v>6746</v>
      </c>
      <c r="G4163">
        <v>51.507264800000002</v>
      </c>
      <c r="H4163">
        <v>-0.1278328</v>
      </c>
      <c r="I4163" t="s">
        <v>909</v>
      </c>
      <c r="J4163" t="s">
        <v>28</v>
      </c>
      <c r="K4163" t="s">
        <v>33</v>
      </c>
      <c r="M4163">
        <v>0</v>
      </c>
      <c r="N4163">
        <v>0.48782900000000001</v>
      </c>
      <c r="O4163">
        <v>0.63744000000000001</v>
      </c>
      <c r="P4163">
        <v>241.2</v>
      </c>
      <c r="Q4163">
        <v>0.54755600000000004</v>
      </c>
      <c r="R4163">
        <v>0</v>
      </c>
      <c r="S4163">
        <v>5</v>
      </c>
      <c r="T4163">
        <v>9.2716999999999994E-2</v>
      </c>
      <c r="U4163">
        <v>-5.5819999999999999</v>
      </c>
      <c r="V4163">
        <v>1</v>
      </c>
      <c r="W4163">
        <v>2.784E-2</v>
      </c>
      <c r="X4163">
        <v>122.94199999999999</v>
      </c>
      <c r="Y4163">
        <v>0.46698400000000001</v>
      </c>
    </row>
    <row r="4164" spans="1:25" hidden="1" x14ac:dyDescent="0.25">
      <c r="A4164">
        <v>4162</v>
      </c>
      <c r="B4164">
        <v>62</v>
      </c>
      <c r="C4164" t="s">
        <v>6747</v>
      </c>
      <c r="D4164" t="s">
        <v>6748</v>
      </c>
      <c r="E4164">
        <v>2001</v>
      </c>
      <c r="F4164" t="s">
        <v>6748</v>
      </c>
      <c r="G4164">
        <v>42.333333000000003</v>
      </c>
      <c r="H4164">
        <v>-83.033332999999999</v>
      </c>
      <c r="I4164" t="s">
        <v>6749</v>
      </c>
      <c r="J4164" t="s">
        <v>28</v>
      </c>
      <c r="K4164" t="s">
        <v>56</v>
      </c>
      <c r="L4164" t="s">
        <v>33</v>
      </c>
      <c r="M4164">
        <v>0</v>
      </c>
      <c r="N4164">
        <v>0.13712099999999999</v>
      </c>
      <c r="O4164">
        <v>0.70066300000000004</v>
      </c>
      <c r="P4164">
        <v>237.46620999999999</v>
      </c>
      <c r="Q4164">
        <v>0.99144299999999996</v>
      </c>
      <c r="R4164">
        <v>4.0480000000000004E-3</v>
      </c>
      <c r="S4164">
        <v>9</v>
      </c>
      <c r="T4164">
        <v>0.26216499999999998</v>
      </c>
      <c r="U4164">
        <v>-4.3479999999999999</v>
      </c>
      <c r="V4164">
        <v>0</v>
      </c>
      <c r="W4164">
        <v>7.0327000000000001E-2</v>
      </c>
      <c r="X4164">
        <v>133.005</v>
      </c>
      <c r="Y4164">
        <v>0.30453799999999998</v>
      </c>
    </row>
    <row r="4165" spans="1:25" hidden="1" x14ac:dyDescent="0.25">
      <c r="A4165">
        <v>4163</v>
      </c>
      <c r="B4165">
        <v>63</v>
      </c>
      <c r="C4165" t="s">
        <v>6750</v>
      </c>
      <c r="D4165" t="s">
        <v>6575</v>
      </c>
      <c r="E4165">
        <v>2001</v>
      </c>
      <c r="F4165" t="s">
        <v>6575</v>
      </c>
      <c r="G4165">
        <v>32.576489000000002</v>
      </c>
      <c r="H4165">
        <v>-99.665323000000001</v>
      </c>
      <c r="I4165" t="s">
        <v>6576</v>
      </c>
      <c r="J4165" t="s">
        <v>28</v>
      </c>
      <c r="K4165" t="s">
        <v>56</v>
      </c>
      <c r="L4165" t="s">
        <v>33</v>
      </c>
      <c r="M4165">
        <v>0</v>
      </c>
      <c r="N4165">
        <v>2.6811000000000001E-2</v>
      </c>
      <c r="O4165">
        <v>0.65923699999999996</v>
      </c>
      <c r="P4165">
        <v>191.82667000000001</v>
      </c>
      <c r="Q4165">
        <v>0.95864000000000005</v>
      </c>
      <c r="R4165" s="1">
        <v>5.3000000000000001E-5</v>
      </c>
      <c r="S4165">
        <v>8</v>
      </c>
      <c r="T4165">
        <v>9.2709E-2</v>
      </c>
      <c r="U4165">
        <v>-3.4649999999999999</v>
      </c>
      <c r="V4165">
        <v>0</v>
      </c>
      <c r="W4165">
        <v>5.4295000000000003E-2</v>
      </c>
      <c r="X4165">
        <v>93.001000000000005</v>
      </c>
      <c r="Y4165">
        <v>0.66620599999999996</v>
      </c>
    </row>
    <row r="4166" spans="1:25" hidden="1" x14ac:dyDescent="0.25">
      <c r="A4166">
        <v>4164</v>
      </c>
      <c r="B4166">
        <v>64</v>
      </c>
      <c r="C4166" t="s">
        <v>6751</v>
      </c>
      <c r="D4166" t="s">
        <v>6752</v>
      </c>
      <c r="E4166">
        <v>2001</v>
      </c>
      <c r="F4166" t="s">
        <v>6752</v>
      </c>
      <c r="G4166">
        <v>35.222499999999997</v>
      </c>
      <c r="H4166">
        <v>-80.837500000000006</v>
      </c>
      <c r="I4166" t="s">
        <v>6753</v>
      </c>
      <c r="J4166" t="s">
        <v>28</v>
      </c>
      <c r="K4166" t="s">
        <v>56</v>
      </c>
      <c r="L4166" t="s">
        <v>33</v>
      </c>
      <c r="M4166">
        <v>0</v>
      </c>
      <c r="N4166">
        <v>5.2304999999999997E-2</v>
      </c>
      <c r="O4166">
        <v>0.71892699999999998</v>
      </c>
      <c r="P4166">
        <v>217.75628</v>
      </c>
      <c r="Q4166">
        <v>0.85948800000000003</v>
      </c>
      <c r="R4166">
        <v>5.9311999999999997E-2</v>
      </c>
      <c r="S4166">
        <v>10</v>
      </c>
      <c r="T4166">
        <v>0.17938000000000001</v>
      </c>
      <c r="U4166">
        <v>-7.4509999999999996</v>
      </c>
      <c r="V4166">
        <v>0</v>
      </c>
      <c r="W4166">
        <v>4.5926000000000002E-2</v>
      </c>
      <c r="X4166">
        <v>122.979</v>
      </c>
      <c r="Y4166">
        <v>0.81020000000000003</v>
      </c>
    </row>
    <row r="4167" spans="1:25" hidden="1" x14ac:dyDescent="0.25">
      <c r="A4167">
        <v>4165</v>
      </c>
      <c r="B4167">
        <v>65</v>
      </c>
      <c r="C4167" t="s">
        <v>6754</v>
      </c>
      <c r="D4167" t="s">
        <v>6755</v>
      </c>
      <c r="E4167">
        <v>2001</v>
      </c>
      <c r="F4167" t="s">
        <v>6755</v>
      </c>
      <c r="G4167">
        <v>38.087662999999999</v>
      </c>
      <c r="H4167">
        <v>-78.556764999999999</v>
      </c>
      <c r="I4167" t="s">
        <v>6756</v>
      </c>
      <c r="J4167" t="s">
        <v>56</v>
      </c>
      <c r="K4167" t="s">
        <v>33</v>
      </c>
      <c r="M4167">
        <v>0</v>
      </c>
      <c r="N4167">
        <v>0.35497200000000001</v>
      </c>
      <c r="O4167">
        <v>0.35611799999999999</v>
      </c>
      <c r="P4167">
        <v>299.90893</v>
      </c>
      <c r="Q4167">
        <v>0.75595500000000004</v>
      </c>
      <c r="R4167" s="1">
        <v>9.9999999999999995E-7</v>
      </c>
      <c r="S4167">
        <v>9</v>
      </c>
      <c r="T4167">
        <v>0.78690400000000005</v>
      </c>
      <c r="U4167">
        <v>-4.8780000000000001</v>
      </c>
      <c r="V4167">
        <v>1</v>
      </c>
      <c r="W4167">
        <v>3.4626999999999998E-2</v>
      </c>
      <c r="X4167">
        <v>81.879000000000005</v>
      </c>
      <c r="Y4167">
        <v>0.15822</v>
      </c>
    </row>
    <row r="4168" spans="1:25" hidden="1" x14ac:dyDescent="0.25">
      <c r="A4168">
        <v>4166</v>
      </c>
      <c r="B4168">
        <v>66</v>
      </c>
      <c r="C4168" t="s">
        <v>6757</v>
      </c>
      <c r="D4168" t="s">
        <v>6214</v>
      </c>
      <c r="E4168">
        <v>2001</v>
      </c>
      <c r="F4168" t="s">
        <v>6214</v>
      </c>
      <c r="G4168">
        <v>32.436064000000002</v>
      </c>
      <c r="H4168">
        <v>-90.137309999999999</v>
      </c>
      <c r="I4168" t="s">
        <v>6215</v>
      </c>
      <c r="J4168" t="s">
        <v>28</v>
      </c>
      <c r="K4168" t="s">
        <v>33</v>
      </c>
      <c r="M4168">
        <v>0</v>
      </c>
      <c r="N4168">
        <v>0.56067999999999996</v>
      </c>
      <c r="O4168">
        <v>0.37051299999999998</v>
      </c>
      <c r="P4168">
        <v>218.08</v>
      </c>
      <c r="Q4168">
        <v>0.49548799999999998</v>
      </c>
      <c r="R4168">
        <v>0</v>
      </c>
      <c r="S4168">
        <v>8</v>
      </c>
      <c r="T4168">
        <v>0.120964</v>
      </c>
      <c r="U4168">
        <v>-8.4480000000000004</v>
      </c>
      <c r="V4168">
        <v>1</v>
      </c>
      <c r="W4168">
        <v>2.9831E-2</v>
      </c>
      <c r="X4168">
        <v>128.78800000000001</v>
      </c>
      <c r="Y4168">
        <v>0.163773</v>
      </c>
    </row>
    <row r="4169" spans="1:25" hidden="1" x14ac:dyDescent="0.25">
      <c r="A4169">
        <v>4167</v>
      </c>
      <c r="B4169">
        <v>67</v>
      </c>
      <c r="C4169" t="s">
        <v>4923</v>
      </c>
      <c r="D4169" t="s">
        <v>6758</v>
      </c>
      <c r="E4169">
        <v>2001</v>
      </c>
      <c r="F4169" t="s">
        <v>6758</v>
      </c>
      <c r="G4169">
        <v>40.219808999999998</v>
      </c>
      <c r="H4169">
        <v>-79.495329999999996</v>
      </c>
      <c r="I4169" t="s">
        <v>3856</v>
      </c>
      <c r="J4169" t="s">
        <v>28</v>
      </c>
      <c r="K4169" t="s">
        <v>56</v>
      </c>
      <c r="L4169" t="s">
        <v>33</v>
      </c>
      <c r="M4169">
        <v>2.5473726670400001E-3</v>
      </c>
      <c r="N4169">
        <v>0.29688300000000001</v>
      </c>
      <c r="O4169">
        <v>0.69644799999999996</v>
      </c>
      <c r="P4169">
        <v>186.54667000000001</v>
      </c>
      <c r="Q4169">
        <v>0.48820000000000002</v>
      </c>
      <c r="R4169">
        <v>0</v>
      </c>
      <c r="S4169">
        <v>0</v>
      </c>
      <c r="T4169">
        <v>0.14505199999999999</v>
      </c>
      <c r="U4169">
        <v>-6.8419999999999996</v>
      </c>
      <c r="V4169">
        <v>1</v>
      </c>
      <c r="W4169">
        <v>0.10138</v>
      </c>
      <c r="X4169">
        <v>77.963999999999999</v>
      </c>
      <c r="Y4169">
        <v>0.95081800000000005</v>
      </c>
    </row>
    <row r="4170" spans="1:25" hidden="1" x14ac:dyDescent="0.25">
      <c r="A4170">
        <v>4168</v>
      </c>
      <c r="B4170">
        <v>68</v>
      </c>
      <c r="C4170" t="s">
        <v>6759</v>
      </c>
      <c r="D4170">
        <v>112</v>
      </c>
      <c r="E4170">
        <v>2001</v>
      </c>
      <c r="F4170">
        <v>112</v>
      </c>
      <c r="G4170">
        <v>33.7483</v>
      </c>
      <c r="H4170">
        <v>-84.391099999999994</v>
      </c>
      <c r="I4170" t="s">
        <v>568</v>
      </c>
      <c r="J4170" t="s">
        <v>28</v>
      </c>
      <c r="K4170" t="s">
        <v>56</v>
      </c>
      <c r="M4170">
        <v>0</v>
      </c>
      <c r="N4170">
        <v>9.0399999999999996E-4</v>
      </c>
      <c r="O4170">
        <v>0.53740200000000005</v>
      </c>
      <c r="P4170">
        <v>265.15955000000002</v>
      </c>
      <c r="Q4170">
        <v>0.56376599999999999</v>
      </c>
      <c r="R4170">
        <v>0.79328100000000001</v>
      </c>
      <c r="S4170">
        <v>10</v>
      </c>
      <c r="T4170">
        <v>8.1368999999999997E-2</v>
      </c>
      <c r="U4170">
        <v>-6.202</v>
      </c>
      <c r="V4170">
        <v>0</v>
      </c>
      <c r="W4170">
        <v>3.6014999999999998E-2</v>
      </c>
      <c r="X4170">
        <v>97.992999999999995</v>
      </c>
      <c r="Y4170">
        <v>0.22192899999999999</v>
      </c>
    </row>
    <row r="4171" spans="1:25" hidden="1" x14ac:dyDescent="0.25">
      <c r="A4171">
        <v>4169</v>
      </c>
      <c r="B4171">
        <v>69</v>
      </c>
      <c r="C4171" t="s">
        <v>6760</v>
      </c>
      <c r="D4171" t="s">
        <v>6761</v>
      </c>
      <c r="E4171">
        <v>2001</v>
      </c>
      <c r="F4171" t="s">
        <v>6761</v>
      </c>
      <c r="G4171">
        <v>40.736100999999998</v>
      </c>
      <c r="H4171">
        <v>-74.225089999999994</v>
      </c>
      <c r="I4171" t="s">
        <v>59</v>
      </c>
      <c r="J4171" t="s">
        <v>28</v>
      </c>
      <c r="K4171" t="s">
        <v>56</v>
      </c>
      <c r="L4171" t="s">
        <v>33</v>
      </c>
      <c r="M4171">
        <v>0</v>
      </c>
      <c r="N4171">
        <v>8.6878999999999998E-2</v>
      </c>
      <c r="O4171">
        <v>0.731348</v>
      </c>
      <c r="P4171">
        <v>230.922</v>
      </c>
      <c r="Q4171">
        <v>0.68178499999999997</v>
      </c>
      <c r="R4171" s="1">
        <v>1.9000000000000001E-5</v>
      </c>
      <c r="S4171">
        <v>0</v>
      </c>
      <c r="T4171">
        <v>5.6894E-2</v>
      </c>
      <c r="U4171">
        <v>-8.2880000000000003</v>
      </c>
      <c r="V4171">
        <v>1</v>
      </c>
      <c r="W4171">
        <v>6.6749000000000003E-2</v>
      </c>
      <c r="X4171">
        <v>88.93</v>
      </c>
      <c r="Y4171">
        <v>0.76744400000000002</v>
      </c>
    </row>
    <row r="4172" spans="1:25" hidden="1" x14ac:dyDescent="0.25">
      <c r="A4172">
        <v>4170</v>
      </c>
      <c r="B4172">
        <v>70</v>
      </c>
      <c r="C4172" t="s">
        <v>6762</v>
      </c>
      <c r="D4172" t="s">
        <v>6714</v>
      </c>
      <c r="E4172">
        <v>2001</v>
      </c>
      <c r="F4172" t="s">
        <v>6714</v>
      </c>
      <c r="G4172">
        <f>IFERROR(VLOOKUP(Table1[[#This Row],[Title]],$C$5507:$Y$5579,5, FALSE ),"")</f>
        <v>48.433332999999998</v>
      </c>
      <c r="H4172">
        <f>IFERROR(VLOOKUP(Table1[[#This Row],[Title]],$C$5507:$Y$5579,6, FALSE ),"")</f>
        <v>-123.35</v>
      </c>
      <c r="I4172" t="str">
        <f>IFERROR(VLOOKUP(Table1[[#This Row],[Title]],$C$5507:$Y$5579,7, FALSE ),"")</f>
        <v>Victoria, Canada</v>
      </c>
      <c r="J4172" t="str">
        <f>IFERROR(VLOOKUP(Table1[[#This Row],[Title]],$C$5507:$Y$5579,8, FALSE ),"")</f>
        <v>studio</v>
      </c>
      <c r="K4172" t="str">
        <f>IFERROR(VLOOKUP(Table1[[#This Row],[Title]],$C$5507:$Y$5579,9, FALSE ),"")</f>
        <v>electric</v>
      </c>
      <c r="L4172" t="str">
        <f>IFERROR(VLOOKUP(Table1[[#This Row],[Title]],$C$5507:$Y$5579,10, FALSE ),"")</f>
        <v>vocal</v>
      </c>
      <c r="M4172">
        <f>IFERROR(VLOOKUP(Table1[[#This Row],[Title]],$C$5507:$Y$5579,11, FALSE ),"")</f>
        <v>0</v>
      </c>
      <c r="N4172">
        <f>IFERROR(VLOOKUP(Table1[[#This Row],[Title]],$C$5507:$Y$5579,12, FALSE ),"")</f>
        <v>7.1091000000000001E-2</v>
      </c>
      <c r="O4172">
        <f>IFERROR(VLOOKUP(Table1[[#This Row],[Title]],$C$5507:$Y$5579,13, FALSE ),"")</f>
        <v>0.73929800000000001</v>
      </c>
      <c r="P4172">
        <f>IFERROR(VLOOKUP(Table1[[#This Row],[Title]],$C$5507:$Y$5579,14, FALSE ),"")</f>
        <v>241.37556000000001</v>
      </c>
      <c r="Q4172">
        <f>IFERROR(VLOOKUP(Table1[[#This Row],[Title]],$C$5507:$Y$5579,15, FALSE ),"")</f>
        <v>0.43954799999999999</v>
      </c>
      <c r="R4172">
        <f>IFERROR(VLOOKUP(Table1[[#This Row],[Title]],$C$5507:$Y$5579,16, FALSE ),"")</f>
        <v>1.1019999999999999E-3</v>
      </c>
      <c r="S4172">
        <f>IFERROR(VLOOKUP(Table1[[#This Row],[Title]],$C$5507:$Y$5579,17, FALSE ),"")</f>
        <v>7</v>
      </c>
      <c r="T4172">
        <f>IFERROR(VLOOKUP(Table1[[#This Row],[Title]],$C$5507:$Y$5579,18, FALSE ),"")</f>
        <v>7.0445999999999995E-2</v>
      </c>
      <c r="U4172">
        <f>IFERROR(VLOOKUP(Table1[[#This Row],[Title]],$C$5507:$Y$5579,19, FALSE ),"")</f>
        <v>-14.38</v>
      </c>
      <c r="V4172">
        <f>IFERROR(VLOOKUP(Table1[[#This Row],[Title]],$C$5507:$Y$5579,20, FALSE ),"")</f>
        <v>1</v>
      </c>
      <c r="W4172">
        <f>IFERROR(VLOOKUP(Table1[[#This Row],[Title]],$C$5507:$Y$5579,21, FALSE ),"")</f>
        <v>8.4099999999999994E-2</v>
      </c>
      <c r="X4172">
        <f>IFERROR(VLOOKUP(Table1[[#This Row],[Title]],$C$5507:$Y$5579,22, FALSE ),"")</f>
        <v>90.18</v>
      </c>
      <c r="Y4172">
        <f>IFERROR(VLOOKUP(Table1[[#This Row],[Title]],$C$5507:$Y$5579,23, FALSE ),"")</f>
        <v>0.71662300000000001</v>
      </c>
    </row>
    <row r="4173" spans="1:25" hidden="1" x14ac:dyDescent="0.25">
      <c r="A4173">
        <v>4171</v>
      </c>
      <c r="B4173">
        <v>71</v>
      </c>
      <c r="C4173" t="s">
        <v>6763</v>
      </c>
      <c r="D4173" t="s">
        <v>6764</v>
      </c>
      <c r="E4173">
        <v>2001</v>
      </c>
      <c r="F4173" t="s">
        <v>6764</v>
      </c>
      <c r="G4173">
        <v>36.165688000000003</v>
      </c>
      <c r="H4173">
        <v>-86.778098</v>
      </c>
      <c r="I4173" t="s">
        <v>392</v>
      </c>
      <c r="J4173" t="s">
        <v>28</v>
      </c>
      <c r="K4173" t="s">
        <v>56</v>
      </c>
      <c r="L4173" t="s">
        <v>33</v>
      </c>
      <c r="M4173">
        <v>0</v>
      </c>
      <c r="N4173">
        <v>7.6213000000000003E-2</v>
      </c>
      <c r="O4173">
        <v>0.31940299999999999</v>
      </c>
      <c r="P4173">
        <v>217.30667</v>
      </c>
      <c r="Q4173">
        <v>0.83192299999999997</v>
      </c>
      <c r="R4173">
        <v>0</v>
      </c>
      <c r="S4173">
        <v>0</v>
      </c>
      <c r="T4173">
        <v>0.231569</v>
      </c>
      <c r="U4173">
        <v>-7.0049999999999999</v>
      </c>
      <c r="V4173">
        <v>1</v>
      </c>
      <c r="W4173">
        <v>4.3084999999999998E-2</v>
      </c>
      <c r="X4173">
        <v>202.40100000000001</v>
      </c>
      <c r="Y4173">
        <v>0.69249099999999997</v>
      </c>
    </row>
    <row r="4174" spans="1:25" hidden="1" x14ac:dyDescent="0.25">
      <c r="A4174">
        <v>4172</v>
      </c>
      <c r="B4174">
        <v>72</v>
      </c>
      <c r="C4174" t="s">
        <v>6765</v>
      </c>
      <c r="D4174" t="s">
        <v>6361</v>
      </c>
      <c r="E4174">
        <v>2001</v>
      </c>
      <c r="F4174" t="s">
        <v>6361</v>
      </c>
      <c r="G4174">
        <v>42.149700000000003</v>
      </c>
      <c r="H4174">
        <v>-74.938400000000001</v>
      </c>
      <c r="I4174" t="s">
        <v>6362</v>
      </c>
      <c r="J4174" t="s">
        <v>28</v>
      </c>
      <c r="K4174" t="s">
        <v>56</v>
      </c>
      <c r="L4174" t="s">
        <v>33</v>
      </c>
      <c r="M4174">
        <v>0</v>
      </c>
      <c r="N4174">
        <v>1.7677999999999999E-2</v>
      </c>
      <c r="O4174">
        <v>0.73536999999999997</v>
      </c>
      <c r="P4174">
        <v>196.44036</v>
      </c>
      <c r="Q4174">
        <v>0.83923700000000001</v>
      </c>
      <c r="R4174">
        <v>0.18385399999999999</v>
      </c>
      <c r="S4174">
        <v>8</v>
      </c>
      <c r="T4174">
        <v>4.4821E-2</v>
      </c>
      <c r="U4174">
        <v>-7.4630000000000001</v>
      </c>
      <c r="V4174">
        <v>1</v>
      </c>
      <c r="W4174">
        <v>4.4796000000000002E-2</v>
      </c>
      <c r="X4174">
        <v>126.036</v>
      </c>
      <c r="Y4174">
        <v>0.90207599999999999</v>
      </c>
    </row>
    <row r="4175" spans="1:25" hidden="1" x14ac:dyDescent="0.25">
      <c r="A4175">
        <v>4173</v>
      </c>
      <c r="B4175">
        <v>73</v>
      </c>
      <c r="C4175" t="s">
        <v>6766</v>
      </c>
      <c r="D4175" t="s">
        <v>6467</v>
      </c>
      <c r="E4175">
        <v>2001</v>
      </c>
      <c r="F4175" t="s">
        <v>6467</v>
      </c>
      <c r="G4175">
        <v>36.165688000000003</v>
      </c>
      <c r="H4175">
        <v>-86.778098</v>
      </c>
      <c r="I4175" t="s">
        <v>392</v>
      </c>
      <c r="J4175" t="s">
        <v>28</v>
      </c>
      <c r="K4175" t="s">
        <v>33</v>
      </c>
      <c r="M4175">
        <v>0</v>
      </c>
      <c r="N4175">
        <v>0.63412000000000002</v>
      </c>
      <c r="O4175">
        <v>0.48136899999999999</v>
      </c>
      <c r="P4175">
        <v>255.24244999999999</v>
      </c>
      <c r="Q4175">
        <v>0.42263099999999998</v>
      </c>
      <c r="R4175">
        <v>0</v>
      </c>
      <c r="S4175">
        <v>3</v>
      </c>
      <c r="T4175">
        <v>0.34327000000000002</v>
      </c>
      <c r="U4175">
        <v>-7.593</v>
      </c>
      <c r="V4175">
        <v>1</v>
      </c>
      <c r="W4175">
        <v>2.9399000000000002E-2</v>
      </c>
      <c r="X4175">
        <v>133.47200000000001</v>
      </c>
      <c r="Y4175">
        <v>0.236958</v>
      </c>
    </row>
    <row r="4176" spans="1:25" hidden="1" x14ac:dyDescent="0.25">
      <c r="A4176">
        <v>4174</v>
      </c>
      <c r="B4176">
        <v>74</v>
      </c>
      <c r="C4176" t="s">
        <v>6767</v>
      </c>
      <c r="D4176" t="s">
        <v>6768</v>
      </c>
      <c r="E4176">
        <v>2001</v>
      </c>
      <c r="F4176" t="s">
        <v>6768</v>
      </c>
      <c r="G4176">
        <v>45.783700000000003</v>
      </c>
      <c r="H4176">
        <v>-108.506</v>
      </c>
      <c r="I4176" t="s">
        <v>6769</v>
      </c>
      <c r="J4176" t="s">
        <v>28</v>
      </c>
      <c r="K4176" t="s">
        <v>56</v>
      </c>
      <c r="L4176" t="s">
        <v>33</v>
      </c>
      <c r="M4176">
        <v>0</v>
      </c>
      <c r="N4176">
        <v>2.0801E-2</v>
      </c>
      <c r="O4176">
        <v>0.81804900000000003</v>
      </c>
      <c r="P4176">
        <v>177.64</v>
      </c>
      <c r="Q4176">
        <v>0.69490300000000005</v>
      </c>
      <c r="R4176">
        <v>0</v>
      </c>
      <c r="S4176">
        <v>1</v>
      </c>
      <c r="T4176">
        <v>0.54550799999999999</v>
      </c>
      <c r="U4176">
        <v>-5.07</v>
      </c>
      <c r="V4176">
        <v>1</v>
      </c>
      <c r="W4176">
        <v>0.16248799999999999</v>
      </c>
      <c r="X4176">
        <v>97.35</v>
      </c>
      <c r="Y4176">
        <v>0.53180099999999997</v>
      </c>
    </row>
    <row r="4177" spans="1:25" hidden="1" x14ac:dyDescent="0.25">
      <c r="A4177">
        <v>4175</v>
      </c>
      <c r="B4177">
        <v>75</v>
      </c>
      <c r="C4177" t="s">
        <v>6770</v>
      </c>
      <c r="D4177" t="s">
        <v>4595</v>
      </c>
      <c r="E4177">
        <v>2001</v>
      </c>
      <c r="F4177" t="s">
        <v>4595</v>
      </c>
      <c r="G4177">
        <v>53.333055600000002</v>
      </c>
      <c r="H4177">
        <v>-6.2488888999999999</v>
      </c>
      <c r="I4177" t="s">
        <v>4596</v>
      </c>
      <c r="J4177" t="s">
        <v>28</v>
      </c>
      <c r="K4177" t="s">
        <v>56</v>
      </c>
      <c r="L4177" t="s">
        <v>33</v>
      </c>
      <c r="M4177">
        <v>0</v>
      </c>
      <c r="N4177">
        <v>2.0316000000000001E-2</v>
      </c>
      <c r="O4177">
        <v>0.494477</v>
      </c>
      <c r="P4177">
        <v>250.52757</v>
      </c>
      <c r="Q4177">
        <v>0.66263499999999997</v>
      </c>
      <c r="R4177">
        <v>7.3700000000000002E-4</v>
      </c>
      <c r="S4177">
        <v>2</v>
      </c>
      <c r="T4177">
        <v>0.34748499999999999</v>
      </c>
      <c r="U4177">
        <v>-18.027000000000001</v>
      </c>
      <c r="V4177">
        <v>1</v>
      </c>
      <c r="W4177">
        <v>5.0627999999999999E-2</v>
      </c>
      <c r="X4177">
        <v>136.167</v>
      </c>
      <c r="Y4177">
        <v>0.31730999999999998</v>
      </c>
    </row>
    <row r="4178" spans="1:25" hidden="1" x14ac:dyDescent="0.25">
      <c r="A4178">
        <v>4176</v>
      </c>
      <c r="B4178">
        <v>76</v>
      </c>
      <c r="C4178" t="s">
        <v>6771</v>
      </c>
      <c r="D4178" t="s">
        <v>6772</v>
      </c>
      <c r="E4178">
        <v>2001</v>
      </c>
      <c r="F4178" t="s">
        <v>6772</v>
      </c>
      <c r="G4178">
        <v>36.165688000000003</v>
      </c>
      <c r="H4178">
        <v>-86.778098</v>
      </c>
      <c r="I4178" t="s">
        <v>392</v>
      </c>
      <c r="J4178" t="s">
        <v>28</v>
      </c>
      <c r="K4178" t="s">
        <v>56</v>
      </c>
      <c r="L4178" t="s">
        <v>33</v>
      </c>
      <c r="M4178">
        <v>0</v>
      </c>
      <c r="N4178">
        <v>0.187584</v>
      </c>
      <c r="O4178">
        <v>0.60457399999999994</v>
      </c>
      <c r="P4178">
        <v>230.33332999999999</v>
      </c>
      <c r="Q4178">
        <v>0.60896499999999998</v>
      </c>
      <c r="R4178">
        <v>0</v>
      </c>
      <c r="S4178">
        <v>7</v>
      </c>
      <c r="T4178">
        <v>9.8179000000000002E-2</v>
      </c>
      <c r="U4178">
        <v>-7.0629999999999997</v>
      </c>
      <c r="V4178">
        <v>1</v>
      </c>
      <c r="W4178">
        <v>2.7774E-2</v>
      </c>
      <c r="X4178">
        <v>119.914</v>
      </c>
      <c r="Y4178">
        <v>0.26977000000000001</v>
      </c>
    </row>
    <row r="4179" spans="1:25" hidden="1" x14ac:dyDescent="0.25">
      <c r="A4179">
        <v>4177</v>
      </c>
      <c r="B4179">
        <v>77</v>
      </c>
      <c r="C4179" t="s">
        <v>6773</v>
      </c>
      <c r="D4179" t="s">
        <v>6774</v>
      </c>
      <c r="E4179">
        <v>2001</v>
      </c>
      <c r="F4179" t="s">
        <v>6774</v>
      </c>
      <c r="G4179">
        <v>33.844371000000002</v>
      </c>
      <c r="H4179">
        <v>-84.474050000000005</v>
      </c>
      <c r="I4179" t="s">
        <v>6775</v>
      </c>
      <c r="J4179" t="s">
        <v>28</v>
      </c>
      <c r="K4179" t="s">
        <v>56</v>
      </c>
      <c r="L4179" t="s">
        <v>33</v>
      </c>
      <c r="M4179">
        <v>0</v>
      </c>
      <c r="N4179">
        <v>6.6799999999999998E-2</v>
      </c>
      <c r="O4179">
        <v>0.74941800000000003</v>
      </c>
      <c r="P4179">
        <v>295.35955000000001</v>
      </c>
      <c r="Q4179">
        <v>0.44654100000000002</v>
      </c>
      <c r="R4179" s="1">
        <v>9.9999999999999995E-7</v>
      </c>
      <c r="S4179">
        <v>7</v>
      </c>
      <c r="T4179">
        <v>0.20761499999999999</v>
      </c>
      <c r="U4179">
        <v>-17.640999999999998</v>
      </c>
      <c r="V4179">
        <v>1</v>
      </c>
      <c r="W4179">
        <v>0.42121900000000001</v>
      </c>
      <c r="X4179">
        <v>95.343999999999994</v>
      </c>
      <c r="Y4179">
        <v>0.53789699999999996</v>
      </c>
    </row>
    <row r="4180" spans="1:25" hidden="1" x14ac:dyDescent="0.25">
      <c r="A4180">
        <v>4178</v>
      </c>
      <c r="B4180">
        <v>78</v>
      </c>
      <c r="C4180" t="s">
        <v>6776</v>
      </c>
      <c r="D4180" t="s">
        <v>5710</v>
      </c>
      <c r="E4180">
        <v>2001</v>
      </c>
      <c r="F4180" t="s">
        <v>5710</v>
      </c>
      <c r="G4180">
        <v>32.457639999999998</v>
      </c>
      <c r="H4180">
        <v>-91.493170000000006</v>
      </c>
      <c r="I4180" t="s">
        <v>5711</v>
      </c>
      <c r="J4180" t="s">
        <v>28</v>
      </c>
      <c r="K4180" t="s">
        <v>56</v>
      </c>
      <c r="L4180" t="s">
        <v>33</v>
      </c>
      <c r="M4180">
        <v>0</v>
      </c>
      <c r="N4180">
        <v>0.144763</v>
      </c>
      <c r="O4180">
        <v>0.42424099999999998</v>
      </c>
      <c r="P4180">
        <v>234.46666999999999</v>
      </c>
      <c r="Q4180">
        <v>0.58262999999999998</v>
      </c>
      <c r="R4180">
        <v>0</v>
      </c>
      <c r="S4180">
        <v>10</v>
      </c>
      <c r="T4180">
        <v>0.10744099999999999</v>
      </c>
      <c r="U4180">
        <v>-6.68</v>
      </c>
      <c r="V4180">
        <v>1</v>
      </c>
      <c r="W4180">
        <v>2.9475000000000001E-2</v>
      </c>
      <c r="X4180">
        <v>203.422</v>
      </c>
      <c r="Y4180">
        <v>0.64934700000000001</v>
      </c>
    </row>
    <row r="4181" spans="1:25" hidden="1" x14ac:dyDescent="0.25">
      <c r="A4181">
        <v>4179</v>
      </c>
      <c r="B4181">
        <v>79</v>
      </c>
      <c r="C4181" t="s">
        <v>6777</v>
      </c>
      <c r="D4181" t="s">
        <v>6778</v>
      </c>
      <c r="E4181">
        <v>2001</v>
      </c>
      <c r="F4181" t="s">
        <v>6698</v>
      </c>
      <c r="G4181">
        <v>43.280191000000002</v>
      </c>
      <c r="H4181">
        <v>-78.210376999999994</v>
      </c>
      <c r="I4181" t="s">
        <v>6699</v>
      </c>
      <c r="J4181" t="s">
        <v>28</v>
      </c>
      <c r="K4181" t="s">
        <v>56</v>
      </c>
      <c r="L4181" t="s">
        <v>33</v>
      </c>
      <c r="M4181">
        <v>0</v>
      </c>
      <c r="N4181">
        <v>0.17602799999999999</v>
      </c>
      <c r="O4181">
        <v>0.85231299999999999</v>
      </c>
      <c r="P4181">
        <v>247.64035999999999</v>
      </c>
      <c r="Q4181">
        <v>0.613506</v>
      </c>
      <c r="R4181" s="1">
        <v>1.9999999999999999E-6</v>
      </c>
      <c r="S4181">
        <v>11</v>
      </c>
      <c r="T4181">
        <v>9.6684000000000006E-2</v>
      </c>
      <c r="U4181">
        <v>-9.86</v>
      </c>
      <c r="V4181">
        <v>1</v>
      </c>
      <c r="W4181">
        <v>0.52259900000000004</v>
      </c>
      <c r="X4181">
        <v>106.325</v>
      </c>
      <c r="Y4181">
        <v>0.68908100000000005</v>
      </c>
    </row>
    <row r="4182" spans="1:25" hidden="1" x14ac:dyDescent="0.25">
      <c r="A4182">
        <v>4180</v>
      </c>
      <c r="B4182">
        <v>80</v>
      </c>
      <c r="C4182" t="s">
        <v>3972</v>
      </c>
      <c r="D4182" t="s">
        <v>6779</v>
      </c>
      <c r="E4182">
        <v>2001</v>
      </c>
      <c r="F4182" t="s">
        <v>5007</v>
      </c>
      <c r="G4182">
        <v>40.714269000000002</v>
      </c>
      <c r="H4182">
        <v>-74.005972999999997</v>
      </c>
      <c r="I4182" t="s">
        <v>113</v>
      </c>
      <c r="J4182" t="s">
        <v>28</v>
      </c>
      <c r="K4182" t="s">
        <v>56</v>
      </c>
      <c r="L4182" t="s">
        <v>33</v>
      </c>
      <c r="M4182">
        <v>0</v>
      </c>
      <c r="N4182">
        <v>0.37497799999999998</v>
      </c>
      <c r="O4182">
        <v>0.683141</v>
      </c>
      <c r="P4182">
        <v>231.53333000000001</v>
      </c>
      <c r="Q4182">
        <v>0.83305499999999999</v>
      </c>
      <c r="R4182">
        <v>0</v>
      </c>
      <c r="S4182">
        <v>1</v>
      </c>
      <c r="T4182">
        <v>5.4871000000000003E-2</v>
      </c>
      <c r="U4182">
        <v>-3.5750000000000002</v>
      </c>
      <c r="V4182">
        <v>1</v>
      </c>
      <c r="W4182">
        <v>8.4121000000000001E-2</v>
      </c>
      <c r="X4182">
        <v>103.117</v>
      </c>
      <c r="Y4182">
        <v>0.85711800000000005</v>
      </c>
    </row>
    <row r="4183" spans="1:25" hidden="1" x14ac:dyDescent="0.25">
      <c r="A4183">
        <v>4181</v>
      </c>
      <c r="B4183">
        <v>81</v>
      </c>
      <c r="C4183" t="s">
        <v>6780</v>
      </c>
      <c r="D4183" t="s">
        <v>6781</v>
      </c>
      <c r="E4183">
        <v>2001</v>
      </c>
      <c r="F4183" t="s">
        <v>540</v>
      </c>
      <c r="G4183">
        <v>39.166758999999999</v>
      </c>
      <c r="H4183">
        <v>-84.538219999999995</v>
      </c>
      <c r="I4183" t="s">
        <v>541</v>
      </c>
      <c r="J4183" t="s">
        <v>28</v>
      </c>
      <c r="K4183" t="s">
        <v>56</v>
      </c>
      <c r="L4183" t="s">
        <v>33</v>
      </c>
      <c r="M4183">
        <v>0</v>
      </c>
      <c r="N4183">
        <v>0.25001000000000001</v>
      </c>
      <c r="O4183">
        <v>0.70932899999999999</v>
      </c>
      <c r="P4183">
        <v>343.66667000000001</v>
      </c>
      <c r="Q4183">
        <v>0.39744200000000002</v>
      </c>
      <c r="R4183">
        <v>0</v>
      </c>
      <c r="S4183">
        <v>4</v>
      </c>
      <c r="T4183">
        <v>0.221465</v>
      </c>
      <c r="U4183">
        <v>-9.9160000000000004</v>
      </c>
      <c r="V4183">
        <v>0</v>
      </c>
      <c r="W4183">
        <v>4.6304999999999999E-2</v>
      </c>
      <c r="X4183">
        <v>113.024</v>
      </c>
      <c r="Y4183">
        <v>0.20935799999999999</v>
      </c>
    </row>
    <row r="4184" spans="1:25" hidden="1" x14ac:dyDescent="0.25">
      <c r="A4184">
        <v>4182</v>
      </c>
      <c r="B4184">
        <v>82</v>
      </c>
      <c r="C4184" t="s">
        <v>6782</v>
      </c>
      <c r="D4184" t="s">
        <v>6783</v>
      </c>
      <c r="E4184">
        <v>2001</v>
      </c>
      <c r="F4184" t="s">
        <v>6783</v>
      </c>
      <c r="G4184">
        <v>36.165688000000003</v>
      </c>
      <c r="H4184">
        <v>-86.778098</v>
      </c>
      <c r="I4184" t="s">
        <v>392</v>
      </c>
      <c r="J4184" t="s">
        <v>28</v>
      </c>
      <c r="K4184" t="s">
        <v>33</v>
      </c>
      <c r="M4184">
        <v>0</v>
      </c>
      <c r="N4184">
        <v>0.81185300000000005</v>
      </c>
      <c r="O4184">
        <v>0.53447</v>
      </c>
      <c r="P4184">
        <v>244.87137999999999</v>
      </c>
      <c r="Q4184">
        <v>0.19858000000000001</v>
      </c>
      <c r="R4184">
        <v>0</v>
      </c>
      <c r="S4184">
        <v>7</v>
      </c>
      <c r="T4184">
        <v>9.8562999999999998E-2</v>
      </c>
      <c r="U4184">
        <v>-16.291</v>
      </c>
      <c r="V4184">
        <v>1</v>
      </c>
      <c r="W4184">
        <v>3.4748000000000001E-2</v>
      </c>
      <c r="X4184">
        <v>83.828000000000003</v>
      </c>
      <c r="Y4184">
        <v>0.73697000000000001</v>
      </c>
    </row>
    <row r="4185" spans="1:25" hidden="1" x14ac:dyDescent="0.25">
      <c r="A4185">
        <v>4183</v>
      </c>
      <c r="B4185">
        <v>83</v>
      </c>
      <c r="C4185" t="s">
        <v>6519</v>
      </c>
      <c r="D4185" t="s">
        <v>6784</v>
      </c>
      <c r="E4185">
        <v>2001</v>
      </c>
      <c r="F4185" t="s">
        <v>6785</v>
      </c>
      <c r="G4185">
        <v>40.852499999999999</v>
      </c>
      <c r="H4185">
        <v>-73.135800000000003</v>
      </c>
      <c r="I4185" t="s">
        <v>6727</v>
      </c>
      <c r="J4185" t="s">
        <v>28</v>
      </c>
      <c r="K4185" t="s">
        <v>56</v>
      </c>
      <c r="L4185" t="s">
        <v>33</v>
      </c>
      <c r="M4185">
        <v>0</v>
      </c>
      <c r="N4185">
        <v>4.1752999999999998E-2</v>
      </c>
      <c r="O4185">
        <v>0.87516300000000002</v>
      </c>
      <c r="P4185">
        <v>202.89260999999999</v>
      </c>
      <c r="Q4185">
        <v>0.60001800000000005</v>
      </c>
      <c r="R4185" s="1">
        <v>9.9999999999999995E-7</v>
      </c>
      <c r="S4185">
        <v>1</v>
      </c>
      <c r="T4185">
        <v>0.15720000000000001</v>
      </c>
      <c r="U4185">
        <v>-6.49</v>
      </c>
      <c r="V4185">
        <v>0</v>
      </c>
      <c r="W4185">
        <v>0.292713</v>
      </c>
      <c r="X4185">
        <v>101.437</v>
      </c>
      <c r="Y4185">
        <v>0.93052699999999999</v>
      </c>
    </row>
    <row r="4186" spans="1:25" hidden="1" x14ac:dyDescent="0.25">
      <c r="A4186">
        <v>4184</v>
      </c>
      <c r="B4186">
        <v>84</v>
      </c>
      <c r="C4186" t="s">
        <v>6786</v>
      </c>
      <c r="D4186" t="s">
        <v>6787</v>
      </c>
      <c r="E4186">
        <v>2001</v>
      </c>
      <c r="F4186" t="s">
        <v>6787</v>
      </c>
      <c r="G4186">
        <v>27.7181</v>
      </c>
      <c r="H4186">
        <v>-82.433999999999997</v>
      </c>
      <c r="I4186" t="s">
        <v>6788</v>
      </c>
      <c r="J4186" t="s">
        <v>930</v>
      </c>
      <c r="K4186" t="s">
        <v>28</v>
      </c>
      <c r="L4186" t="s">
        <v>56</v>
      </c>
      <c r="M4186">
        <v>0</v>
      </c>
      <c r="N4186">
        <v>0.37748799999999999</v>
      </c>
      <c r="O4186">
        <v>0.720642</v>
      </c>
      <c r="P4186">
        <v>218.82730000000001</v>
      </c>
      <c r="Q4186">
        <v>0.46287699999999998</v>
      </c>
      <c r="R4186">
        <v>0.43137799999999998</v>
      </c>
      <c r="S4186">
        <v>4</v>
      </c>
      <c r="T4186">
        <v>0.10689</v>
      </c>
      <c r="U4186">
        <v>-21.408999999999999</v>
      </c>
      <c r="V4186">
        <v>0</v>
      </c>
      <c r="W4186">
        <v>6.6983000000000001E-2</v>
      </c>
      <c r="X4186">
        <v>127.98</v>
      </c>
      <c r="Y4186">
        <v>0.80621799999999999</v>
      </c>
    </row>
    <row r="4187" spans="1:25" hidden="1" x14ac:dyDescent="0.25">
      <c r="A4187">
        <v>4185</v>
      </c>
      <c r="B4187">
        <v>85</v>
      </c>
      <c r="C4187" t="s">
        <v>6789</v>
      </c>
      <c r="D4187" t="s">
        <v>6464</v>
      </c>
      <c r="E4187">
        <v>2001</v>
      </c>
      <c r="F4187" t="s">
        <v>6464</v>
      </c>
      <c r="G4187">
        <v>36.153689999999997</v>
      </c>
      <c r="H4187">
        <v>-83.782409999999999</v>
      </c>
      <c r="I4187" t="s">
        <v>6465</v>
      </c>
      <c r="J4187" t="s">
        <v>246</v>
      </c>
      <c r="M4187">
        <v>0</v>
      </c>
      <c r="N4187">
        <v>0.51797199999999999</v>
      </c>
      <c r="O4187">
        <v>0.35908400000000001</v>
      </c>
      <c r="P4187">
        <v>223.39873</v>
      </c>
      <c r="Q4187">
        <v>0.57106299999999999</v>
      </c>
      <c r="R4187">
        <v>0.89059600000000005</v>
      </c>
      <c r="S4187">
        <v>7</v>
      </c>
      <c r="T4187">
        <v>0.92011900000000002</v>
      </c>
      <c r="U4187">
        <v>-17.129000000000001</v>
      </c>
      <c r="V4187">
        <v>1</v>
      </c>
      <c r="W4187">
        <v>3.1606000000000002E-2</v>
      </c>
      <c r="X4187">
        <v>159.761</v>
      </c>
      <c r="Y4187">
        <v>0.50541999999999998</v>
      </c>
    </row>
    <row r="4188" spans="1:25" hidden="1" x14ac:dyDescent="0.25">
      <c r="A4188">
        <v>4186</v>
      </c>
      <c r="B4188">
        <v>86</v>
      </c>
      <c r="C4188" t="s">
        <v>6790</v>
      </c>
      <c r="D4188" t="s">
        <v>6791</v>
      </c>
      <c r="E4188">
        <v>2001</v>
      </c>
      <c r="F4188" t="s">
        <v>6791</v>
      </c>
      <c r="G4188">
        <v>36.1678</v>
      </c>
      <c r="H4188">
        <v>-86.778400000000005</v>
      </c>
      <c r="I4188" t="s">
        <v>167</v>
      </c>
      <c r="J4188" t="s">
        <v>28</v>
      </c>
      <c r="K4188" t="s">
        <v>33</v>
      </c>
      <c r="M4188">
        <v>0</v>
      </c>
      <c r="N4188">
        <v>0.58357700000000001</v>
      </c>
      <c r="O4188">
        <v>0.66373400000000005</v>
      </c>
      <c r="P4188">
        <v>217.14667</v>
      </c>
      <c r="Q4188">
        <v>0.32338899999999998</v>
      </c>
      <c r="R4188">
        <v>0</v>
      </c>
      <c r="S4188">
        <v>4</v>
      </c>
      <c r="T4188">
        <v>0.13078999999999999</v>
      </c>
      <c r="U4188">
        <v>-11.394</v>
      </c>
      <c r="V4188">
        <v>1</v>
      </c>
      <c r="W4188">
        <v>2.9059000000000001E-2</v>
      </c>
      <c r="X4188">
        <v>131.05699999999999</v>
      </c>
      <c r="Y4188">
        <v>0.22595999999999999</v>
      </c>
    </row>
    <row r="4189" spans="1:25" hidden="1" x14ac:dyDescent="0.25">
      <c r="A4189">
        <v>4187</v>
      </c>
      <c r="B4189">
        <v>87</v>
      </c>
      <c r="C4189" t="s">
        <v>3177</v>
      </c>
      <c r="D4189" t="s">
        <v>5598</v>
      </c>
      <c r="E4189">
        <v>2001</v>
      </c>
      <c r="F4189" t="s">
        <v>5598</v>
      </c>
      <c r="G4189">
        <v>41.850033000000003</v>
      </c>
      <c r="H4189">
        <v>-87.650052000000002</v>
      </c>
      <c r="I4189" t="s">
        <v>108</v>
      </c>
      <c r="J4189" t="s">
        <v>28</v>
      </c>
      <c r="K4189" t="s">
        <v>56</v>
      </c>
      <c r="L4189" t="s">
        <v>33</v>
      </c>
      <c r="M4189">
        <v>0</v>
      </c>
      <c r="N4189">
        <v>7.7622999999999998E-2</v>
      </c>
      <c r="O4189">
        <v>0.53718299999999997</v>
      </c>
      <c r="P4189">
        <v>249.8</v>
      </c>
      <c r="Q4189">
        <v>0.46359499999999998</v>
      </c>
      <c r="R4189">
        <v>0</v>
      </c>
      <c r="S4189">
        <v>6</v>
      </c>
      <c r="T4189">
        <v>0.27691700000000002</v>
      </c>
      <c r="U4189">
        <v>-8.423</v>
      </c>
      <c r="V4189">
        <v>1</v>
      </c>
      <c r="W4189">
        <v>0.16068299999999999</v>
      </c>
      <c r="X4189">
        <v>78.673000000000002</v>
      </c>
      <c r="Y4189">
        <v>0.66816900000000001</v>
      </c>
    </row>
    <row r="4190" spans="1:25" hidden="1" x14ac:dyDescent="0.25">
      <c r="A4190">
        <v>4188</v>
      </c>
      <c r="B4190">
        <v>88</v>
      </c>
      <c r="C4190" t="s">
        <v>6792</v>
      </c>
      <c r="D4190" t="s">
        <v>6793</v>
      </c>
      <c r="E4190">
        <v>2001</v>
      </c>
      <c r="F4190" t="s">
        <v>6793</v>
      </c>
      <c r="G4190">
        <v>33.953200000000002</v>
      </c>
      <c r="H4190">
        <v>-84.545900000000003</v>
      </c>
      <c r="I4190" t="s">
        <v>6208</v>
      </c>
      <c r="J4190" t="s">
        <v>28</v>
      </c>
      <c r="K4190" t="s">
        <v>56</v>
      </c>
      <c r="L4190" t="s">
        <v>33</v>
      </c>
      <c r="M4190">
        <v>0</v>
      </c>
      <c r="N4190">
        <v>0.269563</v>
      </c>
      <c r="O4190">
        <v>0.59023400000000004</v>
      </c>
      <c r="P4190">
        <v>241.32</v>
      </c>
      <c r="Q4190">
        <v>0.64432800000000001</v>
      </c>
      <c r="R4190">
        <v>0</v>
      </c>
      <c r="S4190">
        <v>7</v>
      </c>
      <c r="T4190">
        <v>0.36831999999999998</v>
      </c>
      <c r="U4190">
        <v>-4.9619999999999997</v>
      </c>
      <c r="V4190">
        <v>1</v>
      </c>
      <c r="W4190">
        <v>2.6037999999999999E-2</v>
      </c>
      <c r="X4190">
        <v>129.048</v>
      </c>
      <c r="Y4190">
        <v>0.53931799999999996</v>
      </c>
    </row>
    <row r="4191" spans="1:25" hidden="1" x14ac:dyDescent="0.25">
      <c r="A4191">
        <v>4189</v>
      </c>
      <c r="B4191">
        <v>89</v>
      </c>
      <c r="C4191" t="s">
        <v>6794</v>
      </c>
      <c r="D4191" t="s">
        <v>6795</v>
      </c>
      <c r="E4191">
        <v>2001</v>
      </c>
      <c r="F4191" t="s">
        <v>6795</v>
      </c>
      <c r="G4191">
        <v>25.728999999999999</v>
      </c>
      <c r="H4191">
        <v>-80.237399999999994</v>
      </c>
      <c r="I4191" t="s">
        <v>1448</v>
      </c>
      <c r="J4191" t="s">
        <v>28</v>
      </c>
      <c r="K4191" t="s">
        <v>56</v>
      </c>
      <c r="L4191" t="s">
        <v>33</v>
      </c>
      <c r="M4191">
        <v>0</v>
      </c>
      <c r="N4191">
        <v>2.0308E-2</v>
      </c>
      <c r="O4191">
        <v>0.93311299999999997</v>
      </c>
      <c r="P4191">
        <v>253.64</v>
      </c>
      <c r="Q4191">
        <v>0.55433100000000002</v>
      </c>
      <c r="R4191">
        <v>0</v>
      </c>
      <c r="S4191">
        <v>11</v>
      </c>
      <c r="T4191">
        <v>0.26301000000000002</v>
      </c>
      <c r="U4191">
        <v>-5.8929999999999998</v>
      </c>
      <c r="V4191">
        <v>1</v>
      </c>
      <c r="W4191">
        <v>0.128053</v>
      </c>
      <c r="X4191">
        <v>140.03200000000001</v>
      </c>
      <c r="Y4191">
        <v>0.64936000000000005</v>
      </c>
    </row>
    <row r="4192" spans="1:25" hidden="1" x14ac:dyDescent="0.25">
      <c r="A4192">
        <v>4190</v>
      </c>
      <c r="B4192">
        <v>90</v>
      </c>
      <c r="C4192" t="s">
        <v>6796</v>
      </c>
      <c r="D4192" t="s">
        <v>6797</v>
      </c>
      <c r="E4192">
        <v>2001</v>
      </c>
      <c r="F4192" t="s">
        <v>6797</v>
      </c>
      <c r="G4192">
        <v>34.212114</v>
      </c>
      <c r="H4192">
        <v>-118.23997799999999</v>
      </c>
      <c r="I4192" t="s">
        <v>6798</v>
      </c>
      <c r="J4192" t="s">
        <v>28</v>
      </c>
      <c r="K4192" t="s">
        <v>56</v>
      </c>
      <c r="L4192" t="s">
        <v>33</v>
      </c>
      <c r="M4192">
        <v>0</v>
      </c>
      <c r="N4192">
        <v>4.1203999999999998E-2</v>
      </c>
      <c r="O4192">
        <v>0.58065299999999997</v>
      </c>
      <c r="P4192">
        <v>249.84</v>
      </c>
      <c r="Q4192">
        <v>0.65496200000000004</v>
      </c>
      <c r="R4192">
        <v>3.5500000000000001E-4</v>
      </c>
      <c r="S4192">
        <v>7</v>
      </c>
      <c r="T4192">
        <v>7.6462000000000002E-2</v>
      </c>
      <c r="U4192">
        <v>-6.2539999999999996</v>
      </c>
      <c r="V4192">
        <v>1</v>
      </c>
      <c r="W4192">
        <v>2.4461E-2</v>
      </c>
      <c r="X4192">
        <v>97.468999999999994</v>
      </c>
      <c r="Y4192">
        <v>0.34326800000000002</v>
      </c>
    </row>
    <row r="4193" spans="1:25" hidden="1" x14ac:dyDescent="0.25">
      <c r="A4193">
        <v>4191</v>
      </c>
      <c r="B4193">
        <v>91</v>
      </c>
      <c r="C4193" t="s">
        <v>6799</v>
      </c>
      <c r="D4193" t="s">
        <v>6621</v>
      </c>
      <c r="E4193">
        <v>2001</v>
      </c>
      <c r="F4193" t="s">
        <v>6621</v>
      </c>
      <c r="G4193">
        <v>36.165688000000003</v>
      </c>
      <c r="H4193">
        <v>-86.778098</v>
      </c>
      <c r="I4193" t="s">
        <v>392</v>
      </c>
      <c r="J4193" t="s">
        <v>28</v>
      </c>
      <c r="K4193" t="s">
        <v>56</v>
      </c>
      <c r="L4193" t="s">
        <v>33</v>
      </c>
      <c r="M4193">
        <v>0</v>
      </c>
      <c r="N4193">
        <v>0.22533900000000001</v>
      </c>
      <c r="O4193">
        <v>0.47711599999999998</v>
      </c>
      <c r="P4193">
        <v>250.04757000000001</v>
      </c>
      <c r="Q4193">
        <v>0.50312699999999999</v>
      </c>
      <c r="R4193" s="1">
        <v>1.7E-5</v>
      </c>
      <c r="S4193">
        <v>7</v>
      </c>
      <c r="T4193">
        <v>0.374143</v>
      </c>
      <c r="U4193">
        <v>-13.958</v>
      </c>
      <c r="V4193">
        <v>1</v>
      </c>
      <c r="W4193">
        <v>3.9386999999999998E-2</v>
      </c>
      <c r="X4193">
        <v>84.313999999999993</v>
      </c>
      <c r="Y4193">
        <v>0.31830799999999998</v>
      </c>
    </row>
    <row r="4194" spans="1:25" hidden="1" x14ac:dyDescent="0.25">
      <c r="A4194">
        <v>4192</v>
      </c>
      <c r="B4194">
        <v>92</v>
      </c>
      <c r="C4194" t="s">
        <v>6800</v>
      </c>
      <c r="D4194" t="s">
        <v>6801</v>
      </c>
      <c r="E4194">
        <v>2001</v>
      </c>
      <c r="F4194" t="s">
        <v>6801</v>
      </c>
      <c r="G4194">
        <v>40.872900000000001</v>
      </c>
      <c r="H4194">
        <v>-72.805700000000002</v>
      </c>
      <c r="I4194" t="s">
        <v>6802</v>
      </c>
      <c r="J4194" t="s">
        <v>28</v>
      </c>
      <c r="K4194" t="s">
        <v>56</v>
      </c>
      <c r="L4194" t="s">
        <v>33</v>
      </c>
      <c r="M4194">
        <v>1.0759608482300001E-3</v>
      </c>
      <c r="N4194">
        <v>1.8800999999999998E-2</v>
      </c>
      <c r="O4194">
        <v>0.67686000000000002</v>
      </c>
      <c r="P4194">
        <v>199.4</v>
      </c>
      <c r="Q4194">
        <v>0.87713300000000005</v>
      </c>
      <c r="R4194">
        <v>0</v>
      </c>
      <c r="S4194">
        <v>9</v>
      </c>
      <c r="T4194">
        <v>0.10427500000000001</v>
      </c>
      <c r="U4194">
        <v>-5.3849999999999998</v>
      </c>
      <c r="V4194">
        <v>0</v>
      </c>
      <c r="W4194">
        <v>4.3525000000000001E-2</v>
      </c>
      <c r="X4194">
        <v>88.989000000000004</v>
      </c>
      <c r="Y4194">
        <v>0.60675400000000002</v>
      </c>
    </row>
    <row r="4195" spans="1:25" hidden="1" x14ac:dyDescent="0.25">
      <c r="A4195">
        <v>4193</v>
      </c>
      <c r="B4195">
        <v>93</v>
      </c>
      <c r="C4195" t="s">
        <v>2871</v>
      </c>
      <c r="D4195" t="s">
        <v>6632</v>
      </c>
      <c r="E4195">
        <v>2001</v>
      </c>
      <c r="F4195" t="s">
        <v>6632</v>
      </c>
      <c r="G4195">
        <v>42.331699999999998</v>
      </c>
      <c r="H4195">
        <v>-83.047899999999998</v>
      </c>
      <c r="I4195" t="s">
        <v>145</v>
      </c>
      <c r="J4195" t="s">
        <v>28</v>
      </c>
      <c r="K4195" t="s">
        <v>56</v>
      </c>
      <c r="L4195" t="s">
        <v>33</v>
      </c>
      <c r="M4195">
        <v>0</v>
      </c>
      <c r="N4195">
        <v>2.2578999999999998E-2</v>
      </c>
      <c r="O4195">
        <v>0.64306799999999997</v>
      </c>
      <c r="P4195">
        <v>204.95955000000001</v>
      </c>
      <c r="Q4195">
        <v>0.93436699999999995</v>
      </c>
      <c r="R4195">
        <v>1.7538999999999999E-2</v>
      </c>
      <c r="S4195">
        <v>7</v>
      </c>
      <c r="T4195">
        <v>3.7265E-2</v>
      </c>
      <c r="U4195">
        <v>-4.3380000000000001</v>
      </c>
      <c r="V4195">
        <v>1</v>
      </c>
      <c r="W4195">
        <v>0.185779</v>
      </c>
      <c r="X4195">
        <v>133.02000000000001</v>
      </c>
      <c r="Y4195">
        <v>0.37179800000000002</v>
      </c>
    </row>
    <row r="4196" spans="1:25" hidden="1" x14ac:dyDescent="0.25">
      <c r="A4196">
        <v>4194</v>
      </c>
      <c r="B4196">
        <v>94</v>
      </c>
      <c r="C4196" t="s">
        <v>6803</v>
      </c>
      <c r="D4196" t="s">
        <v>5958</v>
      </c>
      <c r="E4196">
        <v>2001</v>
      </c>
      <c r="F4196" t="s">
        <v>5958</v>
      </c>
      <c r="G4196">
        <v>33.844371000000002</v>
      </c>
      <c r="H4196">
        <v>-84.474050000000005</v>
      </c>
      <c r="I4196" t="s">
        <v>45</v>
      </c>
      <c r="J4196" t="s">
        <v>28</v>
      </c>
      <c r="K4196" t="s">
        <v>56</v>
      </c>
      <c r="L4196" t="s">
        <v>33</v>
      </c>
      <c r="M4196">
        <v>0</v>
      </c>
      <c r="N4196">
        <v>8.3251000000000006E-2</v>
      </c>
      <c r="O4196">
        <v>0.61426400000000003</v>
      </c>
      <c r="P4196">
        <v>231.65333000000001</v>
      </c>
      <c r="Q4196">
        <v>0.70566499999999999</v>
      </c>
      <c r="R4196" s="1">
        <v>3.9999999999999998E-6</v>
      </c>
      <c r="S4196">
        <v>5</v>
      </c>
      <c r="T4196">
        <v>0.123573</v>
      </c>
      <c r="U4196">
        <v>-6.2889999999999997</v>
      </c>
      <c r="V4196">
        <v>0</v>
      </c>
      <c r="W4196">
        <v>0.34176800000000002</v>
      </c>
      <c r="X4196">
        <v>166.874</v>
      </c>
      <c r="Y4196">
        <v>0.95387900000000003</v>
      </c>
    </row>
    <row r="4197" spans="1:25" hidden="1" x14ac:dyDescent="0.25">
      <c r="A4197">
        <v>4195</v>
      </c>
      <c r="B4197">
        <v>95</v>
      </c>
      <c r="C4197" t="s">
        <v>6804</v>
      </c>
      <c r="D4197" t="s">
        <v>6531</v>
      </c>
      <c r="E4197">
        <v>2001</v>
      </c>
      <c r="F4197" t="s">
        <v>6531</v>
      </c>
      <c r="G4197">
        <v>38.631501</v>
      </c>
      <c r="H4197">
        <v>-90.192310000000006</v>
      </c>
      <c r="I4197" t="s">
        <v>6677</v>
      </c>
      <c r="J4197" t="s">
        <v>28</v>
      </c>
      <c r="K4197" t="s">
        <v>56</v>
      </c>
      <c r="L4197" t="s">
        <v>33</v>
      </c>
      <c r="M4197">
        <v>0</v>
      </c>
      <c r="N4197">
        <v>7.8492000000000006E-2</v>
      </c>
      <c r="O4197">
        <v>0.828233</v>
      </c>
      <c r="P4197">
        <v>286.16000000000003</v>
      </c>
      <c r="Q4197">
        <v>0.49176999999999998</v>
      </c>
      <c r="R4197">
        <v>0</v>
      </c>
      <c r="S4197">
        <v>2</v>
      </c>
      <c r="T4197">
        <v>7.9820000000000002E-2</v>
      </c>
      <c r="U4197">
        <v>-7.7249999999999996</v>
      </c>
      <c r="V4197">
        <v>0</v>
      </c>
      <c r="W4197">
        <v>0.15848400000000001</v>
      </c>
      <c r="X4197">
        <v>89.9</v>
      </c>
      <c r="Y4197">
        <v>0.39515299999999998</v>
      </c>
    </row>
    <row r="4198" spans="1:25" hidden="1" x14ac:dyDescent="0.25">
      <c r="A4198">
        <v>4196</v>
      </c>
      <c r="B4198">
        <v>96</v>
      </c>
      <c r="C4198" t="s">
        <v>6805</v>
      </c>
      <c r="D4198" t="s">
        <v>6514</v>
      </c>
      <c r="E4198">
        <v>2001</v>
      </c>
      <c r="F4198" t="s">
        <v>6514</v>
      </c>
      <c r="G4198">
        <v>30.441071999999998</v>
      </c>
      <c r="H4198">
        <v>-88.634482000000006</v>
      </c>
      <c r="I4198" t="s">
        <v>6515</v>
      </c>
      <c r="J4198" t="s">
        <v>28</v>
      </c>
      <c r="K4198" t="s">
        <v>56</v>
      </c>
      <c r="L4198" t="s">
        <v>33</v>
      </c>
      <c r="M4198">
        <v>0</v>
      </c>
      <c r="N4198">
        <v>4.3429999999999996E-3</v>
      </c>
      <c r="O4198">
        <v>0.49022700000000002</v>
      </c>
      <c r="P4198">
        <v>265.90667000000002</v>
      </c>
      <c r="Q4198">
        <v>0.71572199999999997</v>
      </c>
      <c r="R4198" s="1">
        <v>3.9999999999999998E-6</v>
      </c>
      <c r="S4198">
        <v>7</v>
      </c>
      <c r="T4198">
        <v>0.129994</v>
      </c>
      <c r="U4198">
        <v>-5.4269999999999996</v>
      </c>
      <c r="V4198">
        <v>1</v>
      </c>
      <c r="W4198">
        <v>2.4014000000000001E-2</v>
      </c>
      <c r="X4198">
        <v>95.954999999999998</v>
      </c>
      <c r="Y4198">
        <v>0.32178400000000001</v>
      </c>
    </row>
    <row r="4199" spans="1:25" hidden="1" x14ac:dyDescent="0.25">
      <c r="A4199">
        <v>4197</v>
      </c>
      <c r="B4199">
        <v>97</v>
      </c>
      <c r="C4199" t="s">
        <v>6569</v>
      </c>
      <c r="D4199" t="s">
        <v>6517</v>
      </c>
      <c r="E4199">
        <v>2001</v>
      </c>
      <c r="F4199" t="s">
        <v>6517</v>
      </c>
      <c r="G4199">
        <v>40.123804999999997</v>
      </c>
      <c r="H4199">
        <v>-75.114767000000001</v>
      </c>
      <c r="I4199" t="s">
        <v>6518</v>
      </c>
      <c r="J4199" t="s">
        <v>28</v>
      </c>
      <c r="K4199" t="s">
        <v>56</v>
      </c>
      <c r="M4199">
        <v>0</v>
      </c>
      <c r="N4199">
        <v>9.2608999999999997E-2</v>
      </c>
      <c r="O4199">
        <v>0.75333700000000003</v>
      </c>
      <c r="P4199">
        <v>245.34159</v>
      </c>
      <c r="Q4199">
        <v>0.44247999999999998</v>
      </c>
      <c r="R4199">
        <v>0.62720799999999999</v>
      </c>
      <c r="S4199">
        <v>2</v>
      </c>
      <c r="T4199">
        <v>0.137957</v>
      </c>
      <c r="U4199">
        <v>-14.606</v>
      </c>
      <c r="V4199">
        <v>1</v>
      </c>
      <c r="W4199">
        <v>3.3751000000000003E-2</v>
      </c>
      <c r="X4199">
        <v>97.876000000000005</v>
      </c>
      <c r="Y4199">
        <v>0.84047499999999997</v>
      </c>
    </row>
    <row r="4200" spans="1:25" hidden="1" x14ac:dyDescent="0.25">
      <c r="A4200">
        <v>4198</v>
      </c>
      <c r="B4200">
        <v>98</v>
      </c>
      <c r="C4200" t="s">
        <v>6806</v>
      </c>
      <c r="D4200" t="s">
        <v>6807</v>
      </c>
      <c r="E4200">
        <v>2001</v>
      </c>
      <c r="F4200" t="s">
        <v>6808</v>
      </c>
      <c r="G4200">
        <v>40.756300000000003</v>
      </c>
      <c r="H4200">
        <v>-73.937600000000003</v>
      </c>
      <c r="I4200" t="s">
        <v>6809</v>
      </c>
      <c r="J4200" t="s">
        <v>930</v>
      </c>
      <c r="K4200" t="s">
        <v>28</v>
      </c>
      <c r="L4200" t="s">
        <v>56</v>
      </c>
      <c r="M4200">
        <v>0</v>
      </c>
      <c r="N4200">
        <v>7.5673000000000004E-2</v>
      </c>
      <c r="O4200">
        <v>0.61136400000000002</v>
      </c>
      <c r="P4200">
        <v>237.84</v>
      </c>
      <c r="Q4200">
        <v>0.73898699999999995</v>
      </c>
      <c r="R4200">
        <v>3.0790000000000001E-3</v>
      </c>
      <c r="S4200">
        <v>7</v>
      </c>
      <c r="T4200">
        <v>0.53684500000000002</v>
      </c>
      <c r="U4200">
        <v>-7.0140000000000002</v>
      </c>
      <c r="V4200">
        <v>1</v>
      </c>
      <c r="W4200">
        <v>0.32541199999999998</v>
      </c>
      <c r="X4200">
        <v>93.850999999999999</v>
      </c>
      <c r="Y4200">
        <v>0.72647700000000004</v>
      </c>
    </row>
    <row r="4201" spans="1:25" hidden="1" x14ac:dyDescent="0.25">
      <c r="A4201">
        <v>4199</v>
      </c>
      <c r="B4201">
        <v>99</v>
      </c>
      <c r="C4201" t="s">
        <v>5588</v>
      </c>
      <c r="D4201" t="s">
        <v>6380</v>
      </c>
      <c r="E4201">
        <v>2001</v>
      </c>
      <c r="F4201" t="s">
        <v>6380</v>
      </c>
      <c r="G4201">
        <v>25.779807999999999</v>
      </c>
      <c r="H4201">
        <v>-80.153199999999998</v>
      </c>
      <c r="I4201" t="s">
        <v>4692</v>
      </c>
      <c r="J4201" t="s">
        <v>28</v>
      </c>
      <c r="K4201" t="s">
        <v>56</v>
      </c>
      <c r="L4201" t="s">
        <v>33</v>
      </c>
      <c r="M4201">
        <v>0</v>
      </c>
      <c r="N4201">
        <v>3.5749999999999997E-2</v>
      </c>
      <c r="O4201">
        <v>0.49735000000000001</v>
      </c>
      <c r="P4201">
        <v>277.36</v>
      </c>
      <c r="Q4201">
        <v>0.59466600000000003</v>
      </c>
      <c r="R4201">
        <v>5.2800000000000004E-4</v>
      </c>
      <c r="S4201">
        <v>7</v>
      </c>
      <c r="T4201">
        <v>0.308666</v>
      </c>
      <c r="U4201">
        <v>-8.8940000000000001</v>
      </c>
      <c r="V4201">
        <v>1</v>
      </c>
      <c r="W4201">
        <v>3.2829999999999998E-2</v>
      </c>
      <c r="X4201">
        <v>75.91</v>
      </c>
      <c r="Y4201">
        <v>0.12650600000000001</v>
      </c>
    </row>
    <row r="4202" spans="1:25" hidden="1" x14ac:dyDescent="0.25">
      <c r="A4202">
        <v>4200</v>
      </c>
      <c r="B4202">
        <v>100</v>
      </c>
      <c r="C4202" t="s">
        <v>6810</v>
      </c>
      <c r="D4202" t="s">
        <v>6811</v>
      </c>
      <c r="E4202">
        <v>2001</v>
      </c>
      <c r="F4202" t="s">
        <v>6811</v>
      </c>
      <c r="G4202">
        <v>35.613900000000001</v>
      </c>
      <c r="H4202">
        <v>-88.819400000000002</v>
      </c>
      <c r="I4202" t="s">
        <v>2289</v>
      </c>
      <c r="J4202" t="s">
        <v>28</v>
      </c>
      <c r="K4202" t="s">
        <v>56</v>
      </c>
      <c r="L4202" t="s">
        <v>33</v>
      </c>
      <c r="M4202">
        <v>0</v>
      </c>
      <c r="N4202">
        <v>1.27E-4</v>
      </c>
      <c r="O4202">
        <v>0.313189</v>
      </c>
      <c r="P4202">
        <v>236.86667</v>
      </c>
      <c r="Q4202">
        <v>0.83065800000000001</v>
      </c>
      <c r="R4202">
        <v>3.4099999999999999E-4</v>
      </c>
      <c r="S4202">
        <v>1</v>
      </c>
      <c r="T4202">
        <v>0.24007899999999999</v>
      </c>
      <c r="U4202">
        <v>-3.8940000000000001</v>
      </c>
      <c r="V4202">
        <v>1</v>
      </c>
      <c r="W4202">
        <v>4.0400999999999999E-2</v>
      </c>
      <c r="X4202">
        <v>152.03399999999999</v>
      </c>
      <c r="Y4202">
        <v>0.31214999999999998</v>
      </c>
    </row>
    <row r="4203" spans="1:25" hidden="1" x14ac:dyDescent="0.25">
      <c r="A4203">
        <v>4201</v>
      </c>
      <c r="B4203">
        <v>1</v>
      </c>
      <c r="C4203" t="s">
        <v>6812</v>
      </c>
      <c r="D4203" t="s">
        <v>6813</v>
      </c>
      <c r="E4203">
        <v>2002</v>
      </c>
      <c r="F4203" t="s">
        <v>6813</v>
      </c>
      <c r="G4203">
        <v>51.633333</v>
      </c>
      <c r="H4203">
        <v>-111.916667</v>
      </c>
      <c r="I4203" t="s">
        <v>6814</v>
      </c>
      <c r="J4203" t="s">
        <v>28</v>
      </c>
      <c r="K4203" t="s">
        <v>56</v>
      </c>
      <c r="L4203" t="s">
        <v>33</v>
      </c>
      <c r="M4203">
        <v>0</v>
      </c>
      <c r="N4203">
        <v>1.036E-3</v>
      </c>
      <c r="O4203">
        <v>0.54750299999999996</v>
      </c>
      <c r="P4203">
        <v>213.34159</v>
      </c>
      <c r="Q4203">
        <v>0.48156599999999999</v>
      </c>
      <c r="R4203">
        <v>0</v>
      </c>
      <c r="S4203">
        <v>10</v>
      </c>
      <c r="T4203">
        <v>0.114706</v>
      </c>
      <c r="U4203">
        <v>-17.091000000000001</v>
      </c>
      <c r="V4203">
        <v>1</v>
      </c>
      <c r="W4203">
        <v>2.7403E-2</v>
      </c>
      <c r="X4203">
        <v>88.625</v>
      </c>
      <c r="Y4203">
        <v>0.61957600000000002</v>
      </c>
    </row>
    <row r="4204" spans="1:25" hidden="1" x14ac:dyDescent="0.25">
      <c r="A4204">
        <v>4202</v>
      </c>
      <c r="B4204">
        <v>2</v>
      </c>
      <c r="C4204" t="s">
        <v>6815</v>
      </c>
      <c r="D4204" t="s">
        <v>6816</v>
      </c>
      <c r="E4204">
        <v>2002</v>
      </c>
      <c r="F4204" t="s">
        <v>6816</v>
      </c>
      <c r="G4204">
        <v>40.714269000000002</v>
      </c>
      <c r="H4204">
        <v>-74.005972999999997</v>
      </c>
      <c r="I4204" t="s">
        <v>113</v>
      </c>
      <c r="J4204" t="s">
        <v>33</v>
      </c>
      <c r="M4204">
        <v>0</v>
      </c>
      <c r="N4204">
        <v>0.42356700000000003</v>
      </c>
      <c r="O4204">
        <v>0.53819099999999997</v>
      </c>
      <c r="P4204">
        <v>231.25333000000001</v>
      </c>
      <c r="Q4204">
        <v>0.70652599999999999</v>
      </c>
      <c r="R4204">
        <v>0</v>
      </c>
      <c r="S4204">
        <v>0</v>
      </c>
      <c r="T4204">
        <v>0.74883299999999997</v>
      </c>
      <c r="U4204">
        <v>-7.6950000000000003</v>
      </c>
      <c r="V4204">
        <v>1</v>
      </c>
      <c r="W4204">
        <v>8.8236999999999996E-2</v>
      </c>
      <c r="X4204">
        <v>91.891000000000005</v>
      </c>
      <c r="Y4204">
        <v>0.71254499999999998</v>
      </c>
    </row>
    <row r="4205" spans="1:25" hidden="1" x14ac:dyDescent="0.25">
      <c r="A4205">
        <v>4203</v>
      </c>
      <c r="B4205">
        <v>3</v>
      </c>
      <c r="C4205" t="s">
        <v>6817</v>
      </c>
      <c r="D4205" t="s">
        <v>6531</v>
      </c>
      <c r="E4205">
        <v>2002</v>
      </c>
      <c r="F4205" t="s">
        <v>6531</v>
      </c>
      <c r="G4205">
        <v>38.631501</v>
      </c>
      <c r="H4205">
        <v>-90.192310000000006</v>
      </c>
      <c r="I4205" t="s">
        <v>6677</v>
      </c>
      <c r="J4205" t="s">
        <v>28</v>
      </c>
      <c r="K4205" t="s">
        <v>56</v>
      </c>
      <c r="L4205" t="s">
        <v>33</v>
      </c>
      <c r="M4205">
        <v>0</v>
      </c>
      <c r="N4205">
        <v>3.4139999999999997E-2</v>
      </c>
      <c r="O4205">
        <v>0.90902799999999995</v>
      </c>
      <c r="P4205">
        <v>225.49332999999999</v>
      </c>
      <c r="Q4205">
        <v>0.76820600000000006</v>
      </c>
      <c r="R4205">
        <v>0</v>
      </c>
      <c r="S4205">
        <v>4</v>
      </c>
      <c r="T4205">
        <v>0.141012</v>
      </c>
      <c r="U4205">
        <v>-4.2389999999999999</v>
      </c>
      <c r="V4205">
        <v>0</v>
      </c>
      <c r="W4205">
        <v>0.18971099999999999</v>
      </c>
      <c r="X4205">
        <v>106.96299999999999</v>
      </c>
      <c r="Y4205">
        <v>0.91238399999999997</v>
      </c>
    </row>
    <row r="4206" spans="1:25" hidden="1" x14ac:dyDescent="0.25">
      <c r="A4206">
        <v>4204</v>
      </c>
      <c r="B4206">
        <v>4</v>
      </c>
      <c r="C4206" t="s">
        <v>6818</v>
      </c>
      <c r="D4206" t="s">
        <v>6819</v>
      </c>
      <c r="E4206">
        <v>2002</v>
      </c>
      <c r="F4206" t="s">
        <v>6531</v>
      </c>
      <c r="G4206">
        <v>38.631501</v>
      </c>
      <c r="H4206">
        <v>-90.192310000000006</v>
      </c>
      <c r="I4206" t="s">
        <v>6677</v>
      </c>
      <c r="J4206" t="s">
        <v>28</v>
      </c>
      <c r="K4206" t="s">
        <v>56</v>
      </c>
      <c r="L4206" t="s">
        <v>33</v>
      </c>
      <c r="M4206">
        <v>0</v>
      </c>
      <c r="N4206">
        <v>0.31042999999999998</v>
      </c>
      <c r="O4206">
        <v>0.72433400000000003</v>
      </c>
      <c r="P4206">
        <v>269.68</v>
      </c>
      <c r="Q4206">
        <v>0.525806</v>
      </c>
      <c r="R4206" s="1">
        <v>1.1E-5</v>
      </c>
      <c r="S4206">
        <v>2</v>
      </c>
      <c r="T4206">
        <v>0.115688</v>
      </c>
      <c r="U4206">
        <v>-9.0519999999999996</v>
      </c>
      <c r="V4206">
        <v>0</v>
      </c>
      <c r="W4206">
        <v>0.18457499999999999</v>
      </c>
      <c r="X4206">
        <v>168.24299999999999</v>
      </c>
      <c r="Y4206">
        <v>0.57211400000000001</v>
      </c>
    </row>
    <row r="4207" spans="1:25" hidden="1" x14ac:dyDescent="0.25">
      <c r="A4207">
        <v>4205</v>
      </c>
      <c r="B4207">
        <v>5</v>
      </c>
      <c r="C4207" t="s">
        <v>6820</v>
      </c>
      <c r="D4207" t="s">
        <v>6821</v>
      </c>
      <c r="E4207">
        <v>2002</v>
      </c>
      <c r="F4207" t="s">
        <v>6821</v>
      </c>
      <c r="G4207">
        <v>34.0535</v>
      </c>
      <c r="H4207">
        <v>-118.245</v>
      </c>
      <c r="I4207" t="s">
        <v>74</v>
      </c>
      <c r="J4207" t="s">
        <v>28</v>
      </c>
      <c r="K4207" t="s">
        <v>56</v>
      </c>
      <c r="L4207" t="s">
        <v>33</v>
      </c>
      <c r="M4207">
        <v>0</v>
      </c>
      <c r="N4207">
        <v>1.266E-3</v>
      </c>
      <c r="O4207">
        <v>0.52296799999999999</v>
      </c>
      <c r="P4207">
        <v>203.69333</v>
      </c>
      <c r="Q4207">
        <v>0.67101699999999997</v>
      </c>
      <c r="R4207">
        <v>0</v>
      </c>
      <c r="S4207">
        <v>2</v>
      </c>
      <c r="T4207">
        <v>0.142817</v>
      </c>
      <c r="U4207">
        <v>-6.657</v>
      </c>
      <c r="V4207">
        <v>1</v>
      </c>
      <c r="W4207">
        <v>2.7720999999999999E-2</v>
      </c>
      <c r="X4207">
        <v>112.01600000000001</v>
      </c>
      <c r="Y4207">
        <v>0.29568100000000003</v>
      </c>
    </row>
    <row r="4208" spans="1:25" hidden="1" x14ac:dyDescent="0.25">
      <c r="A4208">
        <v>4206</v>
      </c>
      <c r="B4208">
        <v>6</v>
      </c>
      <c r="C4208" t="s">
        <v>6822</v>
      </c>
      <c r="D4208" t="s">
        <v>6823</v>
      </c>
      <c r="E4208">
        <v>2002</v>
      </c>
      <c r="F4208" t="s">
        <v>6823</v>
      </c>
      <c r="G4208">
        <v>41.329099999999997</v>
      </c>
      <c r="H4208">
        <v>-74.812200000000004</v>
      </c>
      <c r="I4208" t="s">
        <v>6824</v>
      </c>
      <c r="J4208" t="s">
        <v>28</v>
      </c>
      <c r="K4208" t="s">
        <v>56</v>
      </c>
      <c r="L4208" t="s">
        <v>33</v>
      </c>
      <c r="M4208">
        <v>0</v>
      </c>
      <c r="N4208">
        <v>0.24568400000000001</v>
      </c>
      <c r="O4208">
        <v>0.56844899999999998</v>
      </c>
      <c r="P4208">
        <v>236.96</v>
      </c>
      <c r="Q4208">
        <v>0.78240299999999996</v>
      </c>
      <c r="R4208">
        <v>0</v>
      </c>
      <c r="S4208">
        <v>11</v>
      </c>
      <c r="T4208">
        <v>0.17630100000000001</v>
      </c>
      <c r="U4208">
        <v>-5.9640000000000004</v>
      </c>
      <c r="V4208">
        <v>1</v>
      </c>
      <c r="W4208">
        <v>3.5090000000000003E-2</v>
      </c>
      <c r="X4208">
        <v>94.906000000000006</v>
      </c>
      <c r="Y4208">
        <v>0.301815</v>
      </c>
    </row>
    <row r="4209" spans="1:25" hidden="1" x14ac:dyDescent="0.25">
      <c r="A4209">
        <v>4207</v>
      </c>
      <c r="B4209">
        <v>7</v>
      </c>
      <c r="C4209" t="s">
        <v>6825</v>
      </c>
      <c r="D4209" t="s">
        <v>6826</v>
      </c>
      <c r="E4209">
        <v>2002</v>
      </c>
      <c r="F4209" t="s">
        <v>6826</v>
      </c>
      <c r="G4209">
        <v>34.145800000000001</v>
      </c>
      <c r="H4209">
        <v>-118.77800000000001</v>
      </c>
      <c r="I4209" t="s">
        <v>6827</v>
      </c>
      <c r="J4209" t="s">
        <v>33</v>
      </c>
      <c r="M4209">
        <v>0</v>
      </c>
      <c r="N4209">
        <v>0.75557300000000005</v>
      </c>
      <c r="O4209">
        <v>0.32938600000000001</v>
      </c>
      <c r="P4209">
        <v>276.09332999999998</v>
      </c>
      <c r="Q4209">
        <v>0.63787799999999995</v>
      </c>
      <c r="R4209" s="1">
        <v>5.5999999999999999E-5</v>
      </c>
      <c r="S4209">
        <v>6</v>
      </c>
      <c r="T4209">
        <v>0.78138399999999997</v>
      </c>
      <c r="U4209">
        <v>-10.151999999999999</v>
      </c>
      <c r="V4209">
        <v>1</v>
      </c>
      <c r="W4209">
        <v>9.3187000000000006E-2</v>
      </c>
      <c r="X4209">
        <v>103.938</v>
      </c>
      <c r="Y4209">
        <v>0.23366999999999999</v>
      </c>
    </row>
    <row r="4210" spans="1:25" hidden="1" x14ac:dyDescent="0.25">
      <c r="A4210">
        <v>4208</v>
      </c>
      <c r="B4210">
        <v>8</v>
      </c>
      <c r="C4210" t="s">
        <v>6828</v>
      </c>
      <c r="D4210" t="s">
        <v>6829</v>
      </c>
      <c r="E4210">
        <v>2002</v>
      </c>
      <c r="F4210" t="s">
        <v>6830</v>
      </c>
      <c r="G4210">
        <v>40.714269000000002</v>
      </c>
      <c r="H4210">
        <v>-74.005972999999997</v>
      </c>
      <c r="I4210" t="s">
        <v>113</v>
      </c>
      <c r="J4210" t="s">
        <v>28</v>
      </c>
      <c r="K4210" t="s">
        <v>56</v>
      </c>
      <c r="L4210" t="s">
        <v>33</v>
      </c>
      <c r="M4210">
        <v>0</v>
      </c>
      <c r="N4210">
        <v>1.4243E-2</v>
      </c>
      <c r="O4210">
        <v>0.82938999999999996</v>
      </c>
      <c r="P4210">
        <v>230.4</v>
      </c>
      <c r="Q4210">
        <v>0.68756300000000004</v>
      </c>
      <c r="R4210" s="1">
        <v>1.9999999999999999E-6</v>
      </c>
      <c r="S4210">
        <v>8</v>
      </c>
      <c r="T4210">
        <v>4.6051000000000002E-2</v>
      </c>
      <c r="U4210">
        <v>-7.6520000000000001</v>
      </c>
      <c r="V4210">
        <v>1</v>
      </c>
      <c r="W4210">
        <v>9.7777000000000003E-2</v>
      </c>
      <c r="X4210">
        <v>93.856999999999999</v>
      </c>
      <c r="Y4210">
        <v>0.85797299999999999</v>
      </c>
    </row>
    <row r="4211" spans="1:25" hidden="1" x14ac:dyDescent="0.25">
      <c r="A4211">
        <v>4209</v>
      </c>
      <c r="B4211">
        <v>9</v>
      </c>
      <c r="C4211" t="s">
        <v>6831</v>
      </c>
      <c r="D4211" t="s">
        <v>6046</v>
      </c>
      <c r="E4211">
        <v>2002</v>
      </c>
      <c r="F4211" t="s">
        <v>6046</v>
      </c>
      <c r="G4211">
        <v>33.844371000000002</v>
      </c>
      <c r="H4211">
        <v>-84.474050000000005</v>
      </c>
      <c r="I4211" t="s">
        <v>6047</v>
      </c>
      <c r="J4211" t="s">
        <v>28</v>
      </c>
      <c r="K4211" t="s">
        <v>56</v>
      </c>
      <c r="L4211" t="s">
        <v>33</v>
      </c>
      <c r="M4211">
        <v>0</v>
      </c>
      <c r="N4211">
        <v>5.6124E-2</v>
      </c>
      <c r="O4211">
        <v>0.78445100000000001</v>
      </c>
      <c r="P4211">
        <v>278.59156000000002</v>
      </c>
      <c r="Q4211">
        <v>0.43903799999999998</v>
      </c>
      <c r="R4211" s="1">
        <v>2.5000000000000001E-5</v>
      </c>
      <c r="S4211">
        <v>1</v>
      </c>
      <c r="T4211">
        <v>0.33948899999999999</v>
      </c>
      <c r="U4211">
        <v>-12.513999999999999</v>
      </c>
      <c r="V4211">
        <v>1</v>
      </c>
      <c r="W4211">
        <v>7.1496000000000004E-2</v>
      </c>
      <c r="X4211">
        <v>124.012</v>
      </c>
      <c r="Y4211">
        <v>0.86851900000000004</v>
      </c>
    </row>
    <row r="4212" spans="1:25" hidden="1" x14ac:dyDescent="0.25">
      <c r="A4212">
        <v>4210</v>
      </c>
      <c r="B4212">
        <v>10</v>
      </c>
      <c r="C4212" t="s">
        <v>6832</v>
      </c>
      <c r="D4212" t="s">
        <v>6833</v>
      </c>
      <c r="E4212">
        <v>2002</v>
      </c>
      <c r="F4212" t="s">
        <v>6833</v>
      </c>
      <c r="G4212">
        <v>39.103000000000002</v>
      </c>
      <c r="H4212">
        <v>-94.583100000000002</v>
      </c>
      <c r="I4212" t="s">
        <v>319</v>
      </c>
      <c r="J4212" t="s">
        <v>28</v>
      </c>
      <c r="K4212" t="s">
        <v>56</v>
      </c>
      <c r="L4212" t="s">
        <v>33</v>
      </c>
      <c r="M4212">
        <v>0</v>
      </c>
      <c r="N4212">
        <v>1.0803999999999999E-2</v>
      </c>
      <c r="O4212">
        <v>0.443637</v>
      </c>
      <c r="P4212">
        <v>260.85333000000003</v>
      </c>
      <c r="Q4212">
        <v>0.92904799999999998</v>
      </c>
      <c r="R4212">
        <v>0</v>
      </c>
      <c r="S4212">
        <v>3</v>
      </c>
      <c r="T4212">
        <v>0.25209599999999999</v>
      </c>
      <c r="U4212">
        <v>-5.59</v>
      </c>
      <c r="V4212">
        <v>0</v>
      </c>
      <c r="W4212">
        <v>5.2815000000000001E-2</v>
      </c>
      <c r="X4212">
        <v>157.524</v>
      </c>
      <c r="Y4212">
        <v>0.44198599999999999</v>
      </c>
    </row>
    <row r="4213" spans="1:25" hidden="1" x14ac:dyDescent="0.25">
      <c r="A4213">
        <v>4211</v>
      </c>
      <c r="B4213">
        <v>11</v>
      </c>
      <c r="C4213" t="s">
        <v>6834</v>
      </c>
      <c r="D4213" t="s">
        <v>6835</v>
      </c>
      <c r="E4213">
        <v>2002</v>
      </c>
      <c r="F4213" t="s">
        <v>6835</v>
      </c>
      <c r="G4213">
        <v>44.25</v>
      </c>
      <c r="H4213">
        <v>-76.95</v>
      </c>
      <c r="I4213" t="s">
        <v>6836</v>
      </c>
      <c r="J4213" t="s">
        <v>28</v>
      </c>
      <c r="K4213" t="s">
        <v>56</v>
      </c>
      <c r="L4213" t="s">
        <v>33</v>
      </c>
      <c r="M4213">
        <v>0</v>
      </c>
      <c r="N4213">
        <v>6.5249000000000001E-2</v>
      </c>
      <c r="O4213">
        <v>0.57815000000000005</v>
      </c>
      <c r="P4213">
        <v>244.29333</v>
      </c>
      <c r="Q4213">
        <v>0.69314399999999998</v>
      </c>
      <c r="R4213" s="1">
        <v>6.9999999999999999E-6</v>
      </c>
      <c r="S4213">
        <v>5</v>
      </c>
      <c r="T4213">
        <v>0.32755800000000002</v>
      </c>
      <c r="U4213">
        <v>-8.1780000000000008</v>
      </c>
      <c r="V4213">
        <v>1</v>
      </c>
      <c r="W4213">
        <v>4.7426000000000003E-2</v>
      </c>
      <c r="X4213">
        <v>78.013999999999996</v>
      </c>
      <c r="Y4213">
        <v>0.43324499999999999</v>
      </c>
    </row>
    <row r="4214" spans="1:25" hidden="1" x14ac:dyDescent="0.25">
      <c r="A4214">
        <v>4212</v>
      </c>
      <c r="B4214">
        <v>12</v>
      </c>
      <c r="C4214" t="s">
        <v>6837</v>
      </c>
      <c r="D4214" t="s">
        <v>6838</v>
      </c>
      <c r="E4214">
        <v>2002</v>
      </c>
      <c r="F4214" t="s">
        <v>6698</v>
      </c>
      <c r="G4214">
        <v>43.280191000000002</v>
      </c>
      <c r="H4214">
        <v>-78.210376999999994</v>
      </c>
      <c r="I4214" t="s">
        <v>6699</v>
      </c>
      <c r="J4214" t="s">
        <v>28</v>
      </c>
      <c r="K4214" t="s">
        <v>56</v>
      </c>
      <c r="L4214" t="s">
        <v>33</v>
      </c>
      <c r="M4214">
        <v>0</v>
      </c>
      <c r="N4214">
        <v>0.31105100000000002</v>
      </c>
      <c r="O4214">
        <v>0.81585200000000002</v>
      </c>
      <c r="P4214">
        <v>242.34666999999999</v>
      </c>
      <c r="Q4214">
        <v>0.684002</v>
      </c>
      <c r="R4214" s="1">
        <v>9.9999999999999995E-7</v>
      </c>
      <c r="S4214">
        <v>5</v>
      </c>
      <c r="T4214">
        <v>0.57372999999999996</v>
      </c>
      <c r="U4214">
        <v>-5.5270000000000001</v>
      </c>
      <c r="V4214">
        <v>0</v>
      </c>
      <c r="W4214">
        <v>0.18218899999999999</v>
      </c>
      <c r="X4214">
        <v>96.712999999999994</v>
      </c>
      <c r="Y4214">
        <v>0.78514099999999998</v>
      </c>
    </row>
    <row r="4215" spans="1:25" hidden="1" x14ac:dyDescent="0.25">
      <c r="A4215">
        <v>4213</v>
      </c>
      <c r="B4215">
        <v>13</v>
      </c>
      <c r="C4215" t="s">
        <v>6839</v>
      </c>
      <c r="D4215" t="s">
        <v>6656</v>
      </c>
      <c r="E4215">
        <v>2002</v>
      </c>
      <c r="F4215" t="s">
        <v>6361</v>
      </c>
      <c r="G4215">
        <v>42.149700000000003</v>
      </c>
      <c r="H4215">
        <v>-74.938400000000001</v>
      </c>
      <c r="I4215" t="s">
        <v>6362</v>
      </c>
      <c r="J4215" t="s">
        <v>28</v>
      </c>
      <c r="K4215" t="s">
        <v>56</v>
      </c>
      <c r="L4215" t="s">
        <v>33</v>
      </c>
      <c r="M4215">
        <v>0</v>
      </c>
      <c r="N4215">
        <v>9.4126000000000001E-2</v>
      </c>
      <c r="O4215">
        <v>0.76291299999999995</v>
      </c>
      <c r="P4215">
        <v>227.70893000000001</v>
      </c>
      <c r="Q4215">
        <v>0.80453600000000003</v>
      </c>
      <c r="R4215">
        <v>1.76E-4</v>
      </c>
      <c r="S4215">
        <v>7</v>
      </c>
      <c r="T4215">
        <v>0.45080599999999998</v>
      </c>
      <c r="U4215">
        <v>-5.5739999999999998</v>
      </c>
      <c r="V4215">
        <v>1</v>
      </c>
      <c r="W4215">
        <v>4.1764999999999997E-2</v>
      </c>
      <c r="X4215">
        <v>107.011</v>
      </c>
      <c r="Y4215">
        <v>0.74963999999999997</v>
      </c>
    </row>
    <row r="4216" spans="1:25" hidden="1" x14ac:dyDescent="0.25">
      <c r="A4216">
        <v>4214</v>
      </c>
      <c r="B4216">
        <v>14</v>
      </c>
      <c r="C4216" t="s">
        <v>6840</v>
      </c>
      <c r="D4216" t="s">
        <v>6841</v>
      </c>
      <c r="E4216">
        <v>2002</v>
      </c>
      <c r="F4216" t="s">
        <v>6841</v>
      </c>
      <c r="G4216">
        <v>33.417000000000002</v>
      </c>
      <c r="H4216">
        <v>-111.831</v>
      </c>
      <c r="I4216" t="s">
        <v>6842</v>
      </c>
      <c r="J4216" t="s">
        <v>28</v>
      </c>
      <c r="K4216" t="s">
        <v>56</v>
      </c>
      <c r="L4216" t="s">
        <v>33</v>
      </c>
      <c r="M4216">
        <v>0</v>
      </c>
      <c r="N4216">
        <v>3.5428000000000001E-2</v>
      </c>
      <c r="O4216">
        <v>0.64041000000000003</v>
      </c>
      <c r="P4216">
        <v>166.26667</v>
      </c>
      <c r="Q4216">
        <v>0.85450099999999996</v>
      </c>
      <c r="R4216">
        <v>0</v>
      </c>
      <c r="S4216">
        <v>2</v>
      </c>
      <c r="T4216">
        <v>5.4172999999999999E-2</v>
      </c>
      <c r="U4216">
        <v>-5.2789999999999999</v>
      </c>
      <c r="V4216">
        <v>1</v>
      </c>
      <c r="W4216">
        <v>5.3802000000000003E-2</v>
      </c>
      <c r="X4216">
        <v>162.14500000000001</v>
      </c>
      <c r="Y4216">
        <v>0.91347999999999996</v>
      </c>
    </row>
    <row r="4217" spans="1:25" hidden="1" x14ac:dyDescent="0.25">
      <c r="A4217">
        <v>4215</v>
      </c>
      <c r="B4217">
        <v>15</v>
      </c>
      <c r="C4217" t="s">
        <v>6843</v>
      </c>
      <c r="D4217" t="s">
        <v>6844</v>
      </c>
      <c r="E4217">
        <v>2002</v>
      </c>
      <c r="F4217" t="s">
        <v>6845</v>
      </c>
      <c r="G4217">
        <v>40.714599999999997</v>
      </c>
      <c r="H4217">
        <v>-74.007099999999994</v>
      </c>
      <c r="I4217" t="s">
        <v>195</v>
      </c>
      <c r="J4217" t="s">
        <v>28</v>
      </c>
      <c r="K4217" t="s">
        <v>56</v>
      </c>
      <c r="L4217" t="s">
        <v>33</v>
      </c>
      <c r="M4217">
        <v>1.92487797028E-3</v>
      </c>
      <c r="N4217">
        <v>0.39748499999999998</v>
      </c>
      <c r="O4217">
        <v>0.65981000000000001</v>
      </c>
      <c r="P4217">
        <v>268.8</v>
      </c>
      <c r="Q4217">
        <v>0.707376</v>
      </c>
      <c r="R4217">
        <v>0</v>
      </c>
      <c r="S4217">
        <v>6</v>
      </c>
      <c r="T4217">
        <v>0.21088000000000001</v>
      </c>
      <c r="U4217">
        <v>-5.758</v>
      </c>
      <c r="V4217">
        <v>1</v>
      </c>
      <c r="W4217">
        <v>0.20755799999999999</v>
      </c>
      <c r="X4217">
        <v>89.278999999999996</v>
      </c>
      <c r="Y4217">
        <v>0.77883199999999997</v>
      </c>
    </row>
    <row r="4218" spans="1:25" hidden="1" x14ac:dyDescent="0.25">
      <c r="A4218">
        <v>4216</v>
      </c>
      <c r="B4218">
        <v>16</v>
      </c>
      <c r="C4218" t="s">
        <v>6846</v>
      </c>
      <c r="D4218" t="s">
        <v>6046</v>
      </c>
      <c r="E4218">
        <v>2002</v>
      </c>
      <c r="F4218" t="s">
        <v>6046</v>
      </c>
      <c r="G4218">
        <v>33.844371000000002</v>
      </c>
      <c r="H4218">
        <v>-84.474050000000005</v>
      </c>
      <c r="I4218" t="s">
        <v>6047</v>
      </c>
      <c r="J4218" t="s">
        <v>28</v>
      </c>
      <c r="K4218" t="s">
        <v>56</v>
      </c>
      <c r="L4218" t="s">
        <v>33</v>
      </c>
      <c r="M4218">
        <v>0</v>
      </c>
      <c r="N4218">
        <v>9.9041000000000004E-2</v>
      </c>
      <c r="O4218">
        <v>0.80165399999999998</v>
      </c>
      <c r="P4218">
        <v>301.65600999999998</v>
      </c>
      <c r="Q4218">
        <v>0.40923799999999999</v>
      </c>
      <c r="R4218" s="1">
        <v>6.0999999999999999E-5</v>
      </c>
      <c r="S4218">
        <v>1</v>
      </c>
      <c r="T4218">
        <v>0.16955000000000001</v>
      </c>
      <c r="U4218">
        <v>-12.063000000000001</v>
      </c>
      <c r="V4218">
        <v>1</v>
      </c>
      <c r="W4218">
        <v>9.8379999999999995E-2</v>
      </c>
      <c r="X4218">
        <v>100.02200000000001</v>
      </c>
      <c r="Y4218">
        <v>0.76941999999999999</v>
      </c>
    </row>
    <row r="4219" spans="1:25" hidden="1" x14ac:dyDescent="0.25">
      <c r="A4219">
        <v>4217</v>
      </c>
      <c r="B4219">
        <v>17</v>
      </c>
      <c r="C4219" t="s">
        <v>2399</v>
      </c>
      <c r="D4219" t="s">
        <v>5422</v>
      </c>
      <c r="E4219">
        <v>2002</v>
      </c>
      <c r="F4219" t="s">
        <v>5422</v>
      </c>
      <c r="G4219">
        <v>40.946106999999998</v>
      </c>
      <c r="H4219">
        <v>-73.866926000000007</v>
      </c>
      <c r="I4219" t="s">
        <v>5423</v>
      </c>
      <c r="J4219" t="s">
        <v>28</v>
      </c>
      <c r="K4219" t="s">
        <v>56</v>
      </c>
      <c r="L4219" t="s">
        <v>33</v>
      </c>
      <c r="M4219">
        <v>0</v>
      </c>
      <c r="N4219">
        <v>0.17489499999999999</v>
      </c>
      <c r="O4219">
        <v>0.92510199999999998</v>
      </c>
      <c r="P4219">
        <v>207.62620999999999</v>
      </c>
      <c r="Q4219">
        <v>0.56665200000000004</v>
      </c>
      <c r="R4219">
        <v>6.2600000000000004E-4</v>
      </c>
      <c r="S4219">
        <v>8</v>
      </c>
      <c r="T4219">
        <v>5.2296000000000002E-2</v>
      </c>
      <c r="U4219">
        <v>-2.6349999999999998</v>
      </c>
      <c r="V4219">
        <v>0</v>
      </c>
      <c r="W4219">
        <v>4.8118000000000001E-2</v>
      </c>
      <c r="X4219">
        <v>92.894000000000005</v>
      </c>
      <c r="Y4219">
        <v>0.97085600000000005</v>
      </c>
    </row>
    <row r="4220" spans="1:25" hidden="1" x14ac:dyDescent="0.25">
      <c r="A4220">
        <v>4218</v>
      </c>
      <c r="B4220">
        <v>18</v>
      </c>
      <c r="C4220" t="s">
        <v>6847</v>
      </c>
      <c r="D4220" t="s">
        <v>6848</v>
      </c>
      <c r="E4220">
        <v>2002</v>
      </c>
      <c r="F4220" t="s">
        <v>6845</v>
      </c>
      <c r="G4220">
        <v>40.714599999999997</v>
      </c>
      <c r="H4220">
        <v>-74.007099999999994</v>
      </c>
      <c r="I4220" t="s">
        <v>195</v>
      </c>
      <c r="J4220" t="s">
        <v>930</v>
      </c>
      <c r="K4220" t="s">
        <v>28</v>
      </c>
      <c r="L4220" t="s">
        <v>33</v>
      </c>
      <c r="M4220">
        <v>0</v>
      </c>
      <c r="N4220">
        <v>0.62074700000000005</v>
      </c>
      <c r="O4220">
        <v>0.86172899999999997</v>
      </c>
      <c r="P4220">
        <v>286.51056999999997</v>
      </c>
      <c r="Q4220">
        <v>0.164105</v>
      </c>
      <c r="R4220" s="1">
        <v>6.9999999999999994E-5</v>
      </c>
      <c r="S4220">
        <v>11</v>
      </c>
      <c r="T4220">
        <v>3.1085000000000002E-2</v>
      </c>
      <c r="U4220">
        <v>-20.471</v>
      </c>
      <c r="V4220">
        <v>1</v>
      </c>
      <c r="W4220">
        <v>0.51134000000000002</v>
      </c>
      <c r="X4220">
        <v>99.998999999999995</v>
      </c>
      <c r="Y4220">
        <v>0.66685099999999997</v>
      </c>
    </row>
    <row r="4221" spans="1:25" hidden="1" x14ac:dyDescent="0.25">
      <c r="A4221">
        <v>4219</v>
      </c>
      <c r="B4221">
        <v>19</v>
      </c>
      <c r="C4221" t="s">
        <v>6849</v>
      </c>
      <c r="D4221" t="s">
        <v>6850</v>
      </c>
      <c r="E4221">
        <v>2002</v>
      </c>
      <c r="F4221" t="s">
        <v>6660</v>
      </c>
      <c r="G4221">
        <v>40.001810999999996</v>
      </c>
      <c r="H4221">
        <v>-75.117869999999996</v>
      </c>
      <c r="I4221" t="s">
        <v>649</v>
      </c>
      <c r="J4221" t="s">
        <v>28</v>
      </c>
      <c r="K4221" t="s">
        <v>56</v>
      </c>
      <c r="L4221" t="s">
        <v>33</v>
      </c>
      <c r="M4221">
        <v>0</v>
      </c>
      <c r="N4221">
        <v>5.4576E-2</v>
      </c>
      <c r="O4221">
        <v>0.72640400000000005</v>
      </c>
      <c r="P4221">
        <v>239.26667</v>
      </c>
      <c r="Q4221">
        <v>0.84481700000000004</v>
      </c>
      <c r="R4221" s="1">
        <v>9.9999999999999995E-7</v>
      </c>
      <c r="S4221">
        <v>1</v>
      </c>
      <c r="T4221">
        <v>8.7387999999999993E-2</v>
      </c>
      <c r="U4221">
        <v>-3.5430000000000001</v>
      </c>
      <c r="V4221">
        <v>0</v>
      </c>
      <c r="W4221">
        <v>5.8986999999999998E-2</v>
      </c>
      <c r="X4221">
        <v>94.34</v>
      </c>
      <c r="Y4221">
        <v>0.802284</v>
      </c>
    </row>
    <row r="4222" spans="1:25" hidden="1" x14ac:dyDescent="0.25">
      <c r="A4222">
        <v>4220</v>
      </c>
      <c r="B4222">
        <v>20</v>
      </c>
      <c r="C4222" t="s">
        <v>6851</v>
      </c>
      <c r="D4222" t="s">
        <v>6509</v>
      </c>
      <c r="E4222">
        <v>2002</v>
      </c>
      <c r="F4222" t="s">
        <v>6509</v>
      </c>
      <c r="G4222">
        <v>30.427752999999999</v>
      </c>
      <c r="H4222">
        <v>-84.258471999999998</v>
      </c>
      <c r="I4222" t="s">
        <v>2184</v>
      </c>
      <c r="J4222" t="s">
        <v>28</v>
      </c>
      <c r="K4222" t="s">
        <v>56</v>
      </c>
      <c r="L4222" t="s">
        <v>33</v>
      </c>
      <c r="M4222">
        <v>0</v>
      </c>
      <c r="N4222" s="1">
        <v>9.7999999999999997E-5</v>
      </c>
      <c r="O4222">
        <v>0.31710500000000003</v>
      </c>
      <c r="P4222">
        <v>294.60000000000002</v>
      </c>
      <c r="Q4222">
        <v>0.874309</v>
      </c>
      <c r="R4222" s="1">
        <v>1.9999999999999999E-6</v>
      </c>
      <c r="S4222">
        <v>2</v>
      </c>
      <c r="T4222">
        <v>0.110961</v>
      </c>
      <c r="U4222">
        <v>-6.0439999999999996</v>
      </c>
      <c r="V4222">
        <v>1</v>
      </c>
      <c r="W4222">
        <v>4.8538999999999999E-2</v>
      </c>
      <c r="X4222">
        <v>146.327</v>
      </c>
      <c r="Y4222">
        <v>0.295491</v>
      </c>
    </row>
    <row r="4223" spans="1:25" hidden="1" x14ac:dyDescent="0.25">
      <c r="A4223">
        <v>4221</v>
      </c>
      <c r="B4223">
        <v>21</v>
      </c>
      <c r="C4223" t="s">
        <v>6852</v>
      </c>
      <c r="D4223" t="s">
        <v>6567</v>
      </c>
      <c r="E4223">
        <v>2002</v>
      </c>
      <c r="F4223" t="s">
        <v>6567</v>
      </c>
      <c r="G4223">
        <v>42.347020999999998</v>
      </c>
      <c r="H4223">
        <v>-83.060184000000007</v>
      </c>
      <c r="I4223" t="s">
        <v>6568</v>
      </c>
      <c r="J4223" t="s">
        <v>28</v>
      </c>
      <c r="K4223" t="s">
        <v>33</v>
      </c>
      <c r="M4223">
        <v>0</v>
      </c>
      <c r="N4223">
        <v>0.62653300000000001</v>
      </c>
      <c r="O4223">
        <v>0.87315500000000001</v>
      </c>
      <c r="P4223">
        <v>249.96</v>
      </c>
      <c r="Q4223">
        <v>0.48324600000000001</v>
      </c>
      <c r="R4223">
        <v>0</v>
      </c>
      <c r="S4223">
        <v>5</v>
      </c>
      <c r="T4223">
        <v>0.49473099999999998</v>
      </c>
      <c r="U4223">
        <v>-6.5519999999999996</v>
      </c>
      <c r="V4223">
        <v>0</v>
      </c>
      <c r="W4223">
        <v>0.28115200000000001</v>
      </c>
      <c r="X4223">
        <v>112.408</v>
      </c>
      <c r="Y4223">
        <v>0.67822800000000005</v>
      </c>
    </row>
    <row r="4224" spans="1:25" hidden="1" x14ac:dyDescent="0.25">
      <c r="A4224">
        <v>4222</v>
      </c>
      <c r="B4224">
        <v>22</v>
      </c>
      <c r="C4224" t="s">
        <v>5588</v>
      </c>
      <c r="D4224" t="s">
        <v>6380</v>
      </c>
      <c r="E4224">
        <v>2002</v>
      </c>
      <c r="F4224" t="s">
        <v>6380</v>
      </c>
      <c r="G4224">
        <v>25.779807999999999</v>
      </c>
      <c r="H4224">
        <v>-80.153199999999998</v>
      </c>
      <c r="I4224" t="s">
        <v>4692</v>
      </c>
      <c r="J4224" t="s">
        <v>28</v>
      </c>
      <c r="K4224" t="s">
        <v>56</v>
      </c>
      <c r="L4224" t="s">
        <v>33</v>
      </c>
      <c r="M4224">
        <v>0</v>
      </c>
      <c r="N4224">
        <v>3.5749999999999997E-2</v>
      </c>
      <c r="O4224">
        <v>0.49735000000000001</v>
      </c>
      <c r="P4224">
        <v>277.36</v>
      </c>
      <c r="Q4224">
        <v>0.59466600000000003</v>
      </c>
      <c r="R4224">
        <v>5.2800000000000004E-4</v>
      </c>
      <c r="S4224">
        <v>7</v>
      </c>
      <c r="T4224">
        <v>0.308666</v>
      </c>
      <c r="U4224">
        <v>-8.8940000000000001</v>
      </c>
      <c r="V4224">
        <v>1</v>
      </c>
      <c r="W4224">
        <v>3.2829999999999998E-2</v>
      </c>
      <c r="X4224">
        <v>75.91</v>
      </c>
      <c r="Y4224">
        <v>0.12650600000000001</v>
      </c>
    </row>
    <row r="4225" spans="1:25" hidden="1" x14ac:dyDescent="0.25">
      <c r="A4225">
        <v>4223</v>
      </c>
      <c r="B4225">
        <v>23</v>
      </c>
      <c r="C4225" t="s">
        <v>6853</v>
      </c>
      <c r="D4225" t="s">
        <v>6854</v>
      </c>
      <c r="E4225">
        <v>2002</v>
      </c>
      <c r="F4225" t="s">
        <v>6854</v>
      </c>
      <c r="G4225">
        <v>33.448333300000002</v>
      </c>
      <c r="H4225">
        <v>-112.0733333</v>
      </c>
      <c r="I4225" t="s">
        <v>3891</v>
      </c>
      <c r="J4225" t="s">
        <v>28</v>
      </c>
      <c r="K4225" t="s">
        <v>56</v>
      </c>
      <c r="L4225" t="s">
        <v>33</v>
      </c>
      <c r="M4225">
        <v>0</v>
      </c>
      <c r="N4225">
        <v>4.6569999999999997E-3</v>
      </c>
      <c r="O4225">
        <v>0.49897900000000001</v>
      </c>
      <c r="P4225">
        <v>217.68</v>
      </c>
      <c r="Q4225">
        <v>0.72039900000000001</v>
      </c>
      <c r="R4225">
        <v>3.0309999999999998E-3</v>
      </c>
      <c r="S4225">
        <v>8</v>
      </c>
      <c r="T4225">
        <v>0.12224500000000001</v>
      </c>
      <c r="U4225">
        <v>-9.1010000000000009</v>
      </c>
      <c r="V4225">
        <v>1</v>
      </c>
      <c r="W4225">
        <v>2.8636999999999999E-2</v>
      </c>
      <c r="X4225">
        <v>96.102999999999994</v>
      </c>
      <c r="Y4225">
        <v>0.67600199999999999</v>
      </c>
    </row>
    <row r="4226" spans="1:25" hidden="1" x14ac:dyDescent="0.25">
      <c r="A4226">
        <v>4224</v>
      </c>
      <c r="B4226">
        <v>24</v>
      </c>
      <c r="C4226" t="s">
        <v>6855</v>
      </c>
      <c r="D4226" t="s">
        <v>6517</v>
      </c>
      <c r="E4226">
        <v>2002</v>
      </c>
      <c r="F4226" t="s">
        <v>6517</v>
      </c>
      <c r="G4226">
        <v>40.123804999999997</v>
      </c>
      <c r="H4226">
        <v>-75.114767000000001</v>
      </c>
      <c r="I4226" t="s">
        <v>6518</v>
      </c>
      <c r="J4226" t="s">
        <v>28</v>
      </c>
      <c r="K4226" t="s">
        <v>56</v>
      </c>
      <c r="L4226" t="s">
        <v>33</v>
      </c>
      <c r="M4226">
        <v>4.7854683879799999E-3</v>
      </c>
      <c r="N4226">
        <v>1.2149999999999999E-3</v>
      </c>
      <c r="O4226">
        <v>0.80132199999999998</v>
      </c>
      <c r="P4226">
        <v>192.22667000000001</v>
      </c>
      <c r="Q4226">
        <v>0.86859399999999998</v>
      </c>
      <c r="R4226">
        <v>0</v>
      </c>
      <c r="S4226">
        <v>11</v>
      </c>
      <c r="T4226">
        <v>0.15803600000000001</v>
      </c>
      <c r="U4226">
        <v>-4.4210000000000003</v>
      </c>
      <c r="V4226">
        <v>0</v>
      </c>
      <c r="W4226">
        <v>4.4561999999999997E-2</v>
      </c>
      <c r="X4226">
        <v>128.94399999999999</v>
      </c>
      <c r="Y4226">
        <v>0.96093899999999999</v>
      </c>
    </row>
    <row r="4227" spans="1:25" hidden="1" x14ac:dyDescent="0.25">
      <c r="A4227">
        <v>4225</v>
      </c>
      <c r="B4227">
        <v>25</v>
      </c>
      <c r="C4227" t="s">
        <v>5588</v>
      </c>
      <c r="D4227" t="s">
        <v>6856</v>
      </c>
      <c r="E4227">
        <v>2002</v>
      </c>
      <c r="F4227" t="s">
        <v>6857</v>
      </c>
      <c r="G4227">
        <v>51.639800000000001</v>
      </c>
      <c r="H4227">
        <v>-111.94199999999999</v>
      </c>
      <c r="I4227" t="s">
        <v>6858</v>
      </c>
      <c r="J4227" t="s">
        <v>28</v>
      </c>
      <c r="K4227" t="s">
        <v>56</v>
      </c>
      <c r="L4227" t="s">
        <v>33</v>
      </c>
      <c r="M4227">
        <v>0</v>
      </c>
      <c r="N4227">
        <v>2.3990000000000001E-3</v>
      </c>
      <c r="O4227">
        <v>0.42609999999999998</v>
      </c>
      <c r="P4227">
        <v>197.74666999999999</v>
      </c>
      <c r="Q4227">
        <v>0.79859400000000003</v>
      </c>
      <c r="R4227">
        <v>0</v>
      </c>
      <c r="S4227">
        <v>4</v>
      </c>
      <c r="T4227">
        <v>7.7688999999999994E-2</v>
      </c>
      <c r="U4227">
        <v>-6.1180000000000003</v>
      </c>
      <c r="V4227">
        <v>1</v>
      </c>
      <c r="W4227">
        <v>3.5915999999999997E-2</v>
      </c>
      <c r="X4227">
        <v>147.36199999999999</v>
      </c>
      <c r="Y4227">
        <v>0.32572600000000002</v>
      </c>
    </row>
    <row r="4228" spans="1:25" hidden="1" x14ac:dyDescent="0.25">
      <c r="A4228">
        <v>4226</v>
      </c>
      <c r="B4228">
        <v>26</v>
      </c>
      <c r="C4228" t="s">
        <v>6859</v>
      </c>
      <c r="D4228" t="s">
        <v>6860</v>
      </c>
      <c r="E4228">
        <v>2002</v>
      </c>
      <c r="F4228" t="s">
        <v>6860</v>
      </c>
      <c r="G4228">
        <v>49.25</v>
      </c>
      <c r="H4228">
        <v>-123.13333299999999</v>
      </c>
      <c r="I4228" t="s">
        <v>6861</v>
      </c>
      <c r="J4228" t="s">
        <v>28</v>
      </c>
      <c r="K4228" t="s">
        <v>56</v>
      </c>
      <c r="L4228" t="s">
        <v>33</v>
      </c>
      <c r="M4228">
        <v>0</v>
      </c>
      <c r="N4228">
        <v>1.39E-3</v>
      </c>
      <c r="O4228">
        <v>0.44638499999999998</v>
      </c>
      <c r="P4228">
        <v>270.04000000000002</v>
      </c>
      <c r="Q4228">
        <v>0.76765399999999995</v>
      </c>
      <c r="R4228">
        <v>0</v>
      </c>
      <c r="S4228">
        <v>2</v>
      </c>
      <c r="T4228">
        <v>7.5438000000000005E-2</v>
      </c>
      <c r="U4228">
        <v>-5.6749999999999998</v>
      </c>
      <c r="V4228">
        <v>1</v>
      </c>
      <c r="W4228">
        <v>3.1390000000000001E-2</v>
      </c>
      <c r="X4228">
        <v>147.97200000000001</v>
      </c>
      <c r="Y4228">
        <v>0.19797899999999999</v>
      </c>
    </row>
    <row r="4229" spans="1:25" hidden="1" x14ac:dyDescent="0.25">
      <c r="A4229">
        <v>4227</v>
      </c>
      <c r="B4229">
        <v>27</v>
      </c>
      <c r="C4229" t="s">
        <v>6862</v>
      </c>
      <c r="D4229" t="s">
        <v>6509</v>
      </c>
      <c r="E4229">
        <v>2002</v>
      </c>
      <c r="F4229" t="s">
        <v>6509</v>
      </c>
      <c r="G4229">
        <v>30.427752999999999</v>
      </c>
      <c r="H4229">
        <v>-84.258471999999998</v>
      </c>
      <c r="I4229" t="s">
        <v>2184</v>
      </c>
      <c r="J4229" t="s">
        <v>28</v>
      </c>
      <c r="K4229" t="s">
        <v>56</v>
      </c>
      <c r="L4229" t="s">
        <v>33</v>
      </c>
      <c r="M4229">
        <v>0</v>
      </c>
      <c r="N4229">
        <v>8.8020000000000008E-3</v>
      </c>
      <c r="O4229">
        <v>0.38797500000000001</v>
      </c>
      <c r="P4229">
        <v>238.24</v>
      </c>
      <c r="Q4229">
        <v>0.696797</v>
      </c>
      <c r="R4229">
        <v>2.1410000000000001E-3</v>
      </c>
      <c r="S4229">
        <v>2</v>
      </c>
      <c r="T4229">
        <v>0.34730899999999998</v>
      </c>
      <c r="U4229">
        <v>-5.827</v>
      </c>
      <c r="V4229">
        <v>1</v>
      </c>
      <c r="W4229">
        <v>3.3619999999999997E-2</v>
      </c>
      <c r="X4229">
        <v>126.26600000000001</v>
      </c>
      <c r="Y4229">
        <v>0.194273</v>
      </c>
    </row>
    <row r="4230" spans="1:25" hidden="1" x14ac:dyDescent="0.25">
      <c r="A4230">
        <v>4228</v>
      </c>
      <c r="B4230">
        <v>28</v>
      </c>
      <c r="C4230" t="s">
        <v>6863</v>
      </c>
      <c r="D4230" t="s">
        <v>6864</v>
      </c>
      <c r="E4230">
        <v>2002</v>
      </c>
      <c r="F4230" t="s">
        <v>6864</v>
      </c>
      <c r="G4230">
        <v>10.9406</v>
      </c>
      <c r="H4230">
        <v>-74.779700000000005</v>
      </c>
      <c r="I4230" t="s">
        <v>6865</v>
      </c>
      <c r="J4230" t="s">
        <v>28</v>
      </c>
      <c r="K4230" t="s">
        <v>56</v>
      </c>
      <c r="L4230" t="s">
        <v>33</v>
      </c>
      <c r="M4230">
        <v>0</v>
      </c>
      <c r="N4230">
        <v>0.31312499999999999</v>
      </c>
      <c r="O4230">
        <v>0.78300899999999996</v>
      </c>
      <c r="P4230">
        <v>196.89332999999999</v>
      </c>
      <c r="Q4230">
        <v>0.83078099999999999</v>
      </c>
      <c r="R4230" s="1">
        <v>9.9999999999999995E-7</v>
      </c>
      <c r="S4230">
        <v>1</v>
      </c>
      <c r="T4230">
        <v>0.23934800000000001</v>
      </c>
      <c r="U4230">
        <v>-5.0199999999999996</v>
      </c>
      <c r="V4230">
        <v>0</v>
      </c>
      <c r="W4230">
        <v>4.3118999999999998E-2</v>
      </c>
      <c r="X4230">
        <v>107.661</v>
      </c>
      <c r="Y4230">
        <v>0.86974899999999999</v>
      </c>
    </row>
    <row r="4231" spans="1:25" hidden="1" x14ac:dyDescent="0.25">
      <c r="A4231">
        <v>4229</v>
      </c>
      <c r="B4231">
        <v>29</v>
      </c>
      <c r="C4231" t="s">
        <v>6866</v>
      </c>
      <c r="D4231" t="s">
        <v>6867</v>
      </c>
      <c r="E4231">
        <v>2002</v>
      </c>
      <c r="F4231" t="s">
        <v>6361</v>
      </c>
      <c r="G4231">
        <v>42.149700000000003</v>
      </c>
      <c r="H4231">
        <v>-74.938400000000001</v>
      </c>
      <c r="I4231" t="s">
        <v>6362</v>
      </c>
      <c r="J4231" t="s">
        <v>28</v>
      </c>
      <c r="K4231" t="s">
        <v>56</v>
      </c>
      <c r="L4231" t="s">
        <v>33</v>
      </c>
      <c r="M4231">
        <v>0</v>
      </c>
      <c r="N4231">
        <v>6.7142999999999994E-2</v>
      </c>
      <c r="O4231">
        <v>0.83188600000000001</v>
      </c>
      <c r="P4231">
        <v>189.49332999999999</v>
      </c>
      <c r="Q4231">
        <v>0.62145799999999995</v>
      </c>
      <c r="R4231">
        <v>1.5100000000000001E-4</v>
      </c>
      <c r="S4231">
        <v>10</v>
      </c>
      <c r="T4231">
        <v>0.211843</v>
      </c>
      <c r="U4231">
        <v>-4.9379999999999997</v>
      </c>
      <c r="V4231">
        <v>0</v>
      </c>
      <c r="W4231">
        <v>0.122098</v>
      </c>
      <c r="X4231">
        <v>93.965999999999994</v>
      </c>
      <c r="Y4231">
        <v>0.81410400000000005</v>
      </c>
    </row>
    <row r="4232" spans="1:25" hidden="1" x14ac:dyDescent="0.25">
      <c r="A4232">
        <v>4230</v>
      </c>
      <c r="B4232">
        <v>30</v>
      </c>
      <c r="C4232" t="s">
        <v>6868</v>
      </c>
      <c r="D4232" t="s">
        <v>6869</v>
      </c>
      <c r="E4232">
        <v>2002</v>
      </c>
      <c r="F4232" t="s">
        <v>6870</v>
      </c>
      <c r="G4232">
        <v>40.807777799999997</v>
      </c>
      <c r="H4232">
        <v>-73.945833300000004</v>
      </c>
      <c r="I4232" t="s">
        <v>2996</v>
      </c>
      <c r="J4232" t="s">
        <v>28</v>
      </c>
      <c r="K4232" t="s">
        <v>56</v>
      </c>
      <c r="L4232" t="s">
        <v>33</v>
      </c>
      <c r="M4232">
        <v>0</v>
      </c>
      <c r="N4232">
        <v>2.5798999999999999E-2</v>
      </c>
      <c r="O4232">
        <v>0.77532699999999999</v>
      </c>
      <c r="P4232">
        <v>211.86</v>
      </c>
      <c r="Q4232">
        <v>0.72158900000000004</v>
      </c>
      <c r="R4232">
        <v>0</v>
      </c>
      <c r="S4232">
        <v>6</v>
      </c>
      <c r="T4232">
        <v>0.16454099999999999</v>
      </c>
      <c r="U4232">
        <v>-6.8979999999999997</v>
      </c>
      <c r="V4232">
        <v>0</v>
      </c>
      <c r="W4232">
        <v>8.8028999999999996E-2</v>
      </c>
      <c r="X4232">
        <v>83.064999999999998</v>
      </c>
      <c r="Y4232">
        <v>0.82104900000000003</v>
      </c>
    </row>
    <row r="4233" spans="1:25" hidden="1" x14ac:dyDescent="0.25">
      <c r="A4233">
        <v>4231</v>
      </c>
      <c r="B4233">
        <v>31</v>
      </c>
      <c r="C4233" t="s">
        <v>4316</v>
      </c>
      <c r="D4233" t="s">
        <v>6871</v>
      </c>
      <c r="E4233">
        <v>2002</v>
      </c>
      <c r="F4233" t="s">
        <v>6872</v>
      </c>
      <c r="G4233">
        <v>39.566666699999999</v>
      </c>
      <c r="H4233">
        <v>2.65</v>
      </c>
      <c r="I4233" t="s">
        <v>6873</v>
      </c>
      <c r="J4233" t="s">
        <v>28</v>
      </c>
      <c r="K4233" t="s">
        <v>56</v>
      </c>
      <c r="M4233">
        <v>0</v>
      </c>
      <c r="N4233">
        <v>3.86E-4</v>
      </c>
      <c r="O4233">
        <v>0.50529000000000002</v>
      </c>
      <c r="P4233">
        <v>266.06666999999999</v>
      </c>
      <c r="Q4233">
        <v>0.92299299999999995</v>
      </c>
      <c r="R4233">
        <v>0.44663599999999998</v>
      </c>
      <c r="S4233">
        <v>8</v>
      </c>
      <c r="T4233">
        <v>0.61470000000000002</v>
      </c>
      <c r="U4233">
        <v>-8.3010000000000002</v>
      </c>
      <c r="V4233">
        <v>1</v>
      </c>
      <c r="W4233">
        <v>4.8014000000000001E-2</v>
      </c>
      <c r="X4233">
        <v>145.97300000000001</v>
      </c>
      <c r="Y4233">
        <v>0.45918399999999998</v>
      </c>
    </row>
    <row r="4234" spans="1:25" hidden="1" x14ac:dyDescent="0.25">
      <c r="A4234">
        <v>4232</v>
      </c>
      <c r="B4234">
        <v>32</v>
      </c>
      <c r="C4234" t="s">
        <v>6874</v>
      </c>
      <c r="D4234" t="s">
        <v>6875</v>
      </c>
      <c r="E4234">
        <v>2002</v>
      </c>
      <c r="F4234" t="s">
        <v>5978</v>
      </c>
      <c r="G4234">
        <v>33.844982999999999</v>
      </c>
      <c r="H4234">
        <v>-117.952151</v>
      </c>
      <c r="I4234" t="s">
        <v>5979</v>
      </c>
      <c r="J4234" t="s">
        <v>28</v>
      </c>
      <c r="K4234" t="s">
        <v>56</v>
      </c>
      <c r="L4234" t="s">
        <v>33</v>
      </c>
      <c r="M4234">
        <v>0</v>
      </c>
      <c r="N4234">
        <v>8.8456000000000007E-2</v>
      </c>
      <c r="O4234">
        <v>0.42747800000000002</v>
      </c>
      <c r="P4234">
        <v>207.26354000000001</v>
      </c>
      <c r="Q4234">
        <v>0.51980700000000002</v>
      </c>
      <c r="R4234">
        <v>0</v>
      </c>
      <c r="S4234">
        <v>11</v>
      </c>
      <c r="T4234">
        <v>0.22599900000000001</v>
      </c>
      <c r="U4234">
        <v>-16.606999999999999</v>
      </c>
      <c r="V4234">
        <v>0</v>
      </c>
      <c r="W4234">
        <v>0.100157</v>
      </c>
      <c r="X4234">
        <v>89.268000000000001</v>
      </c>
      <c r="Y4234">
        <v>0.79088499999999995</v>
      </c>
    </row>
    <row r="4235" spans="1:25" x14ac:dyDescent="0.25">
      <c r="A4235">
        <v>4233</v>
      </c>
      <c r="B4235">
        <v>33</v>
      </c>
      <c r="C4235" t="s">
        <v>4796</v>
      </c>
      <c r="D4235" t="s">
        <v>6876</v>
      </c>
      <c r="E4235">
        <v>2002</v>
      </c>
      <c r="F4235" t="s">
        <v>6237</v>
      </c>
      <c r="G4235" t="str">
        <f>IFERROR(VLOOKUP(Table1[[#This Row],[Title]],$C$5507:$Y$5579,5, FALSE ),"")</f>
        <v/>
      </c>
      <c r="H4235" t="str">
        <f>IFERROR(VLOOKUP(Table1[[#This Row],[Title]],$C$5507:$Y$5579,6, FALSE ),"")</f>
        <v/>
      </c>
      <c r="I4235" t="str">
        <f>IFERROR(VLOOKUP(Table1[[#This Row],[Title]],$C$5507:$Y$5579,7, FALSE ),"")</f>
        <v/>
      </c>
      <c r="J4235" t="str">
        <f>IFERROR(VLOOKUP(Table1[[#This Row],[Title]],$C$5507:$Y$5579,8, FALSE ),"")</f>
        <v/>
      </c>
      <c r="K4235" t="str">
        <f>IFERROR(VLOOKUP(Table1[[#This Row],[Title]],$C$5507:$Y$5579,9, FALSE ),"")</f>
        <v/>
      </c>
      <c r="L4235" t="str">
        <f>IFERROR(VLOOKUP(Table1[[#This Row],[Title]],$C$5507:$Y$5579,10, FALSE ),"")</f>
        <v/>
      </c>
      <c r="M4235" t="str">
        <f>IFERROR(VLOOKUP(Table1[[#This Row],[Title]],$C$5507:$Y$5579,11, FALSE ),"")</f>
        <v/>
      </c>
      <c r="N4235" t="str">
        <f>IFERROR(VLOOKUP(Table1[[#This Row],[Title]],$C$5507:$Y$5579,12, FALSE ),"")</f>
        <v/>
      </c>
      <c r="O4235" t="str">
        <f>IFERROR(VLOOKUP(Table1[[#This Row],[Title]],$C$5507:$Y$5579,13, FALSE ),"")</f>
        <v/>
      </c>
      <c r="P4235" t="str">
        <f>IFERROR(VLOOKUP(Table1[[#This Row],[Title]],$C$5507:$Y$5579,14, FALSE ),"")</f>
        <v/>
      </c>
      <c r="Q4235" t="str">
        <f>IFERROR(VLOOKUP(Table1[[#This Row],[Title]],$C$5507:$Y$5579,15, FALSE ),"")</f>
        <v/>
      </c>
      <c r="R4235" t="str">
        <f>IFERROR(VLOOKUP(Table1[[#This Row],[Title]],$C$5507:$Y$5579,16, FALSE ),"")</f>
        <v/>
      </c>
      <c r="S4235" t="str">
        <f>IFERROR(VLOOKUP(Table1[[#This Row],[Title]],$C$5507:$Y$5579,17, FALSE ),"")</f>
        <v/>
      </c>
      <c r="T4235" t="str">
        <f>IFERROR(VLOOKUP(Table1[[#This Row],[Title]],$C$5507:$Y$5579,18, FALSE ),"")</f>
        <v/>
      </c>
      <c r="U4235" t="str">
        <f>IFERROR(VLOOKUP(Table1[[#This Row],[Title]],$C$5507:$Y$5579,19, FALSE ),"")</f>
        <v/>
      </c>
      <c r="V4235" t="str">
        <f>IFERROR(VLOOKUP(Table1[[#This Row],[Title]],$C$5507:$Y$5579,20, FALSE ),"")</f>
        <v/>
      </c>
      <c r="W4235" t="str">
        <f>IFERROR(VLOOKUP(Table1[[#This Row],[Title]],$C$5507:$Y$5579,21, FALSE ),"")</f>
        <v/>
      </c>
      <c r="X4235" t="str">
        <f>IFERROR(VLOOKUP(Table1[[#This Row],[Title]],$C$5507:$Y$5579,22, FALSE ),"")</f>
        <v/>
      </c>
      <c r="Y4235" t="str">
        <f>IFERROR(VLOOKUP(Table1[[#This Row],[Title]],$C$5507:$Y$5579,23, FALSE ),"")</f>
        <v/>
      </c>
    </row>
    <row r="4236" spans="1:25" hidden="1" x14ac:dyDescent="0.25">
      <c r="A4236">
        <v>4234</v>
      </c>
      <c r="B4236">
        <v>34</v>
      </c>
      <c r="C4236" t="s">
        <v>6877</v>
      </c>
      <c r="D4236" t="s">
        <v>6878</v>
      </c>
      <c r="E4236">
        <v>2002</v>
      </c>
      <c r="F4236" t="s">
        <v>6878</v>
      </c>
      <c r="G4236">
        <v>39.296536000000003</v>
      </c>
      <c r="H4236">
        <v>-76.623489000000006</v>
      </c>
      <c r="I4236" t="s">
        <v>6071</v>
      </c>
      <c r="J4236" t="s">
        <v>28</v>
      </c>
      <c r="K4236" t="s">
        <v>56</v>
      </c>
      <c r="L4236" t="s">
        <v>33</v>
      </c>
      <c r="M4236">
        <v>0</v>
      </c>
      <c r="N4236">
        <v>5.4850000000000003E-3</v>
      </c>
      <c r="O4236">
        <v>0.53678499999999996</v>
      </c>
      <c r="P4236">
        <v>213.77332999999999</v>
      </c>
      <c r="Q4236">
        <v>0.685446</v>
      </c>
      <c r="R4236">
        <v>0</v>
      </c>
      <c r="S4236">
        <v>5</v>
      </c>
      <c r="T4236">
        <v>0.25783499999999998</v>
      </c>
      <c r="U4236">
        <v>-6.0819999999999999</v>
      </c>
      <c r="V4236">
        <v>1</v>
      </c>
      <c r="W4236">
        <v>0.17279900000000001</v>
      </c>
      <c r="X4236">
        <v>126.55800000000001</v>
      </c>
      <c r="Y4236">
        <v>0.92320400000000002</v>
      </c>
    </row>
    <row r="4237" spans="1:25" hidden="1" x14ac:dyDescent="0.25">
      <c r="A4237">
        <v>4235</v>
      </c>
      <c r="B4237">
        <v>35</v>
      </c>
      <c r="C4237" t="s">
        <v>6879</v>
      </c>
      <c r="D4237" t="s">
        <v>5630</v>
      </c>
      <c r="E4237">
        <v>2002</v>
      </c>
      <c r="F4237" t="s">
        <v>5630</v>
      </c>
      <c r="G4237">
        <v>36.236179999999997</v>
      </c>
      <c r="H4237">
        <v>-90.05565</v>
      </c>
      <c r="I4237" t="s">
        <v>5631</v>
      </c>
      <c r="J4237" t="s">
        <v>28</v>
      </c>
      <c r="K4237" t="s">
        <v>56</v>
      </c>
      <c r="L4237" t="s">
        <v>33</v>
      </c>
      <c r="M4237">
        <v>0</v>
      </c>
      <c r="N4237">
        <v>3.1350000000000003E-2</v>
      </c>
      <c r="O4237">
        <v>0.68519699999999994</v>
      </c>
      <c r="P4237">
        <v>195.34322</v>
      </c>
      <c r="Q4237">
        <v>0.707758</v>
      </c>
      <c r="R4237" s="1">
        <v>9.9999999999999995E-7</v>
      </c>
      <c r="S4237">
        <v>4</v>
      </c>
      <c r="T4237">
        <v>0.246057</v>
      </c>
      <c r="U4237">
        <v>-5.4249999999999998</v>
      </c>
      <c r="V4237">
        <v>1</v>
      </c>
      <c r="W4237">
        <v>3.2923000000000001E-2</v>
      </c>
      <c r="X4237">
        <v>119.988</v>
      </c>
      <c r="Y4237">
        <v>0.72978799999999999</v>
      </c>
    </row>
    <row r="4238" spans="1:25" hidden="1" x14ac:dyDescent="0.25">
      <c r="A4238">
        <v>4236</v>
      </c>
      <c r="B4238">
        <v>36</v>
      </c>
      <c r="C4238" t="s">
        <v>6880</v>
      </c>
      <c r="D4238" t="s">
        <v>6517</v>
      </c>
      <c r="E4238">
        <v>2002</v>
      </c>
      <c r="F4238" t="s">
        <v>6517</v>
      </c>
      <c r="G4238">
        <v>40.123804999999997</v>
      </c>
      <c r="H4238">
        <v>-75.114767000000001</v>
      </c>
      <c r="I4238" t="s">
        <v>6518</v>
      </c>
      <c r="J4238" t="s">
        <v>28</v>
      </c>
      <c r="K4238" t="s">
        <v>56</v>
      </c>
      <c r="L4238" t="s">
        <v>33</v>
      </c>
      <c r="M4238">
        <v>3.1732810249099999E-3</v>
      </c>
      <c r="N4238">
        <v>1.062E-3</v>
      </c>
      <c r="O4238">
        <v>0.60508499999999998</v>
      </c>
      <c r="P4238">
        <v>211.53116</v>
      </c>
      <c r="Q4238">
        <v>0.87491600000000003</v>
      </c>
      <c r="R4238">
        <v>0</v>
      </c>
      <c r="S4238">
        <v>3</v>
      </c>
      <c r="T4238">
        <v>8.5384000000000002E-2</v>
      </c>
      <c r="U4238">
        <v>-3.7829999999999999</v>
      </c>
      <c r="V4238">
        <v>1</v>
      </c>
      <c r="W4238">
        <v>7.9738000000000003E-2</v>
      </c>
      <c r="X4238">
        <v>98.518000000000001</v>
      </c>
      <c r="Y4238">
        <v>0.609819</v>
      </c>
    </row>
    <row r="4239" spans="1:25" hidden="1" x14ac:dyDescent="0.25">
      <c r="A4239">
        <v>4237</v>
      </c>
      <c r="B4239">
        <v>37</v>
      </c>
      <c r="C4239" t="s">
        <v>6881</v>
      </c>
      <c r="D4239" t="s">
        <v>6882</v>
      </c>
      <c r="E4239">
        <v>2002</v>
      </c>
      <c r="F4239" t="s">
        <v>6882</v>
      </c>
      <c r="G4239">
        <v>40.703800000000001</v>
      </c>
      <c r="H4239">
        <v>-73.831699999999998</v>
      </c>
      <c r="I4239" t="s">
        <v>227</v>
      </c>
      <c r="J4239" t="s">
        <v>28</v>
      </c>
      <c r="K4239" t="s">
        <v>33</v>
      </c>
      <c r="M4239">
        <v>0</v>
      </c>
      <c r="N4239">
        <v>0.43989800000000001</v>
      </c>
      <c r="O4239">
        <v>0.69053799999999999</v>
      </c>
      <c r="P4239">
        <v>299.42354</v>
      </c>
      <c r="Q4239">
        <v>0.52868400000000004</v>
      </c>
      <c r="R4239">
        <v>0</v>
      </c>
      <c r="S4239">
        <v>7</v>
      </c>
      <c r="T4239">
        <v>0.32873000000000002</v>
      </c>
      <c r="U4239">
        <v>-15.647</v>
      </c>
      <c r="V4239">
        <v>1</v>
      </c>
      <c r="W4239">
        <v>0.210591</v>
      </c>
      <c r="X4239">
        <v>96.918999999999997</v>
      </c>
      <c r="Y4239">
        <v>0.82161099999999998</v>
      </c>
    </row>
    <row r="4240" spans="1:25" hidden="1" x14ac:dyDescent="0.25">
      <c r="A4240">
        <v>4238</v>
      </c>
      <c r="B4240">
        <v>38</v>
      </c>
      <c r="C4240" t="s">
        <v>6883</v>
      </c>
      <c r="D4240" t="s">
        <v>6884</v>
      </c>
      <c r="E4240">
        <v>2002</v>
      </c>
      <c r="F4240" t="s">
        <v>6885</v>
      </c>
      <c r="G4240">
        <v>43.286023999999998</v>
      </c>
      <c r="H4240">
        <v>-77.684263999999999</v>
      </c>
      <c r="I4240" t="s">
        <v>3286</v>
      </c>
      <c r="J4240" t="s">
        <v>28</v>
      </c>
      <c r="K4240" t="s">
        <v>33</v>
      </c>
      <c r="M4240">
        <v>0</v>
      </c>
      <c r="N4240">
        <v>0.48449399999999998</v>
      </c>
      <c r="O4240">
        <v>0.72257700000000002</v>
      </c>
      <c r="P4240">
        <v>210.81288000000001</v>
      </c>
      <c r="Q4240">
        <v>0.49854100000000001</v>
      </c>
      <c r="R4240">
        <v>5.6889999999999996E-3</v>
      </c>
      <c r="S4240">
        <v>10</v>
      </c>
      <c r="T4240">
        <v>9.3243999999999994E-2</v>
      </c>
      <c r="U4240">
        <v>-9.0060000000000002</v>
      </c>
      <c r="V4240">
        <v>0</v>
      </c>
      <c r="W4240">
        <v>0.21904100000000001</v>
      </c>
      <c r="X4240">
        <v>159.93799999999999</v>
      </c>
      <c r="Y4240">
        <v>0.78757100000000002</v>
      </c>
    </row>
    <row r="4241" spans="1:25" hidden="1" x14ac:dyDescent="0.25">
      <c r="A4241">
        <v>4239</v>
      </c>
      <c r="B4241">
        <v>39</v>
      </c>
      <c r="C4241" t="s">
        <v>6886</v>
      </c>
      <c r="D4241" t="s">
        <v>6887</v>
      </c>
      <c r="E4241">
        <v>2002</v>
      </c>
      <c r="F4241" t="s">
        <v>6887</v>
      </c>
      <c r="G4241">
        <v>32.492683</v>
      </c>
      <c r="H4241">
        <v>-97.264358999999999</v>
      </c>
      <c r="I4241" t="s">
        <v>6888</v>
      </c>
      <c r="J4241" t="s">
        <v>28</v>
      </c>
      <c r="K4241" t="s">
        <v>56</v>
      </c>
      <c r="L4241" t="s">
        <v>33</v>
      </c>
      <c r="M4241">
        <v>0</v>
      </c>
      <c r="N4241">
        <v>0.15425800000000001</v>
      </c>
      <c r="O4241">
        <v>0.45289699999999999</v>
      </c>
      <c r="P4241">
        <v>228.26667</v>
      </c>
      <c r="Q4241">
        <v>0.569214</v>
      </c>
      <c r="R4241">
        <v>0</v>
      </c>
      <c r="S4241">
        <v>8</v>
      </c>
      <c r="T4241">
        <v>0.112912</v>
      </c>
      <c r="U4241">
        <v>-3.8969999999999998</v>
      </c>
      <c r="V4241">
        <v>1</v>
      </c>
      <c r="W4241">
        <v>3.0193000000000001E-2</v>
      </c>
      <c r="X4241">
        <v>73.02</v>
      </c>
      <c r="Y4241">
        <v>0.147976</v>
      </c>
    </row>
    <row r="4242" spans="1:25" hidden="1" x14ac:dyDescent="0.25">
      <c r="A4242">
        <v>4240</v>
      </c>
      <c r="B4242">
        <v>40</v>
      </c>
      <c r="C4242" t="s">
        <v>6889</v>
      </c>
      <c r="D4242" t="s">
        <v>6890</v>
      </c>
      <c r="E4242">
        <v>2002</v>
      </c>
      <c r="F4242" t="s">
        <v>6891</v>
      </c>
      <c r="G4242">
        <v>38.627699999999997</v>
      </c>
      <c r="H4242">
        <v>-90.1995</v>
      </c>
      <c r="I4242" t="s">
        <v>2286</v>
      </c>
      <c r="J4242" t="s">
        <v>28</v>
      </c>
      <c r="K4242" t="s">
        <v>56</v>
      </c>
      <c r="L4242" t="s">
        <v>33</v>
      </c>
      <c r="M4242">
        <v>0</v>
      </c>
      <c r="N4242">
        <v>8.9062000000000002E-2</v>
      </c>
      <c r="O4242">
        <v>0.74692899999999995</v>
      </c>
      <c r="P4242">
        <v>256.07954999999998</v>
      </c>
      <c r="Q4242">
        <v>0.62299599999999999</v>
      </c>
      <c r="R4242">
        <v>3.1350000000000002E-3</v>
      </c>
      <c r="S4242">
        <v>11</v>
      </c>
      <c r="T4242">
        <v>0.147559</v>
      </c>
      <c r="U4242">
        <v>-6.2249999999999996</v>
      </c>
      <c r="V4242">
        <v>0</v>
      </c>
      <c r="W4242">
        <v>0.18687300000000001</v>
      </c>
      <c r="X4242">
        <v>99.266000000000005</v>
      </c>
      <c r="Y4242">
        <v>0.494896</v>
      </c>
    </row>
    <row r="4243" spans="1:25" hidden="1" x14ac:dyDescent="0.25">
      <c r="A4243">
        <v>4241</v>
      </c>
      <c r="B4243">
        <v>41</v>
      </c>
      <c r="C4243" t="s">
        <v>6892</v>
      </c>
      <c r="D4243" t="s">
        <v>6816</v>
      </c>
      <c r="E4243">
        <v>2002</v>
      </c>
      <c r="F4243" t="s">
        <v>6816</v>
      </c>
      <c r="G4243">
        <v>40.714269000000002</v>
      </c>
      <c r="H4243">
        <v>-74.005972999999997</v>
      </c>
      <c r="I4243" t="s">
        <v>113</v>
      </c>
      <c r="J4243" t="s">
        <v>28</v>
      </c>
      <c r="K4243" t="s">
        <v>56</v>
      </c>
      <c r="L4243" t="s">
        <v>33</v>
      </c>
      <c r="M4243">
        <v>0</v>
      </c>
      <c r="N4243">
        <v>0.29846200000000001</v>
      </c>
      <c r="O4243">
        <v>0.69496199999999997</v>
      </c>
      <c r="P4243">
        <v>239.89287999999999</v>
      </c>
      <c r="Q4243">
        <v>0.59357000000000004</v>
      </c>
      <c r="R4243" s="1">
        <v>9.9999999999999995E-7</v>
      </c>
      <c r="S4243">
        <v>7</v>
      </c>
      <c r="T4243">
        <v>0.11219700000000001</v>
      </c>
      <c r="U4243">
        <v>-4.7519999999999998</v>
      </c>
      <c r="V4243">
        <v>0</v>
      </c>
      <c r="W4243">
        <v>2.7757E-2</v>
      </c>
      <c r="X4243">
        <v>89.471000000000004</v>
      </c>
      <c r="Y4243">
        <v>0.70203499999999996</v>
      </c>
    </row>
    <row r="4244" spans="1:25" hidden="1" x14ac:dyDescent="0.25">
      <c r="A4244">
        <v>4242</v>
      </c>
      <c r="B4244">
        <v>42</v>
      </c>
      <c r="C4244" t="s">
        <v>6893</v>
      </c>
      <c r="D4244" t="s">
        <v>6894</v>
      </c>
      <c r="E4244">
        <v>2002</v>
      </c>
      <c r="F4244" t="s">
        <v>6894</v>
      </c>
      <c r="G4244">
        <v>41.308872999999998</v>
      </c>
      <c r="H4244">
        <v>-73.363660999999993</v>
      </c>
      <c r="I4244" t="s">
        <v>6895</v>
      </c>
      <c r="J4244" t="s">
        <v>28</v>
      </c>
      <c r="K4244" t="s">
        <v>56</v>
      </c>
      <c r="L4244" t="s">
        <v>33</v>
      </c>
      <c r="M4244">
        <v>0</v>
      </c>
      <c r="N4244">
        <v>4.5656000000000002E-2</v>
      </c>
      <c r="O4244">
        <v>0.66637400000000002</v>
      </c>
      <c r="P4244">
        <v>232.50667000000001</v>
      </c>
      <c r="Q4244">
        <v>0.72062400000000004</v>
      </c>
      <c r="R4244">
        <v>0</v>
      </c>
      <c r="S4244">
        <v>4</v>
      </c>
      <c r="T4244">
        <v>0.12556</v>
      </c>
      <c r="U4244">
        <v>-5.7430000000000003</v>
      </c>
      <c r="V4244">
        <v>1</v>
      </c>
      <c r="W4244">
        <v>3.0955E-2</v>
      </c>
      <c r="X4244">
        <v>131.976</v>
      </c>
      <c r="Y4244">
        <v>0.57305300000000003</v>
      </c>
    </row>
    <row r="4245" spans="1:25" hidden="1" x14ac:dyDescent="0.25">
      <c r="A4245">
        <v>4243</v>
      </c>
      <c r="B4245">
        <v>43</v>
      </c>
      <c r="C4245" t="s">
        <v>6896</v>
      </c>
      <c r="D4245" t="s">
        <v>6517</v>
      </c>
      <c r="E4245">
        <v>2002</v>
      </c>
      <c r="F4245" t="s">
        <v>6517</v>
      </c>
      <c r="G4245">
        <v>40.123804999999997</v>
      </c>
      <c r="H4245">
        <v>-75.114767000000001</v>
      </c>
      <c r="I4245" t="s">
        <v>6518</v>
      </c>
      <c r="J4245" t="s">
        <v>28</v>
      </c>
      <c r="K4245" t="s">
        <v>56</v>
      </c>
      <c r="L4245" t="s">
        <v>33</v>
      </c>
      <c r="M4245">
        <v>0</v>
      </c>
      <c r="N4245">
        <v>1.02E-4</v>
      </c>
      <c r="O4245">
        <v>0.65704600000000002</v>
      </c>
      <c r="P4245">
        <v>239.04</v>
      </c>
      <c r="Q4245">
        <v>0.81677299999999997</v>
      </c>
      <c r="R4245">
        <v>0</v>
      </c>
      <c r="S4245">
        <v>9</v>
      </c>
      <c r="T4245">
        <v>0.100399</v>
      </c>
      <c r="U4245">
        <v>-3.6019999999999999</v>
      </c>
      <c r="V4245">
        <v>1</v>
      </c>
      <c r="W4245">
        <v>2.9714000000000001E-2</v>
      </c>
      <c r="X4245">
        <v>102.009</v>
      </c>
      <c r="Y4245">
        <v>0.205288</v>
      </c>
    </row>
    <row r="4246" spans="1:25" x14ac:dyDescent="0.25">
      <c r="A4246">
        <v>4244</v>
      </c>
      <c r="B4246">
        <v>44</v>
      </c>
      <c r="C4246" t="s">
        <v>6897</v>
      </c>
      <c r="D4246" t="s">
        <v>6898</v>
      </c>
      <c r="E4246">
        <v>2002</v>
      </c>
      <c r="F4246" t="s">
        <v>6698</v>
      </c>
      <c r="G4246" t="str">
        <f>IFERROR(VLOOKUP(Table1[[#This Row],[Title]],$C$5507:$Y$5579,5, FALSE ),"")</f>
        <v/>
      </c>
      <c r="H4246" t="str">
        <f>IFERROR(VLOOKUP(Table1[[#This Row],[Title]],$C$5507:$Y$5579,6, FALSE ),"")</f>
        <v/>
      </c>
      <c r="I4246" t="str">
        <f>IFERROR(VLOOKUP(Table1[[#This Row],[Title]],$C$5507:$Y$5579,7, FALSE ),"")</f>
        <v/>
      </c>
      <c r="J4246" t="str">
        <f>IFERROR(VLOOKUP(Table1[[#This Row],[Title]],$C$5507:$Y$5579,8, FALSE ),"")</f>
        <v/>
      </c>
      <c r="K4246" t="str">
        <f>IFERROR(VLOOKUP(Table1[[#This Row],[Title]],$C$5507:$Y$5579,9, FALSE ),"")</f>
        <v/>
      </c>
      <c r="L4246" t="str">
        <f>IFERROR(VLOOKUP(Table1[[#This Row],[Title]],$C$5507:$Y$5579,10, FALSE ),"")</f>
        <v/>
      </c>
      <c r="M4246" t="str">
        <f>IFERROR(VLOOKUP(Table1[[#This Row],[Title]],$C$5507:$Y$5579,11, FALSE ),"")</f>
        <v/>
      </c>
      <c r="N4246" t="str">
        <f>IFERROR(VLOOKUP(Table1[[#This Row],[Title]],$C$5507:$Y$5579,12, FALSE ),"")</f>
        <v/>
      </c>
      <c r="O4246" t="str">
        <f>IFERROR(VLOOKUP(Table1[[#This Row],[Title]],$C$5507:$Y$5579,13, FALSE ),"")</f>
        <v/>
      </c>
      <c r="P4246" t="str">
        <f>IFERROR(VLOOKUP(Table1[[#This Row],[Title]],$C$5507:$Y$5579,14, FALSE ),"")</f>
        <v/>
      </c>
      <c r="Q4246" t="str">
        <f>IFERROR(VLOOKUP(Table1[[#This Row],[Title]],$C$5507:$Y$5579,15, FALSE ),"")</f>
        <v/>
      </c>
      <c r="R4246" t="str">
        <f>IFERROR(VLOOKUP(Table1[[#This Row],[Title]],$C$5507:$Y$5579,16, FALSE ),"")</f>
        <v/>
      </c>
      <c r="S4246" t="str">
        <f>IFERROR(VLOOKUP(Table1[[#This Row],[Title]],$C$5507:$Y$5579,17, FALSE ),"")</f>
        <v/>
      </c>
      <c r="T4246" t="str">
        <f>IFERROR(VLOOKUP(Table1[[#This Row],[Title]],$C$5507:$Y$5579,18, FALSE ),"")</f>
        <v/>
      </c>
      <c r="U4246" t="str">
        <f>IFERROR(VLOOKUP(Table1[[#This Row],[Title]],$C$5507:$Y$5579,19, FALSE ),"")</f>
        <v/>
      </c>
      <c r="V4246" t="str">
        <f>IFERROR(VLOOKUP(Table1[[#This Row],[Title]],$C$5507:$Y$5579,20, FALSE ),"")</f>
        <v/>
      </c>
      <c r="W4246" t="str">
        <f>IFERROR(VLOOKUP(Table1[[#This Row],[Title]],$C$5507:$Y$5579,21, FALSE ),"")</f>
        <v/>
      </c>
      <c r="X4246" t="str">
        <f>IFERROR(VLOOKUP(Table1[[#This Row],[Title]],$C$5507:$Y$5579,22, FALSE ),"")</f>
        <v/>
      </c>
      <c r="Y4246" t="str">
        <f>IFERROR(VLOOKUP(Table1[[#This Row],[Title]],$C$5507:$Y$5579,23, FALSE ),"")</f>
        <v/>
      </c>
    </row>
    <row r="4247" spans="1:25" hidden="1" x14ac:dyDescent="0.25">
      <c r="A4247">
        <v>4245</v>
      </c>
      <c r="B4247">
        <v>45</v>
      </c>
      <c r="C4247" t="s">
        <v>6899</v>
      </c>
      <c r="D4247" t="s">
        <v>4784</v>
      </c>
      <c r="E4247">
        <v>2002</v>
      </c>
      <c r="F4247" t="s">
        <v>4784</v>
      </c>
      <c r="G4247">
        <v>-37.816667000000002</v>
      </c>
      <c r="H4247">
        <v>144.966667</v>
      </c>
      <c r="I4247" t="s">
        <v>2216</v>
      </c>
      <c r="J4247" t="s">
        <v>56</v>
      </c>
      <c r="K4247" t="s">
        <v>33</v>
      </c>
      <c r="M4247">
        <v>0</v>
      </c>
      <c r="N4247">
        <v>3.2573999999999999E-2</v>
      </c>
      <c r="O4247">
        <v>0.58274899999999996</v>
      </c>
      <c r="P4247">
        <v>228.55799999999999</v>
      </c>
      <c r="Q4247">
        <v>0.68057299999999998</v>
      </c>
      <c r="R4247">
        <v>1.07E-4</v>
      </c>
      <c r="S4247">
        <v>9</v>
      </c>
      <c r="T4247">
        <v>0.86817999999999995</v>
      </c>
      <c r="U4247">
        <v>-14.62</v>
      </c>
      <c r="V4247">
        <v>0</v>
      </c>
      <c r="W4247">
        <v>4.1494000000000003E-2</v>
      </c>
      <c r="X4247">
        <v>126.01</v>
      </c>
      <c r="Y4247">
        <v>0.75727999999999995</v>
      </c>
    </row>
    <row r="4248" spans="1:25" hidden="1" x14ac:dyDescent="0.25">
      <c r="A4248">
        <v>4246</v>
      </c>
      <c r="B4248">
        <v>46</v>
      </c>
      <c r="C4248" t="s">
        <v>6900</v>
      </c>
      <c r="D4248" t="s">
        <v>6901</v>
      </c>
      <c r="E4248">
        <v>2002</v>
      </c>
      <c r="F4248" t="s">
        <v>6901</v>
      </c>
      <c r="G4248">
        <v>34.052222200000003</v>
      </c>
      <c r="H4248">
        <v>-118.2427778</v>
      </c>
      <c r="I4248" t="s">
        <v>6902</v>
      </c>
      <c r="J4248" t="s">
        <v>28</v>
      </c>
      <c r="K4248" t="s">
        <v>56</v>
      </c>
      <c r="L4248" t="s">
        <v>33</v>
      </c>
      <c r="M4248">
        <v>0</v>
      </c>
      <c r="N4248">
        <v>7.2761999999999993E-2</v>
      </c>
      <c r="O4248">
        <v>0.52568599999999999</v>
      </c>
      <c r="P4248">
        <v>221.10667000000001</v>
      </c>
      <c r="Q4248">
        <v>0.48589500000000002</v>
      </c>
      <c r="R4248">
        <v>0</v>
      </c>
      <c r="S4248">
        <v>0</v>
      </c>
      <c r="T4248">
        <v>5.8508999999999999E-2</v>
      </c>
      <c r="U4248">
        <v>-7.5389999999999997</v>
      </c>
      <c r="V4248">
        <v>1</v>
      </c>
      <c r="W4248">
        <v>2.6610000000000002E-2</v>
      </c>
      <c r="X4248">
        <v>106.711</v>
      </c>
      <c r="Y4248">
        <v>0.132773</v>
      </c>
    </row>
    <row r="4249" spans="1:25" hidden="1" x14ac:dyDescent="0.25">
      <c r="A4249">
        <v>4247</v>
      </c>
      <c r="B4249">
        <v>47</v>
      </c>
      <c r="C4249" t="s">
        <v>6903</v>
      </c>
      <c r="D4249" t="s">
        <v>6567</v>
      </c>
      <c r="E4249">
        <v>2002</v>
      </c>
      <c r="F4249" t="s">
        <v>6567</v>
      </c>
      <c r="G4249">
        <v>42.347020999999998</v>
      </c>
      <c r="H4249">
        <v>-83.060184000000007</v>
      </c>
      <c r="I4249" t="s">
        <v>6568</v>
      </c>
      <c r="J4249" t="s">
        <v>28</v>
      </c>
      <c r="K4249" t="s">
        <v>56</v>
      </c>
      <c r="L4249" t="s">
        <v>33</v>
      </c>
      <c r="M4249">
        <v>0</v>
      </c>
      <c r="N4249">
        <v>8.1563999999999998E-2</v>
      </c>
      <c r="O4249">
        <v>0.91077200000000003</v>
      </c>
      <c r="P4249">
        <v>298.12</v>
      </c>
      <c r="Q4249">
        <v>0.76495999999999997</v>
      </c>
      <c r="R4249" s="1">
        <v>9.9999999999999995E-7</v>
      </c>
      <c r="S4249">
        <v>9</v>
      </c>
      <c r="T4249">
        <v>7.7188000000000007E-2</v>
      </c>
      <c r="U4249">
        <v>-4.8029999999999999</v>
      </c>
      <c r="V4249">
        <v>0</v>
      </c>
      <c r="W4249">
        <v>0.17042399999999999</v>
      </c>
      <c r="X4249">
        <v>148.02199999999999</v>
      </c>
      <c r="Y4249">
        <v>0.88466299999999998</v>
      </c>
    </row>
    <row r="4250" spans="1:25" hidden="1" x14ac:dyDescent="0.25">
      <c r="A4250">
        <v>4248</v>
      </c>
      <c r="B4250">
        <v>48</v>
      </c>
      <c r="C4250" t="s">
        <v>6904</v>
      </c>
      <c r="D4250" t="s">
        <v>6758</v>
      </c>
      <c r="E4250">
        <v>2002</v>
      </c>
      <c r="F4250" t="s">
        <v>6758</v>
      </c>
      <c r="G4250">
        <v>40.219808999999998</v>
      </c>
      <c r="H4250">
        <v>-79.495329999999996</v>
      </c>
      <c r="I4250" t="s">
        <v>3856</v>
      </c>
      <c r="J4250" t="s">
        <v>28</v>
      </c>
      <c r="K4250" t="s">
        <v>56</v>
      </c>
      <c r="L4250" t="s">
        <v>33</v>
      </c>
      <c r="M4250">
        <v>4.7726308807700003E-3</v>
      </c>
      <c r="N4250">
        <v>0.35814299999999999</v>
      </c>
      <c r="O4250">
        <v>0.64025600000000005</v>
      </c>
      <c r="P4250">
        <v>237.58667</v>
      </c>
      <c r="Q4250">
        <v>0.73765400000000003</v>
      </c>
      <c r="R4250" s="1">
        <v>1.9999999999999999E-6</v>
      </c>
      <c r="S4250">
        <v>11</v>
      </c>
      <c r="T4250">
        <v>6.9804000000000005E-2</v>
      </c>
      <c r="U4250">
        <v>-7.8479999999999999</v>
      </c>
      <c r="V4250">
        <v>0</v>
      </c>
      <c r="W4250">
        <v>6.5354999999999996E-2</v>
      </c>
      <c r="X4250">
        <v>101.974</v>
      </c>
      <c r="Y4250">
        <v>0.47117900000000001</v>
      </c>
    </row>
    <row r="4251" spans="1:25" hidden="1" x14ac:dyDescent="0.25">
      <c r="A4251">
        <v>4249</v>
      </c>
      <c r="B4251">
        <v>49</v>
      </c>
      <c r="C4251" t="s">
        <v>6905</v>
      </c>
      <c r="D4251" t="s">
        <v>6906</v>
      </c>
      <c r="E4251">
        <v>2002</v>
      </c>
      <c r="F4251" t="s">
        <v>6906</v>
      </c>
      <c r="G4251">
        <v>40.677500000000002</v>
      </c>
      <c r="H4251">
        <v>-73.787499999999994</v>
      </c>
      <c r="I4251" t="s">
        <v>5499</v>
      </c>
      <c r="J4251" t="s">
        <v>28</v>
      </c>
      <c r="K4251" t="s">
        <v>56</v>
      </c>
      <c r="L4251" t="s">
        <v>33</v>
      </c>
      <c r="M4251">
        <v>0</v>
      </c>
      <c r="N4251">
        <v>0.16561699999999999</v>
      </c>
      <c r="O4251">
        <v>0.79235199999999995</v>
      </c>
      <c r="P4251">
        <v>261.58611999999999</v>
      </c>
      <c r="Q4251">
        <v>0.90788400000000002</v>
      </c>
      <c r="R4251">
        <v>0</v>
      </c>
      <c r="S4251">
        <v>1</v>
      </c>
      <c r="T4251">
        <v>2.8351999999999999E-2</v>
      </c>
      <c r="U4251">
        <v>-7.3840000000000003</v>
      </c>
      <c r="V4251">
        <v>1</v>
      </c>
      <c r="W4251">
        <v>7.0208999999999994E-2</v>
      </c>
      <c r="X4251">
        <v>105.518</v>
      </c>
      <c r="Y4251">
        <v>0.83252000000000004</v>
      </c>
    </row>
    <row r="4252" spans="1:25" hidden="1" x14ac:dyDescent="0.25">
      <c r="A4252">
        <v>4250</v>
      </c>
      <c r="B4252">
        <v>50</v>
      </c>
      <c r="C4252" t="s">
        <v>6907</v>
      </c>
      <c r="D4252" t="s">
        <v>6908</v>
      </c>
      <c r="E4252">
        <v>2002</v>
      </c>
      <c r="F4252" t="s">
        <v>6908</v>
      </c>
      <c r="G4252">
        <v>29.953700000000001</v>
      </c>
      <c r="H4252">
        <v>-90.077699999999993</v>
      </c>
      <c r="I4252" t="s">
        <v>310</v>
      </c>
      <c r="J4252" t="s">
        <v>28</v>
      </c>
      <c r="K4252" t="s">
        <v>56</v>
      </c>
      <c r="L4252" t="s">
        <v>33</v>
      </c>
      <c r="M4252">
        <v>0</v>
      </c>
      <c r="N4252">
        <v>4.8632000000000002E-2</v>
      </c>
      <c r="O4252">
        <v>0.76812100000000005</v>
      </c>
      <c r="P4252">
        <v>260.71955000000003</v>
      </c>
      <c r="Q4252">
        <v>0.60441400000000001</v>
      </c>
      <c r="R4252" s="1">
        <v>3.0000000000000001E-6</v>
      </c>
      <c r="S4252">
        <v>11</v>
      </c>
      <c r="T4252">
        <v>0.29975000000000002</v>
      </c>
      <c r="U4252">
        <v>-3.8180000000000001</v>
      </c>
      <c r="V4252">
        <v>1</v>
      </c>
      <c r="W4252">
        <v>8.1442000000000001E-2</v>
      </c>
      <c r="X4252">
        <v>88.988</v>
      </c>
      <c r="Y4252">
        <v>0.53754999999999997</v>
      </c>
    </row>
    <row r="4253" spans="1:25" hidden="1" x14ac:dyDescent="0.25">
      <c r="A4253">
        <v>4251</v>
      </c>
      <c r="B4253">
        <v>51</v>
      </c>
      <c r="C4253" t="s">
        <v>6909</v>
      </c>
      <c r="D4253" t="s">
        <v>6653</v>
      </c>
      <c r="E4253">
        <v>2002</v>
      </c>
      <c r="F4253" t="s">
        <v>6653</v>
      </c>
      <c r="G4253">
        <v>40.714599999999997</v>
      </c>
      <c r="H4253">
        <v>-74.007099999999994</v>
      </c>
      <c r="I4253" t="s">
        <v>195</v>
      </c>
      <c r="J4253" t="s">
        <v>28</v>
      </c>
      <c r="K4253" t="s">
        <v>56</v>
      </c>
      <c r="L4253" t="s">
        <v>33</v>
      </c>
      <c r="M4253">
        <v>0</v>
      </c>
      <c r="N4253">
        <v>0.36583199999999999</v>
      </c>
      <c r="O4253">
        <v>0.52554900000000004</v>
      </c>
      <c r="P4253">
        <v>251.16689</v>
      </c>
      <c r="Q4253">
        <v>0.41560399999999997</v>
      </c>
      <c r="R4253">
        <v>0</v>
      </c>
      <c r="S4253">
        <v>4</v>
      </c>
      <c r="T4253">
        <v>0.31964999999999999</v>
      </c>
      <c r="U4253">
        <v>-8.1720000000000006</v>
      </c>
      <c r="V4253">
        <v>0</v>
      </c>
      <c r="W4253">
        <v>0.29410900000000001</v>
      </c>
      <c r="X4253">
        <v>73.798000000000002</v>
      </c>
      <c r="Y4253">
        <v>0.54705300000000001</v>
      </c>
    </row>
    <row r="4254" spans="1:25" hidden="1" x14ac:dyDescent="0.25">
      <c r="A4254">
        <v>4252</v>
      </c>
      <c r="B4254">
        <v>52</v>
      </c>
      <c r="C4254" t="s">
        <v>6910</v>
      </c>
      <c r="D4254" t="s">
        <v>6707</v>
      </c>
      <c r="E4254">
        <v>2002</v>
      </c>
      <c r="F4254" t="s">
        <v>6707</v>
      </c>
      <c r="G4254">
        <v>50.903530500000002</v>
      </c>
      <c r="H4254">
        <v>-1.4041996000000001</v>
      </c>
      <c r="I4254" t="s">
        <v>6708</v>
      </c>
      <c r="J4254" t="s">
        <v>28</v>
      </c>
      <c r="K4254" t="s">
        <v>56</v>
      </c>
      <c r="L4254" t="s">
        <v>33</v>
      </c>
      <c r="M4254">
        <v>0</v>
      </c>
      <c r="N4254">
        <v>0.22556799999999999</v>
      </c>
      <c r="O4254">
        <v>0.65331499999999998</v>
      </c>
      <c r="P4254">
        <v>237.88</v>
      </c>
      <c r="Q4254">
        <v>0.81819500000000001</v>
      </c>
      <c r="R4254">
        <v>0</v>
      </c>
      <c r="S4254">
        <v>4</v>
      </c>
      <c r="T4254">
        <v>9.8706000000000002E-2</v>
      </c>
      <c r="U4254">
        <v>-7.4889999999999999</v>
      </c>
      <c r="V4254">
        <v>0</v>
      </c>
      <c r="W4254">
        <v>5.1715999999999998E-2</v>
      </c>
      <c r="X4254">
        <v>83.021000000000001</v>
      </c>
      <c r="Y4254">
        <v>0.85300200000000004</v>
      </c>
    </row>
    <row r="4255" spans="1:25" hidden="1" x14ac:dyDescent="0.25">
      <c r="A4255">
        <v>4253</v>
      </c>
      <c r="B4255">
        <v>53</v>
      </c>
      <c r="C4255" t="s">
        <v>6911</v>
      </c>
      <c r="D4255" t="s">
        <v>6912</v>
      </c>
      <c r="E4255">
        <v>2002</v>
      </c>
      <c r="F4255" t="s">
        <v>6870</v>
      </c>
      <c r="G4255">
        <v>40.807777799999997</v>
      </c>
      <c r="H4255">
        <v>-73.945833300000004</v>
      </c>
      <c r="I4255" t="s">
        <v>2996</v>
      </c>
      <c r="J4255" t="s">
        <v>28</v>
      </c>
      <c r="K4255" t="s">
        <v>56</v>
      </c>
      <c r="L4255" t="s">
        <v>33</v>
      </c>
      <c r="M4255">
        <v>0</v>
      </c>
      <c r="N4255">
        <v>4.2562999999999997E-2</v>
      </c>
      <c r="O4255">
        <v>0.75601499999999999</v>
      </c>
      <c r="P4255">
        <v>275.99955</v>
      </c>
      <c r="Q4255">
        <v>0.26627400000000001</v>
      </c>
      <c r="R4255" s="1">
        <v>3.9999999999999998E-6</v>
      </c>
      <c r="S4255">
        <v>10</v>
      </c>
      <c r="T4255">
        <v>0.22675300000000001</v>
      </c>
      <c r="U4255">
        <v>-21.62</v>
      </c>
      <c r="V4255">
        <v>0</v>
      </c>
      <c r="W4255">
        <v>0.60006000000000004</v>
      </c>
      <c r="X4255">
        <v>90.165999999999997</v>
      </c>
      <c r="Y4255">
        <v>0.86675599999999997</v>
      </c>
    </row>
    <row r="4256" spans="1:25" hidden="1" x14ac:dyDescent="0.25">
      <c r="A4256">
        <v>4254</v>
      </c>
      <c r="B4256">
        <v>54</v>
      </c>
      <c r="C4256" t="s">
        <v>6913</v>
      </c>
      <c r="D4256" t="s">
        <v>6331</v>
      </c>
      <c r="E4256">
        <v>2002</v>
      </c>
      <c r="F4256" t="s">
        <v>6331</v>
      </c>
      <c r="G4256">
        <v>36.811498</v>
      </c>
      <c r="H4256">
        <v>-76.367715000000004</v>
      </c>
      <c r="I4256" t="s">
        <v>6332</v>
      </c>
      <c r="J4256" t="s">
        <v>28</v>
      </c>
      <c r="K4256" t="s">
        <v>56</v>
      </c>
      <c r="L4256" t="s">
        <v>33</v>
      </c>
      <c r="M4256">
        <v>0</v>
      </c>
      <c r="N4256">
        <v>8.9023000000000005E-2</v>
      </c>
      <c r="O4256">
        <v>0.86829800000000001</v>
      </c>
      <c r="P4256">
        <v>257.64526000000001</v>
      </c>
      <c r="Q4256">
        <v>0.47420400000000001</v>
      </c>
      <c r="R4256">
        <v>0</v>
      </c>
      <c r="S4256">
        <v>1</v>
      </c>
      <c r="T4256">
        <v>8.8469999999999993E-2</v>
      </c>
      <c r="U4256">
        <v>-13.026999999999999</v>
      </c>
      <c r="V4256">
        <v>1</v>
      </c>
      <c r="W4256">
        <v>0.32171100000000002</v>
      </c>
      <c r="X4256">
        <v>103.377</v>
      </c>
      <c r="Y4256">
        <v>0.60875900000000005</v>
      </c>
    </row>
    <row r="4257" spans="1:25" hidden="1" x14ac:dyDescent="0.25">
      <c r="A4257">
        <v>4255</v>
      </c>
      <c r="B4257">
        <v>55</v>
      </c>
      <c r="C4257" t="s">
        <v>6914</v>
      </c>
      <c r="D4257" t="s">
        <v>6915</v>
      </c>
      <c r="E4257">
        <v>2002</v>
      </c>
      <c r="F4257" t="s">
        <v>6774</v>
      </c>
      <c r="G4257">
        <v>33.844371000000002</v>
      </c>
      <c r="H4257">
        <v>-84.474050000000005</v>
      </c>
      <c r="I4257" t="s">
        <v>6775</v>
      </c>
      <c r="J4257" t="s">
        <v>28</v>
      </c>
      <c r="K4257" t="s">
        <v>33</v>
      </c>
      <c r="M4257">
        <v>0</v>
      </c>
      <c r="N4257">
        <v>0.46971299999999999</v>
      </c>
      <c r="O4257">
        <v>0.82306299999999999</v>
      </c>
      <c r="P4257">
        <v>207.90812</v>
      </c>
      <c r="Q4257">
        <v>0.54478700000000002</v>
      </c>
      <c r="R4257">
        <v>4.4299999999999998E-4</v>
      </c>
      <c r="S4257">
        <v>1</v>
      </c>
      <c r="T4257">
        <v>8.1346000000000002E-2</v>
      </c>
      <c r="U4257">
        <v>-10.882</v>
      </c>
      <c r="V4257">
        <v>1</v>
      </c>
      <c r="W4257">
        <v>0.20284199999999999</v>
      </c>
      <c r="X4257">
        <v>88.888999999999996</v>
      </c>
      <c r="Y4257">
        <v>0.22387099999999999</v>
      </c>
    </row>
    <row r="4258" spans="1:25" hidden="1" x14ac:dyDescent="0.25">
      <c r="A4258">
        <v>4256</v>
      </c>
      <c r="B4258">
        <v>56</v>
      </c>
      <c r="C4258" t="s">
        <v>6916</v>
      </c>
      <c r="D4258" t="s">
        <v>6035</v>
      </c>
      <c r="E4258">
        <v>2002</v>
      </c>
      <c r="F4258" t="s">
        <v>6035</v>
      </c>
      <c r="G4258">
        <v>32.931522999999999</v>
      </c>
      <c r="H4258">
        <v>-96.615820999999997</v>
      </c>
      <c r="I4258" t="s">
        <v>6036</v>
      </c>
      <c r="J4258" t="s">
        <v>28</v>
      </c>
      <c r="K4258" t="s">
        <v>56</v>
      </c>
      <c r="L4258" t="s">
        <v>33</v>
      </c>
      <c r="M4258">
        <v>0</v>
      </c>
      <c r="N4258">
        <v>2.4618000000000001E-2</v>
      </c>
      <c r="O4258">
        <v>0.66533399999999998</v>
      </c>
      <c r="P4258">
        <v>203.77287999999999</v>
      </c>
      <c r="Q4258">
        <v>0.98616199999999998</v>
      </c>
      <c r="R4258">
        <v>2.9940000000000001E-3</v>
      </c>
      <c r="S4258">
        <v>11</v>
      </c>
      <c r="T4258">
        <v>0.19675999999999999</v>
      </c>
      <c r="U4258">
        <v>-2.6720000000000002</v>
      </c>
      <c r="V4258">
        <v>0</v>
      </c>
      <c r="W4258">
        <v>8.1778000000000003E-2</v>
      </c>
      <c r="X4258">
        <v>129.94399999999999</v>
      </c>
      <c r="Y4258">
        <v>0.64058599999999999</v>
      </c>
    </row>
    <row r="4259" spans="1:25" hidden="1" x14ac:dyDescent="0.25">
      <c r="A4259">
        <v>4257</v>
      </c>
      <c r="B4259">
        <v>57</v>
      </c>
      <c r="C4259" t="s">
        <v>6917</v>
      </c>
      <c r="D4259" t="s">
        <v>6380</v>
      </c>
      <c r="E4259">
        <v>2002</v>
      </c>
      <c r="F4259" t="s">
        <v>6380</v>
      </c>
      <c r="G4259">
        <v>25.779807999999999</v>
      </c>
      <c r="H4259">
        <v>-80.153199999999998</v>
      </c>
      <c r="I4259" t="s">
        <v>4692</v>
      </c>
      <c r="J4259" t="s">
        <v>28</v>
      </c>
      <c r="K4259" t="s">
        <v>56</v>
      </c>
      <c r="L4259" t="s">
        <v>33</v>
      </c>
      <c r="M4259">
        <v>0</v>
      </c>
      <c r="N4259">
        <v>7.0398000000000002E-2</v>
      </c>
      <c r="O4259">
        <v>0.56025000000000003</v>
      </c>
      <c r="P4259">
        <v>320.34620999999999</v>
      </c>
      <c r="Q4259">
        <v>0.58324200000000004</v>
      </c>
      <c r="R4259">
        <v>3.8400000000000001E-4</v>
      </c>
      <c r="S4259">
        <v>0</v>
      </c>
      <c r="T4259">
        <v>0.69107700000000005</v>
      </c>
      <c r="U4259">
        <v>-17.503</v>
      </c>
      <c r="V4259">
        <v>1</v>
      </c>
      <c r="W4259">
        <v>5.2996000000000001E-2</v>
      </c>
      <c r="X4259">
        <v>127.97199999999999</v>
      </c>
      <c r="Y4259">
        <v>0.43478299999999998</v>
      </c>
    </row>
    <row r="4260" spans="1:25" hidden="1" x14ac:dyDescent="0.25">
      <c r="A4260">
        <v>4258</v>
      </c>
      <c r="B4260">
        <v>58</v>
      </c>
      <c r="C4260" t="s">
        <v>6918</v>
      </c>
      <c r="D4260" t="s">
        <v>5618</v>
      </c>
      <c r="E4260">
        <v>2002</v>
      </c>
      <c r="F4260" t="s">
        <v>5618</v>
      </c>
      <c r="G4260">
        <v>40.694481000000003</v>
      </c>
      <c r="H4260">
        <v>-73.989318999999995</v>
      </c>
      <c r="I4260" t="s">
        <v>208</v>
      </c>
      <c r="J4260" t="s">
        <v>28</v>
      </c>
      <c r="K4260" t="s">
        <v>56</v>
      </c>
      <c r="L4260" t="s">
        <v>33</v>
      </c>
      <c r="M4260">
        <v>0</v>
      </c>
      <c r="N4260">
        <v>6.5682000000000004E-2</v>
      </c>
      <c r="O4260">
        <v>0.65146099999999996</v>
      </c>
      <c r="P4260">
        <v>228.97333</v>
      </c>
      <c r="Q4260">
        <v>0.66198500000000005</v>
      </c>
      <c r="R4260">
        <v>5.2400000000000005E-4</v>
      </c>
      <c r="S4260">
        <v>11</v>
      </c>
      <c r="T4260">
        <v>0.13985800000000001</v>
      </c>
      <c r="U4260">
        <v>-5.6840000000000002</v>
      </c>
      <c r="V4260">
        <v>1</v>
      </c>
      <c r="W4260">
        <v>8.2549999999999998E-2</v>
      </c>
      <c r="X4260">
        <v>86.994</v>
      </c>
      <c r="Y4260">
        <v>0.75173199999999996</v>
      </c>
    </row>
    <row r="4261" spans="1:25" hidden="1" x14ac:dyDescent="0.25">
      <c r="A4261">
        <v>4259</v>
      </c>
      <c r="B4261">
        <v>59</v>
      </c>
      <c r="C4261" t="s">
        <v>6919</v>
      </c>
      <c r="D4261" t="s">
        <v>5978</v>
      </c>
      <c r="E4261">
        <v>2002</v>
      </c>
      <c r="F4261" t="s">
        <v>5978</v>
      </c>
      <c r="G4261">
        <v>33.844982999999999</v>
      </c>
      <c r="H4261">
        <v>-117.952151</v>
      </c>
      <c r="I4261" t="s">
        <v>5979</v>
      </c>
      <c r="J4261" t="s">
        <v>28</v>
      </c>
      <c r="K4261" t="s">
        <v>56</v>
      </c>
      <c r="L4261" t="s">
        <v>33</v>
      </c>
      <c r="M4261">
        <v>0</v>
      </c>
      <c r="N4261">
        <v>3.7891000000000001E-2</v>
      </c>
      <c r="O4261">
        <v>0.80195300000000003</v>
      </c>
      <c r="P4261">
        <v>252.57556</v>
      </c>
      <c r="Q4261">
        <v>0.47428100000000001</v>
      </c>
      <c r="R4261">
        <v>4.4158999999999997E-2</v>
      </c>
      <c r="S4261">
        <v>8</v>
      </c>
      <c r="T4261">
        <v>5.6468999999999998E-2</v>
      </c>
      <c r="U4261">
        <v>-12.189</v>
      </c>
      <c r="V4261">
        <v>1</v>
      </c>
      <c r="W4261">
        <v>4.206E-2</v>
      </c>
      <c r="X4261">
        <v>115.139</v>
      </c>
      <c r="Y4261">
        <v>0.90211399999999997</v>
      </c>
    </row>
    <row r="4262" spans="1:25" hidden="1" x14ac:dyDescent="0.25">
      <c r="A4262">
        <v>4260</v>
      </c>
      <c r="B4262">
        <v>60</v>
      </c>
      <c r="C4262" t="s">
        <v>1677</v>
      </c>
      <c r="D4262" t="s">
        <v>5844</v>
      </c>
      <c r="E4262">
        <v>2002</v>
      </c>
      <c r="F4262" t="s">
        <v>5844</v>
      </c>
      <c r="G4262">
        <v>40.736100999999998</v>
      </c>
      <c r="H4262">
        <v>-74.225089999999994</v>
      </c>
      <c r="I4262" t="s">
        <v>59</v>
      </c>
      <c r="J4262" t="s">
        <v>28</v>
      </c>
      <c r="K4262" t="s">
        <v>56</v>
      </c>
      <c r="L4262" t="s">
        <v>33</v>
      </c>
      <c r="M4262">
        <v>0</v>
      </c>
      <c r="N4262">
        <v>0.16077900000000001</v>
      </c>
      <c r="O4262">
        <v>0.46595199999999998</v>
      </c>
      <c r="P4262">
        <v>267.02321999999998</v>
      </c>
      <c r="Q4262">
        <v>0.49212699999999998</v>
      </c>
      <c r="R4262">
        <v>0</v>
      </c>
      <c r="S4262">
        <v>11</v>
      </c>
      <c r="T4262">
        <v>0.24632899999999999</v>
      </c>
      <c r="U4262">
        <v>-13.039</v>
      </c>
      <c r="V4262">
        <v>1</v>
      </c>
      <c r="W4262">
        <v>0.106276</v>
      </c>
      <c r="X4262">
        <v>83.977000000000004</v>
      </c>
      <c r="Y4262">
        <v>0.64256500000000005</v>
      </c>
    </row>
    <row r="4263" spans="1:25" hidden="1" x14ac:dyDescent="0.25">
      <c r="A4263">
        <v>4261</v>
      </c>
      <c r="B4263">
        <v>61</v>
      </c>
      <c r="C4263" t="s">
        <v>6920</v>
      </c>
      <c r="D4263" t="s">
        <v>6921</v>
      </c>
      <c r="E4263">
        <v>2002</v>
      </c>
      <c r="F4263" t="s">
        <v>6921</v>
      </c>
      <c r="G4263">
        <v>44.051299999999998</v>
      </c>
      <c r="H4263">
        <v>-91.638599999999997</v>
      </c>
      <c r="I4263" t="s">
        <v>6922</v>
      </c>
      <c r="J4263" t="s">
        <v>28</v>
      </c>
      <c r="K4263" t="s">
        <v>56</v>
      </c>
      <c r="L4263" t="s">
        <v>33</v>
      </c>
      <c r="M4263">
        <v>0</v>
      </c>
      <c r="N4263">
        <v>2.6617999999999999E-2</v>
      </c>
      <c r="O4263">
        <v>0.843449</v>
      </c>
      <c r="P4263">
        <v>153.12</v>
      </c>
      <c r="Q4263">
        <v>0.69984000000000002</v>
      </c>
      <c r="R4263" s="1">
        <v>5.0000000000000002E-5</v>
      </c>
      <c r="S4263">
        <v>7</v>
      </c>
      <c r="T4263">
        <v>6.7738999999999994E-2</v>
      </c>
      <c r="U4263">
        <v>-8.1150000000000002</v>
      </c>
      <c r="V4263">
        <v>0</v>
      </c>
      <c r="W4263">
        <v>6.6990999999999995E-2</v>
      </c>
      <c r="X4263">
        <v>133.63</v>
      </c>
      <c r="Y4263">
        <v>0.88145499999999999</v>
      </c>
    </row>
    <row r="4264" spans="1:25" hidden="1" x14ac:dyDescent="0.25">
      <c r="A4264">
        <v>4262</v>
      </c>
      <c r="B4264">
        <v>62</v>
      </c>
      <c r="C4264" t="s">
        <v>6923</v>
      </c>
      <c r="D4264" t="s">
        <v>6924</v>
      </c>
      <c r="E4264">
        <v>2002</v>
      </c>
      <c r="F4264" t="s">
        <v>5955</v>
      </c>
      <c r="G4264">
        <v>40.714269000000002</v>
      </c>
      <c r="H4264">
        <v>-74.005972999999997</v>
      </c>
      <c r="I4264" t="s">
        <v>5956</v>
      </c>
      <c r="J4264" t="s">
        <v>28</v>
      </c>
      <c r="K4264" t="s">
        <v>56</v>
      </c>
      <c r="L4264" t="s">
        <v>33</v>
      </c>
      <c r="M4264">
        <v>0</v>
      </c>
      <c r="N4264">
        <v>8.6217000000000002E-2</v>
      </c>
      <c r="O4264">
        <v>0.78809399999999996</v>
      </c>
      <c r="P4264">
        <v>317.43955</v>
      </c>
      <c r="Q4264">
        <v>0.68716600000000005</v>
      </c>
      <c r="R4264">
        <v>0</v>
      </c>
      <c r="S4264">
        <v>5</v>
      </c>
      <c r="T4264">
        <v>0.20238600000000001</v>
      </c>
      <c r="U4264">
        <v>-10.343999999999999</v>
      </c>
      <c r="V4264">
        <v>1</v>
      </c>
      <c r="W4264">
        <v>0.268924</v>
      </c>
      <c r="X4264">
        <v>99.546999999999997</v>
      </c>
      <c r="Y4264">
        <v>0.64213699999999996</v>
      </c>
    </row>
    <row r="4265" spans="1:25" hidden="1" x14ac:dyDescent="0.25">
      <c r="A4265">
        <v>4263</v>
      </c>
      <c r="B4265">
        <v>63</v>
      </c>
      <c r="C4265" t="s">
        <v>6925</v>
      </c>
      <c r="D4265" t="s">
        <v>6567</v>
      </c>
      <c r="E4265">
        <v>2002</v>
      </c>
      <c r="F4265" t="s">
        <v>6567</v>
      </c>
      <c r="G4265">
        <v>42.347020999999998</v>
      </c>
      <c r="H4265">
        <v>-83.060184000000007</v>
      </c>
      <c r="I4265" t="s">
        <v>6568</v>
      </c>
      <c r="J4265" t="s">
        <v>28</v>
      </c>
      <c r="K4265" t="s">
        <v>56</v>
      </c>
      <c r="L4265" t="s">
        <v>33</v>
      </c>
      <c r="M4265">
        <v>0</v>
      </c>
      <c r="N4265">
        <v>2.6193999999999999E-2</v>
      </c>
      <c r="O4265">
        <v>0.72185200000000005</v>
      </c>
      <c r="P4265">
        <v>265.31119999999999</v>
      </c>
      <c r="Q4265">
        <v>0.74947699999999995</v>
      </c>
      <c r="R4265" s="1">
        <v>4.3000000000000002E-5</v>
      </c>
      <c r="S4265">
        <v>2</v>
      </c>
      <c r="T4265">
        <v>8.6231000000000002E-2</v>
      </c>
      <c r="U4265">
        <v>-3.8239999999999998</v>
      </c>
      <c r="V4265">
        <v>1</v>
      </c>
      <c r="W4265">
        <v>0.183173</v>
      </c>
      <c r="X4265">
        <v>171.441</v>
      </c>
      <c r="Y4265">
        <v>0.218973</v>
      </c>
    </row>
    <row r="4266" spans="1:25" hidden="1" x14ac:dyDescent="0.25">
      <c r="A4266">
        <v>4264</v>
      </c>
      <c r="B4266">
        <v>64</v>
      </c>
      <c r="C4266" t="s">
        <v>6926</v>
      </c>
      <c r="D4266" t="s">
        <v>2298</v>
      </c>
      <c r="E4266">
        <v>2002</v>
      </c>
      <c r="F4266" t="s">
        <v>2298</v>
      </c>
      <c r="G4266">
        <v>41.590685999999998</v>
      </c>
      <c r="H4266">
        <v>-87.319936999999996</v>
      </c>
      <c r="I4266" t="s">
        <v>1914</v>
      </c>
      <c r="J4266" t="s">
        <v>28</v>
      </c>
      <c r="K4266" t="s">
        <v>56</v>
      </c>
      <c r="L4266" t="s">
        <v>33</v>
      </c>
      <c r="M4266">
        <v>0</v>
      </c>
      <c r="N4266">
        <v>5.8327999999999998E-2</v>
      </c>
      <c r="O4266">
        <v>0.70811000000000002</v>
      </c>
      <c r="P4266">
        <v>279.16000000000003</v>
      </c>
      <c r="Q4266">
        <v>0.65484900000000001</v>
      </c>
      <c r="R4266" s="1">
        <v>1.9999999999999999E-6</v>
      </c>
      <c r="S4266">
        <v>8</v>
      </c>
      <c r="T4266">
        <v>0.109947</v>
      </c>
      <c r="U4266">
        <v>-2.69</v>
      </c>
      <c r="V4266">
        <v>1</v>
      </c>
      <c r="W4266">
        <v>8.8307999999999998E-2</v>
      </c>
      <c r="X4266">
        <v>89.99</v>
      </c>
      <c r="Y4266">
        <v>0.52943200000000001</v>
      </c>
    </row>
    <row r="4267" spans="1:25" hidden="1" x14ac:dyDescent="0.25">
      <c r="A4267">
        <v>4265</v>
      </c>
      <c r="B4267">
        <v>65</v>
      </c>
      <c r="C4267" t="s">
        <v>6927</v>
      </c>
      <c r="D4267" t="s">
        <v>5724</v>
      </c>
      <c r="E4267">
        <v>2002</v>
      </c>
      <c r="F4267" t="s">
        <v>5724</v>
      </c>
      <c r="G4267">
        <v>31.243611099999999</v>
      </c>
      <c r="H4267">
        <v>-90.453055599999999</v>
      </c>
      <c r="I4267" t="s">
        <v>5725</v>
      </c>
      <c r="J4267" t="s">
        <v>28</v>
      </c>
      <c r="K4267" t="s">
        <v>56</v>
      </c>
      <c r="L4267" t="s">
        <v>33</v>
      </c>
      <c r="M4267">
        <v>0</v>
      </c>
      <c r="N4267">
        <v>0.29030899999999998</v>
      </c>
      <c r="O4267">
        <v>0.53174699999999997</v>
      </c>
      <c r="P4267">
        <v>233.87092999999999</v>
      </c>
      <c r="Q4267">
        <v>0.68504900000000002</v>
      </c>
      <c r="R4267">
        <v>0</v>
      </c>
      <c r="S4267">
        <v>10</v>
      </c>
      <c r="T4267">
        <v>0.33236900000000003</v>
      </c>
      <c r="U4267">
        <v>-2.9569999999999999</v>
      </c>
      <c r="V4267">
        <v>0</v>
      </c>
      <c r="W4267">
        <v>0.35747600000000002</v>
      </c>
      <c r="X4267">
        <v>186.25399999999999</v>
      </c>
      <c r="Y4267">
        <v>0.76405999999999996</v>
      </c>
    </row>
    <row r="4268" spans="1:25" hidden="1" x14ac:dyDescent="0.25">
      <c r="A4268">
        <v>4266</v>
      </c>
      <c r="B4268">
        <v>66</v>
      </c>
      <c r="C4268" t="s">
        <v>6928</v>
      </c>
      <c r="D4268" t="s">
        <v>6864</v>
      </c>
      <c r="E4268">
        <v>2002</v>
      </c>
      <c r="F4268" t="s">
        <v>6864</v>
      </c>
      <c r="G4268">
        <v>10.9406</v>
      </c>
      <c r="H4268">
        <v>-74.779700000000005</v>
      </c>
      <c r="I4268" t="s">
        <v>6865</v>
      </c>
      <c r="J4268" t="s">
        <v>246</v>
      </c>
      <c r="K4268" t="s">
        <v>56</v>
      </c>
      <c r="L4268" t="s">
        <v>33</v>
      </c>
      <c r="M4268">
        <v>0</v>
      </c>
      <c r="N4268">
        <v>0.307896</v>
      </c>
      <c r="O4268">
        <v>0.46952500000000003</v>
      </c>
      <c r="P4268">
        <v>244.24803</v>
      </c>
      <c r="Q4268">
        <v>0.76955300000000004</v>
      </c>
      <c r="R4268" s="1">
        <v>9.9999999999999995E-7</v>
      </c>
      <c r="S4268">
        <v>0</v>
      </c>
      <c r="T4268">
        <v>0.95123800000000003</v>
      </c>
      <c r="U4268">
        <v>-6.2990000000000004</v>
      </c>
      <c r="V4268">
        <v>1</v>
      </c>
      <c r="W4268">
        <v>3.6394000000000003E-2</v>
      </c>
      <c r="X4268">
        <v>82.870999999999995</v>
      </c>
      <c r="Y4268">
        <v>0.25533800000000001</v>
      </c>
    </row>
    <row r="4269" spans="1:25" hidden="1" x14ac:dyDescent="0.25">
      <c r="A4269">
        <v>4267</v>
      </c>
      <c r="B4269">
        <v>67</v>
      </c>
      <c r="C4269" t="s">
        <v>6929</v>
      </c>
      <c r="D4269" t="s">
        <v>6930</v>
      </c>
      <c r="E4269">
        <v>2002</v>
      </c>
      <c r="F4269" t="s">
        <v>5422</v>
      </c>
      <c r="G4269">
        <v>40.946106999999998</v>
      </c>
      <c r="H4269">
        <v>-73.866926000000007</v>
      </c>
      <c r="I4269" t="s">
        <v>5423</v>
      </c>
      <c r="J4269" t="s">
        <v>28</v>
      </c>
      <c r="K4269" t="s">
        <v>56</v>
      </c>
      <c r="L4269" t="s">
        <v>33</v>
      </c>
      <c r="M4269">
        <v>0</v>
      </c>
      <c r="N4269">
        <v>5.6363999999999997E-2</v>
      </c>
      <c r="O4269">
        <v>0.79191900000000004</v>
      </c>
      <c r="P4269">
        <v>196.19954999999999</v>
      </c>
      <c r="Q4269">
        <v>0.85930899999999999</v>
      </c>
      <c r="R4269">
        <v>9.9600000000000001E-3</v>
      </c>
      <c r="S4269">
        <v>11</v>
      </c>
      <c r="T4269">
        <v>0.29692400000000002</v>
      </c>
      <c r="U4269">
        <v>-4.2229999999999999</v>
      </c>
      <c r="V4269">
        <v>1</v>
      </c>
      <c r="W4269">
        <v>0.104184</v>
      </c>
      <c r="X4269">
        <v>120.01300000000001</v>
      </c>
      <c r="Y4269">
        <v>0.65063099999999996</v>
      </c>
    </row>
    <row r="4270" spans="1:25" hidden="1" x14ac:dyDescent="0.25">
      <c r="A4270">
        <v>4268</v>
      </c>
      <c r="B4270">
        <v>68</v>
      </c>
      <c r="C4270" t="s">
        <v>6721</v>
      </c>
      <c r="D4270" t="s">
        <v>5983</v>
      </c>
      <c r="E4270">
        <v>2002</v>
      </c>
      <c r="F4270" t="s">
        <v>5983</v>
      </c>
      <c r="G4270">
        <v>38.899099999999997</v>
      </c>
      <c r="H4270">
        <v>-77.028999999999996</v>
      </c>
      <c r="I4270" t="s">
        <v>1536</v>
      </c>
      <c r="J4270" t="s">
        <v>28</v>
      </c>
      <c r="K4270" t="s">
        <v>56</v>
      </c>
      <c r="L4270" t="s">
        <v>33</v>
      </c>
      <c r="M4270">
        <v>0</v>
      </c>
      <c r="N4270">
        <v>0.36201699999999998</v>
      </c>
      <c r="O4270">
        <v>0.55730999999999997</v>
      </c>
      <c r="P4270">
        <v>245.06621000000001</v>
      </c>
      <c r="Q4270">
        <v>0.53797600000000001</v>
      </c>
      <c r="R4270">
        <v>0</v>
      </c>
      <c r="S4270">
        <v>3</v>
      </c>
      <c r="T4270">
        <v>6.4894999999999994E-2</v>
      </c>
      <c r="U4270">
        <v>-6.3819999999999997</v>
      </c>
      <c r="V4270">
        <v>0</v>
      </c>
      <c r="W4270">
        <v>5.9947E-2</v>
      </c>
      <c r="X4270">
        <v>62.991</v>
      </c>
      <c r="Y4270">
        <v>0.41377399999999998</v>
      </c>
    </row>
    <row r="4271" spans="1:25" hidden="1" x14ac:dyDescent="0.25">
      <c r="A4271">
        <v>4269</v>
      </c>
      <c r="B4271">
        <v>69</v>
      </c>
      <c r="C4271" t="s">
        <v>6931</v>
      </c>
      <c r="D4271" t="s">
        <v>6932</v>
      </c>
      <c r="E4271">
        <v>2002</v>
      </c>
      <c r="F4271" t="s">
        <v>6933</v>
      </c>
      <c r="G4271">
        <v>40.714599999999997</v>
      </c>
      <c r="H4271">
        <v>-74.007099999999994</v>
      </c>
      <c r="I4271" t="s">
        <v>195</v>
      </c>
      <c r="J4271" t="s">
        <v>28</v>
      </c>
      <c r="K4271" t="s">
        <v>56</v>
      </c>
      <c r="L4271" t="s">
        <v>33</v>
      </c>
      <c r="M4271">
        <v>0</v>
      </c>
      <c r="N4271">
        <v>0.15409</v>
      </c>
      <c r="O4271">
        <v>0.58479400000000004</v>
      </c>
      <c r="P4271">
        <v>224.73287999999999</v>
      </c>
      <c r="Q4271">
        <v>0.743502</v>
      </c>
      <c r="R4271">
        <v>0</v>
      </c>
      <c r="S4271">
        <v>9</v>
      </c>
      <c r="T4271">
        <v>8.0270999999999995E-2</v>
      </c>
      <c r="U4271">
        <v>-5.1159999999999997</v>
      </c>
      <c r="V4271">
        <v>0</v>
      </c>
      <c r="W4271">
        <v>0.32709300000000002</v>
      </c>
      <c r="X4271">
        <v>195.733</v>
      </c>
      <c r="Y4271">
        <v>0.60765199999999997</v>
      </c>
    </row>
    <row r="4272" spans="1:25" hidden="1" x14ac:dyDescent="0.25">
      <c r="A4272">
        <v>4270</v>
      </c>
      <c r="B4272">
        <v>70</v>
      </c>
      <c r="C4272" t="s">
        <v>6934</v>
      </c>
      <c r="D4272" t="s">
        <v>6935</v>
      </c>
      <c r="E4272">
        <v>2002</v>
      </c>
      <c r="F4272" t="s">
        <v>5958</v>
      </c>
      <c r="G4272">
        <v>33.844371000000002</v>
      </c>
      <c r="H4272">
        <v>-84.474050000000005</v>
      </c>
      <c r="I4272" t="s">
        <v>45</v>
      </c>
      <c r="J4272" t="s">
        <v>28</v>
      </c>
      <c r="K4272" t="s">
        <v>56</v>
      </c>
      <c r="L4272" t="s">
        <v>33</v>
      </c>
      <c r="M4272">
        <v>0</v>
      </c>
      <c r="N4272">
        <v>0.119174</v>
      </c>
      <c r="O4272">
        <v>0.81967199999999996</v>
      </c>
      <c r="P4272">
        <v>290.87954999999999</v>
      </c>
      <c r="Q4272">
        <v>0.697156</v>
      </c>
      <c r="R4272" s="1">
        <v>6.9999999999999999E-6</v>
      </c>
      <c r="S4272">
        <v>2</v>
      </c>
      <c r="T4272">
        <v>0.167268</v>
      </c>
      <c r="U4272">
        <v>-10.968</v>
      </c>
      <c r="V4272">
        <v>1</v>
      </c>
      <c r="W4272">
        <v>0.51072399999999996</v>
      </c>
      <c r="X4272">
        <v>184.58699999999999</v>
      </c>
      <c r="Y4272">
        <v>0.77933699999999995</v>
      </c>
    </row>
    <row r="4273" spans="1:25" hidden="1" x14ac:dyDescent="0.25">
      <c r="A4273">
        <v>4271</v>
      </c>
      <c r="B4273">
        <v>71</v>
      </c>
      <c r="C4273" t="s">
        <v>6936</v>
      </c>
      <c r="D4273" t="s">
        <v>6937</v>
      </c>
      <c r="E4273">
        <v>2002</v>
      </c>
      <c r="F4273" t="s">
        <v>5978</v>
      </c>
      <c r="G4273">
        <v>33.844982999999999</v>
      </c>
      <c r="H4273">
        <v>-117.952151</v>
      </c>
      <c r="I4273" t="s">
        <v>5979</v>
      </c>
      <c r="J4273" t="s">
        <v>28</v>
      </c>
      <c r="K4273" t="s">
        <v>56</v>
      </c>
      <c r="L4273" t="s">
        <v>33</v>
      </c>
      <c r="M4273">
        <v>0</v>
      </c>
      <c r="N4273">
        <v>0.37667600000000001</v>
      </c>
      <c r="O4273">
        <v>0.74406700000000003</v>
      </c>
      <c r="P4273">
        <v>259.13556</v>
      </c>
      <c r="Q4273">
        <v>0.47653800000000002</v>
      </c>
      <c r="R4273">
        <v>0</v>
      </c>
      <c r="S4273">
        <v>4</v>
      </c>
      <c r="T4273">
        <v>0.38092900000000002</v>
      </c>
      <c r="U4273">
        <v>-14.334</v>
      </c>
      <c r="V4273">
        <v>1</v>
      </c>
      <c r="W4273">
        <v>8.5124000000000005E-2</v>
      </c>
      <c r="X4273">
        <v>138.00299999999999</v>
      </c>
      <c r="Y4273">
        <v>0.92640100000000003</v>
      </c>
    </row>
    <row r="4274" spans="1:25" hidden="1" x14ac:dyDescent="0.25">
      <c r="A4274">
        <v>4272</v>
      </c>
      <c r="B4274">
        <v>72</v>
      </c>
      <c r="C4274" t="s">
        <v>6938</v>
      </c>
      <c r="D4274" t="s">
        <v>6939</v>
      </c>
      <c r="E4274">
        <v>2002</v>
      </c>
      <c r="F4274" t="s">
        <v>6685</v>
      </c>
      <c r="G4274">
        <v>40.0306</v>
      </c>
      <c r="H4274">
        <v>-74.895200000000003</v>
      </c>
      <c r="I4274" t="s">
        <v>6686</v>
      </c>
      <c r="J4274" t="s">
        <v>28</v>
      </c>
      <c r="K4274" t="s">
        <v>56</v>
      </c>
      <c r="L4274" t="s">
        <v>33</v>
      </c>
      <c r="M4274">
        <v>0</v>
      </c>
      <c r="N4274">
        <v>0.138825</v>
      </c>
      <c r="O4274">
        <v>0.78953799999999996</v>
      </c>
      <c r="P4274">
        <v>229.96756999999999</v>
      </c>
      <c r="Q4274">
        <v>0.32301099999999999</v>
      </c>
      <c r="R4274" s="1">
        <v>5.1E-5</v>
      </c>
      <c r="S4274">
        <v>1</v>
      </c>
      <c r="T4274">
        <v>0.354765</v>
      </c>
      <c r="U4274">
        <v>-21.954000000000001</v>
      </c>
      <c r="V4274">
        <v>1</v>
      </c>
      <c r="W4274">
        <v>0.26750600000000002</v>
      </c>
      <c r="X4274">
        <v>93.075999999999993</v>
      </c>
      <c r="Y4274">
        <v>0.22623299999999999</v>
      </c>
    </row>
    <row r="4275" spans="1:25" hidden="1" x14ac:dyDescent="0.25">
      <c r="A4275">
        <v>4273</v>
      </c>
      <c r="B4275">
        <v>73</v>
      </c>
      <c r="C4275" t="s">
        <v>6940</v>
      </c>
      <c r="D4275" t="s">
        <v>5256</v>
      </c>
      <c r="E4275">
        <v>2002</v>
      </c>
      <c r="F4275" t="s">
        <v>5256</v>
      </c>
      <c r="G4275">
        <v>40.720199999999998</v>
      </c>
      <c r="H4275">
        <v>-73.249200000000002</v>
      </c>
      <c r="I4275" t="s">
        <v>5257</v>
      </c>
      <c r="J4275" t="s">
        <v>28</v>
      </c>
      <c r="K4275" t="s">
        <v>56</v>
      </c>
      <c r="L4275" t="s">
        <v>33</v>
      </c>
      <c r="M4275">
        <v>0</v>
      </c>
      <c r="N4275">
        <v>0.25300899999999998</v>
      </c>
      <c r="O4275">
        <v>0.65305599999999997</v>
      </c>
      <c r="P4275">
        <v>288.64</v>
      </c>
      <c r="Q4275">
        <v>0.77479900000000002</v>
      </c>
      <c r="R4275">
        <v>0</v>
      </c>
      <c r="S4275">
        <v>6</v>
      </c>
      <c r="T4275">
        <v>0.110831</v>
      </c>
      <c r="U4275">
        <v>-5.3689999999999998</v>
      </c>
      <c r="V4275">
        <v>1</v>
      </c>
      <c r="W4275">
        <v>0.24604799999999999</v>
      </c>
      <c r="X4275">
        <v>95.177000000000007</v>
      </c>
      <c r="Y4275">
        <v>0.70925099999999996</v>
      </c>
    </row>
    <row r="4276" spans="1:25" hidden="1" x14ac:dyDescent="0.25">
      <c r="A4276">
        <v>4274</v>
      </c>
      <c r="B4276">
        <v>74</v>
      </c>
      <c r="C4276" t="s">
        <v>6941</v>
      </c>
      <c r="D4276" t="s">
        <v>6942</v>
      </c>
      <c r="E4276">
        <v>2002</v>
      </c>
      <c r="F4276" t="s">
        <v>6942</v>
      </c>
      <c r="G4276">
        <v>18</v>
      </c>
      <c r="H4276">
        <v>-76.8</v>
      </c>
      <c r="I4276" t="s">
        <v>6943</v>
      </c>
      <c r="J4276" t="s">
        <v>28</v>
      </c>
      <c r="K4276" t="s">
        <v>56</v>
      </c>
      <c r="L4276" t="s">
        <v>33</v>
      </c>
      <c r="M4276">
        <v>0</v>
      </c>
      <c r="N4276">
        <v>0.39921000000000001</v>
      </c>
      <c r="O4276">
        <v>0.57482999999999995</v>
      </c>
      <c r="P4276">
        <v>138.68362999999999</v>
      </c>
      <c r="Q4276">
        <v>0.83372100000000005</v>
      </c>
      <c r="R4276">
        <v>0</v>
      </c>
      <c r="S4276">
        <v>0</v>
      </c>
      <c r="T4276">
        <v>0.47182400000000002</v>
      </c>
      <c r="U4276">
        <v>-5.6879999999999997</v>
      </c>
      <c r="V4276">
        <v>1</v>
      </c>
      <c r="W4276">
        <v>0.16656899999999999</v>
      </c>
      <c r="X4276">
        <v>107.46299999999999</v>
      </c>
      <c r="Y4276">
        <v>0.86389899999999997</v>
      </c>
    </row>
    <row r="4277" spans="1:25" x14ac:dyDescent="0.25">
      <c r="A4277">
        <v>4275</v>
      </c>
      <c r="B4277">
        <v>75</v>
      </c>
      <c r="C4277" t="s">
        <v>6944</v>
      </c>
      <c r="D4277" t="s">
        <v>6237</v>
      </c>
      <c r="E4277">
        <v>2002</v>
      </c>
      <c r="F4277" t="s">
        <v>6237</v>
      </c>
      <c r="G4277" t="str">
        <f>IFERROR(VLOOKUP(Table1[[#This Row],[Title]],$C$5507:$Y$5579,5, FALSE ),"")</f>
        <v/>
      </c>
      <c r="H4277" t="str">
        <f>IFERROR(VLOOKUP(Table1[[#This Row],[Title]],$C$5507:$Y$5579,6, FALSE ),"")</f>
        <v/>
      </c>
      <c r="I4277" t="str">
        <f>IFERROR(VLOOKUP(Table1[[#This Row],[Title]],$C$5507:$Y$5579,7, FALSE ),"")</f>
        <v/>
      </c>
      <c r="J4277" t="str">
        <f>IFERROR(VLOOKUP(Table1[[#This Row],[Title]],$C$5507:$Y$5579,8, FALSE ),"")</f>
        <v/>
      </c>
      <c r="K4277" t="str">
        <f>IFERROR(VLOOKUP(Table1[[#This Row],[Title]],$C$5507:$Y$5579,9, FALSE ),"")</f>
        <v/>
      </c>
      <c r="L4277" t="str">
        <f>IFERROR(VLOOKUP(Table1[[#This Row],[Title]],$C$5507:$Y$5579,10, FALSE ),"")</f>
        <v/>
      </c>
      <c r="M4277" t="str">
        <f>IFERROR(VLOOKUP(Table1[[#This Row],[Title]],$C$5507:$Y$5579,11, FALSE ),"")</f>
        <v/>
      </c>
      <c r="N4277" t="str">
        <f>IFERROR(VLOOKUP(Table1[[#This Row],[Title]],$C$5507:$Y$5579,12, FALSE ),"")</f>
        <v/>
      </c>
      <c r="O4277" t="str">
        <f>IFERROR(VLOOKUP(Table1[[#This Row],[Title]],$C$5507:$Y$5579,13, FALSE ),"")</f>
        <v/>
      </c>
      <c r="P4277" t="str">
        <f>IFERROR(VLOOKUP(Table1[[#This Row],[Title]],$C$5507:$Y$5579,14, FALSE ),"")</f>
        <v/>
      </c>
      <c r="Q4277" t="str">
        <f>IFERROR(VLOOKUP(Table1[[#This Row],[Title]],$C$5507:$Y$5579,15, FALSE ),"")</f>
        <v/>
      </c>
      <c r="R4277" t="str">
        <f>IFERROR(VLOOKUP(Table1[[#This Row],[Title]],$C$5507:$Y$5579,16, FALSE ),"")</f>
        <v/>
      </c>
      <c r="S4277" t="str">
        <f>IFERROR(VLOOKUP(Table1[[#This Row],[Title]],$C$5507:$Y$5579,17, FALSE ),"")</f>
        <v/>
      </c>
      <c r="T4277" t="str">
        <f>IFERROR(VLOOKUP(Table1[[#This Row],[Title]],$C$5507:$Y$5579,18, FALSE ),"")</f>
        <v/>
      </c>
      <c r="U4277" t="str">
        <f>IFERROR(VLOOKUP(Table1[[#This Row],[Title]],$C$5507:$Y$5579,19, FALSE ),"")</f>
        <v/>
      </c>
      <c r="V4277" t="str">
        <f>IFERROR(VLOOKUP(Table1[[#This Row],[Title]],$C$5507:$Y$5579,20, FALSE ),"")</f>
        <v/>
      </c>
      <c r="W4277" t="str">
        <f>IFERROR(VLOOKUP(Table1[[#This Row],[Title]],$C$5507:$Y$5579,21, FALSE ),"")</f>
        <v/>
      </c>
      <c r="X4277" t="str">
        <f>IFERROR(VLOOKUP(Table1[[#This Row],[Title]],$C$5507:$Y$5579,22, FALSE ),"")</f>
        <v/>
      </c>
      <c r="Y4277" t="str">
        <f>IFERROR(VLOOKUP(Table1[[#This Row],[Title]],$C$5507:$Y$5579,23, FALSE ),"")</f>
        <v/>
      </c>
    </row>
    <row r="4278" spans="1:25" hidden="1" x14ac:dyDescent="0.25">
      <c r="A4278">
        <v>4276</v>
      </c>
      <c r="B4278">
        <v>76</v>
      </c>
      <c r="C4278" t="s">
        <v>6777</v>
      </c>
      <c r="D4278" t="s">
        <v>6778</v>
      </c>
      <c r="E4278">
        <v>2002</v>
      </c>
      <c r="F4278" t="s">
        <v>6698</v>
      </c>
      <c r="G4278">
        <v>43.280191000000002</v>
      </c>
      <c r="H4278">
        <v>-78.210376999999994</v>
      </c>
      <c r="I4278" t="s">
        <v>6699</v>
      </c>
      <c r="J4278" t="s">
        <v>28</v>
      </c>
      <c r="K4278" t="s">
        <v>56</v>
      </c>
      <c r="L4278" t="s">
        <v>33</v>
      </c>
      <c r="M4278">
        <v>0</v>
      </c>
      <c r="N4278">
        <v>0.17602799999999999</v>
      </c>
      <c r="O4278">
        <v>0.85231299999999999</v>
      </c>
      <c r="P4278">
        <v>247.64035999999999</v>
      </c>
      <c r="Q4278">
        <v>0.613506</v>
      </c>
      <c r="R4278" s="1">
        <v>1.9999999999999999E-6</v>
      </c>
      <c r="S4278">
        <v>11</v>
      </c>
      <c r="T4278">
        <v>9.6684000000000006E-2</v>
      </c>
      <c r="U4278">
        <v>-9.86</v>
      </c>
      <c r="V4278">
        <v>1</v>
      </c>
      <c r="W4278">
        <v>0.52259900000000004</v>
      </c>
      <c r="X4278">
        <v>106.325</v>
      </c>
      <c r="Y4278">
        <v>0.68908100000000005</v>
      </c>
    </row>
    <row r="4279" spans="1:25" hidden="1" x14ac:dyDescent="0.25">
      <c r="A4279">
        <v>4277</v>
      </c>
      <c r="B4279">
        <v>77</v>
      </c>
      <c r="C4279" t="s">
        <v>6945</v>
      </c>
      <c r="D4279" t="s">
        <v>6774</v>
      </c>
      <c r="E4279">
        <v>2002</v>
      </c>
      <c r="F4279" t="s">
        <v>6774</v>
      </c>
      <c r="G4279">
        <v>33.844371000000002</v>
      </c>
      <c r="H4279">
        <v>-84.474050000000005</v>
      </c>
      <c r="I4279" t="s">
        <v>6775</v>
      </c>
      <c r="J4279" t="s">
        <v>28</v>
      </c>
      <c r="K4279" t="s">
        <v>56</v>
      </c>
      <c r="L4279" t="s">
        <v>33</v>
      </c>
      <c r="M4279">
        <v>0</v>
      </c>
      <c r="N4279">
        <v>9.4236E-2</v>
      </c>
      <c r="O4279">
        <v>0.91886400000000001</v>
      </c>
      <c r="P4279">
        <v>296.58667000000003</v>
      </c>
      <c r="Q4279">
        <v>0.67707700000000004</v>
      </c>
      <c r="R4279">
        <v>0</v>
      </c>
      <c r="S4279">
        <v>2</v>
      </c>
      <c r="T4279">
        <v>0.59384700000000001</v>
      </c>
      <c r="U4279">
        <v>-8.6419999999999995</v>
      </c>
      <c r="V4279">
        <v>1</v>
      </c>
      <c r="W4279">
        <v>0.25397199999999998</v>
      </c>
      <c r="X4279">
        <v>131.05000000000001</v>
      </c>
      <c r="Y4279">
        <v>0.86386399999999997</v>
      </c>
    </row>
    <row r="4280" spans="1:25" hidden="1" x14ac:dyDescent="0.25">
      <c r="A4280">
        <v>4278</v>
      </c>
      <c r="B4280">
        <v>78</v>
      </c>
      <c r="C4280" t="s">
        <v>6946</v>
      </c>
      <c r="D4280" t="s">
        <v>5908</v>
      </c>
      <c r="E4280">
        <v>2002</v>
      </c>
      <c r="F4280" t="s">
        <v>5908</v>
      </c>
      <c r="G4280">
        <v>42.885399999999997</v>
      </c>
      <c r="H4280">
        <v>-78.878500000000003</v>
      </c>
      <c r="I4280" t="s">
        <v>1191</v>
      </c>
      <c r="J4280" t="s">
        <v>28</v>
      </c>
      <c r="K4280" t="s">
        <v>56</v>
      </c>
      <c r="L4280" t="s">
        <v>33</v>
      </c>
      <c r="M4280">
        <v>0</v>
      </c>
      <c r="N4280">
        <v>4.8700000000000002E-4</v>
      </c>
      <c r="O4280">
        <v>0.35206100000000001</v>
      </c>
      <c r="P4280">
        <v>240.24</v>
      </c>
      <c r="Q4280">
        <v>0.67439300000000002</v>
      </c>
      <c r="R4280">
        <v>3.3199999999999999E-4</v>
      </c>
      <c r="S4280">
        <v>1</v>
      </c>
      <c r="T4280">
        <v>0.101275</v>
      </c>
      <c r="U4280">
        <v>-5.335</v>
      </c>
      <c r="V4280">
        <v>1</v>
      </c>
      <c r="W4280">
        <v>3.1962999999999998E-2</v>
      </c>
      <c r="X4280">
        <v>102.172</v>
      </c>
      <c r="Y4280">
        <v>0.18972700000000001</v>
      </c>
    </row>
    <row r="4281" spans="1:25" hidden="1" x14ac:dyDescent="0.25">
      <c r="A4281">
        <v>4279</v>
      </c>
      <c r="B4281">
        <v>79</v>
      </c>
      <c r="C4281" t="s">
        <v>6947</v>
      </c>
      <c r="D4281" t="s">
        <v>5422</v>
      </c>
      <c r="E4281">
        <v>2002</v>
      </c>
      <c r="F4281" t="s">
        <v>5422</v>
      </c>
      <c r="G4281">
        <v>40.946106999999998</v>
      </c>
      <c r="H4281">
        <v>-73.866926000000007</v>
      </c>
      <c r="I4281" t="s">
        <v>5423</v>
      </c>
      <c r="J4281" t="s">
        <v>28</v>
      </c>
      <c r="K4281" t="s">
        <v>33</v>
      </c>
      <c r="M4281">
        <v>0</v>
      </c>
      <c r="N4281">
        <v>0.521173</v>
      </c>
      <c r="O4281">
        <v>0.636405</v>
      </c>
      <c r="P4281">
        <v>248.86621</v>
      </c>
      <c r="Q4281">
        <v>0.87134</v>
      </c>
      <c r="R4281" s="1">
        <v>9.0000000000000002E-6</v>
      </c>
      <c r="S4281">
        <v>6</v>
      </c>
      <c r="T4281">
        <v>0.100827</v>
      </c>
      <c r="U4281">
        <v>-4.5380000000000003</v>
      </c>
      <c r="V4281">
        <v>0</v>
      </c>
      <c r="W4281">
        <v>0.20507900000000001</v>
      </c>
      <c r="X4281">
        <v>97.926000000000002</v>
      </c>
      <c r="Y4281">
        <v>0.56558900000000001</v>
      </c>
    </row>
    <row r="4282" spans="1:25" hidden="1" x14ac:dyDescent="0.25">
      <c r="A4282">
        <v>4280</v>
      </c>
      <c r="B4282">
        <v>80</v>
      </c>
      <c r="C4282" t="s">
        <v>6948</v>
      </c>
      <c r="D4282" t="s">
        <v>6949</v>
      </c>
      <c r="E4282">
        <v>2002</v>
      </c>
      <c r="F4282" t="s">
        <v>6949</v>
      </c>
      <c r="G4282">
        <v>54.314100000000003</v>
      </c>
      <c r="H4282">
        <v>-2.23001</v>
      </c>
      <c r="I4282" t="s">
        <v>1101</v>
      </c>
      <c r="J4282" t="s">
        <v>28</v>
      </c>
      <c r="K4282" t="s">
        <v>33</v>
      </c>
      <c r="M4282">
        <v>0</v>
      </c>
      <c r="N4282">
        <v>0.646366</v>
      </c>
      <c r="O4282">
        <v>0.49943700000000002</v>
      </c>
      <c r="P4282">
        <v>163.97333</v>
      </c>
      <c r="Q4282">
        <v>0.38771899999999998</v>
      </c>
      <c r="R4282" s="1">
        <v>3.0000000000000001E-6</v>
      </c>
      <c r="S4282">
        <v>9</v>
      </c>
      <c r="T4282">
        <v>9.3032000000000004E-2</v>
      </c>
      <c r="U4282">
        <v>-9.0630000000000006</v>
      </c>
      <c r="V4282">
        <v>0</v>
      </c>
      <c r="W4282">
        <v>2.6966E-2</v>
      </c>
      <c r="X4282">
        <v>97.037999999999997</v>
      </c>
      <c r="Y4282">
        <v>0.130164</v>
      </c>
    </row>
    <row r="4283" spans="1:25" hidden="1" x14ac:dyDescent="0.25">
      <c r="A4283">
        <v>4281</v>
      </c>
      <c r="B4283">
        <v>81</v>
      </c>
      <c r="C4283" t="s">
        <v>5785</v>
      </c>
      <c r="D4283" t="s">
        <v>6816</v>
      </c>
      <c r="E4283">
        <v>2002</v>
      </c>
      <c r="F4283" t="s">
        <v>6816</v>
      </c>
      <c r="G4283">
        <v>40.714269000000002</v>
      </c>
      <c r="H4283">
        <v>-74.005972999999997</v>
      </c>
      <c r="I4283" t="s">
        <v>113</v>
      </c>
      <c r="J4283" t="s">
        <v>28</v>
      </c>
      <c r="K4283" t="s">
        <v>56</v>
      </c>
      <c r="L4283" t="s">
        <v>33</v>
      </c>
      <c r="M4283">
        <v>0</v>
      </c>
      <c r="N4283">
        <v>9.3679999999999996E-3</v>
      </c>
      <c r="O4283">
        <v>0.67387799999999998</v>
      </c>
      <c r="P4283">
        <v>265.70666999999997</v>
      </c>
      <c r="Q4283">
        <v>0.57050400000000001</v>
      </c>
      <c r="R4283" s="1">
        <v>1.9999999999999999E-6</v>
      </c>
      <c r="S4283">
        <v>4</v>
      </c>
      <c r="T4283">
        <v>3.6581000000000002E-2</v>
      </c>
      <c r="U4283">
        <v>-6.1779999999999999</v>
      </c>
      <c r="V4283">
        <v>0</v>
      </c>
      <c r="W4283">
        <v>0.18976100000000001</v>
      </c>
      <c r="X4283">
        <v>79.040999999999997</v>
      </c>
      <c r="Y4283">
        <v>0.47920299999999999</v>
      </c>
    </row>
    <row r="4284" spans="1:25" hidden="1" x14ac:dyDescent="0.25">
      <c r="A4284">
        <v>4282</v>
      </c>
      <c r="B4284">
        <v>82</v>
      </c>
      <c r="C4284" t="s">
        <v>6950</v>
      </c>
      <c r="D4284" t="s">
        <v>6464</v>
      </c>
      <c r="E4284">
        <v>2002</v>
      </c>
      <c r="F4284" t="s">
        <v>6464</v>
      </c>
      <c r="G4284">
        <v>36.153689999999997</v>
      </c>
      <c r="H4284">
        <v>-83.782409999999999</v>
      </c>
      <c r="I4284" t="s">
        <v>6465</v>
      </c>
      <c r="J4284" t="s">
        <v>28</v>
      </c>
      <c r="K4284" t="s">
        <v>56</v>
      </c>
      <c r="L4284" t="s">
        <v>33</v>
      </c>
      <c r="M4284">
        <v>0</v>
      </c>
      <c r="N4284">
        <v>0.24626000000000001</v>
      </c>
      <c r="O4284">
        <v>0.61244299999999996</v>
      </c>
      <c r="P4284">
        <v>199.05332999999999</v>
      </c>
      <c r="Q4284">
        <v>0.64858300000000002</v>
      </c>
      <c r="R4284">
        <v>0</v>
      </c>
      <c r="S4284">
        <v>7</v>
      </c>
      <c r="T4284">
        <v>0.121794</v>
      </c>
      <c r="U4284">
        <v>-8.7799999999999994</v>
      </c>
      <c r="V4284">
        <v>1</v>
      </c>
      <c r="W4284">
        <v>6.0270999999999998E-2</v>
      </c>
      <c r="X4284">
        <v>143.96700000000001</v>
      </c>
      <c r="Y4284">
        <v>0.50170099999999995</v>
      </c>
    </row>
    <row r="4285" spans="1:25" x14ac:dyDescent="0.25">
      <c r="A4285">
        <v>4283</v>
      </c>
      <c r="B4285">
        <v>83</v>
      </c>
      <c r="C4285" t="s">
        <v>6951</v>
      </c>
      <c r="D4285" t="s">
        <v>6952</v>
      </c>
      <c r="E4285">
        <v>2002</v>
      </c>
      <c r="F4285" t="s">
        <v>6830</v>
      </c>
      <c r="G4285" t="str">
        <f>IFERROR(VLOOKUP(Table1[[#This Row],[Title]],$C$5507:$Y$5579,5, FALSE ),"")</f>
        <v/>
      </c>
      <c r="H4285" t="str">
        <f>IFERROR(VLOOKUP(Table1[[#This Row],[Title]],$C$5507:$Y$5579,6, FALSE ),"")</f>
        <v/>
      </c>
      <c r="I4285" t="str">
        <f>IFERROR(VLOOKUP(Table1[[#This Row],[Title]],$C$5507:$Y$5579,7, FALSE ),"")</f>
        <v/>
      </c>
      <c r="J4285" t="str">
        <f>IFERROR(VLOOKUP(Table1[[#This Row],[Title]],$C$5507:$Y$5579,8, FALSE ),"")</f>
        <v/>
      </c>
      <c r="K4285" t="str">
        <f>IFERROR(VLOOKUP(Table1[[#This Row],[Title]],$C$5507:$Y$5579,9, FALSE ),"")</f>
        <v/>
      </c>
      <c r="L4285" t="str">
        <f>IFERROR(VLOOKUP(Table1[[#This Row],[Title]],$C$5507:$Y$5579,10, FALSE ),"")</f>
        <v/>
      </c>
      <c r="M4285" t="str">
        <f>IFERROR(VLOOKUP(Table1[[#This Row],[Title]],$C$5507:$Y$5579,11, FALSE ),"")</f>
        <v/>
      </c>
      <c r="N4285" t="str">
        <f>IFERROR(VLOOKUP(Table1[[#This Row],[Title]],$C$5507:$Y$5579,12, FALSE ),"")</f>
        <v/>
      </c>
      <c r="O4285" t="str">
        <f>IFERROR(VLOOKUP(Table1[[#This Row],[Title]],$C$5507:$Y$5579,13, FALSE ),"")</f>
        <v/>
      </c>
      <c r="P4285" t="str">
        <f>IFERROR(VLOOKUP(Table1[[#This Row],[Title]],$C$5507:$Y$5579,14, FALSE ),"")</f>
        <v/>
      </c>
      <c r="Q4285" t="str">
        <f>IFERROR(VLOOKUP(Table1[[#This Row],[Title]],$C$5507:$Y$5579,15, FALSE ),"")</f>
        <v/>
      </c>
      <c r="R4285" t="str">
        <f>IFERROR(VLOOKUP(Table1[[#This Row],[Title]],$C$5507:$Y$5579,16, FALSE ),"")</f>
        <v/>
      </c>
      <c r="S4285" t="str">
        <f>IFERROR(VLOOKUP(Table1[[#This Row],[Title]],$C$5507:$Y$5579,17, FALSE ),"")</f>
        <v/>
      </c>
      <c r="T4285" t="str">
        <f>IFERROR(VLOOKUP(Table1[[#This Row],[Title]],$C$5507:$Y$5579,18, FALSE ),"")</f>
        <v/>
      </c>
      <c r="U4285" t="str">
        <f>IFERROR(VLOOKUP(Table1[[#This Row],[Title]],$C$5507:$Y$5579,19, FALSE ),"")</f>
        <v/>
      </c>
      <c r="V4285" t="str">
        <f>IFERROR(VLOOKUP(Table1[[#This Row],[Title]],$C$5507:$Y$5579,20, FALSE ),"")</f>
        <v/>
      </c>
      <c r="W4285" t="str">
        <f>IFERROR(VLOOKUP(Table1[[#This Row],[Title]],$C$5507:$Y$5579,21, FALSE ),"")</f>
        <v/>
      </c>
      <c r="X4285" t="str">
        <f>IFERROR(VLOOKUP(Table1[[#This Row],[Title]],$C$5507:$Y$5579,22, FALSE ),"")</f>
        <v/>
      </c>
      <c r="Y4285" t="str">
        <f>IFERROR(VLOOKUP(Table1[[#This Row],[Title]],$C$5507:$Y$5579,23, FALSE ),"")</f>
        <v/>
      </c>
    </row>
    <row r="4286" spans="1:25" hidden="1" x14ac:dyDescent="0.25">
      <c r="A4286">
        <v>4284</v>
      </c>
      <c r="B4286">
        <v>84</v>
      </c>
      <c r="C4286" t="s">
        <v>6953</v>
      </c>
      <c r="D4286" t="s">
        <v>6954</v>
      </c>
      <c r="E4286">
        <v>2002</v>
      </c>
      <c r="F4286" t="s">
        <v>6954</v>
      </c>
      <c r="G4286">
        <v>32.778100000000002</v>
      </c>
      <c r="H4286">
        <v>-96.795400000000001</v>
      </c>
      <c r="I4286" t="s">
        <v>190</v>
      </c>
      <c r="J4286" t="s">
        <v>28</v>
      </c>
      <c r="K4286" t="s">
        <v>33</v>
      </c>
      <c r="M4286">
        <v>0</v>
      </c>
      <c r="N4286">
        <v>0.45218000000000003</v>
      </c>
      <c r="O4286">
        <v>0.56462400000000001</v>
      </c>
      <c r="P4286">
        <v>210.93333000000001</v>
      </c>
      <c r="Q4286">
        <v>0.50022299999999997</v>
      </c>
      <c r="R4286" s="1">
        <v>9.9999999999999995E-7</v>
      </c>
      <c r="S4286">
        <v>7</v>
      </c>
      <c r="T4286">
        <v>0.13698299999999999</v>
      </c>
      <c r="U4286">
        <v>-8.8219999999999992</v>
      </c>
      <c r="V4286">
        <v>1</v>
      </c>
      <c r="W4286">
        <v>3.1023999999999999E-2</v>
      </c>
      <c r="X4286">
        <v>70.983999999999995</v>
      </c>
      <c r="Y4286">
        <v>0.22792000000000001</v>
      </c>
    </row>
    <row r="4287" spans="1:25" hidden="1" x14ac:dyDescent="0.25">
      <c r="A4287">
        <v>4285</v>
      </c>
      <c r="B4287">
        <v>85</v>
      </c>
      <c r="C4287" t="s">
        <v>2662</v>
      </c>
      <c r="D4287" t="s">
        <v>5618</v>
      </c>
      <c r="E4287">
        <v>2002</v>
      </c>
      <c r="F4287" t="s">
        <v>5618</v>
      </c>
      <c r="G4287">
        <v>40.694481000000003</v>
      </c>
      <c r="H4287">
        <v>-73.989318999999995</v>
      </c>
      <c r="I4287" t="s">
        <v>208</v>
      </c>
      <c r="J4287" t="s">
        <v>28</v>
      </c>
      <c r="K4287" t="s">
        <v>56</v>
      </c>
      <c r="L4287" t="s">
        <v>33</v>
      </c>
      <c r="M4287">
        <v>0</v>
      </c>
      <c r="N4287">
        <v>6.7430000000000004E-2</v>
      </c>
      <c r="O4287">
        <v>0.63974299999999995</v>
      </c>
      <c r="P4287">
        <v>274.56</v>
      </c>
      <c r="Q4287">
        <v>0.72960400000000003</v>
      </c>
      <c r="R4287">
        <v>3.0500000000000002E-3</v>
      </c>
      <c r="S4287">
        <v>5</v>
      </c>
      <c r="T4287">
        <v>9.8642999999999995E-2</v>
      </c>
      <c r="U4287">
        <v>-5.0679999999999996</v>
      </c>
      <c r="V4287">
        <v>0</v>
      </c>
      <c r="W4287">
        <v>3.3956E-2</v>
      </c>
      <c r="X4287">
        <v>92.992000000000004</v>
      </c>
      <c r="Y4287">
        <v>0.43131900000000001</v>
      </c>
    </row>
    <row r="4288" spans="1:25" hidden="1" x14ac:dyDescent="0.25">
      <c r="A4288">
        <v>4286</v>
      </c>
      <c r="B4288">
        <v>86</v>
      </c>
      <c r="C4288" t="s">
        <v>6955</v>
      </c>
      <c r="D4288" t="s">
        <v>6956</v>
      </c>
      <c r="E4288">
        <v>2002</v>
      </c>
      <c r="F4288" t="s">
        <v>6956</v>
      </c>
      <c r="G4288">
        <v>33.369594999999997</v>
      </c>
      <c r="H4288">
        <v>-84.819396999999995</v>
      </c>
      <c r="I4288" t="s">
        <v>6957</v>
      </c>
      <c r="J4288" t="s">
        <v>28</v>
      </c>
      <c r="K4288" t="s">
        <v>56</v>
      </c>
      <c r="L4288" t="s">
        <v>33</v>
      </c>
      <c r="M4288">
        <v>0</v>
      </c>
      <c r="N4288">
        <v>0.29328199999999999</v>
      </c>
      <c r="O4288">
        <v>0.71426400000000001</v>
      </c>
      <c r="P4288">
        <v>244</v>
      </c>
      <c r="Q4288">
        <v>0.62988500000000003</v>
      </c>
      <c r="R4288">
        <v>0</v>
      </c>
      <c r="S4288">
        <v>11</v>
      </c>
      <c r="T4288">
        <v>0.109126</v>
      </c>
      <c r="U4288">
        <v>-6.8639999999999999</v>
      </c>
      <c r="V4288">
        <v>1</v>
      </c>
      <c r="W4288">
        <v>4.2355999999999998E-2</v>
      </c>
      <c r="X4288">
        <v>125.20399999999999</v>
      </c>
      <c r="Y4288">
        <v>0.45880300000000002</v>
      </c>
    </row>
    <row r="4289" spans="1:25" hidden="1" x14ac:dyDescent="0.25">
      <c r="A4289">
        <v>4287</v>
      </c>
      <c r="B4289">
        <v>87</v>
      </c>
      <c r="C4289" t="s">
        <v>6958</v>
      </c>
      <c r="D4289" t="s">
        <v>5910</v>
      </c>
      <c r="E4289">
        <v>2002</v>
      </c>
      <c r="F4289" t="s">
        <v>5910</v>
      </c>
      <c r="G4289">
        <v>59.642499999999998</v>
      </c>
      <c r="H4289">
        <v>-151.54832999999999</v>
      </c>
      <c r="I4289" t="s">
        <v>5911</v>
      </c>
      <c r="J4289" t="s">
        <v>28</v>
      </c>
      <c r="K4289" t="s">
        <v>56</v>
      </c>
      <c r="L4289" t="s">
        <v>33</v>
      </c>
      <c r="M4289">
        <v>0</v>
      </c>
      <c r="N4289">
        <v>0.115271</v>
      </c>
      <c r="O4289">
        <v>0.61763800000000002</v>
      </c>
      <c r="P4289">
        <v>271.73333000000002</v>
      </c>
      <c r="Q4289">
        <v>0.64683100000000004</v>
      </c>
      <c r="R4289" s="1">
        <v>6.0000000000000002E-6</v>
      </c>
      <c r="S4289">
        <v>2</v>
      </c>
      <c r="T4289">
        <v>0.11282</v>
      </c>
      <c r="U4289">
        <v>-7.3079999999999998</v>
      </c>
      <c r="V4289">
        <v>1</v>
      </c>
      <c r="W4289">
        <v>3.4424999999999997E-2</v>
      </c>
      <c r="X4289">
        <v>123.889</v>
      </c>
      <c r="Y4289">
        <v>0.329592</v>
      </c>
    </row>
    <row r="4290" spans="1:25" hidden="1" x14ac:dyDescent="0.25">
      <c r="A4290">
        <v>4288</v>
      </c>
      <c r="B4290">
        <v>88</v>
      </c>
      <c r="C4290" t="s">
        <v>5695</v>
      </c>
      <c r="D4290" t="s">
        <v>6959</v>
      </c>
      <c r="E4290">
        <v>2002</v>
      </c>
      <c r="F4290" t="s">
        <v>6960</v>
      </c>
      <c r="G4290">
        <v>40.486753999999998</v>
      </c>
      <c r="H4290">
        <v>-74.444395</v>
      </c>
      <c r="I4290" t="s">
        <v>6961</v>
      </c>
      <c r="J4290" t="s">
        <v>28</v>
      </c>
      <c r="K4290" t="s">
        <v>56</v>
      </c>
      <c r="L4290" t="s">
        <v>33</v>
      </c>
      <c r="M4290">
        <v>0</v>
      </c>
      <c r="N4290">
        <v>5.1614E-2</v>
      </c>
      <c r="O4290">
        <v>0.73057499999999997</v>
      </c>
      <c r="P4290">
        <v>287.02667000000002</v>
      </c>
      <c r="Q4290">
        <v>0.377137</v>
      </c>
      <c r="R4290">
        <v>0</v>
      </c>
      <c r="S4290">
        <v>5</v>
      </c>
      <c r="T4290">
        <v>0.13738600000000001</v>
      </c>
      <c r="U4290">
        <v>-7.907</v>
      </c>
      <c r="V4290">
        <v>1</v>
      </c>
      <c r="W4290">
        <v>4.2459999999999998E-2</v>
      </c>
      <c r="X4290">
        <v>105.74299999999999</v>
      </c>
      <c r="Y4290">
        <v>0.44308700000000001</v>
      </c>
    </row>
    <row r="4291" spans="1:25" hidden="1" x14ac:dyDescent="0.25">
      <c r="A4291">
        <v>4289</v>
      </c>
      <c r="B4291">
        <v>89</v>
      </c>
      <c r="C4291" t="s">
        <v>6962</v>
      </c>
      <c r="D4291" t="s">
        <v>5724</v>
      </c>
      <c r="E4291">
        <v>2002</v>
      </c>
      <c r="F4291" t="s">
        <v>5724</v>
      </c>
      <c r="G4291">
        <v>31.243611099999999</v>
      </c>
      <c r="H4291">
        <v>-90.453055599999999</v>
      </c>
      <c r="I4291" t="s">
        <v>5725</v>
      </c>
      <c r="J4291" t="s">
        <v>28</v>
      </c>
      <c r="K4291" t="s">
        <v>56</v>
      </c>
      <c r="L4291" t="s">
        <v>33</v>
      </c>
      <c r="M4291">
        <v>0</v>
      </c>
      <c r="N4291">
        <v>0.34981800000000002</v>
      </c>
      <c r="O4291">
        <v>0.69301199999999996</v>
      </c>
      <c r="P4291">
        <v>248.93333000000001</v>
      </c>
      <c r="Q4291">
        <v>0.65038399999999996</v>
      </c>
      <c r="R4291">
        <v>5.921E-3</v>
      </c>
      <c r="S4291">
        <v>10</v>
      </c>
      <c r="T4291">
        <v>8.9540999999999996E-2</v>
      </c>
      <c r="U4291">
        <v>-4.84</v>
      </c>
      <c r="V4291">
        <v>0</v>
      </c>
      <c r="W4291">
        <v>0.148089</v>
      </c>
      <c r="X4291">
        <v>105.988</v>
      </c>
      <c r="Y4291">
        <v>0.62102299999999999</v>
      </c>
    </row>
    <row r="4292" spans="1:25" hidden="1" x14ac:dyDescent="0.25">
      <c r="A4292">
        <v>4290</v>
      </c>
      <c r="B4292">
        <v>90</v>
      </c>
      <c r="C4292" t="s">
        <v>6963</v>
      </c>
      <c r="D4292" t="s">
        <v>6964</v>
      </c>
      <c r="E4292">
        <v>2002</v>
      </c>
      <c r="F4292" t="s">
        <v>6964</v>
      </c>
      <c r="G4292">
        <v>33.973951</v>
      </c>
      <c r="H4292">
        <v>-118.24840500000001</v>
      </c>
      <c r="I4292" t="s">
        <v>605</v>
      </c>
      <c r="J4292" t="s">
        <v>28</v>
      </c>
      <c r="K4292" t="s">
        <v>56</v>
      </c>
      <c r="L4292" t="s">
        <v>33</v>
      </c>
      <c r="M4292">
        <v>0</v>
      </c>
      <c r="N4292">
        <v>3.5588000000000002E-2</v>
      </c>
      <c r="O4292">
        <v>0.78447800000000001</v>
      </c>
      <c r="P4292">
        <v>212.76688999999999</v>
      </c>
      <c r="Q4292">
        <v>0.53439499999999995</v>
      </c>
      <c r="R4292">
        <v>0</v>
      </c>
      <c r="S4292">
        <v>6</v>
      </c>
      <c r="T4292">
        <v>0.31334200000000001</v>
      </c>
      <c r="U4292">
        <v>-11.856999999999999</v>
      </c>
      <c r="V4292">
        <v>0</v>
      </c>
      <c r="W4292">
        <v>0.21735199999999999</v>
      </c>
      <c r="X4292">
        <v>98.995999999999995</v>
      </c>
      <c r="Y4292">
        <v>0.71087599999999995</v>
      </c>
    </row>
    <row r="4293" spans="1:25" hidden="1" x14ac:dyDescent="0.25">
      <c r="A4293">
        <v>4291</v>
      </c>
      <c r="B4293">
        <v>91</v>
      </c>
      <c r="C4293" t="s">
        <v>6965</v>
      </c>
      <c r="D4293" t="s">
        <v>5211</v>
      </c>
      <c r="E4293">
        <v>2002</v>
      </c>
      <c r="F4293" t="s">
        <v>5211</v>
      </c>
      <c r="G4293">
        <v>45.721499999999999</v>
      </c>
      <c r="H4293">
        <v>-73.486699999999999</v>
      </c>
      <c r="I4293" t="s">
        <v>5212</v>
      </c>
      <c r="J4293" t="s">
        <v>28</v>
      </c>
      <c r="K4293" t="s">
        <v>33</v>
      </c>
      <c r="M4293">
        <v>0</v>
      </c>
      <c r="N4293">
        <v>0.72447399999999995</v>
      </c>
      <c r="O4293">
        <v>0.417985</v>
      </c>
      <c r="P4293">
        <v>341.53332999999998</v>
      </c>
      <c r="Q4293">
        <v>0.33887</v>
      </c>
      <c r="R4293" s="1">
        <v>9.0000000000000002E-6</v>
      </c>
      <c r="S4293">
        <v>6</v>
      </c>
      <c r="T4293">
        <v>0.20202100000000001</v>
      </c>
      <c r="U4293">
        <v>-9.8520000000000003</v>
      </c>
      <c r="V4293">
        <v>1</v>
      </c>
      <c r="W4293">
        <v>3.6778999999999999E-2</v>
      </c>
      <c r="X4293">
        <v>119.53700000000001</v>
      </c>
      <c r="Y4293">
        <v>5.8888999999999997E-2</v>
      </c>
    </row>
    <row r="4294" spans="1:25" hidden="1" x14ac:dyDescent="0.25">
      <c r="A4294">
        <v>4292</v>
      </c>
      <c r="B4294">
        <v>92</v>
      </c>
      <c r="C4294" t="s">
        <v>6762</v>
      </c>
      <c r="D4294" t="s">
        <v>6714</v>
      </c>
      <c r="E4294">
        <v>2002</v>
      </c>
      <c r="F4294" t="s">
        <v>6714</v>
      </c>
      <c r="G4294">
        <v>48.433332999999998</v>
      </c>
      <c r="H4294">
        <v>-123.35</v>
      </c>
      <c r="I4294" t="s">
        <v>6715</v>
      </c>
      <c r="J4294" t="s">
        <v>28</v>
      </c>
      <c r="K4294" t="s">
        <v>56</v>
      </c>
      <c r="L4294" t="s">
        <v>33</v>
      </c>
      <c r="M4294">
        <v>0</v>
      </c>
      <c r="N4294">
        <v>7.1091000000000001E-2</v>
      </c>
      <c r="O4294">
        <v>0.73929800000000001</v>
      </c>
      <c r="P4294">
        <v>241.37556000000001</v>
      </c>
      <c r="Q4294">
        <v>0.43954799999999999</v>
      </c>
      <c r="R4294">
        <v>1.1019999999999999E-3</v>
      </c>
      <c r="S4294">
        <v>7</v>
      </c>
      <c r="T4294">
        <v>7.0445999999999995E-2</v>
      </c>
      <c r="U4294">
        <v>-14.38</v>
      </c>
      <c r="V4294">
        <v>1</v>
      </c>
      <c r="W4294">
        <v>8.4099999999999994E-2</v>
      </c>
      <c r="X4294">
        <v>90.18</v>
      </c>
      <c r="Y4294">
        <v>0.71662300000000001</v>
      </c>
    </row>
    <row r="4295" spans="1:25" hidden="1" x14ac:dyDescent="0.25">
      <c r="A4295">
        <v>4293</v>
      </c>
      <c r="B4295">
        <v>93</v>
      </c>
      <c r="C4295" t="s">
        <v>6966</v>
      </c>
      <c r="D4295" t="s">
        <v>6493</v>
      </c>
      <c r="E4295">
        <v>2002</v>
      </c>
      <c r="F4295" t="s">
        <v>6493</v>
      </c>
      <c r="G4295">
        <v>29.059014000000001</v>
      </c>
      <c r="H4295">
        <v>-98.637559999999993</v>
      </c>
      <c r="I4295" t="s">
        <v>6494</v>
      </c>
      <c r="J4295" t="s">
        <v>28</v>
      </c>
      <c r="M4295">
        <v>0</v>
      </c>
      <c r="N4295">
        <v>0.81605099999999997</v>
      </c>
      <c r="O4295">
        <v>0.59732799999999997</v>
      </c>
      <c r="P4295">
        <v>219.48035999999999</v>
      </c>
      <c r="Q4295">
        <v>0.49632300000000001</v>
      </c>
      <c r="R4295">
        <v>0.60526199999999997</v>
      </c>
      <c r="S4295">
        <v>1</v>
      </c>
      <c r="T4295">
        <v>0.324181</v>
      </c>
      <c r="U4295">
        <v>-17.486999999999998</v>
      </c>
      <c r="V4295">
        <v>1</v>
      </c>
      <c r="W4295">
        <v>3.2350999999999998E-2</v>
      </c>
      <c r="X4295">
        <v>121.952</v>
      </c>
      <c r="Y4295">
        <v>0.50261599999999995</v>
      </c>
    </row>
    <row r="4296" spans="1:25" hidden="1" x14ac:dyDescent="0.25">
      <c r="A4296">
        <v>4294</v>
      </c>
      <c r="B4296">
        <v>94</v>
      </c>
      <c r="C4296" t="s">
        <v>6967</v>
      </c>
      <c r="D4296" t="s">
        <v>6621</v>
      </c>
      <c r="E4296">
        <v>2002</v>
      </c>
      <c r="F4296" t="s">
        <v>6621</v>
      </c>
      <c r="G4296">
        <v>36.165688000000003</v>
      </c>
      <c r="H4296">
        <v>-86.778098</v>
      </c>
      <c r="I4296" t="s">
        <v>392</v>
      </c>
      <c r="J4296" t="s">
        <v>28</v>
      </c>
      <c r="K4296" t="s">
        <v>33</v>
      </c>
      <c r="M4296">
        <v>0</v>
      </c>
      <c r="N4296">
        <v>0.52741000000000005</v>
      </c>
      <c r="O4296">
        <v>0.60813499999999998</v>
      </c>
      <c r="P4296">
        <v>238.75156000000001</v>
      </c>
      <c r="Q4296">
        <v>0.46240399999999998</v>
      </c>
      <c r="R4296" s="1">
        <v>6.9999999999999999E-6</v>
      </c>
      <c r="S4296">
        <v>1</v>
      </c>
      <c r="T4296">
        <v>0.38780199999999998</v>
      </c>
      <c r="U4296">
        <v>-14.692</v>
      </c>
      <c r="V4296">
        <v>0</v>
      </c>
      <c r="W4296">
        <v>4.7237000000000001E-2</v>
      </c>
      <c r="X4296">
        <v>87.093999999999994</v>
      </c>
      <c r="Y4296">
        <v>0.44363599999999997</v>
      </c>
    </row>
    <row r="4297" spans="1:25" hidden="1" x14ac:dyDescent="0.25">
      <c r="A4297">
        <v>4295</v>
      </c>
      <c r="B4297">
        <v>95</v>
      </c>
      <c r="C4297" t="s">
        <v>6968</v>
      </c>
      <c r="D4297" t="s">
        <v>5893</v>
      </c>
      <c r="E4297">
        <v>2002</v>
      </c>
      <c r="F4297" t="s">
        <v>5893</v>
      </c>
      <c r="G4297">
        <v>45.416666999999997</v>
      </c>
      <c r="H4297">
        <v>-75.7</v>
      </c>
      <c r="I4297" t="s">
        <v>92</v>
      </c>
      <c r="J4297" t="s">
        <v>28</v>
      </c>
      <c r="K4297" t="s">
        <v>56</v>
      </c>
      <c r="L4297" t="s">
        <v>33</v>
      </c>
      <c r="M4297">
        <v>0</v>
      </c>
      <c r="N4297">
        <v>1.923E-3</v>
      </c>
      <c r="O4297">
        <v>0.51343799999999995</v>
      </c>
      <c r="P4297">
        <v>269.39999999999998</v>
      </c>
      <c r="Q4297">
        <v>0.82020999999999999</v>
      </c>
      <c r="R4297" s="1">
        <v>3.0000000000000001E-6</v>
      </c>
      <c r="S4297">
        <v>7</v>
      </c>
      <c r="T4297">
        <v>0.50382400000000005</v>
      </c>
      <c r="U4297">
        <v>-5.4279999999999999</v>
      </c>
      <c r="V4297">
        <v>1</v>
      </c>
      <c r="W4297">
        <v>2.9909999999999999E-2</v>
      </c>
      <c r="X4297">
        <v>99.951999999999998</v>
      </c>
      <c r="Y4297">
        <v>0.52285099999999995</v>
      </c>
    </row>
    <row r="4298" spans="1:25" hidden="1" x14ac:dyDescent="0.25">
      <c r="A4298">
        <v>4296</v>
      </c>
      <c r="B4298">
        <v>96</v>
      </c>
      <c r="C4298" t="s">
        <v>6969</v>
      </c>
      <c r="D4298" t="s">
        <v>6835</v>
      </c>
      <c r="E4298">
        <v>2002</v>
      </c>
      <c r="F4298" t="s">
        <v>6835</v>
      </c>
      <c r="G4298">
        <v>44.25</v>
      </c>
      <c r="H4298">
        <v>-76.95</v>
      </c>
      <c r="I4298" t="s">
        <v>6836</v>
      </c>
      <c r="J4298" t="s">
        <v>28</v>
      </c>
      <c r="K4298" t="s">
        <v>56</v>
      </c>
      <c r="L4298" t="s">
        <v>33</v>
      </c>
      <c r="M4298">
        <v>0</v>
      </c>
      <c r="N4298" s="1">
        <v>8.1000000000000004E-5</v>
      </c>
      <c r="O4298">
        <v>0.48476399999999997</v>
      </c>
      <c r="P4298">
        <v>203.72</v>
      </c>
      <c r="Q4298">
        <v>0.89197800000000005</v>
      </c>
      <c r="R4298">
        <v>0</v>
      </c>
      <c r="S4298">
        <v>0</v>
      </c>
      <c r="T4298">
        <v>0.37231799999999998</v>
      </c>
      <c r="U4298">
        <v>-4.4139999999999997</v>
      </c>
      <c r="V4298">
        <v>1</v>
      </c>
      <c r="W4298">
        <v>4.9387E-2</v>
      </c>
      <c r="X4298">
        <v>149.94999999999999</v>
      </c>
      <c r="Y4298">
        <v>0.490342</v>
      </c>
    </row>
    <row r="4299" spans="1:25" hidden="1" x14ac:dyDescent="0.25">
      <c r="A4299">
        <v>4297</v>
      </c>
      <c r="B4299">
        <v>97</v>
      </c>
      <c r="C4299" t="s">
        <v>6970</v>
      </c>
      <c r="D4299" t="s">
        <v>6642</v>
      </c>
      <c r="E4299">
        <v>2002</v>
      </c>
      <c r="F4299" t="s">
        <v>6642</v>
      </c>
      <c r="G4299">
        <v>32.778100000000002</v>
      </c>
      <c r="H4299">
        <v>-96.795400000000001</v>
      </c>
      <c r="I4299" t="s">
        <v>190</v>
      </c>
      <c r="J4299" t="s">
        <v>28</v>
      </c>
      <c r="K4299" t="s">
        <v>33</v>
      </c>
      <c r="M4299">
        <v>0</v>
      </c>
      <c r="N4299">
        <v>0.57060200000000005</v>
      </c>
      <c r="O4299">
        <v>0.51717400000000002</v>
      </c>
      <c r="P4299">
        <v>225.41015999999999</v>
      </c>
      <c r="Q4299">
        <v>0.32295400000000002</v>
      </c>
      <c r="R4299">
        <v>5.1452999999999999E-2</v>
      </c>
      <c r="S4299">
        <v>2</v>
      </c>
      <c r="T4299">
        <v>0.110931</v>
      </c>
      <c r="U4299">
        <v>-18.221</v>
      </c>
      <c r="V4299">
        <v>1</v>
      </c>
      <c r="W4299">
        <v>4.2007999999999997E-2</v>
      </c>
      <c r="X4299">
        <v>169.97</v>
      </c>
      <c r="Y4299">
        <v>0.80817600000000001</v>
      </c>
    </row>
    <row r="4300" spans="1:25" hidden="1" x14ac:dyDescent="0.25">
      <c r="A4300">
        <v>4298</v>
      </c>
      <c r="B4300">
        <v>98</v>
      </c>
      <c r="C4300" t="s">
        <v>6971</v>
      </c>
      <c r="D4300" t="s">
        <v>6956</v>
      </c>
      <c r="E4300">
        <v>2002</v>
      </c>
      <c r="F4300" t="s">
        <v>6956</v>
      </c>
      <c r="G4300">
        <v>33.369594999999997</v>
      </c>
      <c r="H4300">
        <v>-84.819396999999995</v>
      </c>
      <c r="I4300" t="s">
        <v>6957</v>
      </c>
      <c r="J4300" t="s">
        <v>28</v>
      </c>
      <c r="K4300" t="s">
        <v>33</v>
      </c>
      <c r="M4300">
        <v>0</v>
      </c>
      <c r="N4300">
        <v>0.54898199999999997</v>
      </c>
      <c r="O4300">
        <v>0.62294499999999997</v>
      </c>
      <c r="P4300">
        <v>305.09332999999998</v>
      </c>
      <c r="Q4300">
        <v>0.386874</v>
      </c>
      <c r="R4300">
        <v>0</v>
      </c>
      <c r="S4300">
        <v>0</v>
      </c>
      <c r="T4300">
        <v>7.6354000000000005E-2</v>
      </c>
      <c r="U4300">
        <v>-9.5370000000000008</v>
      </c>
      <c r="V4300">
        <v>1</v>
      </c>
      <c r="W4300">
        <v>3.1564000000000002E-2</v>
      </c>
      <c r="X4300">
        <v>115.36199999999999</v>
      </c>
      <c r="Y4300">
        <v>0.20826700000000001</v>
      </c>
    </row>
    <row r="4301" spans="1:25" hidden="1" x14ac:dyDescent="0.25">
      <c r="A4301">
        <v>4299</v>
      </c>
      <c r="B4301">
        <v>99</v>
      </c>
      <c r="C4301" t="s">
        <v>6972</v>
      </c>
      <c r="D4301" t="s">
        <v>6973</v>
      </c>
      <c r="E4301">
        <v>2002</v>
      </c>
      <c r="F4301" t="s">
        <v>6973</v>
      </c>
      <c r="G4301">
        <v>35.169255</v>
      </c>
      <c r="H4301">
        <v>-89.990414999999999</v>
      </c>
      <c r="I4301" t="s">
        <v>48</v>
      </c>
      <c r="J4301" t="s">
        <v>28</v>
      </c>
      <c r="K4301" t="s">
        <v>56</v>
      </c>
      <c r="L4301" t="s">
        <v>33</v>
      </c>
      <c r="M4301">
        <v>0</v>
      </c>
      <c r="N4301">
        <v>9.6477999999999994E-2</v>
      </c>
      <c r="O4301">
        <v>0.86424299999999998</v>
      </c>
      <c r="P4301">
        <v>291</v>
      </c>
      <c r="Q4301">
        <v>0.82833699999999999</v>
      </c>
      <c r="R4301" s="1">
        <v>4.6E-5</v>
      </c>
      <c r="S4301">
        <v>6</v>
      </c>
      <c r="T4301">
        <v>6.4929000000000001E-2</v>
      </c>
      <c r="U4301">
        <v>-6.4930000000000003</v>
      </c>
      <c r="V4301">
        <v>0</v>
      </c>
      <c r="W4301">
        <v>6.2063E-2</v>
      </c>
      <c r="X4301">
        <v>113.8</v>
      </c>
      <c r="Y4301">
        <v>0.84477599999999997</v>
      </c>
    </row>
    <row r="4302" spans="1:25" hidden="1" x14ac:dyDescent="0.25">
      <c r="A4302">
        <v>4300</v>
      </c>
      <c r="B4302">
        <v>100</v>
      </c>
      <c r="C4302" t="s">
        <v>6742</v>
      </c>
      <c r="D4302" t="s">
        <v>6743</v>
      </c>
      <c r="E4302">
        <v>2002</v>
      </c>
      <c r="F4302" t="s">
        <v>6743</v>
      </c>
      <c r="G4302">
        <v>3.4386299999999999</v>
      </c>
      <c r="H4302">
        <v>-76.516999999999996</v>
      </c>
      <c r="I4302" t="s">
        <v>6744</v>
      </c>
      <c r="J4302" t="s">
        <v>28</v>
      </c>
      <c r="K4302" t="s">
        <v>56</v>
      </c>
      <c r="L4302" t="s">
        <v>33</v>
      </c>
      <c r="M4302">
        <v>0</v>
      </c>
      <c r="N4302">
        <v>8.5896E-2</v>
      </c>
      <c r="O4302">
        <v>0.781362</v>
      </c>
      <c r="P4302">
        <v>213.49332999999999</v>
      </c>
      <c r="Q4302">
        <v>0.58274099999999995</v>
      </c>
      <c r="R4302">
        <v>2.16E-3</v>
      </c>
      <c r="S4302">
        <v>6</v>
      </c>
      <c r="T4302">
        <v>5.8000000000000003E-2</v>
      </c>
      <c r="U4302">
        <v>-7.83</v>
      </c>
      <c r="V4302">
        <v>0</v>
      </c>
      <c r="W4302">
        <v>6.2828999999999996E-2</v>
      </c>
      <c r="X4302">
        <v>156.26400000000001</v>
      </c>
      <c r="Y4302">
        <v>0.90569299999999997</v>
      </c>
    </row>
    <row r="4303" spans="1:25" hidden="1" x14ac:dyDescent="0.25">
      <c r="A4303">
        <v>4301</v>
      </c>
      <c r="B4303">
        <v>1</v>
      </c>
      <c r="C4303" t="s">
        <v>6974</v>
      </c>
      <c r="D4303" t="s">
        <v>6975</v>
      </c>
      <c r="E4303">
        <v>2003</v>
      </c>
      <c r="F4303" t="s">
        <v>6975</v>
      </c>
      <c r="G4303">
        <v>40.677500000000002</v>
      </c>
      <c r="H4303">
        <v>-73.787499999999994</v>
      </c>
      <c r="I4303" t="s">
        <v>5499</v>
      </c>
      <c r="J4303" t="s">
        <v>930</v>
      </c>
      <c r="K4303" t="s">
        <v>28</v>
      </c>
      <c r="L4303" t="s">
        <v>56</v>
      </c>
      <c r="M4303">
        <v>0</v>
      </c>
      <c r="N4303">
        <v>8.5590000000000006E-3</v>
      </c>
      <c r="O4303">
        <v>0.76390499999999995</v>
      </c>
      <c r="P4303">
        <v>273.76281</v>
      </c>
      <c r="Q4303">
        <v>0.33613399999999999</v>
      </c>
      <c r="R4303">
        <v>5.7930000000000004E-3</v>
      </c>
      <c r="S4303">
        <v>10</v>
      </c>
      <c r="T4303">
        <v>0.25333099999999997</v>
      </c>
      <c r="U4303">
        <v>-16.623999999999999</v>
      </c>
      <c r="V4303">
        <v>0</v>
      </c>
      <c r="W4303">
        <v>0.14865800000000001</v>
      </c>
      <c r="X4303">
        <v>127.999</v>
      </c>
      <c r="Y4303">
        <v>0.16624700000000001</v>
      </c>
    </row>
    <row r="4304" spans="1:25" hidden="1" x14ac:dyDescent="0.25">
      <c r="A4304">
        <v>4302</v>
      </c>
      <c r="B4304">
        <v>2</v>
      </c>
      <c r="C4304" t="s">
        <v>6976</v>
      </c>
      <c r="D4304" t="s">
        <v>5598</v>
      </c>
      <c r="E4304">
        <v>2003</v>
      </c>
      <c r="F4304" t="s">
        <v>5598</v>
      </c>
      <c r="G4304">
        <v>41.850033000000003</v>
      </c>
      <c r="H4304">
        <v>-87.650052000000002</v>
      </c>
      <c r="I4304" t="s">
        <v>108</v>
      </c>
      <c r="J4304" t="s">
        <v>930</v>
      </c>
      <c r="K4304" t="s">
        <v>28</v>
      </c>
      <c r="L4304" t="s">
        <v>56</v>
      </c>
      <c r="M4304">
        <v>0</v>
      </c>
      <c r="N4304">
        <v>9.4909999999999994E-3</v>
      </c>
      <c r="O4304">
        <v>0.75234699999999999</v>
      </c>
      <c r="P4304">
        <v>178.18666999999999</v>
      </c>
      <c r="Q4304">
        <v>0.54540500000000003</v>
      </c>
      <c r="R4304">
        <v>0</v>
      </c>
      <c r="S4304">
        <v>1</v>
      </c>
      <c r="T4304">
        <v>0.125252</v>
      </c>
      <c r="U4304">
        <v>-7.327</v>
      </c>
      <c r="V4304">
        <v>1</v>
      </c>
      <c r="W4304">
        <v>6.0949000000000003E-2</v>
      </c>
      <c r="X4304">
        <v>133.072</v>
      </c>
      <c r="Y4304">
        <v>0.81242499999999995</v>
      </c>
    </row>
    <row r="4305" spans="1:25" hidden="1" x14ac:dyDescent="0.25">
      <c r="A4305">
        <v>4303</v>
      </c>
      <c r="B4305">
        <v>3</v>
      </c>
      <c r="C4305" t="s">
        <v>6977</v>
      </c>
      <c r="D4305" t="s">
        <v>6942</v>
      </c>
      <c r="E4305">
        <v>2003</v>
      </c>
      <c r="F4305" t="s">
        <v>6942</v>
      </c>
      <c r="G4305">
        <v>18</v>
      </c>
      <c r="H4305">
        <v>-76.8</v>
      </c>
      <c r="I4305" t="s">
        <v>6943</v>
      </c>
      <c r="J4305" t="s">
        <v>28</v>
      </c>
      <c r="K4305" t="s">
        <v>33</v>
      </c>
      <c r="M4305">
        <v>0</v>
      </c>
      <c r="N4305">
        <v>0.78579900000000003</v>
      </c>
      <c r="O4305">
        <v>0.74210200000000004</v>
      </c>
      <c r="P4305">
        <v>211.60598999999999</v>
      </c>
      <c r="Q4305">
        <v>0.67344199999999999</v>
      </c>
      <c r="R4305">
        <v>0</v>
      </c>
      <c r="S4305">
        <v>0</v>
      </c>
      <c r="T4305">
        <v>9.0601000000000001E-2</v>
      </c>
      <c r="U4305">
        <v>-7.9349999999999996</v>
      </c>
      <c r="V4305">
        <v>1</v>
      </c>
      <c r="W4305">
        <v>3.4182999999999998E-2</v>
      </c>
      <c r="X4305">
        <v>100.268</v>
      </c>
      <c r="Y4305">
        <v>0.87603699999999995</v>
      </c>
    </row>
    <row r="4306" spans="1:25" hidden="1" x14ac:dyDescent="0.25">
      <c r="A4306">
        <v>4304</v>
      </c>
      <c r="B4306">
        <v>4</v>
      </c>
      <c r="C4306" t="s">
        <v>6978</v>
      </c>
      <c r="D4306" t="s">
        <v>6979</v>
      </c>
      <c r="E4306">
        <v>2003</v>
      </c>
      <c r="F4306" t="s">
        <v>6980</v>
      </c>
      <c r="G4306">
        <v>29.813141999999999</v>
      </c>
      <c r="H4306">
        <v>-95.309788999999995</v>
      </c>
      <c r="I4306" t="s">
        <v>1594</v>
      </c>
      <c r="J4306" t="s">
        <v>27</v>
      </c>
      <c r="K4306" t="s">
        <v>28</v>
      </c>
      <c r="L4306" t="s">
        <v>56</v>
      </c>
      <c r="M4306">
        <v>0</v>
      </c>
      <c r="N4306">
        <v>2.2276000000000001E-2</v>
      </c>
      <c r="O4306">
        <v>0.57805200000000001</v>
      </c>
      <c r="P4306">
        <v>412.29333000000003</v>
      </c>
      <c r="Q4306">
        <v>0.38877899999999999</v>
      </c>
      <c r="R4306">
        <v>0.904802</v>
      </c>
      <c r="S4306">
        <v>0</v>
      </c>
      <c r="T4306">
        <v>9.6060999999999994E-2</v>
      </c>
      <c r="U4306">
        <v>-14.052</v>
      </c>
      <c r="V4306">
        <v>0</v>
      </c>
      <c r="W4306">
        <v>0.114067</v>
      </c>
      <c r="X4306">
        <v>96.263999999999996</v>
      </c>
      <c r="Y4306">
        <v>0.61805200000000005</v>
      </c>
    </row>
    <row r="4307" spans="1:25" hidden="1" x14ac:dyDescent="0.25">
      <c r="A4307">
        <v>4305</v>
      </c>
      <c r="B4307">
        <v>5</v>
      </c>
      <c r="C4307" t="s">
        <v>6981</v>
      </c>
      <c r="D4307" t="s">
        <v>6514</v>
      </c>
      <c r="E4307">
        <v>2003</v>
      </c>
      <c r="F4307" t="s">
        <v>6514</v>
      </c>
      <c r="G4307">
        <v>30.441071999999998</v>
      </c>
      <c r="H4307">
        <v>-88.634482000000006</v>
      </c>
      <c r="I4307" t="s">
        <v>6515</v>
      </c>
      <c r="J4307" t="s">
        <v>246</v>
      </c>
      <c r="K4307" t="s">
        <v>56</v>
      </c>
      <c r="L4307" t="s">
        <v>33</v>
      </c>
      <c r="M4307">
        <v>0</v>
      </c>
      <c r="N4307">
        <v>4.7369999999999999E-3</v>
      </c>
      <c r="O4307">
        <v>0.43233700000000003</v>
      </c>
      <c r="P4307">
        <v>261.29333000000003</v>
      </c>
      <c r="Q4307">
        <v>0.96483399999999997</v>
      </c>
      <c r="R4307">
        <v>2.7999999999999998E-4</v>
      </c>
      <c r="S4307">
        <v>2</v>
      </c>
      <c r="T4307">
        <v>0.96952899999999997</v>
      </c>
      <c r="U4307">
        <v>-4.7969999999999997</v>
      </c>
      <c r="V4307">
        <v>1</v>
      </c>
      <c r="W4307">
        <v>8.0363000000000004E-2</v>
      </c>
      <c r="X4307">
        <v>152.78200000000001</v>
      </c>
      <c r="Y4307">
        <v>0.41697200000000001</v>
      </c>
    </row>
    <row r="4308" spans="1:25" hidden="1" x14ac:dyDescent="0.25">
      <c r="A4308">
        <v>4306</v>
      </c>
      <c r="B4308">
        <v>6</v>
      </c>
      <c r="C4308" t="s">
        <v>6982</v>
      </c>
      <c r="D4308" t="s">
        <v>6506</v>
      </c>
      <c r="E4308">
        <v>2003</v>
      </c>
      <c r="F4308" t="s">
        <v>6506</v>
      </c>
      <c r="G4308">
        <v>28.545179000000001</v>
      </c>
      <c r="H4308">
        <v>-81.373290999999995</v>
      </c>
      <c r="I4308" t="s">
        <v>6041</v>
      </c>
      <c r="J4308" t="s">
        <v>28</v>
      </c>
      <c r="K4308" t="s">
        <v>56</v>
      </c>
      <c r="L4308" t="s">
        <v>33</v>
      </c>
      <c r="M4308">
        <v>0</v>
      </c>
      <c r="N4308">
        <v>2.5722999999999999E-2</v>
      </c>
      <c r="O4308">
        <v>0.42002400000000001</v>
      </c>
      <c r="P4308">
        <v>228.94874999999999</v>
      </c>
      <c r="Q4308">
        <v>0.77209399999999995</v>
      </c>
      <c r="R4308">
        <v>0</v>
      </c>
      <c r="S4308">
        <v>9</v>
      </c>
      <c r="T4308">
        <v>0.62499000000000005</v>
      </c>
      <c r="U4308">
        <v>-5.0460000000000003</v>
      </c>
      <c r="V4308">
        <v>1</v>
      </c>
      <c r="W4308">
        <v>3.4155999999999999E-2</v>
      </c>
      <c r="X4308">
        <v>81.344999999999999</v>
      </c>
      <c r="Y4308">
        <v>0.42851099999999998</v>
      </c>
    </row>
    <row r="4309" spans="1:25" hidden="1" x14ac:dyDescent="0.25">
      <c r="A4309">
        <v>4307</v>
      </c>
      <c r="B4309">
        <v>7</v>
      </c>
      <c r="C4309" t="s">
        <v>6983</v>
      </c>
      <c r="D4309" t="s">
        <v>6984</v>
      </c>
      <c r="E4309">
        <v>2003</v>
      </c>
      <c r="F4309" t="s">
        <v>6984</v>
      </c>
      <c r="G4309">
        <v>38.627699999999997</v>
      </c>
      <c r="H4309">
        <v>-90.1995</v>
      </c>
      <c r="I4309" t="s">
        <v>2286</v>
      </c>
      <c r="J4309" t="s">
        <v>28</v>
      </c>
      <c r="K4309" t="s">
        <v>56</v>
      </c>
      <c r="L4309" t="s">
        <v>33</v>
      </c>
      <c r="M4309">
        <v>0</v>
      </c>
      <c r="N4309">
        <v>0.114137</v>
      </c>
      <c r="O4309">
        <v>0.70505600000000002</v>
      </c>
      <c r="P4309">
        <v>205.94667000000001</v>
      </c>
      <c r="Q4309">
        <v>0.761355</v>
      </c>
      <c r="R4309">
        <v>0</v>
      </c>
      <c r="S4309">
        <v>2</v>
      </c>
      <c r="T4309">
        <v>6.4213999999999993E-2</v>
      </c>
      <c r="U4309">
        <v>-6.3079999999999998</v>
      </c>
      <c r="V4309">
        <v>1</v>
      </c>
      <c r="W4309">
        <v>0.30945800000000001</v>
      </c>
      <c r="X4309">
        <v>93.105000000000004</v>
      </c>
      <c r="Y4309">
        <v>0.79868700000000004</v>
      </c>
    </row>
    <row r="4310" spans="1:25" hidden="1" x14ac:dyDescent="0.25">
      <c r="A4310">
        <v>4308</v>
      </c>
      <c r="B4310">
        <v>8</v>
      </c>
      <c r="C4310" t="s">
        <v>3276</v>
      </c>
      <c r="D4310" t="s">
        <v>5618</v>
      </c>
      <c r="E4310">
        <v>2003</v>
      </c>
      <c r="F4310" t="s">
        <v>5618</v>
      </c>
      <c r="G4310">
        <v>40.694481000000003</v>
      </c>
      <c r="H4310">
        <v>-73.989318999999995</v>
      </c>
      <c r="I4310" t="s">
        <v>208</v>
      </c>
      <c r="J4310" t="s">
        <v>28</v>
      </c>
      <c r="K4310" t="s">
        <v>33</v>
      </c>
      <c r="M4310">
        <v>0</v>
      </c>
      <c r="N4310">
        <v>0.61882199999999998</v>
      </c>
      <c r="O4310">
        <v>0.59260100000000004</v>
      </c>
      <c r="P4310">
        <v>246.50667000000001</v>
      </c>
      <c r="Q4310">
        <v>0.35220800000000002</v>
      </c>
      <c r="R4310">
        <v>0</v>
      </c>
      <c r="S4310">
        <v>10</v>
      </c>
      <c r="T4310">
        <v>0.18756999999999999</v>
      </c>
      <c r="U4310">
        <v>-9.48</v>
      </c>
      <c r="V4310">
        <v>1</v>
      </c>
      <c r="W4310">
        <v>3.6755999999999997E-2</v>
      </c>
      <c r="X4310">
        <v>109.848</v>
      </c>
      <c r="Y4310">
        <v>0.51455499999999998</v>
      </c>
    </row>
    <row r="4311" spans="1:25" hidden="1" x14ac:dyDescent="0.25">
      <c r="A4311">
        <v>4309</v>
      </c>
      <c r="B4311">
        <v>9</v>
      </c>
      <c r="C4311" t="s">
        <v>6985</v>
      </c>
      <c r="D4311" t="s">
        <v>6986</v>
      </c>
      <c r="E4311">
        <v>2003</v>
      </c>
      <c r="F4311" t="s">
        <v>6597</v>
      </c>
      <c r="G4311">
        <v>42.347020999999998</v>
      </c>
      <c r="H4311">
        <v>-83.060184000000007</v>
      </c>
      <c r="I4311" t="s">
        <v>119</v>
      </c>
      <c r="J4311" t="s">
        <v>28</v>
      </c>
      <c r="K4311" t="s">
        <v>56</v>
      </c>
      <c r="L4311" t="s">
        <v>33</v>
      </c>
      <c r="M4311">
        <v>0</v>
      </c>
      <c r="N4311">
        <v>8.3762000000000003E-2</v>
      </c>
      <c r="O4311">
        <v>0.60870800000000003</v>
      </c>
      <c r="P4311">
        <v>254.45831999999999</v>
      </c>
      <c r="Q4311">
        <v>0.182923</v>
      </c>
      <c r="R4311" s="1">
        <v>2.1999999999999999E-5</v>
      </c>
      <c r="S4311">
        <v>7</v>
      </c>
      <c r="T4311">
        <v>0.109344</v>
      </c>
      <c r="U4311">
        <v>-19.744</v>
      </c>
      <c r="V4311">
        <v>1</v>
      </c>
      <c r="W4311">
        <v>3.0582000000000002E-2</v>
      </c>
      <c r="X4311">
        <v>97.954999999999998</v>
      </c>
      <c r="Y4311">
        <v>0.31344300000000003</v>
      </c>
    </row>
    <row r="4312" spans="1:25" hidden="1" x14ac:dyDescent="0.25">
      <c r="A4312">
        <v>4310</v>
      </c>
      <c r="B4312">
        <v>10</v>
      </c>
      <c r="C4312" t="s">
        <v>6987</v>
      </c>
      <c r="D4312" t="s">
        <v>6988</v>
      </c>
      <c r="E4312">
        <v>2003</v>
      </c>
      <c r="F4312" t="s">
        <v>6989</v>
      </c>
      <c r="G4312">
        <v>34.746481000000003</v>
      </c>
      <c r="H4312">
        <v>-92.289595000000006</v>
      </c>
      <c r="I4312" t="s">
        <v>6990</v>
      </c>
      <c r="J4312" t="s">
        <v>246</v>
      </c>
      <c r="K4312" t="s">
        <v>56</v>
      </c>
      <c r="L4312" t="s">
        <v>33</v>
      </c>
      <c r="M4312">
        <v>0</v>
      </c>
      <c r="N4312">
        <v>7.9299999999999998E-4</v>
      </c>
      <c r="O4312">
        <v>0.43234299999999998</v>
      </c>
      <c r="P4312">
        <v>292.79955000000001</v>
      </c>
      <c r="Q4312">
        <v>0.43609799999999999</v>
      </c>
      <c r="R4312">
        <v>0.191472</v>
      </c>
      <c r="S4312">
        <v>4</v>
      </c>
      <c r="T4312">
        <v>0.90626200000000001</v>
      </c>
      <c r="U4312">
        <v>-19.004000000000001</v>
      </c>
      <c r="V4312">
        <v>0</v>
      </c>
      <c r="W4312">
        <v>4.3929000000000003E-2</v>
      </c>
      <c r="X4312">
        <v>95.016999999999996</v>
      </c>
      <c r="Y4312">
        <v>3.8162000000000001E-2</v>
      </c>
    </row>
    <row r="4313" spans="1:25" hidden="1" x14ac:dyDescent="0.25">
      <c r="A4313">
        <v>4311</v>
      </c>
      <c r="B4313">
        <v>11</v>
      </c>
      <c r="C4313" t="s">
        <v>6991</v>
      </c>
      <c r="D4313" t="s">
        <v>6992</v>
      </c>
      <c r="E4313">
        <v>2003</v>
      </c>
      <c r="F4313" t="s">
        <v>6993</v>
      </c>
      <c r="G4313">
        <v>33.7483</v>
      </c>
      <c r="H4313">
        <v>-84.391099999999994</v>
      </c>
      <c r="I4313" t="s">
        <v>568</v>
      </c>
      <c r="J4313" t="s">
        <v>28</v>
      </c>
      <c r="K4313" t="s">
        <v>56</v>
      </c>
      <c r="L4313" t="s">
        <v>33</v>
      </c>
      <c r="M4313">
        <v>0</v>
      </c>
      <c r="N4313">
        <v>5.5442999999999999E-2</v>
      </c>
      <c r="O4313">
        <v>0.73914199999999997</v>
      </c>
      <c r="P4313">
        <v>270.69288</v>
      </c>
      <c r="Q4313">
        <v>0.67439099999999996</v>
      </c>
      <c r="R4313">
        <v>0</v>
      </c>
      <c r="S4313">
        <v>1</v>
      </c>
      <c r="T4313">
        <v>0.136132</v>
      </c>
      <c r="U4313">
        <v>-6.3890000000000002</v>
      </c>
      <c r="V4313">
        <v>1</v>
      </c>
      <c r="W4313">
        <v>3.4470000000000001E-2</v>
      </c>
      <c r="X4313">
        <v>101.054</v>
      </c>
      <c r="Y4313">
        <v>0.17061200000000001</v>
      </c>
    </row>
    <row r="4314" spans="1:25" hidden="1" x14ac:dyDescent="0.25">
      <c r="A4314">
        <v>4312</v>
      </c>
      <c r="B4314">
        <v>12</v>
      </c>
      <c r="C4314" t="s">
        <v>6994</v>
      </c>
      <c r="D4314" t="s">
        <v>6995</v>
      </c>
      <c r="E4314">
        <v>2003</v>
      </c>
      <c r="F4314" t="s">
        <v>6980</v>
      </c>
      <c r="G4314">
        <v>29.813141999999999</v>
      </c>
      <c r="H4314">
        <v>-95.309788999999995</v>
      </c>
      <c r="I4314" t="s">
        <v>1594</v>
      </c>
      <c r="J4314" t="s">
        <v>246</v>
      </c>
      <c r="K4314" t="s">
        <v>56</v>
      </c>
      <c r="L4314" t="s">
        <v>33</v>
      </c>
      <c r="M4314">
        <v>0</v>
      </c>
      <c r="N4314">
        <v>3.0671E-2</v>
      </c>
      <c r="O4314">
        <v>0.472779</v>
      </c>
      <c r="P4314">
        <v>129.61332999999999</v>
      </c>
      <c r="Q4314">
        <v>0.84048400000000001</v>
      </c>
      <c r="R4314">
        <v>1.9945000000000001E-2</v>
      </c>
      <c r="S4314">
        <v>1</v>
      </c>
      <c r="T4314">
        <v>0.47521400000000003</v>
      </c>
      <c r="U4314">
        <v>-8.2710000000000008</v>
      </c>
      <c r="V4314">
        <v>1</v>
      </c>
      <c r="W4314">
        <v>0.31252600000000003</v>
      </c>
      <c r="X4314">
        <v>91.13</v>
      </c>
      <c r="Y4314">
        <v>0.226327</v>
      </c>
    </row>
    <row r="4315" spans="1:25" x14ac:dyDescent="0.25">
      <c r="A4315">
        <v>4313</v>
      </c>
      <c r="B4315">
        <v>13</v>
      </c>
      <c r="C4315" t="s">
        <v>6996</v>
      </c>
      <c r="D4315" t="s">
        <v>6997</v>
      </c>
      <c r="E4315">
        <v>2003</v>
      </c>
      <c r="F4315" t="s">
        <v>6998</v>
      </c>
      <c r="G4315" t="str">
        <f>IFERROR(VLOOKUP(Table1[[#This Row],[Title]],$C$5507:$Y$5579,5, FALSE ),"")</f>
        <v/>
      </c>
      <c r="H4315" t="str">
        <f>IFERROR(VLOOKUP(Table1[[#This Row],[Title]],$C$5507:$Y$5579,6, FALSE ),"")</f>
        <v/>
      </c>
      <c r="I4315" t="str">
        <f>IFERROR(VLOOKUP(Table1[[#This Row],[Title]],$C$5507:$Y$5579,7, FALSE ),"")</f>
        <v/>
      </c>
      <c r="J4315" t="str">
        <f>IFERROR(VLOOKUP(Table1[[#This Row],[Title]],$C$5507:$Y$5579,8, FALSE ),"")</f>
        <v/>
      </c>
      <c r="K4315" t="str">
        <f>IFERROR(VLOOKUP(Table1[[#This Row],[Title]],$C$5507:$Y$5579,9, FALSE ),"")</f>
        <v/>
      </c>
      <c r="L4315" t="str">
        <f>IFERROR(VLOOKUP(Table1[[#This Row],[Title]],$C$5507:$Y$5579,10, FALSE ),"")</f>
        <v/>
      </c>
      <c r="M4315" t="str">
        <f>IFERROR(VLOOKUP(Table1[[#This Row],[Title]],$C$5507:$Y$5579,11, FALSE ),"")</f>
        <v/>
      </c>
      <c r="N4315" t="str">
        <f>IFERROR(VLOOKUP(Table1[[#This Row],[Title]],$C$5507:$Y$5579,12, FALSE ),"")</f>
        <v/>
      </c>
      <c r="O4315" t="str">
        <f>IFERROR(VLOOKUP(Table1[[#This Row],[Title]],$C$5507:$Y$5579,13, FALSE ),"")</f>
        <v/>
      </c>
      <c r="P4315" t="str">
        <f>IFERROR(VLOOKUP(Table1[[#This Row],[Title]],$C$5507:$Y$5579,14, FALSE ),"")</f>
        <v/>
      </c>
      <c r="Q4315" t="str">
        <f>IFERROR(VLOOKUP(Table1[[#This Row],[Title]],$C$5507:$Y$5579,15, FALSE ),"")</f>
        <v/>
      </c>
      <c r="R4315" t="str">
        <f>IFERROR(VLOOKUP(Table1[[#This Row],[Title]],$C$5507:$Y$5579,16, FALSE ),"")</f>
        <v/>
      </c>
      <c r="S4315" t="str">
        <f>IFERROR(VLOOKUP(Table1[[#This Row],[Title]],$C$5507:$Y$5579,17, FALSE ),"")</f>
        <v/>
      </c>
      <c r="T4315" t="str">
        <f>IFERROR(VLOOKUP(Table1[[#This Row],[Title]],$C$5507:$Y$5579,18, FALSE ),"")</f>
        <v/>
      </c>
      <c r="U4315" t="str">
        <f>IFERROR(VLOOKUP(Table1[[#This Row],[Title]],$C$5507:$Y$5579,19, FALSE ),"")</f>
        <v/>
      </c>
      <c r="V4315" t="str">
        <f>IFERROR(VLOOKUP(Table1[[#This Row],[Title]],$C$5507:$Y$5579,20, FALSE ),"")</f>
        <v/>
      </c>
      <c r="W4315" t="str">
        <f>IFERROR(VLOOKUP(Table1[[#This Row],[Title]],$C$5507:$Y$5579,21, FALSE ),"")</f>
        <v/>
      </c>
      <c r="X4315" t="str">
        <f>IFERROR(VLOOKUP(Table1[[#This Row],[Title]],$C$5507:$Y$5579,22, FALSE ),"")</f>
        <v/>
      </c>
      <c r="Y4315" t="str">
        <f>IFERROR(VLOOKUP(Table1[[#This Row],[Title]],$C$5507:$Y$5579,23, FALSE ),"")</f>
        <v/>
      </c>
    </row>
    <row r="4316" spans="1:25" hidden="1" x14ac:dyDescent="0.25">
      <c r="A4316">
        <v>4314</v>
      </c>
      <c r="B4316">
        <v>14</v>
      </c>
      <c r="C4316" t="s">
        <v>6999</v>
      </c>
      <c r="D4316" t="s">
        <v>7000</v>
      </c>
      <c r="E4316">
        <v>2003</v>
      </c>
      <c r="F4316" t="s">
        <v>6975</v>
      </c>
      <c r="G4316">
        <v>40.677500000000002</v>
      </c>
      <c r="H4316">
        <v>-73.787499999999994</v>
      </c>
      <c r="I4316" t="s">
        <v>5499</v>
      </c>
      <c r="J4316" t="s">
        <v>28</v>
      </c>
      <c r="K4316" t="s">
        <v>56</v>
      </c>
      <c r="L4316" t="s">
        <v>33</v>
      </c>
      <c r="M4316">
        <v>0</v>
      </c>
      <c r="N4316">
        <v>0.322876</v>
      </c>
      <c r="O4316">
        <v>0.62107400000000001</v>
      </c>
      <c r="P4316">
        <v>224.41333</v>
      </c>
      <c r="Q4316">
        <v>0.80998099999999995</v>
      </c>
      <c r="R4316">
        <v>1.46E-4</v>
      </c>
      <c r="S4316">
        <v>6</v>
      </c>
      <c r="T4316">
        <v>5.2156000000000001E-2</v>
      </c>
      <c r="U4316">
        <v>-3.88</v>
      </c>
      <c r="V4316">
        <v>0</v>
      </c>
      <c r="W4316">
        <v>0.32032100000000002</v>
      </c>
      <c r="X4316">
        <v>85.078999999999994</v>
      </c>
      <c r="Y4316">
        <v>0.90826200000000001</v>
      </c>
    </row>
    <row r="4317" spans="1:25" hidden="1" x14ac:dyDescent="0.25">
      <c r="A4317">
        <v>4315</v>
      </c>
      <c r="B4317">
        <v>15</v>
      </c>
      <c r="C4317" t="s">
        <v>7001</v>
      </c>
      <c r="D4317" t="s">
        <v>7002</v>
      </c>
      <c r="E4317">
        <v>2003</v>
      </c>
      <c r="F4317" t="s">
        <v>6361</v>
      </c>
      <c r="G4317">
        <v>42.149700000000003</v>
      </c>
      <c r="H4317">
        <v>-74.938400000000001</v>
      </c>
      <c r="I4317" t="s">
        <v>6362</v>
      </c>
      <c r="J4317" t="s">
        <v>28</v>
      </c>
      <c r="K4317" t="s">
        <v>56</v>
      </c>
      <c r="L4317" t="s">
        <v>33</v>
      </c>
      <c r="M4317">
        <v>0</v>
      </c>
      <c r="N4317">
        <v>0.26418199999999997</v>
      </c>
      <c r="O4317">
        <v>0.70670599999999995</v>
      </c>
      <c r="P4317">
        <v>254.37333000000001</v>
      </c>
      <c r="Q4317">
        <v>0.65540299999999996</v>
      </c>
      <c r="R4317">
        <v>0</v>
      </c>
      <c r="S4317">
        <v>1</v>
      </c>
      <c r="T4317">
        <v>0.12626799999999999</v>
      </c>
      <c r="U4317">
        <v>-5.7039999999999997</v>
      </c>
      <c r="V4317">
        <v>1</v>
      </c>
      <c r="W4317">
        <v>0.10301100000000001</v>
      </c>
      <c r="X4317">
        <v>83.087000000000003</v>
      </c>
      <c r="Y4317">
        <v>0.412244</v>
      </c>
    </row>
    <row r="4318" spans="1:25" hidden="1" x14ac:dyDescent="0.25">
      <c r="A4318">
        <v>4316</v>
      </c>
      <c r="B4318">
        <v>16</v>
      </c>
      <c r="C4318" t="s">
        <v>7003</v>
      </c>
      <c r="D4318" t="s">
        <v>6352</v>
      </c>
      <c r="E4318">
        <v>2003</v>
      </c>
      <c r="F4318" t="s">
        <v>6352</v>
      </c>
      <c r="G4318">
        <v>40.623632000000001</v>
      </c>
      <c r="H4318">
        <v>-74.093322999999998</v>
      </c>
      <c r="I4318" t="s">
        <v>2116</v>
      </c>
      <c r="J4318" t="s">
        <v>28</v>
      </c>
      <c r="K4318" t="s">
        <v>56</v>
      </c>
      <c r="L4318" t="s">
        <v>33</v>
      </c>
      <c r="M4318">
        <v>0</v>
      </c>
      <c r="N4318">
        <v>0.308083</v>
      </c>
      <c r="O4318">
        <v>0.29352699999999998</v>
      </c>
      <c r="P4318">
        <v>250.82357999999999</v>
      </c>
      <c r="Q4318">
        <v>0.46499099999999999</v>
      </c>
      <c r="R4318">
        <v>0</v>
      </c>
      <c r="S4318">
        <v>5</v>
      </c>
      <c r="T4318">
        <v>0.21384500000000001</v>
      </c>
      <c r="U4318">
        <v>-9.048</v>
      </c>
      <c r="V4318">
        <v>0</v>
      </c>
      <c r="X4318">
        <v>152.59399999999999</v>
      </c>
      <c r="Y4318">
        <v>0.14949200000000001</v>
      </c>
    </row>
    <row r="4319" spans="1:25" hidden="1" x14ac:dyDescent="0.25">
      <c r="A4319">
        <v>4317</v>
      </c>
      <c r="B4319">
        <v>17</v>
      </c>
      <c r="C4319" t="s">
        <v>7004</v>
      </c>
      <c r="D4319" t="s">
        <v>7005</v>
      </c>
      <c r="E4319">
        <v>2003</v>
      </c>
      <c r="F4319" t="s">
        <v>5955</v>
      </c>
      <c r="G4319">
        <v>40.714269000000002</v>
      </c>
      <c r="H4319">
        <v>-74.005972999999997</v>
      </c>
      <c r="I4319" t="s">
        <v>5956</v>
      </c>
      <c r="J4319" t="s">
        <v>28</v>
      </c>
      <c r="K4319" t="s">
        <v>56</v>
      </c>
      <c r="L4319" t="s">
        <v>33</v>
      </c>
      <c r="M4319">
        <v>0</v>
      </c>
      <c r="N4319">
        <v>2.3243E-2</v>
      </c>
      <c r="O4319">
        <v>0.424543</v>
      </c>
      <c r="P4319">
        <v>316.57601</v>
      </c>
      <c r="Q4319">
        <v>0.49714999999999998</v>
      </c>
      <c r="R4319">
        <v>0</v>
      </c>
      <c r="S4319">
        <v>6</v>
      </c>
      <c r="T4319">
        <v>0.29513800000000001</v>
      </c>
      <c r="U4319">
        <v>-15.827999999999999</v>
      </c>
      <c r="V4319">
        <v>1</v>
      </c>
      <c r="W4319">
        <v>0.36016100000000001</v>
      </c>
      <c r="X4319">
        <v>88.287999999999997</v>
      </c>
      <c r="Y4319">
        <v>0.627108</v>
      </c>
    </row>
    <row r="4320" spans="1:25" hidden="1" x14ac:dyDescent="0.25">
      <c r="A4320">
        <v>4318</v>
      </c>
      <c r="B4320">
        <v>18</v>
      </c>
      <c r="C4320" t="s">
        <v>7006</v>
      </c>
      <c r="D4320" t="s">
        <v>6835</v>
      </c>
      <c r="E4320">
        <v>2003</v>
      </c>
      <c r="F4320" t="s">
        <v>6835</v>
      </c>
      <c r="G4320">
        <v>44.25</v>
      </c>
      <c r="H4320">
        <v>-76.95</v>
      </c>
      <c r="I4320" t="s">
        <v>6836</v>
      </c>
      <c r="J4320" t="s">
        <v>28</v>
      </c>
      <c r="K4320" t="s">
        <v>56</v>
      </c>
      <c r="L4320" t="s">
        <v>33</v>
      </c>
      <c r="M4320">
        <v>0</v>
      </c>
      <c r="N4320">
        <v>6.4436999999999994E-2</v>
      </c>
      <c r="O4320">
        <v>0.461613</v>
      </c>
      <c r="P4320">
        <v>222.88</v>
      </c>
      <c r="Q4320">
        <v>0.44231399999999998</v>
      </c>
      <c r="R4320" s="1">
        <v>9.9999999999999995E-7</v>
      </c>
      <c r="S4320">
        <v>9</v>
      </c>
      <c r="T4320">
        <v>0.137076</v>
      </c>
      <c r="U4320">
        <v>-6.4</v>
      </c>
      <c r="V4320">
        <v>1</v>
      </c>
      <c r="W4320">
        <v>2.9193E-2</v>
      </c>
      <c r="X4320">
        <v>152.02199999999999</v>
      </c>
      <c r="Y4320">
        <v>0.20865400000000001</v>
      </c>
    </row>
    <row r="4321" spans="1:25" hidden="1" x14ac:dyDescent="0.25">
      <c r="A4321">
        <v>4319</v>
      </c>
      <c r="B4321">
        <v>19</v>
      </c>
      <c r="C4321" t="s">
        <v>2465</v>
      </c>
      <c r="D4321" t="s">
        <v>7007</v>
      </c>
      <c r="E4321">
        <v>2003</v>
      </c>
      <c r="F4321" t="s">
        <v>6679</v>
      </c>
      <c r="G4321">
        <v>42.597983999999997</v>
      </c>
      <c r="H4321">
        <v>-82.877668999999997</v>
      </c>
      <c r="I4321" t="s">
        <v>6680</v>
      </c>
      <c r="J4321" t="s">
        <v>28</v>
      </c>
      <c r="K4321" t="s">
        <v>56</v>
      </c>
      <c r="L4321" t="s">
        <v>33</v>
      </c>
      <c r="M4321">
        <v>0</v>
      </c>
      <c r="N4321">
        <v>0.25956800000000002</v>
      </c>
      <c r="O4321">
        <v>0.60179099999999996</v>
      </c>
      <c r="P4321">
        <v>227.14667</v>
      </c>
      <c r="Q4321">
        <v>0.56614699999999996</v>
      </c>
      <c r="R4321">
        <v>0</v>
      </c>
      <c r="S4321">
        <v>11</v>
      </c>
      <c r="T4321">
        <v>0.100367</v>
      </c>
      <c r="U4321">
        <v>-7.49</v>
      </c>
      <c r="V4321">
        <v>1</v>
      </c>
      <c r="W4321">
        <v>3.8743E-2</v>
      </c>
      <c r="X4321">
        <v>151.96199999999999</v>
      </c>
      <c r="Y4321">
        <v>0.83844700000000005</v>
      </c>
    </row>
    <row r="4322" spans="1:25" x14ac:dyDescent="0.25">
      <c r="A4322">
        <v>4320</v>
      </c>
      <c r="B4322">
        <v>20</v>
      </c>
      <c r="C4322" t="s">
        <v>7008</v>
      </c>
      <c r="D4322" t="s">
        <v>7009</v>
      </c>
      <c r="E4322">
        <v>2003</v>
      </c>
      <c r="F4322" t="s">
        <v>6101</v>
      </c>
      <c r="G4322" t="str">
        <f>IFERROR(VLOOKUP(Table1[[#This Row],[Title]],$C$5507:$Y$5579,5, FALSE ),"")</f>
        <v/>
      </c>
      <c r="H4322" t="str">
        <f>IFERROR(VLOOKUP(Table1[[#This Row],[Title]],$C$5507:$Y$5579,6, FALSE ),"")</f>
        <v/>
      </c>
      <c r="I4322" t="str">
        <f>IFERROR(VLOOKUP(Table1[[#This Row],[Title]],$C$5507:$Y$5579,7, FALSE ),"")</f>
        <v/>
      </c>
      <c r="J4322" t="str">
        <f>IFERROR(VLOOKUP(Table1[[#This Row],[Title]],$C$5507:$Y$5579,8, FALSE ),"")</f>
        <v/>
      </c>
      <c r="K4322" t="str">
        <f>IFERROR(VLOOKUP(Table1[[#This Row],[Title]],$C$5507:$Y$5579,9, FALSE ),"")</f>
        <v/>
      </c>
      <c r="L4322" t="str">
        <f>IFERROR(VLOOKUP(Table1[[#This Row],[Title]],$C$5507:$Y$5579,10, FALSE ),"")</f>
        <v/>
      </c>
      <c r="M4322" t="str">
        <f>IFERROR(VLOOKUP(Table1[[#This Row],[Title]],$C$5507:$Y$5579,11, FALSE ),"")</f>
        <v/>
      </c>
      <c r="N4322" t="str">
        <f>IFERROR(VLOOKUP(Table1[[#This Row],[Title]],$C$5507:$Y$5579,12, FALSE ),"")</f>
        <v/>
      </c>
      <c r="O4322" t="str">
        <f>IFERROR(VLOOKUP(Table1[[#This Row],[Title]],$C$5507:$Y$5579,13, FALSE ),"")</f>
        <v/>
      </c>
      <c r="P4322" t="str">
        <f>IFERROR(VLOOKUP(Table1[[#This Row],[Title]],$C$5507:$Y$5579,14, FALSE ),"")</f>
        <v/>
      </c>
      <c r="Q4322" t="str">
        <f>IFERROR(VLOOKUP(Table1[[#This Row],[Title]],$C$5507:$Y$5579,15, FALSE ),"")</f>
        <v/>
      </c>
      <c r="R4322" t="str">
        <f>IFERROR(VLOOKUP(Table1[[#This Row],[Title]],$C$5507:$Y$5579,16, FALSE ),"")</f>
        <v/>
      </c>
      <c r="S4322" t="str">
        <f>IFERROR(VLOOKUP(Table1[[#This Row],[Title]],$C$5507:$Y$5579,17, FALSE ),"")</f>
        <v/>
      </c>
      <c r="T4322" t="str">
        <f>IFERROR(VLOOKUP(Table1[[#This Row],[Title]],$C$5507:$Y$5579,18, FALSE ),"")</f>
        <v/>
      </c>
      <c r="U4322" t="str">
        <f>IFERROR(VLOOKUP(Table1[[#This Row],[Title]],$C$5507:$Y$5579,19, FALSE ),"")</f>
        <v/>
      </c>
      <c r="V4322" t="str">
        <f>IFERROR(VLOOKUP(Table1[[#This Row],[Title]],$C$5507:$Y$5579,20, FALSE ),"")</f>
        <v/>
      </c>
      <c r="W4322" t="str">
        <f>IFERROR(VLOOKUP(Table1[[#This Row],[Title]],$C$5507:$Y$5579,21, FALSE ),"")</f>
        <v/>
      </c>
      <c r="X4322" t="str">
        <f>IFERROR(VLOOKUP(Table1[[#This Row],[Title]],$C$5507:$Y$5579,22, FALSE ),"")</f>
        <v/>
      </c>
      <c r="Y4322" t="str">
        <f>IFERROR(VLOOKUP(Table1[[#This Row],[Title]],$C$5507:$Y$5579,23, FALSE ),"")</f>
        <v/>
      </c>
    </row>
    <row r="4323" spans="1:25" hidden="1" x14ac:dyDescent="0.25">
      <c r="A4323">
        <v>4321</v>
      </c>
      <c r="B4323">
        <v>21</v>
      </c>
      <c r="C4323" t="s">
        <v>7010</v>
      </c>
      <c r="D4323" t="s">
        <v>6975</v>
      </c>
      <c r="E4323">
        <v>2003</v>
      </c>
      <c r="F4323" t="s">
        <v>6975</v>
      </c>
      <c r="G4323">
        <v>40.677500000000002</v>
      </c>
      <c r="H4323">
        <v>-73.787499999999994</v>
      </c>
      <c r="I4323" t="s">
        <v>5499</v>
      </c>
      <c r="J4323" t="s">
        <v>28</v>
      </c>
      <c r="K4323" t="s">
        <v>56</v>
      </c>
      <c r="L4323" t="s">
        <v>33</v>
      </c>
      <c r="M4323">
        <v>0</v>
      </c>
      <c r="N4323">
        <v>0.18962799999999999</v>
      </c>
      <c r="O4323">
        <v>0.66849899999999995</v>
      </c>
      <c r="P4323">
        <v>285.54620999999997</v>
      </c>
      <c r="Q4323">
        <v>0.65500499999999995</v>
      </c>
      <c r="R4323" s="1">
        <v>2.3E-5</v>
      </c>
      <c r="S4323">
        <v>10</v>
      </c>
      <c r="T4323">
        <v>8.8496000000000005E-2</v>
      </c>
      <c r="U4323">
        <v>-8.8569999999999993</v>
      </c>
      <c r="V4323">
        <v>0</v>
      </c>
      <c r="W4323">
        <v>0.45502399999999998</v>
      </c>
      <c r="X4323">
        <v>77.563000000000002</v>
      </c>
      <c r="Y4323">
        <v>0.820021</v>
      </c>
    </row>
    <row r="4324" spans="1:25" hidden="1" x14ac:dyDescent="0.25">
      <c r="A4324">
        <v>4322</v>
      </c>
      <c r="B4324">
        <v>22</v>
      </c>
      <c r="C4324" t="s">
        <v>7011</v>
      </c>
      <c r="D4324" t="s">
        <v>7012</v>
      </c>
      <c r="E4324">
        <v>2003</v>
      </c>
      <c r="F4324" t="s">
        <v>6964</v>
      </c>
      <c r="G4324">
        <v>33.973951</v>
      </c>
      <c r="H4324">
        <v>-118.24840500000001</v>
      </c>
      <c r="I4324" t="s">
        <v>605</v>
      </c>
      <c r="J4324" t="s">
        <v>28</v>
      </c>
      <c r="K4324" t="s">
        <v>56</v>
      </c>
      <c r="L4324" t="s">
        <v>33</v>
      </c>
      <c r="M4324">
        <v>0</v>
      </c>
      <c r="N4324">
        <v>7.7873999999999999E-2</v>
      </c>
      <c r="O4324">
        <v>0.88846099999999995</v>
      </c>
      <c r="P4324">
        <v>233.22621000000001</v>
      </c>
      <c r="Q4324">
        <v>0.57316900000000004</v>
      </c>
      <c r="R4324">
        <v>0</v>
      </c>
      <c r="S4324">
        <v>1</v>
      </c>
      <c r="T4324">
        <v>3.4229999999999997E-2</v>
      </c>
      <c r="U4324">
        <v>-6.1689999999999996</v>
      </c>
      <c r="V4324">
        <v>0</v>
      </c>
      <c r="W4324">
        <v>7.6474E-2</v>
      </c>
      <c r="X4324">
        <v>95.58</v>
      </c>
      <c r="Y4324">
        <v>0.86661600000000005</v>
      </c>
    </row>
    <row r="4325" spans="1:25" hidden="1" x14ac:dyDescent="0.25">
      <c r="A4325">
        <v>4323</v>
      </c>
      <c r="B4325">
        <v>23</v>
      </c>
      <c r="C4325" t="s">
        <v>7013</v>
      </c>
      <c r="D4325" t="s">
        <v>7014</v>
      </c>
      <c r="E4325">
        <v>2003</v>
      </c>
      <c r="F4325" t="s">
        <v>7015</v>
      </c>
      <c r="G4325">
        <v>40.694481000000003</v>
      </c>
      <c r="H4325">
        <v>-73.989318999999995</v>
      </c>
      <c r="I4325" t="s">
        <v>7016</v>
      </c>
      <c r="J4325" t="s">
        <v>28</v>
      </c>
      <c r="K4325" t="s">
        <v>56</v>
      </c>
      <c r="L4325" t="s">
        <v>33</v>
      </c>
      <c r="M4325">
        <v>0</v>
      </c>
      <c r="N4325">
        <v>0.178978</v>
      </c>
      <c r="O4325">
        <v>0.72596000000000005</v>
      </c>
      <c r="P4325">
        <v>274.33332999999999</v>
      </c>
      <c r="Q4325">
        <v>0.56835000000000002</v>
      </c>
      <c r="R4325">
        <v>0</v>
      </c>
      <c r="S4325">
        <v>7</v>
      </c>
      <c r="T4325">
        <v>4.8762E-2</v>
      </c>
      <c r="U4325">
        <v>-8.3580000000000005</v>
      </c>
      <c r="V4325">
        <v>0</v>
      </c>
      <c r="W4325">
        <v>2.9796E-2</v>
      </c>
      <c r="X4325">
        <v>91.906000000000006</v>
      </c>
      <c r="Y4325">
        <v>0.62154900000000002</v>
      </c>
    </row>
    <row r="4326" spans="1:25" hidden="1" x14ac:dyDescent="0.25">
      <c r="A4326">
        <v>4324</v>
      </c>
      <c r="B4326">
        <v>24</v>
      </c>
      <c r="C4326" t="s">
        <v>7017</v>
      </c>
      <c r="D4326" t="s">
        <v>7018</v>
      </c>
      <c r="E4326">
        <v>2003</v>
      </c>
      <c r="F4326" t="s">
        <v>7015</v>
      </c>
      <c r="G4326">
        <v>40.694481000000003</v>
      </c>
      <c r="H4326">
        <v>-73.989318999999995</v>
      </c>
      <c r="I4326" t="s">
        <v>7016</v>
      </c>
      <c r="J4326" t="s">
        <v>28</v>
      </c>
      <c r="K4326" t="s">
        <v>56</v>
      </c>
      <c r="L4326" t="s">
        <v>33</v>
      </c>
      <c r="M4326">
        <v>0</v>
      </c>
      <c r="N4326">
        <v>0.230902</v>
      </c>
      <c r="O4326">
        <v>0.66115400000000002</v>
      </c>
      <c r="P4326">
        <v>225.42667</v>
      </c>
      <c r="Q4326">
        <v>0.617977</v>
      </c>
      <c r="R4326">
        <v>0</v>
      </c>
      <c r="S4326">
        <v>9</v>
      </c>
      <c r="T4326">
        <v>8.7766999999999998E-2</v>
      </c>
      <c r="U4326">
        <v>-6.51</v>
      </c>
      <c r="V4326">
        <v>1</v>
      </c>
      <c r="W4326">
        <v>0.45602999999999999</v>
      </c>
      <c r="X4326">
        <v>192.18600000000001</v>
      </c>
      <c r="Y4326">
        <v>0.77542100000000003</v>
      </c>
    </row>
    <row r="4327" spans="1:25" hidden="1" x14ac:dyDescent="0.25">
      <c r="A4327">
        <v>4325</v>
      </c>
      <c r="B4327">
        <v>25</v>
      </c>
      <c r="C4327" t="s">
        <v>7019</v>
      </c>
      <c r="D4327" t="s">
        <v>6838</v>
      </c>
      <c r="E4327">
        <v>2003</v>
      </c>
      <c r="F4327" t="s">
        <v>6698</v>
      </c>
      <c r="G4327">
        <v>43.280191000000002</v>
      </c>
      <c r="H4327">
        <v>-78.210376999999994</v>
      </c>
      <c r="I4327" t="s">
        <v>6699</v>
      </c>
      <c r="J4327" t="s">
        <v>56</v>
      </c>
      <c r="K4327" t="s">
        <v>33</v>
      </c>
      <c r="M4327">
        <v>0</v>
      </c>
      <c r="N4327">
        <v>0.22425800000000001</v>
      </c>
      <c r="O4327">
        <v>0.479352</v>
      </c>
      <c r="P4327">
        <v>141.60643999999999</v>
      </c>
      <c r="Q4327">
        <v>0.565303</v>
      </c>
      <c r="R4327">
        <v>0</v>
      </c>
      <c r="S4327">
        <v>5</v>
      </c>
      <c r="T4327">
        <v>0.71796499999999996</v>
      </c>
      <c r="U4327">
        <v>-14.03</v>
      </c>
      <c r="V4327">
        <v>0</v>
      </c>
      <c r="W4327">
        <v>0.77487499999999998</v>
      </c>
      <c r="X4327">
        <v>94.453999999999994</v>
      </c>
      <c r="Y4327">
        <v>0.396366</v>
      </c>
    </row>
    <row r="4328" spans="1:25" hidden="1" x14ac:dyDescent="0.25">
      <c r="A4328">
        <v>4326</v>
      </c>
      <c r="B4328">
        <v>26</v>
      </c>
      <c r="C4328" t="s">
        <v>7020</v>
      </c>
      <c r="D4328" t="s">
        <v>7021</v>
      </c>
      <c r="E4328">
        <v>2003</v>
      </c>
      <c r="F4328" t="s">
        <v>7021</v>
      </c>
      <c r="G4328">
        <v>33.973951</v>
      </c>
      <c r="H4328">
        <v>-118.24840500000001</v>
      </c>
      <c r="I4328" t="s">
        <v>605</v>
      </c>
      <c r="J4328" t="s">
        <v>28</v>
      </c>
      <c r="K4328" t="s">
        <v>56</v>
      </c>
      <c r="M4328">
        <v>0</v>
      </c>
      <c r="N4328">
        <v>5.1489999999999999E-3</v>
      </c>
      <c r="O4328">
        <v>0.91279500000000002</v>
      </c>
      <c r="P4328">
        <v>275.29333000000003</v>
      </c>
      <c r="Q4328">
        <v>0.36321399999999998</v>
      </c>
      <c r="R4328">
        <v>0.84346699999999997</v>
      </c>
      <c r="S4328">
        <v>5</v>
      </c>
      <c r="T4328">
        <v>0.12695699999999999</v>
      </c>
      <c r="U4328">
        <v>-11.27</v>
      </c>
      <c r="V4328">
        <v>1</v>
      </c>
      <c r="W4328">
        <v>5.1947E-2</v>
      </c>
      <c r="X4328">
        <v>93.959000000000003</v>
      </c>
      <c r="Y4328">
        <v>0.91179699999999997</v>
      </c>
    </row>
    <row r="4329" spans="1:25" hidden="1" x14ac:dyDescent="0.25">
      <c r="A4329">
        <v>4327</v>
      </c>
      <c r="B4329">
        <v>27</v>
      </c>
      <c r="C4329" t="s">
        <v>7022</v>
      </c>
      <c r="D4329" t="s">
        <v>7023</v>
      </c>
      <c r="E4329">
        <v>2003</v>
      </c>
      <c r="F4329" t="s">
        <v>2024</v>
      </c>
      <c r="G4329">
        <v>37.784827</v>
      </c>
      <c r="H4329">
        <v>-122.727802</v>
      </c>
      <c r="I4329" t="s">
        <v>1475</v>
      </c>
      <c r="J4329" t="s">
        <v>28</v>
      </c>
      <c r="K4329" t="s">
        <v>56</v>
      </c>
      <c r="L4329" t="s">
        <v>33</v>
      </c>
      <c r="M4329">
        <v>0</v>
      </c>
      <c r="N4329">
        <v>7.8459000000000001E-2</v>
      </c>
      <c r="O4329">
        <v>0.593611</v>
      </c>
      <c r="P4329">
        <v>254.21288000000001</v>
      </c>
      <c r="Q4329">
        <v>0.93213999999999997</v>
      </c>
      <c r="R4329">
        <v>3.8699999999999997E-4</v>
      </c>
      <c r="S4329">
        <v>2</v>
      </c>
      <c r="T4329">
        <v>6.4797999999999994E-2</v>
      </c>
      <c r="U4329">
        <v>-3.2639999999999998</v>
      </c>
      <c r="V4329">
        <v>1</v>
      </c>
      <c r="W4329">
        <v>4.9480999999999997E-2</v>
      </c>
      <c r="X4329">
        <v>119.783</v>
      </c>
      <c r="Y4329">
        <v>0.67735299999999998</v>
      </c>
    </row>
    <row r="4330" spans="1:25" hidden="1" x14ac:dyDescent="0.25">
      <c r="A4330">
        <v>4328</v>
      </c>
      <c r="B4330">
        <v>28</v>
      </c>
      <c r="C4330" t="s">
        <v>6925</v>
      </c>
      <c r="D4330" t="s">
        <v>6567</v>
      </c>
      <c r="E4330">
        <v>2003</v>
      </c>
      <c r="F4330" t="s">
        <v>6567</v>
      </c>
      <c r="G4330">
        <v>42.347020999999998</v>
      </c>
      <c r="H4330">
        <v>-83.060184000000007</v>
      </c>
      <c r="I4330" t="s">
        <v>6568</v>
      </c>
      <c r="J4330" t="s">
        <v>28</v>
      </c>
      <c r="K4330" t="s">
        <v>56</v>
      </c>
      <c r="L4330" t="s">
        <v>33</v>
      </c>
      <c r="M4330">
        <v>0</v>
      </c>
      <c r="N4330">
        <v>2.6193999999999999E-2</v>
      </c>
      <c r="O4330">
        <v>0.72185200000000005</v>
      </c>
      <c r="P4330">
        <v>265.31119999999999</v>
      </c>
      <c r="Q4330">
        <v>0.74947699999999995</v>
      </c>
      <c r="R4330" s="1">
        <v>4.3000000000000002E-5</v>
      </c>
      <c r="S4330">
        <v>2</v>
      </c>
      <c r="T4330">
        <v>8.6231000000000002E-2</v>
      </c>
      <c r="U4330">
        <v>-3.8239999999999998</v>
      </c>
      <c r="V4330">
        <v>1</v>
      </c>
      <c r="W4330">
        <v>0.183173</v>
      </c>
      <c r="X4330">
        <v>171.441</v>
      </c>
      <c r="Y4330">
        <v>0.218973</v>
      </c>
    </row>
    <row r="4331" spans="1:25" hidden="1" x14ac:dyDescent="0.25">
      <c r="A4331">
        <v>4329</v>
      </c>
      <c r="B4331">
        <v>29</v>
      </c>
      <c r="C4331" t="s">
        <v>7024</v>
      </c>
      <c r="D4331" t="s">
        <v>6816</v>
      </c>
      <c r="E4331">
        <v>2003</v>
      </c>
      <c r="F4331" t="s">
        <v>6816</v>
      </c>
      <c r="G4331">
        <v>40.714269000000002</v>
      </c>
      <c r="H4331">
        <v>-74.005972999999997</v>
      </c>
      <c r="I4331" t="s">
        <v>113</v>
      </c>
      <c r="J4331" t="s">
        <v>28</v>
      </c>
      <c r="K4331" t="s">
        <v>33</v>
      </c>
      <c r="M4331">
        <v>0</v>
      </c>
      <c r="N4331">
        <v>0.44661000000000001</v>
      </c>
      <c r="O4331">
        <v>0.70537000000000005</v>
      </c>
      <c r="P4331">
        <v>208.37192999999999</v>
      </c>
      <c r="Q4331">
        <v>0.71683799999999998</v>
      </c>
      <c r="R4331">
        <v>0</v>
      </c>
      <c r="S4331">
        <v>0</v>
      </c>
      <c r="T4331">
        <v>0.29615900000000001</v>
      </c>
      <c r="U4331">
        <v>-5.9320000000000004</v>
      </c>
      <c r="V4331">
        <v>1</v>
      </c>
      <c r="W4331">
        <v>7.0233000000000004E-2</v>
      </c>
      <c r="X4331">
        <v>95.006</v>
      </c>
      <c r="Y4331">
        <v>0.84677100000000005</v>
      </c>
    </row>
    <row r="4332" spans="1:25" hidden="1" x14ac:dyDescent="0.25">
      <c r="A4332">
        <v>4330</v>
      </c>
      <c r="B4332">
        <v>30</v>
      </c>
      <c r="C4332" t="s">
        <v>7025</v>
      </c>
      <c r="D4332" t="s">
        <v>6973</v>
      </c>
      <c r="E4332">
        <v>2003</v>
      </c>
      <c r="F4332" t="s">
        <v>6973</v>
      </c>
      <c r="G4332">
        <v>35.169255</v>
      </c>
      <c r="H4332">
        <v>-89.990414999999999</v>
      </c>
      <c r="I4332" t="s">
        <v>48</v>
      </c>
      <c r="J4332" t="s">
        <v>28</v>
      </c>
      <c r="K4332" t="s">
        <v>33</v>
      </c>
      <c r="M4332">
        <v>0</v>
      </c>
      <c r="N4332">
        <v>0.554288</v>
      </c>
      <c r="O4332">
        <v>0.60860099999999995</v>
      </c>
      <c r="P4332">
        <v>257.54077000000001</v>
      </c>
      <c r="Q4332">
        <v>0.59955000000000003</v>
      </c>
      <c r="R4332">
        <v>0</v>
      </c>
      <c r="S4332">
        <v>4</v>
      </c>
      <c r="T4332">
        <v>9.3012999999999998E-2</v>
      </c>
      <c r="U4332">
        <v>-9.2390000000000008</v>
      </c>
      <c r="V4332">
        <v>1</v>
      </c>
      <c r="W4332">
        <v>0.31884699999999999</v>
      </c>
      <c r="X4332">
        <v>73.86</v>
      </c>
      <c r="Y4332">
        <v>0.67087600000000003</v>
      </c>
    </row>
    <row r="4333" spans="1:25" hidden="1" x14ac:dyDescent="0.25">
      <c r="A4333">
        <v>4331</v>
      </c>
      <c r="B4333">
        <v>31</v>
      </c>
      <c r="C4333" t="s">
        <v>7026</v>
      </c>
      <c r="D4333" t="s">
        <v>6406</v>
      </c>
      <c r="E4333">
        <v>2003</v>
      </c>
      <c r="F4333" t="s">
        <v>6406</v>
      </c>
      <c r="G4333">
        <v>33.973951</v>
      </c>
      <c r="H4333">
        <v>-118.24840500000001</v>
      </c>
      <c r="I4333" t="s">
        <v>605</v>
      </c>
      <c r="J4333" t="s">
        <v>28</v>
      </c>
      <c r="K4333" t="s">
        <v>56</v>
      </c>
      <c r="L4333" t="s">
        <v>33</v>
      </c>
      <c r="M4333">
        <v>0</v>
      </c>
      <c r="N4333">
        <v>0.22703599999999999</v>
      </c>
      <c r="O4333">
        <v>0.72922299999999995</v>
      </c>
      <c r="P4333">
        <v>247.89600999999999</v>
      </c>
      <c r="Q4333">
        <v>0.43079800000000001</v>
      </c>
      <c r="R4333">
        <v>0</v>
      </c>
      <c r="S4333">
        <v>3</v>
      </c>
      <c r="T4333">
        <v>0.122554</v>
      </c>
      <c r="U4333">
        <v>-7.3710000000000004</v>
      </c>
      <c r="V4333">
        <v>0</v>
      </c>
      <c r="W4333">
        <v>6.4225000000000004E-2</v>
      </c>
      <c r="X4333">
        <v>112.9</v>
      </c>
      <c r="Y4333">
        <v>0.51524199999999998</v>
      </c>
    </row>
    <row r="4334" spans="1:25" hidden="1" x14ac:dyDescent="0.25">
      <c r="A4334">
        <v>4332</v>
      </c>
      <c r="B4334">
        <v>32</v>
      </c>
      <c r="C4334" t="s">
        <v>7027</v>
      </c>
      <c r="D4334" t="s">
        <v>6973</v>
      </c>
      <c r="E4334">
        <v>2003</v>
      </c>
      <c r="F4334" t="s">
        <v>6973</v>
      </c>
      <c r="G4334">
        <v>35.169255</v>
      </c>
      <c r="H4334">
        <v>-89.990414999999999</v>
      </c>
      <c r="I4334" t="s">
        <v>48</v>
      </c>
      <c r="J4334" t="s">
        <v>28</v>
      </c>
      <c r="K4334" t="s">
        <v>56</v>
      </c>
      <c r="L4334" t="s">
        <v>33</v>
      </c>
      <c r="M4334">
        <v>0</v>
      </c>
      <c r="N4334">
        <v>0.23009299999999999</v>
      </c>
      <c r="O4334">
        <v>0.88319599999999998</v>
      </c>
      <c r="P4334">
        <v>238.96</v>
      </c>
      <c r="Q4334">
        <v>0.65319300000000002</v>
      </c>
      <c r="R4334">
        <v>1.54E-4</v>
      </c>
      <c r="S4334">
        <v>4</v>
      </c>
      <c r="T4334">
        <v>0.20997399999999999</v>
      </c>
      <c r="U4334">
        <v>-8.0860000000000003</v>
      </c>
      <c r="V4334">
        <v>0</v>
      </c>
      <c r="W4334">
        <v>0.18595500000000001</v>
      </c>
      <c r="X4334">
        <v>100.527</v>
      </c>
      <c r="Y4334">
        <v>0.79221600000000003</v>
      </c>
    </row>
    <row r="4335" spans="1:25" hidden="1" x14ac:dyDescent="0.25">
      <c r="A4335">
        <v>4333</v>
      </c>
      <c r="B4335">
        <v>33</v>
      </c>
      <c r="C4335" t="s">
        <v>7028</v>
      </c>
      <c r="D4335" t="s">
        <v>7029</v>
      </c>
      <c r="E4335">
        <v>2003</v>
      </c>
      <c r="F4335" t="s">
        <v>7029</v>
      </c>
      <c r="G4335">
        <v>18.233333300000002</v>
      </c>
      <c r="H4335">
        <v>-76.666666699999993</v>
      </c>
      <c r="I4335" t="s">
        <v>7030</v>
      </c>
      <c r="J4335" t="s">
        <v>28</v>
      </c>
      <c r="K4335" t="s">
        <v>56</v>
      </c>
      <c r="L4335" t="s">
        <v>33</v>
      </c>
      <c r="M4335">
        <v>0</v>
      </c>
      <c r="N4335">
        <v>0.312027</v>
      </c>
      <c r="O4335">
        <v>0.36758299999999999</v>
      </c>
      <c r="P4335">
        <v>202.2</v>
      </c>
      <c r="Q4335">
        <v>0.72872999999999999</v>
      </c>
      <c r="R4335">
        <v>0.34187699999999999</v>
      </c>
      <c r="S4335">
        <v>5</v>
      </c>
      <c r="T4335">
        <v>0.22165000000000001</v>
      </c>
      <c r="U4335">
        <v>-7.8460000000000001</v>
      </c>
      <c r="V4335">
        <v>0</v>
      </c>
      <c r="W4335">
        <v>4.7674000000000001E-2</v>
      </c>
      <c r="X4335">
        <v>100.355</v>
      </c>
      <c r="Y4335">
        <v>0.47927799999999998</v>
      </c>
    </row>
    <row r="4336" spans="1:25" hidden="1" x14ac:dyDescent="0.25">
      <c r="A4336">
        <v>4334</v>
      </c>
      <c r="B4336">
        <v>34</v>
      </c>
      <c r="C4336" t="s">
        <v>7031</v>
      </c>
      <c r="D4336" t="s">
        <v>7032</v>
      </c>
      <c r="E4336">
        <v>2003</v>
      </c>
      <c r="F4336" t="s">
        <v>7033</v>
      </c>
      <c r="G4336">
        <v>36.844003999999998</v>
      </c>
      <c r="H4336">
        <v>-76.120360000000005</v>
      </c>
      <c r="I4336" t="s">
        <v>7034</v>
      </c>
      <c r="J4336" t="s">
        <v>28</v>
      </c>
      <c r="K4336" t="s">
        <v>33</v>
      </c>
      <c r="M4336">
        <v>0</v>
      </c>
      <c r="N4336">
        <v>0.46662100000000001</v>
      </c>
      <c r="O4336">
        <v>0.88011399999999995</v>
      </c>
      <c r="P4336">
        <v>236.50621000000001</v>
      </c>
      <c r="Q4336">
        <v>0.406692</v>
      </c>
      <c r="R4336" s="1">
        <v>9.9999999999999995E-7</v>
      </c>
      <c r="S4336">
        <v>9</v>
      </c>
      <c r="T4336">
        <v>0.129442</v>
      </c>
      <c r="U4336">
        <v>-5.9630000000000001</v>
      </c>
      <c r="V4336">
        <v>0</v>
      </c>
      <c r="W4336">
        <v>0.171989</v>
      </c>
      <c r="X4336">
        <v>101.982</v>
      </c>
      <c r="Y4336">
        <v>0.77052900000000002</v>
      </c>
    </row>
    <row r="4337" spans="1:25" hidden="1" x14ac:dyDescent="0.25">
      <c r="A4337">
        <v>4335</v>
      </c>
      <c r="B4337">
        <v>35</v>
      </c>
      <c r="C4337" t="s">
        <v>7035</v>
      </c>
      <c r="D4337" t="s">
        <v>6642</v>
      </c>
      <c r="E4337">
        <v>2003</v>
      </c>
      <c r="F4337" t="s">
        <v>6642</v>
      </c>
      <c r="G4337">
        <v>32.778100000000002</v>
      </c>
      <c r="H4337">
        <v>-96.795400000000001</v>
      </c>
      <c r="I4337" t="s">
        <v>190</v>
      </c>
      <c r="J4337" t="s">
        <v>246</v>
      </c>
      <c r="K4337" t="s">
        <v>33</v>
      </c>
      <c r="M4337">
        <v>0</v>
      </c>
      <c r="N4337">
        <v>0.42258899999999999</v>
      </c>
      <c r="O4337">
        <v>0.53027299999999999</v>
      </c>
      <c r="P4337">
        <v>233.53556</v>
      </c>
      <c r="Q4337">
        <v>0.3745</v>
      </c>
      <c r="R4337">
        <v>1.1021E-2</v>
      </c>
      <c r="S4337">
        <v>2</v>
      </c>
      <c r="T4337">
        <v>0.98883100000000002</v>
      </c>
      <c r="U4337">
        <v>-15.340999999999999</v>
      </c>
      <c r="V4337">
        <v>1</v>
      </c>
      <c r="W4337">
        <v>3.6472999999999998E-2</v>
      </c>
      <c r="X4337">
        <v>146.946</v>
      </c>
      <c r="Y4337">
        <v>0.62254500000000002</v>
      </c>
    </row>
    <row r="4338" spans="1:25" hidden="1" x14ac:dyDescent="0.25">
      <c r="A4338">
        <v>4336</v>
      </c>
      <c r="B4338">
        <v>36</v>
      </c>
      <c r="C4338" t="s">
        <v>6913</v>
      </c>
      <c r="D4338" t="s">
        <v>6331</v>
      </c>
      <c r="E4338">
        <v>2003</v>
      </c>
      <c r="F4338" t="s">
        <v>6331</v>
      </c>
      <c r="G4338">
        <v>36.811498</v>
      </c>
      <c r="H4338">
        <v>-76.367715000000004</v>
      </c>
      <c r="I4338" t="s">
        <v>6332</v>
      </c>
      <c r="J4338" t="s">
        <v>28</v>
      </c>
      <c r="K4338" t="s">
        <v>56</v>
      </c>
      <c r="L4338" t="s">
        <v>33</v>
      </c>
      <c r="M4338">
        <v>0</v>
      </c>
      <c r="N4338">
        <v>8.9023000000000005E-2</v>
      </c>
      <c r="O4338">
        <v>0.86829800000000001</v>
      </c>
      <c r="P4338">
        <v>257.64526000000001</v>
      </c>
      <c r="Q4338">
        <v>0.47420400000000001</v>
      </c>
      <c r="R4338">
        <v>0</v>
      </c>
      <c r="S4338">
        <v>1</v>
      </c>
      <c r="T4338">
        <v>8.8469999999999993E-2</v>
      </c>
      <c r="U4338">
        <v>-13.026999999999999</v>
      </c>
      <c r="V4338">
        <v>1</v>
      </c>
      <c r="W4338">
        <v>0.32171100000000002</v>
      </c>
      <c r="X4338">
        <v>103.377</v>
      </c>
      <c r="Y4338">
        <v>0.60875900000000005</v>
      </c>
    </row>
    <row r="4339" spans="1:25" hidden="1" x14ac:dyDescent="0.25">
      <c r="A4339">
        <v>4337</v>
      </c>
      <c r="B4339">
        <v>37</v>
      </c>
      <c r="C4339" t="s">
        <v>7036</v>
      </c>
      <c r="D4339" t="s">
        <v>7037</v>
      </c>
      <c r="E4339">
        <v>2003</v>
      </c>
      <c r="F4339" t="s">
        <v>6397</v>
      </c>
      <c r="G4339">
        <v>40.694481000000003</v>
      </c>
      <c r="H4339">
        <v>-73.989318999999995</v>
      </c>
      <c r="I4339" t="s">
        <v>208</v>
      </c>
      <c r="J4339" t="s">
        <v>28</v>
      </c>
      <c r="K4339" t="s">
        <v>33</v>
      </c>
      <c r="M4339">
        <v>0</v>
      </c>
      <c r="N4339">
        <v>0.67761000000000005</v>
      </c>
      <c r="O4339">
        <v>0.77582499999999999</v>
      </c>
      <c r="P4339">
        <v>214.69995</v>
      </c>
      <c r="Q4339">
        <v>0.26670300000000002</v>
      </c>
      <c r="R4339">
        <v>3.5399999999999999E-4</v>
      </c>
      <c r="S4339">
        <v>9</v>
      </c>
      <c r="T4339">
        <v>0.11952599999999999</v>
      </c>
      <c r="U4339">
        <v>-16.972000000000001</v>
      </c>
      <c r="V4339">
        <v>0</v>
      </c>
      <c r="W4339">
        <v>0.439521</v>
      </c>
      <c r="X4339">
        <v>71.832999999999998</v>
      </c>
      <c r="Y4339">
        <v>0.58958600000000005</v>
      </c>
    </row>
    <row r="4340" spans="1:25" hidden="1" x14ac:dyDescent="0.25">
      <c r="A4340">
        <v>4338</v>
      </c>
      <c r="B4340">
        <v>38</v>
      </c>
      <c r="C4340" t="s">
        <v>7038</v>
      </c>
      <c r="D4340" t="s">
        <v>7039</v>
      </c>
      <c r="E4340">
        <v>2003</v>
      </c>
      <c r="F4340" t="s">
        <v>7040</v>
      </c>
      <c r="G4340">
        <v>32.080800000000004</v>
      </c>
      <c r="H4340">
        <v>-81.090699999999998</v>
      </c>
      <c r="I4340" t="s">
        <v>7041</v>
      </c>
      <c r="J4340" t="s">
        <v>28</v>
      </c>
      <c r="K4340" t="s">
        <v>56</v>
      </c>
      <c r="L4340" t="s">
        <v>33</v>
      </c>
      <c r="M4340">
        <v>0</v>
      </c>
      <c r="N4340">
        <v>0.163248</v>
      </c>
      <c r="O4340">
        <v>0.64894700000000005</v>
      </c>
      <c r="P4340">
        <v>232.90666999999999</v>
      </c>
      <c r="Q4340">
        <v>0.83239099999999999</v>
      </c>
      <c r="R4340">
        <v>0</v>
      </c>
      <c r="S4340">
        <v>11</v>
      </c>
      <c r="T4340">
        <v>0.36835600000000002</v>
      </c>
      <c r="U4340">
        <v>-4.1100000000000003</v>
      </c>
      <c r="V4340">
        <v>0</v>
      </c>
      <c r="W4340">
        <v>0.32333400000000001</v>
      </c>
      <c r="X4340">
        <v>199.89400000000001</v>
      </c>
      <c r="Y4340">
        <v>0.92164699999999999</v>
      </c>
    </row>
    <row r="4341" spans="1:25" hidden="1" x14ac:dyDescent="0.25">
      <c r="A4341">
        <v>4339</v>
      </c>
      <c r="B4341">
        <v>39</v>
      </c>
      <c r="C4341" t="s">
        <v>7042</v>
      </c>
      <c r="D4341" t="s">
        <v>5735</v>
      </c>
      <c r="E4341">
        <v>2003</v>
      </c>
      <c r="F4341" t="s">
        <v>5735</v>
      </c>
      <c r="G4341">
        <v>33.844371000000002</v>
      </c>
      <c r="H4341">
        <v>-84.474050000000005</v>
      </c>
      <c r="I4341" t="s">
        <v>45</v>
      </c>
      <c r="J4341" t="s">
        <v>28</v>
      </c>
      <c r="K4341" t="s">
        <v>56</v>
      </c>
      <c r="L4341" t="s">
        <v>33</v>
      </c>
      <c r="M4341">
        <v>0</v>
      </c>
      <c r="N4341">
        <v>0.173789</v>
      </c>
      <c r="O4341">
        <v>0.60653100000000004</v>
      </c>
      <c r="P4341">
        <v>242.18666999999999</v>
      </c>
      <c r="Q4341">
        <v>0.54598899999999995</v>
      </c>
      <c r="R4341">
        <v>0</v>
      </c>
      <c r="S4341">
        <v>8</v>
      </c>
      <c r="T4341">
        <v>0.28700799999999999</v>
      </c>
      <c r="U4341">
        <v>-6.87</v>
      </c>
      <c r="V4341">
        <v>1</v>
      </c>
      <c r="W4341">
        <v>0.105597</v>
      </c>
      <c r="X4341">
        <v>81.962000000000003</v>
      </c>
      <c r="Y4341">
        <v>0.593275</v>
      </c>
    </row>
    <row r="4342" spans="1:25" hidden="1" x14ac:dyDescent="0.25">
      <c r="A4342">
        <v>4340</v>
      </c>
      <c r="B4342">
        <v>40</v>
      </c>
      <c r="C4342" t="s">
        <v>7043</v>
      </c>
      <c r="D4342" t="s">
        <v>7044</v>
      </c>
      <c r="E4342">
        <v>2003</v>
      </c>
      <c r="F4342" t="s">
        <v>6531</v>
      </c>
      <c r="G4342">
        <v>38.631501</v>
      </c>
      <c r="H4342">
        <v>-90.192310000000006</v>
      </c>
      <c r="I4342" t="s">
        <v>6677</v>
      </c>
      <c r="J4342" t="s">
        <v>28</v>
      </c>
      <c r="K4342" t="s">
        <v>56</v>
      </c>
      <c r="L4342" t="s">
        <v>33</v>
      </c>
      <c r="M4342">
        <v>0</v>
      </c>
      <c r="N4342">
        <v>9.0256000000000003E-2</v>
      </c>
      <c r="O4342">
        <v>0.49117699999999997</v>
      </c>
      <c r="P4342">
        <v>309.47955000000002</v>
      </c>
      <c r="Q4342">
        <v>0.21820400000000001</v>
      </c>
      <c r="R4342">
        <v>9.5100000000000002E-4</v>
      </c>
      <c r="S4342">
        <v>4</v>
      </c>
      <c r="T4342">
        <v>5.3733999999999997E-2</v>
      </c>
      <c r="U4342">
        <v>-20.963000000000001</v>
      </c>
      <c r="V4342">
        <v>0</v>
      </c>
      <c r="W4342">
        <v>0.42116599999999998</v>
      </c>
      <c r="X4342">
        <v>81.903000000000006</v>
      </c>
      <c r="Y4342">
        <v>0.59472000000000003</v>
      </c>
    </row>
    <row r="4343" spans="1:25" x14ac:dyDescent="0.25">
      <c r="A4343">
        <v>4341</v>
      </c>
      <c r="B4343">
        <v>41</v>
      </c>
      <c r="C4343" t="s">
        <v>7045</v>
      </c>
      <c r="D4343" t="s">
        <v>7046</v>
      </c>
      <c r="E4343">
        <v>2003</v>
      </c>
      <c r="F4343" t="s">
        <v>7046</v>
      </c>
      <c r="G4343" t="str">
        <f>IFERROR(VLOOKUP(Table1[[#This Row],[Title]],$C$5507:$Y$5579,5, FALSE ),"")</f>
        <v/>
      </c>
      <c r="H4343" t="str">
        <f>IFERROR(VLOOKUP(Table1[[#This Row],[Title]],$C$5507:$Y$5579,6, FALSE ),"")</f>
        <v/>
      </c>
      <c r="I4343" t="str">
        <f>IFERROR(VLOOKUP(Table1[[#This Row],[Title]],$C$5507:$Y$5579,7, FALSE ),"")</f>
        <v/>
      </c>
      <c r="J4343" t="str">
        <f>IFERROR(VLOOKUP(Table1[[#This Row],[Title]],$C$5507:$Y$5579,8, FALSE ),"")</f>
        <v/>
      </c>
      <c r="K4343" t="str">
        <f>IFERROR(VLOOKUP(Table1[[#This Row],[Title]],$C$5507:$Y$5579,9, FALSE ),"")</f>
        <v/>
      </c>
      <c r="L4343" t="str">
        <f>IFERROR(VLOOKUP(Table1[[#This Row],[Title]],$C$5507:$Y$5579,10, FALSE ),"")</f>
        <v/>
      </c>
      <c r="M4343" t="str">
        <f>IFERROR(VLOOKUP(Table1[[#This Row],[Title]],$C$5507:$Y$5579,11, FALSE ),"")</f>
        <v/>
      </c>
      <c r="N4343" t="str">
        <f>IFERROR(VLOOKUP(Table1[[#This Row],[Title]],$C$5507:$Y$5579,12, FALSE ),"")</f>
        <v/>
      </c>
      <c r="O4343" t="str">
        <f>IFERROR(VLOOKUP(Table1[[#This Row],[Title]],$C$5507:$Y$5579,13, FALSE ),"")</f>
        <v/>
      </c>
      <c r="P4343" t="str">
        <f>IFERROR(VLOOKUP(Table1[[#This Row],[Title]],$C$5507:$Y$5579,14, FALSE ),"")</f>
        <v/>
      </c>
      <c r="Q4343" t="str">
        <f>IFERROR(VLOOKUP(Table1[[#This Row],[Title]],$C$5507:$Y$5579,15, FALSE ),"")</f>
        <v/>
      </c>
      <c r="R4343" t="str">
        <f>IFERROR(VLOOKUP(Table1[[#This Row],[Title]],$C$5507:$Y$5579,16, FALSE ),"")</f>
        <v/>
      </c>
      <c r="S4343" t="str">
        <f>IFERROR(VLOOKUP(Table1[[#This Row],[Title]],$C$5507:$Y$5579,17, FALSE ),"")</f>
        <v/>
      </c>
      <c r="T4343" t="str">
        <f>IFERROR(VLOOKUP(Table1[[#This Row],[Title]],$C$5507:$Y$5579,18, FALSE ),"")</f>
        <v/>
      </c>
      <c r="U4343" t="str">
        <f>IFERROR(VLOOKUP(Table1[[#This Row],[Title]],$C$5507:$Y$5579,19, FALSE ),"")</f>
        <v/>
      </c>
      <c r="V4343" t="str">
        <f>IFERROR(VLOOKUP(Table1[[#This Row],[Title]],$C$5507:$Y$5579,20, FALSE ),"")</f>
        <v/>
      </c>
      <c r="W4343" t="str">
        <f>IFERROR(VLOOKUP(Table1[[#This Row],[Title]],$C$5507:$Y$5579,21, FALSE ),"")</f>
        <v/>
      </c>
      <c r="X4343" t="str">
        <f>IFERROR(VLOOKUP(Table1[[#This Row],[Title]],$C$5507:$Y$5579,22, FALSE ),"")</f>
        <v/>
      </c>
      <c r="Y4343" t="str">
        <f>IFERROR(VLOOKUP(Table1[[#This Row],[Title]],$C$5507:$Y$5579,23, FALSE ),"")</f>
        <v/>
      </c>
    </row>
    <row r="4344" spans="1:25" hidden="1" x14ac:dyDescent="0.25">
      <c r="A4344">
        <v>4342</v>
      </c>
      <c r="B4344">
        <v>42</v>
      </c>
      <c r="C4344" t="s">
        <v>7003</v>
      </c>
      <c r="D4344" t="s">
        <v>7047</v>
      </c>
      <c r="E4344">
        <v>2003</v>
      </c>
      <c r="F4344" t="s">
        <v>7048</v>
      </c>
      <c r="G4344">
        <v>33.7667</v>
      </c>
      <c r="H4344">
        <v>-118.19199999999999</v>
      </c>
      <c r="I4344" t="s">
        <v>2162</v>
      </c>
      <c r="J4344" t="s">
        <v>28</v>
      </c>
      <c r="K4344" t="s">
        <v>56</v>
      </c>
      <c r="L4344" t="s">
        <v>33</v>
      </c>
      <c r="M4344">
        <v>0</v>
      </c>
      <c r="N4344">
        <v>0.38424199999999997</v>
      </c>
      <c r="O4344">
        <v>0.79430500000000004</v>
      </c>
      <c r="P4344">
        <v>328.41556000000003</v>
      </c>
      <c r="Q4344">
        <v>0.37525900000000001</v>
      </c>
      <c r="R4344">
        <v>0</v>
      </c>
      <c r="S4344">
        <v>11</v>
      </c>
      <c r="T4344">
        <v>0.312612</v>
      </c>
      <c r="U4344">
        <v>-21.146999999999998</v>
      </c>
      <c r="V4344">
        <v>0</v>
      </c>
      <c r="W4344">
        <v>0.200936</v>
      </c>
      <c r="X4344">
        <v>100.943</v>
      </c>
      <c r="Y4344">
        <v>0.949708</v>
      </c>
    </row>
    <row r="4345" spans="1:25" hidden="1" x14ac:dyDescent="0.25">
      <c r="A4345">
        <v>4343</v>
      </c>
      <c r="B4345">
        <v>43</v>
      </c>
      <c r="C4345" t="s">
        <v>7049</v>
      </c>
      <c r="D4345" t="s">
        <v>6736</v>
      </c>
      <c r="E4345">
        <v>2003</v>
      </c>
      <c r="F4345" t="s">
        <v>6331</v>
      </c>
      <c r="G4345">
        <v>36.811498</v>
      </c>
      <c r="H4345">
        <v>-76.367715000000004</v>
      </c>
      <c r="I4345" t="s">
        <v>6332</v>
      </c>
      <c r="J4345" t="s">
        <v>28</v>
      </c>
      <c r="K4345" t="s">
        <v>56</v>
      </c>
      <c r="L4345" t="s">
        <v>33</v>
      </c>
      <c r="M4345">
        <v>0</v>
      </c>
      <c r="N4345">
        <v>0.33103300000000002</v>
      </c>
      <c r="O4345">
        <v>0.82389299999999999</v>
      </c>
      <c r="P4345">
        <v>228.68</v>
      </c>
      <c r="Q4345">
        <v>0.55527499999999996</v>
      </c>
      <c r="R4345">
        <v>0</v>
      </c>
      <c r="S4345">
        <v>0</v>
      </c>
      <c r="T4345">
        <v>8.4147E-2</v>
      </c>
      <c r="U4345">
        <v>-3.9929999999999999</v>
      </c>
      <c r="V4345">
        <v>1</v>
      </c>
      <c r="W4345">
        <v>0.298842</v>
      </c>
      <c r="X4345">
        <v>60.895000000000003</v>
      </c>
      <c r="Y4345">
        <v>0.442803</v>
      </c>
    </row>
    <row r="4346" spans="1:25" hidden="1" x14ac:dyDescent="0.25">
      <c r="A4346">
        <v>4344</v>
      </c>
      <c r="B4346">
        <v>44</v>
      </c>
      <c r="C4346" t="s">
        <v>7050</v>
      </c>
      <c r="D4346" t="s">
        <v>6887</v>
      </c>
      <c r="E4346">
        <v>2003</v>
      </c>
      <c r="F4346" t="s">
        <v>6887</v>
      </c>
      <c r="G4346">
        <v>32.492683</v>
      </c>
      <c r="H4346">
        <v>-97.264358999999999</v>
      </c>
      <c r="I4346" t="s">
        <v>6888</v>
      </c>
      <c r="J4346" t="s">
        <v>28</v>
      </c>
      <c r="K4346" t="s">
        <v>56</v>
      </c>
      <c r="L4346" t="s">
        <v>33</v>
      </c>
      <c r="M4346">
        <v>0</v>
      </c>
      <c r="N4346">
        <v>4.9727E-2</v>
      </c>
      <c r="O4346">
        <v>0.78790800000000005</v>
      </c>
      <c r="P4346">
        <v>560.29332999999997</v>
      </c>
      <c r="Q4346">
        <v>0.76117699999999999</v>
      </c>
      <c r="R4346">
        <v>8.1909999999999997E-2</v>
      </c>
      <c r="S4346">
        <v>9</v>
      </c>
      <c r="T4346">
        <v>9.5942E-2</v>
      </c>
      <c r="U4346">
        <v>-10.52</v>
      </c>
      <c r="V4346">
        <v>1</v>
      </c>
      <c r="W4346">
        <v>5.5916E-2</v>
      </c>
      <c r="X4346">
        <v>130.005</v>
      </c>
      <c r="Y4346">
        <v>0.58576899999999998</v>
      </c>
    </row>
    <row r="4347" spans="1:25" hidden="1" x14ac:dyDescent="0.25">
      <c r="A4347">
        <v>4345</v>
      </c>
      <c r="B4347">
        <v>45</v>
      </c>
      <c r="C4347" t="s">
        <v>7051</v>
      </c>
      <c r="D4347" t="s">
        <v>6602</v>
      </c>
      <c r="E4347">
        <v>2003</v>
      </c>
      <c r="F4347" t="s">
        <v>6602</v>
      </c>
      <c r="G4347">
        <v>37.784827</v>
      </c>
      <c r="H4347">
        <v>-122.727802</v>
      </c>
      <c r="I4347" t="s">
        <v>1475</v>
      </c>
      <c r="J4347" t="s">
        <v>28</v>
      </c>
      <c r="K4347" t="s">
        <v>56</v>
      </c>
      <c r="L4347" t="s">
        <v>33</v>
      </c>
      <c r="M4347">
        <v>0</v>
      </c>
      <c r="N4347">
        <v>6.1078E-2</v>
      </c>
      <c r="O4347">
        <v>0.52007899999999996</v>
      </c>
      <c r="P4347">
        <v>214.69995</v>
      </c>
      <c r="Q4347">
        <v>0.86566699999999996</v>
      </c>
      <c r="R4347">
        <v>0</v>
      </c>
      <c r="S4347">
        <v>3</v>
      </c>
      <c r="T4347">
        <v>0.30290499999999998</v>
      </c>
      <c r="U4347">
        <v>-5.09</v>
      </c>
      <c r="V4347">
        <v>1</v>
      </c>
      <c r="W4347">
        <v>3.3671E-2</v>
      </c>
      <c r="X4347">
        <v>83.081000000000003</v>
      </c>
      <c r="Y4347">
        <v>0.55840599999999996</v>
      </c>
    </row>
    <row r="4348" spans="1:25" hidden="1" x14ac:dyDescent="0.25">
      <c r="A4348">
        <v>4346</v>
      </c>
      <c r="B4348">
        <v>46</v>
      </c>
      <c r="C4348" t="s">
        <v>7052</v>
      </c>
      <c r="D4348" t="s">
        <v>7053</v>
      </c>
      <c r="E4348">
        <v>2003</v>
      </c>
      <c r="F4348" t="s">
        <v>7054</v>
      </c>
      <c r="G4348">
        <v>33.844371000000002</v>
      </c>
      <c r="H4348">
        <v>-84.474050000000005</v>
      </c>
      <c r="I4348" t="s">
        <v>45</v>
      </c>
      <c r="J4348" t="s">
        <v>28</v>
      </c>
      <c r="K4348" t="s">
        <v>56</v>
      </c>
      <c r="L4348" t="s">
        <v>33</v>
      </c>
      <c r="M4348">
        <v>0</v>
      </c>
      <c r="N4348">
        <v>4.4913000000000002E-2</v>
      </c>
      <c r="O4348">
        <v>0.81479500000000005</v>
      </c>
      <c r="P4348">
        <v>240.69288</v>
      </c>
      <c r="Q4348">
        <v>0.70791700000000002</v>
      </c>
      <c r="R4348">
        <v>0</v>
      </c>
      <c r="S4348">
        <v>6</v>
      </c>
      <c r="T4348">
        <v>0.34950100000000001</v>
      </c>
      <c r="U4348">
        <v>-6.4859999999999998</v>
      </c>
      <c r="V4348">
        <v>0</v>
      </c>
      <c r="W4348">
        <v>0.32020799999999999</v>
      </c>
      <c r="X4348">
        <v>84.007999999999996</v>
      </c>
      <c r="Y4348">
        <v>0.56536600000000004</v>
      </c>
    </row>
    <row r="4349" spans="1:25" hidden="1" x14ac:dyDescent="0.25">
      <c r="A4349">
        <v>4347</v>
      </c>
      <c r="B4349">
        <v>47</v>
      </c>
      <c r="C4349" t="s">
        <v>7055</v>
      </c>
      <c r="D4349" t="s">
        <v>7056</v>
      </c>
      <c r="E4349">
        <v>2003</v>
      </c>
      <c r="F4349" t="s">
        <v>7056</v>
      </c>
      <c r="G4349">
        <v>35.785499999999999</v>
      </c>
      <c r="H4349">
        <v>-78.642700000000005</v>
      </c>
      <c r="I4349" t="s">
        <v>7057</v>
      </c>
      <c r="J4349" t="s">
        <v>28</v>
      </c>
      <c r="K4349" t="s">
        <v>56</v>
      </c>
      <c r="L4349" t="s">
        <v>33</v>
      </c>
      <c r="M4349">
        <v>0</v>
      </c>
      <c r="N4349">
        <v>0.16799700000000001</v>
      </c>
      <c r="O4349">
        <v>0.53564000000000001</v>
      </c>
      <c r="P4349">
        <v>214.73333</v>
      </c>
      <c r="Q4349">
        <v>0.57513700000000001</v>
      </c>
      <c r="R4349" s="1">
        <v>9.9999999999999995E-7</v>
      </c>
      <c r="S4349">
        <v>11</v>
      </c>
      <c r="T4349">
        <v>0.25561899999999999</v>
      </c>
      <c r="U4349">
        <v>-7.5679999999999996</v>
      </c>
      <c r="V4349">
        <v>1</v>
      </c>
      <c r="W4349">
        <v>2.6734999999999998E-2</v>
      </c>
      <c r="X4349">
        <v>99.016999999999996</v>
      </c>
      <c r="Y4349">
        <v>0.35500300000000001</v>
      </c>
    </row>
    <row r="4350" spans="1:25" hidden="1" x14ac:dyDescent="0.25">
      <c r="A4350">
        <v>4348</v>
      </c>
      <c r="B4350">
        <v>48</v>
      </c>
      <c r="C4350" t="s">
        <v>7058</v>
      </c>
      <c r="D4350" t="s">
        <v>6894</v>
      </c>
      <c r="E4350">
        <v>2003</v>
      </c>
      <c r="F4350" t="s">
        <v>6894</v>
      </c>
      <c r="G4350">
        <v>41.308872999999998</v>
      </c>
      <c r="H4350">
        <v>-73.363660999999993</v>
      </c>
      <c r="I4350" t="s">
        <v>6895</v>
      </c>
      <c r="J4350" t="s">
        <v>28</v>
      </c>
      <c r="K4350" t="s">
        <v>56</v>
      </c>
      <c r="L4350" t="s">
        <v>33</v>
      </c>
      <c r="M4350">
        <v>0</v>
      </c>
      <c r="N4350">
        <v>0.168569</v>
      </c>
      <c r="O4350">
        <v>0.83008700000000002</v>
      </c>
      <c r="P4350">
        <v>228.46629999999999</v>
      </c>
      <c r="Q4350">
        <v>0.25835799999999998</v>
      </c>
      <c r="R4350" s="1">
        <v>3.0000000000000001E-6</v>
      </c>
      <c r="S4350">
        <v>5</v>
      </c>
      <c r="T4350">
        <v>0.107802</v>
      </c>
      <c r="U4350">
        <v>-11.852</v>
      </c>
      <c r="V4350">
        <v>1</v>
      </c>
      <c r="W4350">
        <v>5.5839E-2</v>
      </c>
      <c r="X4350">
        <v>98.491</v>
      </c>
      <c r="Y4350">
        <v>0.45143899999999998</v>
      </c>
    </row>
    <row r="4351" spans="1:25" hidden="1" x14ac:dyDescent="0.25">
      <c r="A4351">
        <v>4349</v>
      </c>
      <c r="B4351">
        <v>49</v>
      </c>
      <c r="C4351" t="s">
        <v>7059</v>
      </c>
      <c r="D4351" t="s">
        <v>7060</v>
      </c>
      <c r="E4351">
        <v>2003</v>
      </c>
      <c r="F4351" t="s">
        <v>7060</v>
      </c>
      <c r="G4351">
        <v>37.221200000000003</v>
      </c>
      <c r="H4351">
        <v>-121.979</v>
      </c>
      <c r="I4351" t="s">
        <v>7061</v>
      </c>
      <c r="J4351" t="s">
        <v>28</v>
      </c>
      <c r="K4351" t="s">
        <v>56</v>
      </c>
      <c r="L4351" t="s">
        <v>33</v>
      </c>
      <c r="M4351">
        <v>0</v>
      </c>
      <c r="N4351">
        <v>1.7699999999999999E-4</v>
      </c>
      <c r="O4351">
        <v>0.630139</v>
      </c>
      <c r="P4351">
        <v>234.76</v>
      </c>
      <c r="Q4351">
        <v>0.91178700000000001</v>
      </c>
      <c r="R4351" s="1">
        <v>9.9999999999999995E-7</v>
      </c>
      <c r="S4351">
        <v>4</v>
      </c>
      <c r="T4351">
        <v>0.11837</v>
      </c>
      <c r="U4351">
        <v>-5.5890000000000004</v>
      </c>
      <c r="V4351">
        <v>0</v>
      </c>
      <c r="W4351">
        <v>0.12784899999999999</v>
      </c>
      <c r="X4351">
        <v>92.382000000000005</v>
      </c>
      <c r="Y4351">
        <v>0.61151200000000006</v>
      </c>
    </row>
    <row r="4352" spans="1:25" hidden="1" x14ac:dyDescent="0.25">
      <c r="A4352">
        <v>4350</v>
      </c>
      <c r="B4352">
        <v>50</v>
      </c>
      <c r="C4352" t="s">
        <v>7062</v>
      </c>
      <c r="D4352" t="s">
        <v>5983</v>
      </c>
      <c r="E4352">
        <v>2003</v>
      </c>
      <c r="F4352" t="s">
        <v>5983</v>
      </c>
      <c r="G4352">
        <v>38.899099999999997</v>
      </c>
      <c r="H4352">
        <v>-77.028999999999996</v>
      </c>
      <c r="I4352" t="s">
        <v>1536</v>
      </c>
      <c r="J4352" t="s">
        <v>28</v>
      </c>
      <c r="K4352" t="s">
        <v>33</v>
      </c>
      <c r="M4352">
        <v>0</v>
      </c>
      <c r="N4352">
        <v>0.571658</v>
      </c>
      <c r="O4352">
        <v>0.71503300000000003</v>
      </c>
      <c r="P4352">
        <v>257.07056999999998</v>
      </c>
      <c r="Q4352">
        <v>0.26174399999999998</v>
      </c>
      <c r="R4352">
        <v>0</v>
      </c>
      <c r="S4352">
        <v>1</v>
      </c>
      <c r="T4352">
        <v>0.21135499999999999</v>
      </c>
      <c r="U4352">
        <v>-17.603999999999999</v>
      </c>
      <c r="V4352">
        <v>1</v>
      </c>
      <c r="W4352">
        <v>9.7392999999999993E-2</v>
      </c>
      <c r="X4352">
        <v>127.774</v>
      </c>
      <c r="Y4352">
        <v>0.308224</v>
      </c>
    </row>
    <row r="4353" spans="1:25" hidden="1" x14ac:dyDescent="0.25">
      <c r="A4353">
        <v>4351</v>
      </c>
      <c r="B4353">
        <v>51</v>
      </c>
      <c r="C4353" t="s">
        <v>7063</v>
      </c>
      <c r="D4353" t="s">
        <v>7064</v>
      </c>
      <c r="E4353">
        <v>2003</v>
      </c>
      <c r="F4353" t="s">
        <v>6774</v>
      </c>
      <c r="G4353">
        <f>IFERROR(VLOOKUP(Table1[[#This Row],[Title]],$C$5507:$Y$5579,5, FALSE ),"")</f>
        <v>33.844371000000002</v>
      </c>
      <c r="H4353">
        <f>IFERROR(VLOOKUP(Table1[[#This Row],[Title]],$C$5507:$Y$5579,6, FALSE ),"")</f>
        <v>-84.474050000000005</v>
      </c>
      <c r="I4353" t="str">
        <f>IFERROR(VLOOKUP(Table1[[#This Row],[Title]],$C$5507:$Y$5579,7, FALSE ),"")</f>
        <v>atlanta, georgia</v>
      </c>
      <c r="J4353" t="str">
        <f>IFERROR(VLOOKUP(Table1[[#This Row],[Title]],$C$5507:$Y$5579,8, FALSE ),"")</f>
        <v>studio</v>
      </c>
      <c r="K4353" t="str">
        <f>IFERROR(VLOOKUP(Table1[[#This Row],[Title]],$C$5507:$Y$5579,9, FALSE ),"")</f>
        <v>electric</v>
      </c>
      <c r="L4353" t="str">
        <f>IFERROR(VLOOKUP(Table1[[#This Row],[Title]],$C$5507:$Y$5579,10, FALSE ),"")</f>
        <v>vocal</v>
      </c>
      <c r="M4353">
        <f>IFERROR(VLOOKUP(Table1[[#This Row],[Title]],$C$5507:$Y$5579,11, FALSE ),"")</f>
        <v>0</v>
      </c>
      <c r="N4353">
        <f>IFERROR(VLOOKUP(Table1[[#This Row],[Title]],$C$5507:$Y$5579,12, FALSE ),"")</f>
        <v>0.25878899999999999</v>
      </c>
      <c r="O4353">
        <f>IFERROR(VLOOKUP(Table1[[#This Row],[Title]],$C$5507:$Y$5579,13, FALSE ),"")</f>
        <v>0.74453800000000003</v>
      </c>
      <c r="P4353">
        <f>IFERROR(VLOOKUP(Table1[[#This Row],[Title]],$C$5507:$Y$5579,14, FALSE ),"")</f>
        <v>203.38938999999999</v>
      </c>
      <c r="Q4353">
        <f>IFERROR(VLOOKUP(Table1[[#This Row],[Title]],$C$5507:$Y$5579,15, FALSE ),"")</f>
        <v>0.84025300000000003</v>
      </c>
      <c r="R4353">
        <f>IFERROR(VLOOKUP(Table1[[#This Row],[Title]],$C$5507:$Y$5579,16, FALSE ),"")</f>
        <v>0</v>
      </c>
      <c r="S4353">
        <f>IFERROR(VLOOKUP(Table1[[#This Row],[Title]],$C$5507:$Y$5579,17, FALSE ),"")</f>
        <v>6</v>
      </c>
      <c r="T4353">
        <f>IFERROR(VLOOKUP(Table1[[#This Row],[Title]],$C$5507:$Y$5579,18, FALSE ),"")</f>
        <v>0.28567900000000002</v>
      </c>
      <c r="U4353">
        <f>IFERROR(VLOOKUP(Table1[[#This Row],[Title]],$C$5507:$Y$5579,19, FALSE ),"")</f>
        <v>-4.4390000000000001</v>
      </c>
      <c r="V4353">
        <f>IFERROR(VLOOKUP(Table1[[#This Row],[Title]],$C$5507:$Y$5579,20, FALSE ),"")</f>
        <v>1</v>
      </c>
      <c r="W4353">
        <f>IFERROR(VLOOKUP(Table1[[#This Row],[Title]],$C$5507:$Y$5579,21, FALSE ),"")</f>
        <v>0.36656100000000003</v>
      </c>
      <c r="X4353">
        <f>IFERROR(VLOOKUP(Table1[[#This Row],[Title]],$C$5507:$Y$5579,22, FALSE ),"")</f>
        <v>98.986000000000004</v>
      </c>
      <c r="Y4353">
        <f>IFERROR(VLOOKUP(Table1[[#This Row],[Title]],$C$5507:$Y$5579,23, FALSE ),"")</f>
        <v>0.71933999999999998</v>
      </c>
    </row>
    <row r="4354" spans="1:25" hidden="1" x14ac:dyDescent="0.25">
      <c r="A4354">
        <v>4352</v>
      </c>
      <c r="B4354">
        <v>52</v>
      </c>
      <c r="C4354" t="s">
        <v>7065</v>
      </c>
      <c r="D4354" t="s">
        <v>7066</v>
      </c>
      <c r="E4354">
        <v>2003</v>
      </c>
      <c r="F4354" t="s">
        <v>7066</v>
      </c>
      <c r="G4354">
        <v>37.628179000000003</v>
      </c>
      <c r="H4354">
        <v>-77.281954999999996</v>
      </c>
      <c r="I4354" t="s">
        <v>7067</v>
      </c>
      <c r="J4354" t="s">
        <v>56</v>
      </c>
      <c r="K4354" t="s">
        <v>33</v>
      </c>
      <c r="M4354">
        <v>0</v>
      </c>
      <c r="N4354">
        <v>0.33202599999999999</v>
      </c>
      <c r="O4354">
        <v>0.54128299999999996</v>
      </c>
      <c r="P4354">
        <v>210.50621000000001</v>
      </c>
      <c r="Q4354">
        <v>0.87221700000000002</v>
      </c>
      <c r="R4354">
        <v>0</v>
      </c>
      <c r="S4354">
        <v>5</v>
      </c>
      <c r="T4354">
        <v>0.87490599999999996</v>
      </c>
      <c r="U4354">
        <v>-6.7039999999999997</v>
      </c>
      <c r="V4354">
        <v>1</v>
      </c>
      <c r="W4354">
        <v>5.2462000000000002E-2</v>
      </c>
      <c r="X4354">
        <v>103.343</v>
      </c>
      <c r="Y4354">
        <v>0.69212200000000001</v>
      </c>
    </row>
    <row r="4355" spans="1:25" hidden="1" x14ac:dyDescent="0.25">
      <c r="A4355">
        <v>4353</v>
      </c>
      <c r="B4355">
        <v>53</v>
      </c>
      <c r="C4355" t="s">
        <v>7068</v>
      </c>
      <c r="D4355" t="s">
        <v>7069</v>
      </c>
      <c r="E4355">
        <v>2003</v>
      </c>
      <c r="F4355" t="s">
        <v>2024</v>
      </c>
      <c r="G4355">
        <v>37.784827</v>
      </c>
      <c r="H4355">
        <v>-122.727802</v>
      </c>
      <c r="I4355" t="s">
        <v>1475</v>
      </c>
      <c r="J4355" t="s">
        <v>28</v>
      </c>
      <c r="K4355" t="s">
        <v>56</v>
      </c>
      <c r="L4355" t="s">
        <v>33</v>
      </c>
      <c r="M4355">
        <v>0</v>
      </c>
      <c r="N4355">
        <v>0.133161</v>
      </c>
      <c r="O4355">
        <v>0.48846699999999998</v>
      </c>
      <c r="P4355">
        <v>274.24</v>
      </c>
      <c r="Q4355">
        <v>0.89233300000000004</v>
      </c>
      <c r="R4355">
        <v>0</v>
      </c>
      <c r="S4355">
        <v>10</v>
      </c>
      <c r="T4355">
        <v>7.8493999999999994E-2</v>
      </c>
      <c r="U4355">
        <v>-4.851</v>
      </c>
      <c r="V4355">
        <v>1</v>
      </c>
      <c r="W4355">
        <v>9.2670000000000002E-2</v>
      </c>
      <c r="X4355">
        <v>168.15899999999999</v>
      </c>
      <c r="Y4355">
        <v>0.77999799999999997</v>
      </c>
    </row>
    <row r="4356" spans="1:25" hidden="1" x14ac:dyDescent="0.25">
      <c r="A4356">
        <v>4354</v>
      </c>
      <c r="B4356">
        <v>54</v>
      </c>
      <c r="C4356" t="s">
        <v>7070</v>
      </c>
      <c r="D4356" t="s">
        <v>6397</v>
      </c>
      <c r="E4356">
        <v>2003</v>
      </c>
      <c r="F4356" t="s">
        <v>6397</v>
      </c>
      <c r="G4356">
        <v>40.694481000000003</v>
      </c>
      <c r="H4356">
        <v>-73.989318999999995</v>
      </c>
      <c r="I4356" t="s">
        <v>208</v>
      </c>
      <c r="J4356" t="s">
        <v>28</v>
      </c>
      <c r="K4356" t="s">
        <v>56</v>
      </c>
      <c r="L4356" t="s">
        <v>33</v>
      </c>
      <c r="M4356">
        <v>0</v>
      </c>
      <c r="N4356">
        <v>2.4251000000000002E-2</v>
      </c>
      <c r="O4356">
        <v>0.73860300000000001</v>
      </c>
      <c r="P4356">
        <v>258.59955000000002</v>
      </c>
      <c r="Q4356">
        <v>0.80251899999999998</v>
      </c>
      <c r="R4356">
        <v>0</v>
      </c>
      <c r="S4356">
        <v>1</v>
      </c>
      <c r="T4356">
        <v>4.9141999999999998E-2</v>
      </c>
      <c r="U4356">
        <v>-6.48</v>
      </c>
      <c r="V4356">
        <v>1</v>
      </c>
      <c r="W4356">
        <v>0.27934900000000001</v>
      </c>
      <c r="X4356">
        <v>93.02</v>
      </c>
      <c r="Y4356">
        <v>0.88614099999999996</v>
      </c>
    </row>
    <row r="4357" spans="1:25" hidden="1" x14ac:dyDescent="0.25">
      <c r="A4357">
        <v>4355</v>
      </c>
      <c r="B4357">
        <v>55</v>
      </c>
      <c r="C4357" t="s">
        <v>7071</v>
      </c>
      <c r="D4357" t="s">
        <v>7072</v>
      </c>
      <c r="E4357">
        <v>2003</v>
      </c>
      <c r="F4357" t="s">
        <v>6361</v>
      </c>
      <c r="G4357">
        <v>42.149700000000003</v>
      </c>
      <c r="H4357">
        <v>-74.938400000000001</v>
      </c>
      <c r="I4357" t="s">
        <v>6362</v>
      </c>
      <c r="J4357" t="s">
        <v>28</v>
      </c>
      <c r="K4357" t="s">
        <v>56</v>
      </c>
      <c r="L4357" t="s">
        <v>33</v>
      </c>
      <c r="M4357">
        <v>0</v>
      </c>
      <c r="N4357">
        <v>3.9630000000000004E-3</v>
      </c>
      <c r="O4357">
        <v>0.82813300000000001</v>
      </c>
      <c r="P4357">
        <v>159.52000000000001</v>
      </c>
      <c r="Q4357">
        <v>0.70562899999999995</v>
      </c>
      <c r="R4357">
        <v>1.9900000000000001E-4</v>
      </c>
      <c r="S4357">
        <v>6</v>
      </c>
      <c r="T4357">
        <v>0.16722300000000001</v>
      </c>
      <c r="U4357">
        <v>-7.1020000000000003</v>
      </c>
      <c r="V4357">
        <v>1</v>
      </c>
      <c r="W4357">
        <v>0.20239599999999999</v>
      </c>
      <c r="X4357">
        <v>99.986000000000004</v>
      </c>
      <c r="Y4357">
        <v>0.96010200000000001</v>
      </c>
    </row>
    <row r="4358" spans="1:25" hidden="1" x14ac:dyDescent="0.25">
      <c r="A4358">
        <v>4356</v>
      </c>
      <c r="B4358">
        <v>56</v>
      </c>
      <c r="C4358" t="s">
        <v>7073</v>
      </c>
      <c r="D4358" t="s">
        <v>6854</v>
      </c>
      <c r="E4358">
        <v>2003</v>
      </c>
      <c r="F4358" t="s">
        <v>6854</v>
      </c>
      <c r="G4358">
        <v>33.448333300000002</v>
      </c>
      <c r="H4358">
        <v>-112.0733333</v>
      </c>
      <c r="I4358" t="s">
        <v>3891</v>
      </c>
      <c r="J4358" t="s">
        <v>28</v>
      </c>
      <c r="K4358" t="s">
        <v>56</v>
      </c>
      <c r="L4358" t="s">
        <v>33</v>
      </c>
      <c r="M4358">
        <v>0</v>
      </c>
      <c r="N4358">
        <v>4.6179999999999997E-3</v>
      </c>
      <c r="O4358">
        <v>0.47899900000000001</v>
      </c>
      <c r="P4358">
        <v>227.33332999999999</v>
      </c>
      <c r="Q4358">
        <v>0.85501000000000005</v>
      </c>
      <c r="R4358">
        <v>3.2499999999999999E-4</v>
      </c>
      <c r="S4358">
        <v>8</v>
      </c>
      <c r="T4358">
        <v>9.3406000000000003E-2</v>
      </c>
      <c r="U4358">
        <v>-4.6749999999999998</v>
      </c>
      <c r="V4358">
        <v>1</v>
      </c>
      <c r="W4358">
        <v>5.1676E-2</v>
      </c>
      <c r="X4358">
        <v>179.542</v>
      </c>
      <c r="Y4358">
        <v>0.71433199999999997</v>
      </c>
    </row>
    <row r="4359" spans="1:25" hidden="1" x14ac:dyDescent="0.25">
      <c r="A4359">
        <v>4357</v>
      </c>
      <c r="B4359">
        <v>57</v>
      </c>
      <c r="C4359" t="s">
        <v>7074</v>
      </c>
      <c r="D4359" t="s">
        <v>6182</v>
      </c>
      <c r="E4359">
        <v>2003</v>
      </c>
      <c r="F4359" t="s">
        <v>6182</v>
      </c>
      <c r="G4359">
        <v>42.333333000000003</v>
      </c>
      <c r="H4359">
        <v>-83.033332999999999</v>
      </c>
      <c r="I4359" t="s">
        <v>6183</v>
      </c>
      <c r="J4359" t="s">
        <v>28</v>
      </c>
      <c r="K4359" t="s">
        <v>56</v>
      </c>
      <c r="L4359" t="s">
        <v>33</v>
      </c>
      <c r="M4359">
        <v>0</v>
      </c>
      <c r="N4359">
        <v>0.194327</v>
      </c>
      <c r="O4359">
        <v>0.47871000000000002</v>
      </c>
      <c r="P4359">
        <v>246.59155999999999</v>
      </c>
      <c r="Q4359">
        <v>0.63238499999999997</v>
      </c>
      <c r="R4359">
        <v>0</v>
      </c>
      <c r="S4359">
        <v>6</v>
      </c>
      <c r="T4359">
        <v>8.3216999999999999E-2</v>
      </c>
      <c r="U4359">
        <v>-11.747</v>
      </c>
      <c r="V4359">
        <v>1</v>
      </c>
      <c r="W4359">
        <v>3.5215000000000003E-2</v>
      </c>
      <c r="X4359">
        <v>85.992000000000004</v>
      </c>
      <c r="Y4359">
        <v>0.62548999999999999</v>
      </c>
    </row>
    <row r="4360" spans="1:25" hidden="1" x14ac:dyDescent="0.25">
      <c r="A4360">
        <v>4358</v>
      </c>
      <c r="B4360">
        <v>58</v>
      </c>
      <c r="C4360" t="s">
        <v>7075</v>
      </c>
      <c r="D4360" t="s">
        <v>6808</v>
      </c>
      <c r="E4360">
        <v>2003</v>
      </c>
      <c r="F4360" t="s">
        <v>6808</v>
      </c>
      <c r="G4360">
        <v>40.756300000000003</v>
      </c>
      <c r="H4360">
        <v>-73.937600000000003</v>
      </c>
      <c r="I4360" t="s">
        <v>6809</v>
      </c>
      <c r="J4360" t="s">
        <v>28</v>
      </c>
      <c r="K4360" t="s">
        <v>56</v>
      </c>
      <c r="L4360" t="s">
        <v>33</v>
      </c>
      <c r="M4360">
        <v>0</v>
      </c>
      <c r="N4360">
        <v>0.102822</v>
      </c>
      <c r="O4360">
        <v>0.83676700000000004</v>
      </c>
      <c r="P4360">
        <v>253.72</v>
      </c>
      <c r="Q4360">
        <v>0.88473599999999997</v>
      </c>
      <c r="R4360">
        <v>0</v>
      </c>
      <c r="S4360">
        <v>6</v>
      </c>
      <c r="T4360">
        <v>6.6563999999999998E-2</v>
      </c>
      <c r="U4360">
        <v>-3.9140000000000001</v>
      </c>
      <c r="V4360">
        <v>0</v>
      </c>
      <c r="W4360">
        <v>0.181671</v>
      </c>
      <c r="X4360">
        <v>95.313000000000002</v>
      </c>
      <c r="Y4360">
        <v>0.70288499999999998</v>
      </c>
    </row>
    <row r="4361" spans="1:25" hidden="1" x14ac:dyDescent="0.25">
      <c r="A4361">
        <v>4359</v>
      </c>
      <c r="B4361">
        <v>59</v>
      </c>
      <c r="C4361" t="s">
        <v>6936</v>
      </c>
      <c r="D4361" t="s">
        <v>6937</v>
      </c>
      <c r="E4361">
        <v>2003</v>
      </c>
      <c r="F4361" t="s">
        <v>5978</v>
      </c>
      <c r="G4361">
        <v>33.844982999999999</v>
      </c>
      <c r="H4361">
        <v>-117.952151</v>
      </c>
      <c r="I4361" t="s">
        <v>5979</v>
      </c>
      <c r="J4361" t="s">
        <v>28</v>
      </c>
      <c r="K4361" t="s">
        <v>56</v>
      </c>
      <c r="L4361" t="s">
        <v>33</v>
      </c>
      <c r="M4361">
        <v>0</v>
      </c>
      <c r="N4361">
        <v>0.37667600000000001</v>
      </c>
      <c r="O4361">
        <v>0.74406700000000003</v>
      </c>
      <c r="P4361">
        <v>259.13556</v>
      </c>
      <c r="Q4361">
        <v>0.47653800000000002</v>
      </c>
      <c r="R4361">
        <v>0</v>
      </c>
      <c r="S4361">
        <v>4</v>
      </c>
      <c r="T4361">
        <v>0.38092900000000002</v>
      </c>
      <c r="U4361">
        <v>-14.334</v>
      </c>
      <c r="V4361">
        <v>1</v>
      </c>
      <c r="W4361">
        <v>8.5124000000000005E-2</v>
      </c>
      <c r="X4361">
        <v>138.00299999999999</v>
      </c>
      <c r="Y4361">
        <v>0.92640100000000003</v>
      </c>
    </row>
    <row r="4362" spans="1:25" hidden="1" x14ac:dyDescent="0.25">
      <c r="A4362">
        <v>4360</v>
      </c>
      <c r="B4362">
        <v>60</v>
      </c>
      <c r="C4362" t="s">
        <v>7076</v>
      </c>
      <c r="D4362" t="s">
        <v>6921</v>
      </c>
      <c r="E4362">
        <v>2003</v>
      </c>
      <c r="F4362" t="s">
        <v>6921</v>
      </c>
      <c r="G4362">
        <v>44.051299999999998</v>
      </c>
      <c r="H4362">
        <v>-91.638599999999997</v>
      </c>
      <c r="I4362" t="s">
        <v>6922</v>
      </c>
      <c r="J4362" t="s">
        <v>28</v>
      </c>
      <c r="K4362" t="s">
        <v>33</v>
      </c>
      <c r="M4362">
        <v>0</v>
      </c>
      <c r="N4362">
        <v>0.51574699999999996</v>
      </c>
      <c r="O4362">
        <v>0.68540000000000001</v>
      </c>
      <c r="P4362">
        <v>242.12</v>
      </c>
      <c r="Q4362">
        <v>0.51280899999999996</v>
      </c>
      <c r="R4362">
        <v>0</v>
      </c>
      <c r="S4362">
        <v>10</v>
      </c>
      <c r="T4362">
        <v>0.10530100000000001</v>
      </c>
      <c r="U4362">
        <v>-8.5079999999999991</v>
      </c>
      <c r="V4362">
        <v>1</v>
      </c>
      <c r="W4362">
        <v>3.0029E-2</v>
      </c>
      <c r="X4362">
        <v>120.023</v>
      </c>
      <c r="Y4362">
        <v>0.282725</v>
      </c>
    </row>
    <row r="4363" spans="1:25" hidden="1" x14ac:dyDescent="0.25">
      <c r="A4363">
        <v>4361</v>
      </c>
      <c r="B4363">
        <v>61</v>
      </c>
      <c r="C4363" t="s">
        <v>7077</v>
      </c>
      <c r="D4363" t="s">
        <v>5598</v>
      </c>
      <c r="E4363">
        <v>2003</v>
      </c>
      <c r="F4363" t="s">
        <v>5598</v>
      </c>
      <c r="G4363">
        <v>41.850033000000003</v>
      </c>
      <c r="H4363">
        <v>-87.650052000000002</v>
      </c>
      <c r="I4363" t="s">
        <v>108</v>
      </c>
      <c r="J4363" t="s">
        <v>28</v>
      </c>
      <c r="K4363" t="s">
        <v>56</v>
      </c>
      <c r="L4363" t="s">
        <v>33</v>
      </c>
      <c r="M4363">
        <v>0</v>
      </c>
      <c r="N4363">
        <v>0.27166899999999999</v>
      </c>
      <c r="O4363">
        <v>0.77482200000000001</v>
      </c>
      <c r="P4363">
        <v>221.02667</v>
      </c>
      <c r="Q4363">
        <v>0.64397599999999999</v>
      </c>
      <c r="R4363" s="1">
        <v>3.0000000000000001E-5</v>
      </c>
      <c r="S4363">
        <v>1</v>
      </c>
      <c r="T4363">
        <v>6.8658999999999998E-2</v>
      </c>
      <c r="U4363">
        <v>-4.923</v>
      </c>
      <c r="V4363">
        <v>1</v>
      </c>
      <c r="W4363">
        <v>0.193603</v>
      </c>
      <c r="X4363">
        <v>122.19799999999999</v>
      </c>
      <c r="Y4363">
        <v>0.95153500000000002</v>
      </c>
    </row>
    <row r="4364" spans="1:25" hidden="1" x14ac:dyDescent="0.25">
      <c r="A4364">
        <v>4362</v>
      </c>
      <c r="B4364">
        <v>62</v>
      </c>
      <c r="C4364" t="s">
        <v>7078</v>
      </c>
      <c r="D4364" t="s">
        <v>6514</v>
      </c>
      <c r="E4364">
        <v>2003</v>
      </c>
      <c r="F4364" t="s">
        <v>6514</v>
      </c>
      <c r="G4364">
        <v>30.441071999999998</v>
      </c>
      <c r="H4364">
        <v>-88.634482000000006</v>
      </c>
      <c r="I4364" t="s">
        <v>6515</v>
      </c>
      <c r="J4364" t="s">
        <v>28</v>
      </c>
      <c r="K4364" t="s">
        <v>56</v>
      </c>
      <c r="L4364" t="s">
        <v>33</v>
      </c>
      <c r="M4364">
        <v>0</v>
      </c>
      <c r="N4364">
        <v>2.3143E-2</v>
      </c>
      <c r="O4364">
        <v>0.51481600000000005</v>
      </c>
      <c r="P4364">
        <v>232.85333</v>
      </c>
      <c r="Q4364">
        <v>0.57990200000000003</v>
      </c>
      <c r="R4364">
        <v>0</v>
      </c>
      <c r="S4364">
        <v>10</v>
      </c>
      <c r="T4364">
        <v>0.19641800000000001</v>
      </c>
      <c r="U4364">
        <v>-7.8689999999999998</v>
      </c>
      <c r="V4364">
        <v>0</v>
      </c>
      <c r="W4364">
        <v>2.5874000000000001E-2</v>
      </c>
      <c r="X4364">
        <v>144.02199999999999</v>
      </c>
      <c r="Y4364">
        <v>0.20760400000000001</v>
      </c>
    </row>
    <row r="4365" spans="1:25" hidden="1" x14ac:dyDescent="0.25">
      <c r="A4365">
        <v>4363</v>
      </c>
      <c r="B4365">
        <v>63</v>
      </c>
      <c r="C4365" t="s">
        <v>7079</v>
      </c>
      <c r="D4365" t="s">
        <v>6975</v>
      </c>
      <c r="E4365">
        <v>2003</v>
      </c>
      <c r="F4365" t="s">
        <v>6975</v>
      </c>
      <c r="G4365">
        <v>40.677500000000002</v>
      </c>
      <c r="H4365">
        <v>-73.787499999999994</v>
      </c>
      <c r="I4365" t="s">
        <v>5499</v>
      </c>
      <c r="J4365" t="s">
        <v>28</v>
      </c>
      <c r="K4365" t="s">
        <v>56</v>
      </c>
      <c r="L4365" t="s">
        <v>33</v>
      </c>
      <c r="M4365">
        <v>0</v>
      </c>
      <c r="N4365">
        <v>2.4745E-2</v>
      </c>
      <c r="O4365">
        <v>0.80808000000000002</v>
      </c>
      <c r="P4365">
        <v>230.36757</v>
      </c>
      <c r="Q4365">
        <v>0.72005799999999998</v>
      </c>
      <c r="R4365">
        <v>0</v>
      </c>
      <c r="S4365">
        <v>10</v>
      </c>
      <c r="T4365">
        <v>0.16470599999999999</v>
      </c>
      <c r="U4365">
        <v>-12.118</v>
      </c>
      <c r="V4365">
        <v>0</v>
      </c>
      <c r="W4365">
        <v>0.25777800000000001</v>
      </c>
      <c r="X4365">
        <v>80.995999999999995</v>
      </c>
      <c r="Y4365">
        <v>0.78558399999999995</v>
      </c>
    </row>
    <row r="4366" spans="1:25" x14ac:dyDescent="0.25">
      <c r="A4366">
        <v>4364</v>
      </c>
      <c r="B4366">
        <v>64</v>
      </c>
      <c r="C4366" t="s">
        <v>7080</v>
      </c>
      <c r="D4366" t="s">
        <v>6265</v>
      </c>
      <c r="E4366">
        <v>2003</v>
      </c>
      <c r="F4366" t="s">
        <v>6265</v>
      </c>
      <c r="G4366" t="str">
        <f>IFERROR(VLOOKUP(Table1[[#This Row],[Title]],$C$5507:$Y$5579,5, FALSE ),"")</f>
        <v/>
      </c>
      <c r="H4366" t="str">
        <f>IFERROR(VLOOKUP(Table1[[#This Row],[Title]],$C$5507:$Y$5579,6, FALSE ),"")</f>
        <v/>
      </c>
      <c r="I4366" t="str">
        <f>IFERROR(VLOOKUP(Table1[[#This Row],[Title]],$C$5507:$Y$5579,7, FALSE ),"")</f>
        <v/>
      </c>
      <c r="J4366" t="str">
        <f>IFERROR(VLOOKUP(Table1[[#This Row],[Title]],$C$5507:$Y$5579,8, FALSE ),"")</f>
        <v/>
      </c>
      <c r="K4366" t="str">
        <f>IFERROR(VLOOKUP(Table1[[#This Row],[Title]],$C$5507:$Y$5579,9, FALSE ),"")</f>
        <v/>
      </c>
      <c r="L4366" t="str">
        <f>IFERROR(VLOOKUP(Table1[[#This Row],[Title]],$C$5507:$Y$5579,10, FALSE ),"")</f>
        <v/>
      </c>
      <c r="M4366" t="str">
        <f>IFERROR(VLOOKUP(Table1[[#This Row],[Title]],$C$5507:$Y$5579,11, FALSE ),"")</f>
        <v/>
      </c>
      <c r="N4366" t="str">
        <f>IFERROR(VLOOKUP(Table1[[#This Row],[Title]],$C$5507:$Y$5579,12, FALSE ),"")</f>
        <v/>
      </c>
      <c r="O4366" t="str">
        <f>IFERROR(VLOOKUP(Table1[[#This Row],[Title]],$C$5507:$Y$5579,13, FALSE ),"")</f>
        <v/>
      </c>
      <c r="P4366" t="str">
        <f>IFERROR(VLOOKUP(Table1[[#This Row],[Title]],$C$5507:$Y$5579,14, FALSE ),"")</f>
        <v/>
      </c>
      <c r="Q4366" t="str">
        <f>IFERROR(VLOOKUP(Table1[[#This Row],[Title]],$C$5507:$Y$5579,15, FALSE ),"")</f>
        <v/>
      </c>
      <c r="R4366" t="str">
        <f>IFERROR(VLOOKUP(Table1[[#This Row],[Title]],$C$5507:$Y$5579,16, FALSE ),"")</f>
        <v/>
      </c>
      <c r="S4366" t="str">
        <f>IFERROR(VLOOKUP(Table1[[#This Row],[Title]],$C$5507:$Y$5579,17, FALSE ),"")</f>
        <v/>
      </c>
      <c r="T4366" t="str">
        <f>IFERROR(VLOOKUP(Table1[[#This Row],[Title]],$C$5507:$Y$5579,18, FALSE ),"")</f>
        <v/>
      </c>
      <c r="U4366" t="str">
        <f>IFERROR(VLOOKUP(Table1[[#This Row],[Title]],$C$5507:$Y$5579,19, FALSE ),"")</f>
        <v/>
      </c>
      <c r="V4366" t="str">
        <f>IFERROR(VLOOKUP(Table1[[#This Row],[Title]],$C$5507:$Y$5579,20, FALSE ),"")</f>
        <v/>
      </c>
      <c r="W4366" t="str">
        <f>IFERROR(VLOOKUP(Table1[[#This Row],[Title]],$C$5507:$Y$5579,21, FALSE ),"")</f>
        <v/>
      </c>
      <c r="X4366" t="str">
        <f>IFERROR(VLOOKUP(Table1[[#This Row],[Title]],$C$5507:$Y$5579,22, FALSE ),"")</f>
        <v/>
      </c>
      <c r="Y4366" t="str">
        <f>IFERROR(VLOOKUP(Table1[[#This Row],[Title]],$C$5507:$Y$5579,23, FALSE ),"")</f>
        <v/>
      </c>
    </row>
    <row r="4367" spans="1:25" x14ac:dyDescent="0.25">
      <c r="A4367">
        <v>4365</v>
      </c>
      <c r="B4367">
        <v>65</v>
      </c>
      <c r="C4367" t="s">
        <v>7081</v>
      </c>
      <c r="D4367" t="s">
        <v>7082</v>
      </c>
      <c r="E4367">
        <v>2003</v>
      </c>
      <c r="F4367" t="s">
        <v>6956</v>
      </c>
      <c r="G4367" t="str">
        <f>IFERROR(VLOOKUP(Table1[[#This Row],[Title]],$C$5507:$Y$5579,5, FALSE ),"")</f>
        <v/>
      </c>
      <c r="H4367" t="str">
        <f>IFERROR(VLOOKUP(Table1[[#This Row],[Title]],$C$5507:$Y$5579,6, FALSE ),"")</f>
        <v/>
      </c>
      <c r="I4367" t="str">
        <f>IFERROR(VLOOKUP(Table1[[#This Row],[Title]],$C$5507:$Y$5579,7, FALSE ),"")</f>
        <v/>
      </c>
      <c r="J4367" t="str">
        <f>IFERROR(VLOOKUP(Table1[[#This Row],[Title]],$C$5507:$Y$5579,8, FALSE ),"")</f>
        <v/>
      </c>
      <c r="K4367" t="str">
        <f>IFERROR(VLOOKUP(Table1[[#This Row],[Title]],$C$5507:$Y$5579,9, FALSE ),"")</f>
        <v/>
      </c>
      <c r="L4367" t="str">
        <f>IFERROR(VLOOKUP(Table1[[#This Row],[Title]],$C$5507:$Y$5579,10, FALSE ),"")</f>
        <v/>
      </c>
      <c r="M4367" t="str">
        <f>IFERROR(VLOOKUP(Table1[[#This Row],[Title]],$C$5507:$Y$5579,11, FALSE ),"")</f>
        <v/>
      </c>
      <c r="N4367" t="str">
        <f>IFERROR(VLOOKUP(Table1[[#This Row],[Title]],$C$5507:$Y$5579,12, FALSE ),"")</f>
        <v/>
      </c>
      <c r="O4367" t="str">
        <f>IFERROR(VLOOKUP(Table1[[#This Row],[Title]],$C$5507:$Y$5579,13, FALSE ),"")</f>
        <v/>
      </c>
      <c r="P4367" t="str">
        <f>IFERROR(VLOOKUP(Table1[[#This Row],[Title]],$C$5507:$Y$5579,14, FALSE ),"")</f>
        <v/>
      </c>
      <c r="Q4367" t="str">
        <f>IFERROR(VLOOKUP(Table1[[#This Row],[Title]],$C$5507:$Y$5579,15, FALSE ),"")</f>
        <v/>
      </c>
      <c r="R4367" t="str">
        <f>IFERROR(VLOOKUP(Table1[[#This Row],[Title]],$C$5507:$Y$5579,16, FALSE ),"")</f>
        <v/>
      </c>
      <c r="S4367" t="str">
        <f>IFERROR(VLOOKUP(Table1[[#This Row],[Title]],$C$5507:$Y$5579,17, FALSE ),"")</f>
        <v/>
      </c>
      <c r="T4367" t="str">
        <f>IFERROR(VLOOKUP(Table1[[#This Row],[Title]],$C$5507:$Y$5579,18, FALSE ),"")</f>
        <v/>
      </c>
      <c r="U4367" t="str">
        <f>IFERROR(VLOOKUP(Table1[[#This Row],[Title]],$C$5507:$Y$5579,19, FALSE ),"")</f>
        <v/>
      </c>
      <c r="V4367" t="str">
        <f>IFERROR(VLOOKUP(Table1[[#This Row],[Title]],$C$5507:$Y$5579,20, FALSE ),"")</f>
        <v/>
      </c>
      <c r="W4367" t="str">
        <f>IFERROR(VLOOKUP(Table1[[#This Row],[Title]],$C$5507:$Y$5579,21, FALSE ),"")</f>
        <v/>
      </c>
      <c r="X4367" t="str">
        <f>IFERROR(VLOOKUP(Table1[[#This Row],[Title]],$C$5507:$Y$5579,22, FALSE ),"")</f>
        <v/>
      </c>
      <c r="Y4367" t="str">
        <f>IFERROR(VLOOKUP(Table1[[#This Row],[Title]],$C$5507:$Y$5579,23, FALSE ),"")</f>
        <v/>
      </c>
    </row>
    <row r="4368" spans="1:25" hidden="1" x14ac:dyDescent="0.25">
      <c r="A4368">
        <v>4366</v>
      </c>
      <c r="B4368">
        <v>66</v>
      </c>
      <c r="C4368" t="s">
        <v>7083</v>
      </c>
      <c r="D4368" t="s">
        <v>6942</v>
      </c>
      <c r="E4368">
        <v>2003</v>
      </c>
      <c r="F4368" t="s">
        <v>6942</v>
      </c>
      <c r="G4368">
        <v>18</v>
      </c>
      <c r="H4368">
        <v>-76.8</v>
      </c>
      <c r="I4368" t="s">
        <v>6943</v>
      </c>
      <c r="J4368" t="s">
        <v>28</v>
      </c>
      <c r="K4368" t="s">
        <v>56</v>
      </c>
      <c r="L4368" t="s">
        <v>33</v>
      </c>
      <c r="M4368">
        <v>0</v>
      </c>
      <c r="N4368">
        <v>6.5117999999999995E-2</v>
      </c>
      <c r="O4368">
        <v>0.75994300000000004</v>
      </c>
      <c r="P4368">
        <v>233.79768999999999</v>
      </c>
      <c r="Q4368">
        <v>0.83455000000000001</v>
      </c>
      <c r="R4368">
        <v>0</v>
      </c>
      <c r="S4368">
        <v>1</v>
      </c>
      <c r="T4368">
        <v>0.105434</v>
      </c>
      <c r="U4368">
        <v>-3.6509999999999998</v>
      </c>
      <c r="V4368">
        <v>1</v>
      </c>
      <c r="W4368">
        <v>0.28873500000000002</v>
      </c>
      <c r="X4368">
        <v>97.897999999999996</v>
      </c>
      <c r="Y4368">
        <v>0.58545700000000001</v>
      </c>
    </row>
    <row r="4369" spans="1:25" hidden="1" x14ac:dyDescent="0.25">
      <c r="A4369">
        <v>4367</v>
      </c>
      <c r="B4369">
        <v>67</v>
      </c>
      <c r="C4369" t="s">
        <v>7084</v>
      </c>
      <c r="D4369" t="s">
        <v>7085</v>
      </c>
      <c r="E4369">
        <v>2003</v>
      </c>
      <c r="F4369" t="s">
        <v>6352</v>
      </c>
      <c r="G4369">
        <v>40.623632000000001</v>
      </c>
      <c r="H4369">
        <v>-74.093322999999998</v>
      </c>
      <c r="I4369" t="s">
        <v>2116</v>
      </c>
      <c r="J4369" t="s">
        <v>28</v>
      </c>
      <c r="K4369" t="s">
        <v>56</v>
      </c>
      <c r="L4369" t="s">
        <v>33</v>
      </c>
      <c r="M4369">
        <v>0</v>
      </c>
      <c r="N4369">
        <v>2.9399000000000002E-2</v>
      </c>
      <c r="O4369">
        <v>0.87650300000000003</v>
      </c>
      <c r="P4369">
        <v>269.90404000000001</v>
      </c>
      <c r="Q4369">
        <v>0.53846799999999995</v>
      </c>
      <c r="R4369">
        <v>3.6540000000000001E-3</v>
      </c>
      <c r="S4369">
        <v>7</v>
      </c>
      <c r="T4369">
        <v>4.7595999999999999E-2</v>
      </c>
      <c r="U4369">
        <v>-7.93</v>
      </c>
      <c r="V4369">
        <v>0</v>
      </c>
      <c r="W4369">
        <v>0.207288</v>
      </c>
      <c r="X4369">
        <v>99.013000000000005</v>
      </c>
      <c r="Y4369">
        <v>0.60316000000000003</v>
      </c>
    </row>
    <row r="4370" spans="1:25" hidden="1" x14ac:dyDescent="0.25">
      <c r="A4370">
        <v>4368</v>
      </c>
      <c r="B4370">
        <v>68</v>
      </c>
      <c r="C4370" t="s">
        <v>7086</v>
      </c>
      <c r="D4370" t="s">
        <v>6467</v>
      </c>
      <c r="E4370">
        <v>2003</v>
      </c>
      <c r="F4370" t="s">
        <v>6467</v>
      </c>
      <c r="G4370">
        <v>36.165688000000003</v>
      </c>
      <c r="H4370">
        <v>-86.778098</v>
      </c>
      <c r="I4370" t="s">
        <v>392</v>
      </c>
      <c r="J4370" t="s">
        <v>28</v>
      </c>
      <c r="K4370" t="s">
        <v>56</v>
      </c>
      <c r="L4370" t="s">
        <v>33</v>
      </c>
      <c r="M4370">
        <v>0</v>
      </c>
      <c r="N4370">
        <v>5.3072000000000001E-2</v>
      </c>
      <c r="O4370">
        <v>0.27594999999999997</v>
      </c>
      <c r="P4370">
        <v>223.2</v>
      </c>
      <c r="Q4370">
        <v>0.87604199999999999</v>
      </c>
      <c r="R4370">
        <v>0</v>
      </c>
      <c r="S4370">
        <v>5</v>
      </c>
      <c r="T4370">
        <v>0.25834400000000002</v>
      </c>
      <c r="U4370">
        <v>-3.5070000000000001</v>
      </c>
      <c r="V4370">
        <v>1</v>
      </c>
      <c r="W4370">
        <v>7.6550999999999994E-2</v>
      </c>
      <c r="X4370">
        <v>205.57599999999999</v>
      </c>
      <c r="Y4370">
        <v>0.50014499999999995</v>
      </c>
    </row>
    <row r="4371" spans="1:25" hidden="1" x14ac:dyDescent="0.25">
      <c r="A4371">
        <v>4369</v>
      </c>
      <c r="B4371">
        <v>69</v>
      </c>
      <c r="C4371" t="s">
        <v>4396</v>
      </c>
      <c r="D4371" t="s">
        <v>7087</v>
      </c>
      <c r="E4371">
        <v>2003</v>
      </c>
      <c r="F4371" t="s">
        <v>7087</v>
      </c>
      <c r="G4371">
        <v>41.130603999999998</v>
      </c>
      <c r="H4371">
        <v>-85.128860000000003</v>
      </c>
      <c r="I4371" t="s">
        <v>7088</v>
      </c>
      <c r="J4371" t="s">
        <v>28</v>
      </c>
      <c r="K4371" t="s">
        <v>33</v>
      </c>
      <c r="M4371">
        <v>0</v>
      </c>
      <c r="N4371">
        <v>0.482298</v>
      </c>
      <c r="O4371">
        <v>0.61342399999999997</v>
      </c>
      <c r="P4371">
        <v>218.17469</v>
      </c>
      <c r="Q4371">
        <v>0.53500099999999995</v>
      </c>
      <c r="R4371">
        <v>0</v>
      </c>
      <c r="S4371">
        <v>9</v>
      </c>
      <c r="T4371">
        <v>0.27685700000000002</v>
      </c>
      <c r="U4371">
        <v>-6.8819999999999997</v>
      </c>
      <c r="V4371">
        <v>0</v>
      </c>
      <c r="W4371">
        <v>6.6288E-2</v>
      </c>
      <c r="X4371">
        <v>143.86500000000001</v>
      </c>
      <c r="Y4371">
        <v>0.36904700000000001</v>
      </c>
    </row>
    <row r="4372" spans="1:25" hidden="1" x14ac:dyDescent="0.25">
      <c r="A4372">
        <v>4370</v>
      </c>
      <c r="B4372">
        <v>70</v>
      </c>
      <c r="C4372" t="s">
        <v>7089</v>
      </c>
      <c r="D4372" t="s">
        <v>6833</v>
      </c>
      <c r="E4372">
        <v>2003</v>
      </c>
      <c r="F4372" t="s">
        <v>6833</v>
      </c>
      <c r="G4372">
        <v>39.103000000000002</v>
      </c>
      <c r="H4372">
        <v>-94.583100000000002</v>
      </c>
      <c r="I4372" t="s">
        <v>319</v>
      </c>
      <c r="J4372" t="s">
        <v>28</v>
      </c>
      <c r="K4372" t="s">
        <v>56</v>
      </c>
      <c r="L4372" t="s">
        <v>33</v>
      </c>
      <c r="M4372">
        <v>0</v>
      </c>
      <c r="N4372">
        <v>0.17150899999999999</v>
      </c>
      <c r="O4372">
        <v>0.71496599999999999</v>
      </c>
      <c r="P4372">
        <v>90.095870000000005</v>
      </c>
      <c r="Q4372">
        <v>0.52139599999999997</v>
      </c>
      <c r="R4372">
        <v>0</v>
      </c>
      <c r="S4372">
        <v>9</v>
      </c>
      <c r="T4372">
        <v>0.53539300000000001</v>
      </c>
      <c r="U4372">
        <v>-7.8250000000000002</v>
      </c>
      <c r="V4372">
        <v>1</v>
      </c>
      <c r="W4372">
        <v>3.8261999999999997E-2</v>
      </c>
      <c r="X4372">
        <v>109.431</v>
      </c>
      <c r="Y4372">
        <v>0.71087199999999995</v>
      </c>
    </row>
    <row r="4373" spans="1:25" hidden="1" x14ac:dyDescent="0.25">
      <c r="A4373">
        <v>4371</v>
      </c>
      <c r="B4373">
        <v>71</v>
      </c>
      <c r="C4373" t="s">
        <v>7090</v>
      </c>
      <c r="D4373" t="s">
        <v>7091</v>
      </c>
      <c r="E4373">
        <v>2003</v>
      </c>
      <c r="F4373" t="s">
        <v>7091</v>
      </c>
      <c r="G4373">
        <v>32.724102999999999</v>
      </c>
      <c r="H4373">
        <v>-117.170912</v>
      </c>
      <c r="I4373" t="s">
        <v>7092</v>
      </c>
      <c r="J4373" t="s">
        <v>28</v>
      </c>
      <c r="K4373" t="s">
        <v>33</v>
      </c>
      <c r="M4373">
        <v>0</v>
      </c>
      <c r="N4373">
        <v>0.68601699999999999</v>
      </c>
      <c r="O4373">
        <v>0.63700599999999996</v>
      </c>
      <c r="P4373">
        <v>218.68803</v>
      </c>
      <c r="Q4373">
        <v>0.33340399999999998</v>
      </c>
      <c r="R4373">
        <v>0</v>
      </c>
      <c r="S4373">
        <v>5</v>
      </c>
      <c r="T4373">
        <v>9.0229000000000004E-2</v>
      </c>
      <c r="U4373">
        <v>-12.61</v>
      </c>
      <c r="V4373">
        <v>0</v>
      </c>
      <c r="W4373">
        <v>3.3326000000000001E-2</v>
      </c>
      <c r="X4373">
        <v>130.14400000000001</v>
      </c>
      <c r="Y4373">
        <v>0.360931</v>
      </c>
    </row>
    <row r="4374" spans="1:25" hidden="1" x14ac:dyDescent="0.25">
      <c r="A4374">
        <v>4372</v>
      </c>
      <c r="B4374">
        <v>72</v>
      </c>
      <c r="C4374" t="s">
        <v>7093</v>
      </c>
      <c r="D4374" t="s">
        <v>7094</v>
      </c>
      <c r="E4374">
        <v>2003</v>
      </c>
      <c r="F4374" t="s">
        <v>6101</v>
      </c>
      <c r="G4374">
        <v>40.714269000000002</v>
      </c>
      <c r="H4374">
        <v>-74.005972999999997</v>
      </c>
      <c r="I4374" t="s">
        <v>113</v>
      </c>
      <c r="J4374" t="s">
        <v>28</v>
      </c>
      <c r="K4374" t="s">
        <v>56</v>
      </c>
      <c r="L4374" t="s">
        <v>33</v>
      </c>
      <c r="M4374">
        <v>0</v>
      </c>
      <c r="N4374">
        <v>0.17272999999999999</v>
      </c>
      <c r="O4374">
        <v>0.83782599999999996</v>
      </c>
      <c r="P4374">
        <v>219.17332999999999</v>
      </c>
      <c r="Q4374">
        <v>0.77909899999999999</v>
      </c>
      <c r="R4374" s="1">
        <v>9.9999999999999995E-7</v>
      </c>
      <c r="S4374">
        <v>10</v>
      </c>
      <c r="T4374">
        <v>4.3859000000000002E-2</v>
      </c>
      <c r="U4374">
        <v>-8.0540000000000003</v>
      </c>
      <c r="V4374">
        <v>0</v>
      </c>
      <c r="W4374">
        <v>0.35813</v>
      </c>
      <c r="X4374">
        <v>104.92400000000001</v>
      </c>
      <c r="Y4374">
        <v>0.927813</v>
      </c>
    </row>
    <row r="4375" spans="1:25" hidden="1" x14ac:dyDescent="0.25">
      <c r="A4375">
        <v>4373</v>
      </c>
      <c r="B4375">
        <v>73</v>
      </c>
      <c r="C4375" t="s">
        <v>7095</v>
      </c>
      <c r="D4375" t="s">
        <v>5910</v>
      </c>
      <c r="E4375">
        <v>2003</v>
      </c>
      <c r="F4375" t="s">
        <v>5910</v>
      </c>
      <c r="G4375">
        <v>59.642499999999998</v>
      </c>
      <c r="H4375">
        <v>-151.54832999999999</v>
      </c>
      <c r="I4375" t="s">
        <v>5911</v>
      </c>
      <c r="J4375" t="s">
        <v>28</v>
      </c>
      <c r="K4375" t="s">
        <v>56</v>
      </c>
      <c r="L4375" t="s">
        <v>33</v>
      </c>
      <c r="M4375">
        <v>0</v>
      </c>
      <c r="N4375">
        <v>4.4710000000000001E-3</v>
      </c>
      <c r="O4375">
        <v>0.71791899999999997</v>
      </c>
      <c r="P4375">
        <v>228.89332999999999</v>
      </c>
      <c r="Q4375">
        <v>0.79776100000000005</v>
      </c>
      <c r="R4375">
        <v>6.2899999999999996E-3</v>
      </c>
      <c r="S4375">
        <v>7</v>
      </c>
      <c r="T4375">
        <v>6.3983999999999999E-2</v>
      </c>
      <c r="U4375">
        <v>-4.3090000000000002</v>
      </c>
      <c r="V4375">
        <v>1</v>
      </c>
      <c r="W4375">
        <v>5.8390999999999998E-2</v>
      </c>
      <c r="X4375">
        <v>100.03100000000001</v>
      </c>
      <c r="Y4375">
        <v>0.806311</v>
      </c>
    </row>
    <row r="4376" spans="1:25" hidden="1" x14ac:dyDescent="0.25">
      <c r="A4376">
        <v>4374</v>
      </c>
      <c r="B4376">
        <v>74</v>
      </c>
      <c r="C4376" t="s">
        <v>7096</v>
      </c>
      <c r="D4376" t="s">
        <v>7097</v>
      </c>
      <c r="E4376">
        <v>2003</v>
      </c>
      <c r="F4376" t="s">
        <v>5983</v>
      </c>
      <c r="G4376">
        <v>38.899099999999997</v>
      </c>
      <c r="H4376">
        <v>-77.028999999999996</v>
      </c>
      <c r="I4376" t="s">
        <v>1536</v>
      </c>
      <c r="J4376" t="s">
        <v>28</v>
      </c>
      <c r="K4376" t="s">
        <v>56</v>
      </c>
      <c r="L4376" t="s">
        <v>33</v>
      </c>
      <c r="M4376">
        <v>0</v>
      </c>
      <c r="N4376">
        <v>0.13509599999999999</v>
      </c>
      <c r="O4376">
        <v>0.69601500000000005</v>
      </c>
      <c r="P4376">
        <v>212.50667000000001</v>
      </c>
      <c r="Q4376">
        <v>0.67786500000000005</v>
      </c>
      <c r="R4376">
        <v>0</v>
      </c>
      <c r="S4376">
        <v>5</v>
      </c>
      <c r="T4376">
        <v>0.467109</v>
      </c>
      <c r="U4376">
        <v>-6.7030000000000003</v>
      </c>
      <c r="V4376">
        <v>0</v>
      </c>
      <c r="W4376">
        <v>0.28380300000000003</v>
      </c>
      <c r="X4376">
        <v>88.41</v>
      </c>
      <c r="Y4376">
        <v>0.72355100000000006</v>
      </c>
    </row>
    <row r="4377" spans="1:25" hidden="1" x14ac:dyDescent="0.25">
      <c r="A4377">
        <v>4375</v>
      </c>
      <c r="B4377">
        <v>75</v>
      </c>
      <c r="C4377" t="s">
        <v>7098</v>
      </c>
      <c r="D4377" t="s">
        <v>7099</v>
      </c>
      <c r="E4377">
        <v>2003</v>
      </c>
      <c r="F4377" t="s">
        <v>6621</v>
      </c>
      <c r="G4377">
        <v>36.165688000000003</v>
      </c>
      <c r="H4377">
        <v>-86.778098</v>
      </c>
      <c r="I4377" t="s">
        <v>392</v>
      </c>
      <c r="J4377" t="s">
        <v>28</v>
      </c>
      <c r="K4377" t="s">
        <v>56</v>
      </c>
      <c r="L4377" t="s">
        <v>33</v>
      </c>
      <c r="M4377">
        <v>0</v>
      </c>
      <c r="N4377">
        <v>0.31489699999999998</v>
      </c>
      <c r="O4377">
        <v>0.71313400000000005</v>
      </c>
      <c r="P4377">
        <v>202.05332999999999</v>
      </c>
      <c r="Q4377">
        <v>0.86022100000000001</v>
      </c>
      <c r="R4377">
        <v>0</v>
      </c>
      <c r="S4377">
        <v>10</v>
      </c>
      <c r="T4377">
        <v>5.6397999999999997E-2</v>
      </c>
      <c r="U4377">
        <v>-5.1340000000000003</v>
      </c>
      <c r="V4377">
        <v>1</v>
      </c>
      <c r="W4377">
        <v>5.0360000000000002E-2</v>
      </c>
      <c r="X4377">
        <v>119.012</v>
      </c>
      <c r="Y4377">
        <v>0.76693299999999998</v>
      </c>
    </row>
    <row r="4378" spans="1:25" hidden="1" x14ac:dyDescent="0.25">
      <c r="A4378">
        <v>4376</v>
      </c>
      <c r="B4378">
        <v>76</v>
      </c>
      <c r="C4378" t="s">
        <v>7100</v>
      </c>
      <c r="D4378" t="s">
        <v>7101</v>
      </c>
      <c r="E4378">
        <v>2003</v>
      </c>
      <c r="F4378" t="s">
        <v>6984</v>
      </c>
      <c r="G4378">
        <v>38.627699999999997</v>
      </c>
      <c r="H4378">
        <v>-90.1995</v>
      </c>
      <c r="I4378" t="s">
        <v>2286</v>
      </c>
      <c r="J4378" t="s">
        <v>28</v>
      </c>
      <c r="K4378" t="s">
        <v>56</v>
      </c>
      <c r="L4378" t="s">
        <v>33</v>
      </c>
      <c r="M4378">
        <v>0</v>
      </c>
      <c r="N4378">
        <v>8.5016999999999995E-2</v>
      </c>
      <c r="O4378">
        <v>0.80741700000000005</v>
      </c>
      <c r="P4378">
        <v>314.39999999999998</v>
      </c>
      <c r="Q4378">
        <v>0.79904600000000003</v>
      </c>
      <c r="R4378">
        <v>0</v>
      </c>
      <c r="S4378">
        <v>7</v>
      </c>
      <c r="T4378">
        <v>8.3448999999999995E-2</v>
      </c>
      <c r="U4378">
        <v>-5.9169999999999998</v>
      </c>
      <c r="V4378">
        <v>1</v>
      </c>
      <c r="W4378">
        <v>0.181753</v>
      </c>
      <c r="X4378">
        <v>153.06299999999999</v>
      </c>
      <c r="Y4378">
        <v>0.95113199999999998</v>
      </c>
    </row>
    <row r="4379" spans="1:25" hidden="1" x14ac:dyDescent="0.25">
      <c r="A4379">
        <v>4377</v>
      </c>
      <c r="B4379">
        <v>77</v>
      </c>
      <c r="C4379" t="s">
        <v>7102</v>
      </c>
      <c r="D4379" t="s">
        <v>7103</v>
      </c>
      <c r="E4379">
        <v>2003</v>
      </c>
      <c r="F4379" t="s">
        <v>7104</v>
      </c>
      <c r="G4379">
        <v>29.813141999999999</v>
      </c>
      <c r="H4379">
        <v>-95.309788999999995</v>
      </c>
      <c r="I4379" t="s">
        <v>1594</v>
      </c>
      <c r="J4379" t="s">
        <v>33</v>
      </c>
      <c r="M4379">
        <v>0</v>
      </c>
      <c r="N4379">
        <v>0.85294000000000003</v>
      </c>
      <c r="O4379">
        <v>0.70866399999999996</v>
      </c>
      <c r="P4379">
        <v>206.09333000000001</v>
      </c>
      <c r="Q4379">
        <v>0.49184499999999998</v>
      </c>
      <c r="R4379">
        <v>0</v>
      </c>
      <c r="S4379">
        <v>8</v>
      </c>
      <c r="T4379">
        <v>0.86927100000000002</v>
      </c>
      <c r="U4379">
        <v>-10.161</v>
      </c>
      <c r="V4379">
        <v>1</v>
      </c>
      <c r="W4379">
        <v>0.77574200000000004</v>
      </c>
      <c r="X4379">
        <v>81.730999999999995</v>
      </c>
      <c r="Y4379">
        <v>0.83014100000000002</v>
      </c>
    </row>
    <row r="4380" spans="1:25" hidden="1" x14ac:dyDescent="0.25">
      <c r="A4380">
        <v>4378</v>
      </c>
      <c r="B4380">
        <v>78</v>
      </c>
      <c r="C4380" t="s">
        <v>7105</v>
      </c>
      <c r="D4380" t="s">
        <v>7106</v>
      </c>
      <c r="E4380">
        <v>2003</v>
      </c>
      <c r="F4380" t="s">
        <v>6153</v>
      </c>
      <c r="G4380">
        <v>32.781179000000002</v>
      </c>
      <c r="H4380">
        <v>-96.790329</v>
      </c>
      <c r="I4380" t="s">
        <v>749</v>
      </c>
      <c r="J4380" t="s">
        <v>28</v>
      </c>
      <c r="K4380" t="s">
        <v>56</v>
      </c>
      <c r="L4380" t="s">
        <v>33</v>
      </c>
      <c r="M4380">
        <v>0</v>
      </c>
      <c r="N4380">
        <v>0.25650600000000001</v>
      </c>
      <c r="O4380">
        <v>0.65190199999999998</v>
      </c>
      <c r="P4380">
        <v>274.48757000000001</v>
      </c>
      <c r="Q4380">
        <v>0.26548300000000002</v>
      </c>
      <c r="R4380" s="1">
        <v>2.5999999999999998E-5</v>
      </c>
      <c r="S4380">
        <v>5</v>
      </c>
      <c r="T4380">
        <v>0.412547</v>
      </c>
      <c r="U4380">
        <v>-19.957999999999998</v>
      </c>
      <c r="V4380">
        <v>0</v>
      </c>
      <c r="W4380">
        <v>0.59031</v>
      </c>
      <c r="X4380">
        <v>175.184</v>
      </c>
      <c r="Y4380">
        <v>0.46705799999999997</v>
      </c>
    </row>
    <row r="4381" spans="1:25" hidden="1" x14ac:dyDescent="0.25">
      <c r="A4381">
        <v>4379</v>
      </c>
      <c r="B4381">
        <v>79</v>
      </c>
      <c r="C4381" t="s">
        <v>7107</v>
      </c>
      <c r="D4381" t="s">
        <v>6352</v>
      </c>
      <c r="E4381">
        <v>2003</v>
      </c>
      <c r="F4381" t="s">
        <v>6352</v>
      </c>
      <c r="G4381">
        <v>40.623632000000001</v>
      </c>
      <c r="H4381">
        <v>-74.093322999999998</v>
      </c>
      <c r="I4381" t="s">
        <v>2116</v>
      </c>
      <c r="J4381" t="s">
        <v>28</v>
      </c>
      <c r="K4381" t="s">
        <v>56</v>
      </c>
      <c r="L4381" t="s">
        <v>33</v>
      </c>
      <c r="M4381">
        <v>0</v>
      </c>
      <c r="N4381">
        <v>0.210758</v>
      </c>
      <c r="O4381">
        <v>0.43756699999999998</v>
      </c>
      <c r="P4381">
        <v>246.85333</v>
      </c>
      <c r="Q4381">
        <v>0.772675</v>
      </c>
      <c r="R4381">
        <v>8.3199999999999995E-4</v>
      </c>
      <c r="S4381">
        <v>4</v>
      </c>
      <c r="T4381">
        <v>0.65243899999999999</v>
      </c>
      <c r="U4381">
        <v>-7.1150000000000002</v>
      </c>
      <c r="V4381">
        <v>0</v>
      </c>
      <c r="W4381">
        <v>0.16631599999999999</v>
      </c>
      <c r="X4381">
        <v>188.851</v>
      </c>
      <c r="Y4381">
        <v>0.51027900000000004</v>
      </c>
    </row>
    <row r="4382" spans="1:25" hidden="1" x14ac:dyDescent="0.25">
      <c r="A4382">
        <v>4380</v>
      </c>
      <c r="B4382">
        <v>80</v>
      </c>
      <c r="C4382" t="s">
        <v>7108</v>
      </c>
      <c r="D4382" t="s">
        <v>5524</v>
      </c>
      <c r="E4382">
        <v>2003</v>
      </c>
      <c r="F4382" t="s">
        <v>5524</v>
      </c>
      <c r="G4382">
        <v>37.868538000000001</v>
      </c>
      <c r="H4382">
        <v>-122.50914</v>
      </c>
      <c r="I4382" t="s">
        <v>5525</v>
      </c>
      <c r="J4382" t="s">
        <v>930</v>
      </c>
      <c r="K4382" t="s">
        <v>28</v>
      </c>
      <c r="L4382" t="s">
        <v>33</v>
      </c>
      <c r="M4382">
        <v>0</v>
      </c>
      <c r="N4382">
        <v>0.84535400000000005</v>
      </c>
      <c r="O4382">
        <v>0.51805900000000005</v>
      </c>
      <c r="P4382">
        <v>239.77751000000001</v>
      </c>
      <c r="Q4382">
        <v>0.35388399999999998</v>
      </c>
      <c r="R4382" s="1">
        <v>6.9999999999999999E-6</v>
      </c>
      <c r="S4382">
        <v>5</v>
      </c>
      <c r="T4382">
        <v>0.40896500000000002</v>
      </c>
      <c r="U4382">
        <v>-14.191000000000001</v>
      </c>
      <c r="V4382">
        <v>0</v>
      </c>
      <c r="W4382">
        <v>0.32636999999999999</v>
      </c>
      <c r="X4382">
        <v>90.162000000000006</v>
      </c>
      <c r="Y4382">
        <v>0.939716</v>
      </c>
    </row>
    <row r="4383" spans="1:25" hidden="1" x14ac:dyDescent="0.25">
      <c r="A4383">
        <v>4381</v>
      </c>
      <c r="B4383">
        <v>81</v>
      </c>
      <c r="C4383" t="s">
        <v>7109</v>
      </c>
      <c r="D4383" t="s">
        <v>7110</v>
      </c>
      <c r="E4383">
        <v>2003</v>
      </c>
      <c r="F4383" t="s">
        <v>7110</v>
      </c>
      <c r="G4383">
        <v>51.507264800000002</v>
      </c>
      <c r="H4383">
        <v>-0.1278328</v>
      </c>
      <c r="I4383" t="s">
        <v>909</v>
      </c>
      <c r="J4383" t="s">
        <v>28</v>
      </c>
      <c r="K4383" t="s">
        <v>33</v>
      </c>
      <c r="M4383">
        <v>0</v>
      </c>
      <c r="N4383">
        <v>0.59953800000000002</v>
      </c>
      <c r="O4383">
        <v>0.606626</v>
      </c>
      <c r="P4383">
        <v>252.62666999999999</v>
      </c>
      <c r="Q4383">
        <v>0.70130099999999995</v>
      </c>
      <c r="R4383">
        <v>1.0399999999999999E-3</v>
      </c>
      <c r="S4383">
        <v>5</v>
      </c>
      <c r="T4383">
        <v>0.20013700000000001</v>
      </c>
      <c r="U4383">
        <v>-7.2830000000000004</v>
      </c>
      <c r="V4383">
        <v>0</v>
      </c>
      <c r="W4383">
        <v>2.7594E-2</v>
      </c>
      <c r="X4383">
        <v>130.97</v>
      </c>
      <c r="Y4383">
        <v>0.277196</v>
      </c>
    </row>
    <row r="4384" spans="1:25" hidden="1" x14ac:dyDescent="0.25">
      <c r="A4384">
        <v>4382</v>
      </c>
      <c r="B4384">
        <v>82</v>
      </c>
      <c r="C4384" t="s">
        <v>7111</v>
      </c>
      <c r="D4384" t="s">
        <v>6960</v>
      </c>
      <c r="E4384">
        <v>2003</v>
      </c>
      <c r="F4384" t="s">
        <v>6960</v>
      </c>
      <c r="G4384">
        <v>40.486753999999998</v>
      </c>
      <c r="H4384">
        <v>-74.444395</v>
      </c>
      <c r="I4384" t="s">
        <v>6961</v>
      </c>
      <c r="J4384" t="s">
        <v>28</v>
      </c>
      <c r="K4384" t="s">
        <v>56</v>
      </c>
      <c r="L4384" t="s">
        <v>33</v>
      </c>
      <c r="M4384">
        <v>0</v>
      </c>
      <c r="N4384">
        <v>7.5675000000000006E-2</v>
      </c>
      <c r="O4384">
        <v>0.70080299999999995</v>
      </c>
      <c r="P4384">
        <v>359.29433</v>
      </c>
      <c r="Q4384">
        <v>0.55672299999999997</v>
      </c>
      <c r="R4384">
        <v>0.278779</v>
      </c>
      <c r="S4384">
        <v>8</v>
      </c>
      <c r="T4384">
        <v>8.3490999999999996E-2</v>
      </c>
      <c r="U4384">
        <v>-7.5620000000000003</v>
      </c>
      <c r="V4384">
        <v>0</v>
      </c>
      <c r="W4384">
        <v>3.6842E-2</v>
      </c>
      <c r="X4384">
        <v>87.546999999999997</v>
      </c>
      <c r="Y4384">
        <v>0.72694899999999996</v>
      </c>
    </row>
    <row r="4385" spans="1:25" hidden="1" x14ac:dyDescent="0.25">
      <c r="A4385">
        <v>4383</v>
      </c>
      <c r="B4385">
        <v>83</v>
      </c>
      <c r="C4385" t="s">
        <v>7112</v>
      </c>
      <c r="D4385" t="s">
        <v>6816</v>
      </c>
      <c r="E4385">
        <v>2003</v>
      </c>
      <c r="F4385" t="s">
        <v>6816</v>
      </c>
      <c r="G4385">
        <v>40.714269000000002</v>
      </c>
      <c r="H4385">
        <v>-74.005972999999997</v>
      </c>
      <c r="I4385" t="s">
        <v>113</v>
      </c>
      <c r="J4385" t="s">
        <v>28</v>
      </c>
      <c r="K4385" t="s">
        <v>56</v>
      </c>
      <c r="L4385" t="s">
        <v>33</v>
      </c>
      <c r="M4385">
        <v>0</v>
      </c>
      <c r="N4385">
        <v>0.35438900000000001</v>
      </c>
      <c r="O4385">
        <v>0.59535499999999997</v>
      </c>
      <c r="P4385">
        <v>304.69333</v>
      </c>
      <c r="Q4385">
        <v>0.70719500000000002</v>
      </c>
      <c r="R4385" s="1">
        <v>9.9999999999999995E-7</v>
      </c>
      <c r="S4385">
        <v>3</v>
      </c>
      <c r="T4385">
        <v>4.4110000000000003E-2</v>
      </c>
      <c r="U4385">
        <v>-2.8839999999999999</v>
      </c>
      <c r="V4385">
        <v>0</v>
      </c>
      <c r="W4385">
        <v>3.3154999999999997E-2</v>
      </c>
      <c r="X4385">
        <v>83.462000000000003</v>
      </c>
      <c r="Y4385">
        <v>0.51722599999999996</v>
      </c>
    </row>
    <row r="4386" spans="1:25" hidden="1" x14ac:dyDescent="0.25">
      <c r="A4386">
        <v>4384</v>
      </c>
      <c r="B4386">
        <v>84</v>
      </c>
      <c r="C4386" t="s">
        <v>7113</v>
      </c>
      <c r="D4386" t="s">
        <v>7114</v>
      </c>
      <c r="E4386">
        <v>2003</v>
      </c>
      <c r="F4386" t="s">
        <v>7114</v>
      </c>
      <c r="G4386">
        <v>34.858499999999999</v>
      </c>
      <c r="H4386">
        <v>-84.329099999999997</v>
      </c>
      <c r="I4386" t="s">
        <v>7115</v>
      </c>
      <c r="J4386" t="s">
        <v>28</v>
      </c>
      <c r="K4386" t="s">
        <v>56</v>
      </c>
      <c r="L4386" t="s">
        <v>33</v>
      </c>
      <c r="M4386">
        <v>0</v>
      </c>
      <c r="N4386">
        <v>9.4468999999999997E-2</v>
      </c>
      <c r="O4386">
        <v>0.63994700000000004</v>
      </c>
      <c r="P4386">
        <v>229.12</v>
      </c>
      <c r="Q4386">
        <v>0.65331600000000001</v>
      </c>
      <c r="R4386">
        <v>0</v>
      </c>
      <c r="S4386">
        <v>4</v>
      </c>
      <c r="T4386">
        <v>0.27963700000000002</v>
      </c>
      <c r="U4386">
        <v>-9.1449999999999996</v>
      </c>
      <c r="V4386">
        <v>1</v>
      </c>
      <c r="W4386">
        <v>8.8244000000000003E-2</v>
      </c>
      <c r="X4386">
        <v>90.045000000000002</v>
      </c>
      <c r="Y4386">
        <v>0.76385700000000001</v>
      </c>
    </row>
    <row r="4387" spans="1:25" hidden="1" x14ac:dyDescent="0.25">
      <c r="A4387">
        <v>4385</v>
      </c>
      <c r="B4387">
        <v>85</v>
      </c>
      <c r="C4387" t="s">
        <v>7116</v>
      </c>
      <c r="D4387" t="s">
        <v>7117</v>
      </c>
      <c r="E4387">
        <v>2003</v>
      </c>
      <c r="F4387" t="s">
        <v>7117</v>
      </c>
      <c r="G4387">
        <v>39.952300000000001</v>
      </c>
      <c r="H4387">
        <v>-75.162400000000005</v>
      </c>
      <c r="I4387" t="s">
        <v>62</v>
      </c>
      <c r="J4387" t="s">
        <v>28</v>
      </c>
      <c r="K4387" t="s">
        <v>56</v>
      </c>
      <c r="L4387" t="s">
        <v>33</v>
      </c>
      <c r="M4387">
        <v>0</v>
      </c>
      <c r="N4387">
        <v>1.7809999999999999E-2</v>
      </c>
      <c r="O4387">
        <v>0.82850100000000004</v>
      </c>
      <c r="P4387">
        <v>223.66667000000001</v>
      </c>
      <c r="Q4387">
        <v>0.58716800000000002</v>
      </c>
      <c r="R4387">
        <v>0</v>
      </c>
      <c r="S4387">
        <v>1</v>
      </c>
      <c r="T4387">
        <v>0.32167400000000002</v>
      </c>
      <c r="U4387">
        <v>-6.3689999999999998</v>
      </c>
      <c r="V4387">
        <v>1</v>
      </c>
      <c r="W4387">
        <v>8.3686999999999998E-2</v>
      </c>
      <c r="X4387">
        <v>100.017</v>
      </c>
      <c r="Y4387">
        <v>0.89292499999999997</v>
      </c>
    </row>
    <row r="4388" spans="1:25" hidden="1" x14ac:dyDescent="0.25">
      <c r="A4388">
        <v>4386</v>
      </c>
      <c r="B4388">
        <v>86</v>
      </c>
      <c r="C4388" t="s">
        <v>7118</v>
      </c>
      <c r="D4388" t="s">
        <v>6764</v>
      </c>
      <c r="E4388">
        <v>2003</v>
      </c>
      <c r="F4388" t="s">
        <v>6764</v>
      </c>
      <c r="G4388">
        <v>36.165688000000003</v>
      </c>
      <c r="H4388">
        <v>-86.778098</v>
      </c>
      <c r="I4388" t="s">
        <v>392</v>
      </c>
      <c r="J4388" t="s">
        <v>32</v>
      </c>
      <c r="K4388" t="s">
        <v>28</v>
      </c>
      <c r="M4388">
        <v>0</v>
      </c>
      <c r="N4388">
        <v>0.90426399999999996</v>
      </c>
      <c r="O4388">
        <v>0.57536100000000001</v>
      </c>
      <c r="P4388">
        <v>261.48525999999998</v>
      </c>
      <c r="Q4388">
        <v>0.52192799999999995</v>
      </c>
      <c r="R4388">
        <v>0.77745600000000004</v>
      </c>
      <c r="S4388">
        <v>5</v>
      </c>
      <c r="T4388">
        <v>0.404275</v>
      </c>
      <c r="U4388">
        <v>-15.698</v>
      </c>
      <c r="V4388">
        <v>1</v>
      </c>
      <c r="W4388">
        <v>3.4007999999999997E-2</v>
      </c>
      <c r="X4388">
        <v>136.01499999999999</v>
      </c>
      <c r="Y4388">
        <v>0.65222000000000002</v>
      </c>
    </row>
    <row r="4389" spans="1:25" hidden="1" x14ac:dyDescent="0.25">
      <c r="A4389">
        <v>4387</v>
      </c>
      <c r="B4389">
        <v>87</v>
      </c>
      <c r="C4389" t="s">
        <v>7119</v>
      </c>
      <c r="D4389" t="s">
        <v>7120</v>
      </c>
      <c r="E4389">
        <v>2003</v>
      </c>
      <c r="F4389" t="s">
        <v>7120</v>
      </c>
      <c r="G4389">
        <v>33.401395000000001</v>
      </c>
      <c r="H4389">
        <v>-111.931298</v>
      </c>
      <c r="I4389" t="s">
        <v>7121</v>
      </c>
      <c r="J4389" t="s">
        <v>28</v>
      </c>
      <c r="K4389" t="s">
        <v>56</v>
      </c>
      <c r="L4389" t="s">
        <v>33</v>
      </c>
      <c r="M4389">
        <v>0</v>
      </c>
      <c r="N4389">
        <v>0.14973500000000001</v>
      </c>
      <c r="O4389">
        <v>0.54975200000000002</v>
      </c>
      <c r="P4389">
        <v>261.60000000000002</v>
      </c>
      <c r="Q4389">
        <v>0.862425</v>
      </c>
      <c r="R4389" s="1">
        <v>1.0000000000000001E-5</v>
      </c>
      <c r="S4389">
        <v>5</v>
      </c>
      <c r="T4389">
        <v>0.13508600000000001</v>
      </c>
      <c r="U4389">
        <v>-5.2670000000000003</v>
      </c>
      <c r="V4389">
        <v>0</v>
      </c>
      <c r="W4389">
        <v>4.1984E-2</v>
      </c>
      <c r="X4389">
        <v>164.851</v>
      </c>
      <c r="Y4389">
        <v>0.95201899999999995</v>
      </c>
    </row>
    <row r="4390" spans="1:25" hidden="1" x14ac:dyDescent="0.25">
      <c r="A4390">
        <v>4388</v>
      </c>
      <c r="B4390">
        <v>88</v>
      </c>
      <c r="C4390" t="s">
        <v>7122</v>
      </c>
      <c r="D4390" t="s">
        <v>7123</v>
      </c>
      <c r="E4390">
        <v>2003</v>
      </c>
      <c r="F4390" t="s">
        <v>7123</v>
      </c>
      <c r="G4390">
        <v>33.520299999999999</v>
      </c>
      <c r="H4390">
        <v>-86.811499999999995</v>
      </c>
      <c r="I4390" t="s">
        <v>1738</v>
      </c>
      <c r="J4390" t="s">
        <v>28</v>
      </c>
      <c r="K4390" t="s">
        <v>33</v>
      </c>
      <c r="M4390">
        <v>0</v>
      </c>
      <c r="N4390">
        <v>0.73921700000000001</v>
      </c>
      <c r="O4390">
        <v>0.48353800000000002</v>
      </c>
      <c r="P4390">
        <v>237.57601</v>
      </c>
      <c r="Q4390">
        <v>0.31100899999999998</v>
      </c>
      <c r="R4390" s="1">
        <v>9.9999999999999995E-7</v>
      </c>
      <c r="S4390">
        <v>8</v>
      </c>
      <c r="T4390">
        <v>0.29582700000000001</v>
      </c>
      <c r="U4390">
        <v>-16.327000000000002</v>
      </c>
      <c r="V4390">
        <v>1</v>
      </c>
      <c r="W4390">
        <v>3.8592000000000001E-2</v>
      </c>
      <c r="X4390">
        <v>73.022999999999996</v>
      </c>
      <c r="Y4390">
        <v>0.36815999999999999</v>
      </c>
    </row>
    <row r="4391" spans="1:25" hidden="1" x14ac:dyDescent="0.25">
      <c r="A4391">
        <v>4389</v>
      </c>
      <c r="B4391">
        <v>89</v>
      </c>
      <c r="C4391" t="s">
        <v>7124</v>
      </c>
      <c r="D4391" t="s">
        <v>6567</v>
      </c>
      <c r="E4391">
        <v>2003</v>
      </c>
      <c r="F4391" t="s">
        <v>6567</v>
      </c>
      <c r="G4391">
        <v>42.347020999999998</v>
      </c>
      <c r="H4391">
        <v>-83.060184000000007</v>
      </c>
      <c r="I4391" t="s">
        <v>6568</v>
      </c>
      <c r="J4391" t="s">
        <v>28</v>
      </c>
      <c r="K4391" t="s">
        <v>56</v>
      </c>
      <c r="L4391" t="s">
        <v>33</v>
      </c>
      <c r="M4391">
        <v>0</v>
      </c>
      <c r="N4391">
        <v>1.8600000000000001E-3</v>
      </c>
      <c r="O4391">
        <v>0.67077200000000003</v>
      </c>
      <c r="P4391">
        <v>340.26666999999998</v>
      </c>
      <c r="Q4391">
        <v>0.80201900000000004</v>
      </c>
      <c r="R4391" s="1">
        <v>3.0000000000000001E-6</v>
      </c>
      <c r="S4391">
        <v>5</v>
      </c>
      <c r="T4391">
        <v>7.4903999999999998E-2</v>
      </c>
      <c r="U4391">
        <v>-4.319</v>
      </c>
      <c r="V4391">
        <v>0</v>
      </c>
      <c r="W4391">
        <v>0.13153699999999999</v>
      </c>
      <c r="X4391">
        <v>164.029</v>
      </c>
      <c r="Y4391">
        <v>0.18216099999999999</v>
      </c>
    </row>
    <row r="4392" spans="1:25" hidden="1" x14ac:dyDescent="0.25">
      <c r="A4392">
        <v>4390</v>
      </c>
      <c r="B4392">
        <v>90</v>
      </c>
      <c r="C4392" t="s">
        <v>7125</v>
      </c>
      <c r="D4392" t="s">
        <v>7126</v>
      </c>
      <c r="E4392">
        <v>2003</v>
      </c>
      <c r="F4392" t="s">
        <v>7126</v>
      </c>
      <c r="G4392">
        <v>35.095399999999998</v>
      </c>
      <c r="H4392">
        <v>-88.259</v>
      </c>
      <c r="I4392" t="s">
        <v>7127</v>
      </c>
      <c r="J4392" t="s">
        <v>28</v>
      </c>
      <c r="K4392" t="s">
        <v>56</v>
      </c>
      <c r="L4392" t="s">
        <v>33</v>
      </c>
      <c r="M4392">
        <v>0</v>
      </c>
      <c r="N4392">
        <v>5.1499000000000003E-2</v>
      </c>
      <c r="O4392">
        <v>0.47838399999999998</v>
      </c>
      <c r="P4392">
        <v>242.29333</v>
      </c>
      <c r="Q4392">
        <v>0.62500999999999995</v>
      </c>
      <c r="R4392">
        <v>0</v>
      </c>
      <c r="S4392">
        <v>7</v>
      </c>
      <c r="T4392">
        <v>0.115763</v>
      </c>
      <c r="U4392">
        <v>-5.9749999999999996</v>
      </c>
      <c r="V4392">
        <v>1</v>
      </c>
      <c r="W4392">
        <v>3.4112999999999997E-2</v>
      </c>
      <c r="X4392">
        <v>160.196</v>
      </c>
      <c r="Y4392">
        <v>0.35799999999999998</v>
      </c>
    </row>
    <row r="4393" spans="1:25" hidden="1" x14ac:dyDescent="0.25">
      <c r="A4393">
        <v>4391</v>
      </c>
      <c r="B4393">
        <v>91</v>
      </c>
      <c r="C4393" t="s">
        <v>7128</v>
      </c>
      <c r="D4393" t="s">
        <v>6464</v>
      </c>
      <c r="E4393">
        <v>2003</v>
      </c>
      <c r="F4393" t="s">
        <v>6464</v>
      </c>
      <c r="G4393">
        <v>36.153689999999997</v>
      </c>
      <c r="H4393">
        <v>-83.782409999999999</v>
      </c>
      <c r="I4393" t="s">
        <v>6465</v>
      </c>
      <c r="M4393">
        <v>0</v>
      </c>
      <c r="N4393">
        <v>0.60360400000000003</v>
      </c>
      <c r="O4393">
        <v>0.52795700000000001</v>
      </c>
      <c r="P4393">
        <v>186.95791</v>
      </c>
      <c r="Q4393">
        <v>0.46085599999999999</v>
      </c>
      <c r="R4393">
        <v>0.89188900000000004</v>
      </c>
      <c r="S4393">
        <v>7</v>
      </c>
      <c r="T4393">
        <v>0.727213</v>
      </c>
      <c r="U4393">
        <v>-18.408000000000001</v>
      </c>
      <c r="V4393">
        <v>1</v>
      </c>
      <c r="W4393">
        <v>4.129E-2</v>
      </c>
      <c r="X4393">
        <v>121.31</v>
      </c>
      <c r="Y4393">
        <v>0.64432800000000001</v>
      </c>
    </row>
    <row r="4394" spans="1:25" hidden="1" x14ac:dyDescent="0.25">
      <c r="A4394">
        <v>4392</v>
      </c>
      <c r="B4394">
        <v>92</v>
      </c>
      <c r="C4394" t="s">
        <v>7129</v>
      </c>
      <c r="D4394" t="s">
        <v>5618</v>
      </c>
      <c r="E4394">
        <v>2003</v>
      </c>
      <c r="F4394" t="s">
        <v>5618</v>
      </c>
      <c r="G4394">
        <v>40.694481000000003</v>
      </c>
      <c r="H4394">
        <v>-73.989318999999995</v>
      </c>
      <c r="I4394" t="s">
        <v>208</v>
      </c>
      <c r="J4394" t="s">
        <v>28</v>
      </c>
      <c r="K4394" t="s">
        <v>33</v>
      </c>
      <c r="M4394">
        <v>0</v>
      </c>
      <c r="N4394">
        <v>0.50488599999999995</v>
      </c>
      <c r="O4394">
        <v>0.75398699999999996</v>
      </c>
      <c r="P4394">
        <v>235.10667000000001</v>
      </c>
      <c r="Q4394">
        <v>0.46497500000000003</v>
      </c>
      <c r="R4394">
        <v>1.03E-4</v>
      </c>
      <c r="S4394">
        <v>5</v>
      </c>
      <c r="T4394">
        <v>0.168822</v>
      </c>
      <c r="U4394">
        <v>-7.8890000000000002</v>
      </c>
      <c r="V4394">
        <v>0</v>
      </c>
      <c r="W4394">
        <v>9.0953000000000006E-2</v>
      </c>
      <c r="X4394">
        <v>109.16500000000001</v>
      </c>
      <c r="Y4394">
        <v>0.61238899999999996</v>
      </c>
    </row>
    <row r="4395" spans="1:25" hidden="1" x14ac:dyDescent="0.25">
      <c r="A4395">
        <v>4393</v>
      </c>
      <c r="B4395">
        <v>93</v>
      </c>
      <c r="C4395" t="s">
        <v>7130</v>
      </c>
      <c r="D4395" t="s">
        <v>7131</v>
      </c>
      <c r="E4395">
        <v>2003</v>
      </c>
      <c r="F4395" t="s">
        <v>7131</v>
      </c>
      <c r="G4395">
        <v>31.5808</v>
      </c>
      <c r="H4395">
        <v>-84.156000000000006</v>
      </c>
      <c r="I4395" t="s">
        <v>7132</v>
      </c>
      <c r="J4395" t="s">
        <v>28</v>
      </c>
      <c r="K4395" t="s">
        <v>56</v>
      </c>
      <c r="L4395" t="s">
        <v>33</v>
      </c>
      <c r="M4395">
        <v>0</v>
      </c>
      <c r="N4395">
        <v>3.7453E-2</v>
      </c>
      <c r="O4395">
        <v>0.56715700000000002</v>
      </c>
      <c r="P4395">
        <v>275.2</v>
      </c>
      <c r="Q4395">
        <v>0.56818800000000003</v>
      </c>
      <c r="R4395" s="1">
        <v>9.9999999999999995E-7</v>
      </c>
      <c r="S4395">
        <v>2</v>
      </c>
      <c r="T4395">
        <v>3.8107000000000002E-2</v>
      </c>
      <c r="U4395">
        <v>-8.8879999999999999</v>
      </c>
      <c r="V4395">
        <v>1</v>
      </c>
      <c r="W4395">
        <v>0.29889300000000002</v>
      </c>
      <c r="X4395">
        <v>89.33</v>
      </c>
      <c r="Y4395">
        <v>0.78489299999999995</v>
      </c>
    </row>
    <row r="4396" spans="1:25" hidden="1" x14ac:dyDescent="0.25">
      <c r="A4396">
        <v>4394</v>
      </c>
      <c r="B4396">
        <v>94</v>
      </c>
      <c r="C4396" t="s">
        <v>7133</v>
      </c>
      <c r="D4396" t="s">
        <v>5598</v>
      </c>
      <c r="E4396">
        <v>2003</v>
      </c>
      <c r="F4396" t="s">
        <v>5598</v>
      </c>
      <c r="G4396">
        <v>41.850033000000003</v>
      </c>
      <c r="H4396">
        <v>-87.650052000000002</v>
      </c>
      <c r="I4396" t="s">
        <v>108</v>
      </c>
      <c r="J4396" t="s">
        <v>28</v>
      </c>
      <c r="K4396" t="s">
        <v>56</v>
      </c>
      <c r="L4396" t="s">
        <v>33</v>
      </c>
      <c r="M4396">
        <v>0</v>
      </c>
      <c r="N4396">
        <v>0.26534000000000002</v>
      </c>
      <c r="O4396">
        <v>0.74722999999999995</v>
      </c>
      <c r="P4396">
        <v>342.8</v>
      </c>
      <c r="Q4396">
        <v>0.58073699999999995</v>
      </c>
      <c r="R4396">
        <v>4.2099999999999999E-4</v>
      </c>
      <c r="S4396">
        <v>6</v>
      </c>
      <c r="T4396">
        <v>7.5588000000000002E-2</v>
      </c>
      <c r="U4396">
        <v>-9.9</v>
      </c>
      <c r="V4396">
        <v>1</v>
      </c>
      <c r="W4396">
        <v>3.4667000000000003E-2</v>
      </c>
      <c r="X4396">
        <v>92.983000000000004</v>
      </c>
      <c r="Y4396">
        <v>0.53261999999999998</v>
      </c>
    </row>
    <row r="4397" spans="1:25" hidden="1" x14ac:dyDescent="0.25">
      <c r="A4397">
        <v>4395</v>
      </c>
      <c r="B4397">
        <v>95</v>
      </c>
      <c r="C4397" t="s">
        <v>6061</v>
      </c>
      <c r="D4397" t="s">
        <v>7134</v>
      </c>
      <c r="E4397">
        <v>2003</v>
      </c>
      <c r="F4397" t="s">
        <v>7135</v>
      </c>
      <c r="G4397">
        <v>19.431899999999999</v>
      </c>
      <c r="H4397">
        <v>-99.132900000000006</v>
      </c>
      <c r="I4397" t="s">
        <v>7136</v>
      </c>
      <c r="J4397" t="s">
        <v>28</v>
      </c>
      <c r="K4397" t="s">
        <v>56</v>
      </c>
      <c r="L4397" t="s">
        <v>33</v>
      </c>
      <c r="M4397">
        <v>0</v>
      </c>
      <c r="N4397">
        <v>6.9117999999999999E-2</v>
      </c>
      <c r="O4397">
        <v>0.77679299999999996</v>
      </c>
      <c r="P4397">
        <v>227.28290000000001</v>
      </c>
      <c r="Q4397">
        <v>0.73400900000000002</v>
      </c>
      <c r="R4397">
        <v>0</v>
      </c>
      <c r="S4397">
        <v>0</v>
      </c>
      <c r="T4397">
        <v>0.118538</v>
      </c>
      <c r="U4397">
        <v>-4.8040000000000003</v>
      </c>
      <c r="V4397">
        <v>1</v>
      </c>
      <c r="W4397">
        <v>0.19800100000000001</v>
      </c>
      <c r="X4397">
        <v>91.906999999999996</v>
      </c>
      <c r="Y4397">
        <v>0.80572900000000003</v>
      </c>
    </row>
    <row r="4398" spans="1:25" hidden="1" x14ac:dyDescent="0.25">
      <c r="A4398">
        <v>4396</v>
      </c>
      <c r="B4398">
        <v>96</v>
      </c>
      <c r="C4398" t="s">
        <v>7137</v>
      </c>
      <c r="D4398" t="s">
        <v>7138</v>
      </c>
      <c r="E4398">
        <v>2003</v>
      </c>
      <c r="F4398" t="s">
        <v>7138</v>
      </c>
      <c r="G4398">
        <v>34.0535</v>
      </c>
      <c r="H4398">
        <v>-118.245</v>
      </c>
      <c r="I4398" t="s">
        <v>74</v>
      </c>
      <c r="J4398" t="s">
        <v>28</v>
      </c>
      <c r="K4398" t="s">
        <v>56</v>
      </c>
      <c r="L4398" t="s">
        <v>33</v>
      </c>
      <c r="M4398">
        <v>0</v>
      </c>
      <c r="N4398">
        <v>6.9639999999999997E-3</v>
      </c>
      <c r="O4398">
        <v>0.613008</v>
      </c>
      <c r="P4398">
        <v>294.01333</v>
      </c>
      <c r="Q4398">
        <v>0.57771300000000003</v>
      </c>
      <c r="R4398">
        <v>0</v>
      </c>
      <c r="S4398">
        <v>7</v>
      </c>
      <c r="T4398">
        <v>0.12088699999999999</v>
      </c>
      <c r="U4398">
        <v>-5.4249999999999998</v>
      </c>
      <c r="V4398">
        <v>0</v>
      </c>
      <c r="W4398">
        <v>2.7696999999999999E-2</v>
      </c>
      <c r="X4398">
        <v>107.845</v>
      </c>
      <c r="Y4398">
        <v>0.51072499999999998</v>
      </c>
    </row>
    <row r="4399" spans="1:25" hidden="1" x14ac:dyDescent="0.25">
      <c r="A4399">
        <v>4397</v>
      </c>
      <c r="B4399">
        <v>97</v>
      </c>
      <c r="C4399" t="s">
        <v>7139</v>
      </c>
      <c r="D4399" t="s">
        <v>7140</v>
      </c>
      <c r="E4399">
        <v>2003</v>
      </c>
      <c r="F4399" t="s">
        <v>7140</v>
      </c>
      <c r="G4399">
        <v>33.220973999999998</v>
      </c>
      <c r="H4399">
        <v>-97.146038000000004</v>
      </c>
      <c r="I4399" t="s">
        <v>7141</v>
      </c>
      <c r="J4399" t="s">
        <v>32</v>
      </c>
      <c r="K4399" t="s">
        <v>28</v>
      </c>
      <c r="L4399" t="s">
        <v>33</v>
      </c>
      <c r="M4399">
        <v>0</v>
      </c>
      <c r="N4399">
        <v>0.96248</v>
      </c>
      <c r="O4399">
        <v>0.426651</v>
      </c>
      <c r="P4399">
        <v>196.85333</v>
      </c>
      <c r="Q4399">
        <v>0.13186300000000001</v>
      </c>
      <c r="R4399">
        <v>7.2300000000000001E-4</v>
      </c>
      <c r="S4399">
        <v>10</v>
      </c>
      <c r="T4399">
        <v>0.37127500000000002</v>
      </c>
      <c r="U4399">
        <v>-12.622</v>
      </c>
      <c r="V4399">
        <v>1</v>
      </c>
      <c r="W4399">
        <v>3.5584999999999999E-2</v>
      </c>
      <c r="X4399">
        <v>91.647999999999996</v>
      </c>
      <c r="Y4399">
        <v>0.39395000000000002</v>
      </c>
    </row>
    <row r="4400" spans="1:25" hidden="1" x14ac:dyDescent="0.25">
      <c r="A4400">
        <v>4398</v>
      </c>
      <c r="B4400">
        <v>98</v>
      </c>
      <c r="C4400" t="s">
        <v>7142</v>
      </c>
      <c r="D4400" t="s">
        <v>6567</v>
      </c>
      <c r="E4400">
        <v>2003</v>
      </c>
      <c r="F4400" t="s">
        <v>6567</v>
      </c>
      <c r="G4400">
        <v>42.347020999999998</v>
      </c>
      <c r="H4400">
        <v>-83.060184000000007</v>
      </c>
      <c r="I4400" t="s">
        <v>6568</v>
      </c>
      <c r="J4400" t="s">
        <v>28</v>
      </c>
      <c r="K4400" t="s">
        <v>56</v>
      </c>
      <c r="L4400" t="s">
        <v>33</v>
      </c>
      <c r="M4400">
        <v>0</v>
      </c>
      <c r="N4400">
        <v>1.8357999999999999E-2</v>
      </c>
      <c r="O4400">
        <v>0.79737599999999997</v>
      </c>
      <c r="P4400">
        <v>350.22667000000001</v>
      </c>
      <c r="Q4400">
        <v>0.75932299999999997</v>
      </c>
      <c r="R4400">
        <v>0</v>
      </c>
      <c r="S4400">
        <v>4</v>
      </c>
      <c r="T4400">
        <v>0.19039400000000001</v>
      </c>
      <c r="U4400">
        <v>-3.161</v>
      </c>
      <c r="V4400">
        <v>0</v>
      </c>
      <c r="W4400">
        <v>6.2984999999999999E-2</v>
      </c>
      <c r="X4400">
        <v>130.01</v>
      </c>
      <c r="Y4400">
        <v>0.63736099999999996</v>
      </c>
    </row>
    <row r="4401" spans="1:25" hidden="1" x14ac:dyDescent="0.25">
      <c r="A4401">
        <v>4399</v>
      </c>
      <c r="B4401">
        <v>99</v>
      </c>
      <c r="C4401" t="s">
        <v>7143</v>
      </c>
      <c r="D4401" t="s">
        <v>5710</v>
      </c>
      <c r="E4401">
        <v>2003</v>
      </c>
      <c r="F4401" t="s">
        <v>5710</v>
      </c>
      <c r="G4401">
        <v>32.457639999999998</v>
      </c>
      <c r="H4401">
        <v>-91.493170000000006</v>
      </c>
      <c r="I4401" t="s">
        <v>5711</v>
      </c>
      <c r="J4401" t="s">
        <v>28</v>
      </c>
      <c r="K4401" t="s">
        <v>56</v>
      </c>
      <c r="L4401" t="s">
        <v>33</v>
      </c>
      <c r="M4401">
        <v>0</v>
      </c>
      <c r="N4401">
        <v>9.8560000000000002E-3</v>
      </c>
      <c r="O4401">
        <v>0.559581</v>
      </c>
      <c r="P4401">
        <v>254.6</v>
      </c>
      <c r="Q4401">
        <v>0.82659300000000002</v>
      </c>
      <c r="R4401" s="1">
        <v>1.1E-5</v>
      </c>
      <c r="S4401">
        <v>2</v>
      </c>
      <c r="T4401">
        <v>0.32767400000000002</v>
      </c>
      <c r="U4401">
        <v>-5.3929999999999998</v>
      </c>
      <c r="V4401">
        <v>1</v>
      </c>
      <c r="W4401">
        <v>2.6601E-2</v>
      </c>
      <c r="X4401">
        <v>89.93</v>
      </c>
      <c r="Y4401">
        <v>0.63855499999999998</v>
      </c>
    </row>
    <row r="4402" spans="1:25" hidden="1" x14ac:dyDescent="0.25">
      <c r="A4402">
        <v>4400</v>
      </c>
      <c r="B4402">
        <v>100</v>
      </c>
      <c r="C4402" t="s">
        <v>7144</v>
      </c>
      <c r="D4402" t="s">
        <v>7145</v>
      </c>
      <c r="E4402">
        <v>2003</v>
      </c>
      <c r="F4402" t="s">
        <v>7145</v>
      </c>
      <c r="G4402">
        <v>51.506300000000003</v>
      </c>
      <c r="H4402">
        <v>-0.12714</v>
      </c>
      <c r="I4402" t="s">
        <v>893</v>
      </c>
      <c r="J4402" t="s">
        <v>28</v>
      </c>
      <c r="K4402" t="s">
        <v>56</v>
      </c>
      <c r="L4402" t="s">
        <v>33</v>
      </c>
      <c r="M4402">
        <v>0</v>
      </c>
      <c r="N4402">
        <v>0.18623300000000001</v>
      </c>
      <c r="O4402">
        <v>0.72840099999999997</v>
      </c>
      <c r="P4402">
        <v>239.99955</v>
      </c>
      <c r="Q4402">
        <v>0.22886500000000001</v>
      </c>
      <c r="R4402">
        <v>0</v>
      </c>
      <c r="S4402">
        <v>5</v>
      </c>
      <c r="T4402">
        <v>0.114202</v>
      </c>
      <c r="U4402">
        <v>-20.995999999999999</v>
      </c>
      <c r="V4402">
        <v>0</v>
      </c>
      <c r="W4402">
        <v>9.2005000000000003E-2</v>
      </c>
      <c r="X4402">
        <v>117.898</v>
      </c>
      <c r="Y4402">
        <v>0.56339700000000004</v>
      </c>
    </row>
    <row r="4403" spans="1:25" hidden="1" x14ac:dyDescent="0.25">
      <c r="A4403">
        <v>4401</v>
      </c>
      <c r="B4403">
        <v>1</v>
      </c>
      <c r="C4403" t="s">
        <v>7146</v>
      </c>
      <c r="D4403" t="s">
        <v>7147</v>
      </c>
      <c r="E4403">
        <v>2004</v>
      </c>
      <c r="F4403" t="s">
        <v>6046</v>
      </c>
      <c r="G4403">
        <v>33.844371000000002</v>
      </c>
      <c r="H4403">
        <v>-84.474050000000005</v>
      </c>
      <c r="I4403" t="s">
        <v>6047</v>
      </c>
      <c r="J4403" t="s">
        <v>28</v>
      </c>
      <c r="K4403" t="s">
        <v>56</v>
      </c>
      <c r="L4403" t="s">
        <v>33</v>
      </c>
      <c r="M4403">
        <v>0</v>
      </c>
      <c r="N4403">
        <v>2.1211000000000001E-2</v>
      </c>
      <c r="O4403">
        <v>0.88131400000000004</v>
      </c>
      <c r="P4403">
        <v>250.37333000000001</v>
      </c>
      <c r="Q4403">
        <v>0.78803299999999998</v>
      </c>
      <c r="R4403">
        <v>0</v>
      </c>
      <c r="S4403">
        <v>2</v>
      </c>
      <c r="T4403">
        <v>3.7726000000000003E-2</v>
      </c>
      <c r="U4403">
        <v>-4.6689999999999996</v>
      </c>
      <c r="V4403">
        <v>1</v>
      </c>
      <c r="W4403">
        <v>0.168098</v>
      </c>
      <c r="X4403">
        <v>104.997</v>
      </c>
      <c r="Y4403">
        <v>0.57149499999999998</v>
      </c>
    </row>
    <row r="4404" spans="1:25" hidden="1" x14ac:dyDescent="0.25">
      <c r="A4404">
        <v>4402</v>
      </c>
      <c r="B4404">
        <v>2</v>
      </c>
      <c r="C4404" t="s">
        <v>7148</v>
      </c>
      <c r="D4404" t="s">
        <v>6046</v>
      </c>
      <c r="E4404">
        <v>2004</v>
      </c>
      <c r="F4404" t="s">
        <v>6046</v>
      </c>
      <c r="G4404">
        <v>33.844371000000002</v>
      </c>
      <c r="H4404">
        <v>-84.474050000000005</v>
      </c>
      <c r="I4404" t="s">
        <v>6047</v>
      </c>
      <c r="J4404" t="s">
        <v>28</v>
      </c>
      <c r="K4404" t="s">
        <v>56</v>
      </c>
      <c r="L4404" t="s">
        <v>33</v>
      </c>
      <c r="M4404">
        <v>0</v>
      </c>
      <c r="N4404">
        <v>8.4939999999999998E-3</v>
      </c>
      <c r="O4404">
        <v>0.47524</v>
      </c>
      <c r="P4404">
        <v>208.65288000000001</v>
      </c>
      <c r="Q4404">
        <v>0.66721900000000001</v>
      </c>
      <c r="R4404">
        <v>4.73E-4</v>
      </c>
      <c r="S4404">
        <v>1</v>
      </c>
      <c r="T4404">
        <v>0.24862899999999999</v>
      </c>
      <c r="U4404">
        <v>-9.2240000000000002</v>
      </c>
      <c r="V4404">
        <v>1</v>
      </c>
      <c r="W4404">
        <v>0.15628600000000001</v>
      </c>
      <c r="X4404">
        <v>76.534000000000006</v>
      </c>
      <c r="Y4404">
        <v>0.81708800000000004</v>
      </c>
    </row>
    <row r="4405" spans="1:25" hidden="1" x14ac:dyDescent="0.25">
      <c r="A4405">
        <v>4403</v>
      </c>
      <c r="B4405">
        <v>3</v>
      </c>
      <c r="C4405" t="s">
        <v>7149</v>
      </c>
      <c r="D4405" t="s">
        <v>6653</v>
      </c>
      <c r="E4405">
        <v>2004</v>
      </c>
      <c r="F4405" t="s">
        <v>6653</v>
      </c>
      <c r="G4405">
        <v>40.714599999999997</v>
      </c>
      <c r="H4405">
        <v>-74.007099999999994</v>
      </c>
      <c r="I4405" t="s">
        <v>195</v>
      </c>
      <c r="J4405" t="s">
        <v>28</v>
      </c>
      <c r="K4405" t="s">
        <v>33</v>
      </c>
      <c r="M4405">
        <v>0</v>
      </c>
      <c r="N4405">
        <v>0.56016500000000002</v>
      </c>
      <c r="O4405">
        <v>0.58500200000000002</v>
      </c>
      <c r="P4405">
        <v>230.93333000000001</v>
      </c>
      <c r="Q4405">
        <v>0.47663</v>
      </c>
      <c r="R4405" s="1">
        <v>3.0000000000000001E-6</v>
      </c>
      <c r="S4405">
        <v>7</v>
      </c>
      <c r="T4405">
        <v>9.7335000000000005E-2</v>
      </c>
      <c r="U4405">
        <v>-8.8580000000000005</v>
      </c>
      <c r="V4405">
        <v>1</v>
      </c>
      <c r="W4405">
        <v>9.2535000000000006E-2</v>
      </c>
      <c r="X4405">
        <v>118.13500000000001</v>
      </c>
      <c r="Y4405">
        <v>0.16222700000000001</v>
      </c>
    </row>
    <row r="4406" spans="1:25" hidden="1" x14ac:dyDescent="0.25">
      <c r="A4406">
        <v>4404</v>
      </c>
      <c r="B4406">
        <v>4</v>
      </c>
      <c r="C4406" t="s">
        <v>7150</v>
      </c>
      <c r="D4406" t="s">
        <v>7151</v>
      </c>
      <c r="E4406">
        <v>2004</v>
      </c>
      <c r="F4406" t="s">
        <v>7151</v>
      </c>
      <c r="G4406">
        <v>33.973951</v>
      </c>
      <c r="H4406">
        <v>-118.24840500000001</v>
      </c>
      <c r="I4406" t="s">
        <v>605</v>
      </c>
      <c r="J4406" t="s">
        <v>28</v>
      </c>
      <c r="K4406" t="s">
        <v>56</v>
      </c>
      <c r="L4406" t="s">
        <v>33</v>
      </c>
      <c r="M4406">
        <v>0</v>
      </c>
      <c r="N4406">
        <v>0.31531999999999999</v>
      </c>
      <c r="O4406">
        <v>0.72222699999999995</v>
      </c>
      <c r="P4406">
        <v>207.23642000000001</v>
      </c>
      <c r="Q4406">
        <v>0.88720299999999996</v>
      </c>
      <c r="R4406">
        <v>0</v>
      </c>
      <c r="S4406">
        <v>5</v>
      </c>
      <c r="T4406">
        <v>0.14446000000000001</v>
      </c>
      <c r="U4406">
        <v>-4.4530000000000003</v>
      </c>
      <c r="V4406">
        <v>0</v>
      </c>
      <c r="W4406">
        <v>3.6873999999999997E-2</v>
      </c>
      <c r="X4406">
        <v>95.061000000000007</v>
      </c>
      <c r="Y4406">
        <v>0.80467900000000003</v>
      </c>
    </row>
    <row r="4407" spans="1:25" hidden="1" x14ac:dyDescent="0.25">
      <c r="A4407">
        <v>4405</v>
      </c>
      <c r="B4407">
        <v>5</v>
      </c>
      <c r="C4407" t="s">
        <v>7152</v>
      </c>
      <c r="D4407" t="s">
        <v>7153</v>
      </c>
      <c r="E4407">
        <v>2004</v>
      </c>
      <c r="F4407" t="s">
        <v>5958</v>
      </c>
      <c r="G4407">
        <v>33.844371000000002</v>
      </c>
      <c r="H4407">
        <v>-84.474050000000005</v>
      </c>
      <c r="I4407" t="s">
        <v>45</v>
      </c>
      <c r="J4407" t="s">
        <v>28</v>
      </c>
      <c r="K4407" t="s">
        <v>56</v>
      </c>
      <c r="L4407" t="s">
        <v>33</v>
      </c>
      <c r="M4407">
        <v>0</v>
      </c>
      <c r="N4407">
        <v>0.12821099999999999</v>
      </c>
      <c r="O4407">
        <v>0.85956900000000003</v>
      </c>
      <c r="P4407">
        <v>218.22649000000001</v>
      </c>
      <c r="Q4407">
        <v>0.32470199999999999</v>
      </c>
      <c r="R4407" s="1">
        <v>7.8999999999999996E-5</v>
      </c>
      <c r="S4407">
        <v>5</v>
      </c>
      <c r="T4407">
        <v>0.12300899999999999</v>
      </c>
      <c r="U4407">
        <v>-16.068000000000001</v>
      </c>
      <c r="V4407">
        <v>0</v>
      </c>
      <c r="W4407">
        <v>8.1226999999999994E-2</v>
      </c>
      <c r="X4407">
        <v>125.985</v>
      </c>
      <c r="Y4407">
        <v>0.66730999999999996</v>
      </c>
    </row>
    <row r="4408" spans="1:25" hidden="1" x14ac:dyDescent="0.25">
      <c r="A4408">
        <v>4406</v>
      </c>
      <c r="B4408">
        <v>6</v>
      </c>
      <c r="C4408" t="s">
        <v>7154</v>
      </c>
      <c r="D4408" t="s">
        <v>7155</v>
      </c>
      <c r="E4408">
        <v>2004</v>
      </c>
      <c r="F4408" t="s">
        <v>7155</v>
      </c>
      <c r="G4408">
        <v>34.145800000000001</v>
      </c>
      <c r="H4408">
        <v>-118.77800000000001</v>
      </c>
      <c r="I4408" t="s">
        <v>6827</v>
      </c>
      <c r="J4408" t="s">
        <v>28</v>
      </c>
      <c r="K4408" t="s">
        <v>56</v>
      </c>
      <c r="L4408" t="s">
        <v>33</v>
      </c>
      <c r="M4408">
        <v>0</v>
      </c>
      <c r="N4408">
        <v>1.2083E-2</v>
      </c>
      <c r="O4408">
        <v>0.466362</v>
      </c>
      <c r="P4408">
        <v>232.92</v>
      </c>
      <c r="Q4408">
        <v>0.66092899999999999</v>
      </c>
      <c r="R4408">
        <v>0</v>
      </c>
      <c r="S4408">
        <v>4</v>
      </c>
      <c r="T4408">
        <v>0.12883500000000001</v>
      </c>
      <c r="U4408">
        <v>-4.9989999999999997</v>
      </c>
      <c r="V4408">
        <v>1</v>
      </c>
      <c r="W4408">
        <v>2.9111999999999999E-2</v>
      </c>
      <c r="X4408">
        <v>82.697999999999993</v>
      </c>
      <c r="Y4408">
        <v>7.3785000000000003E-2</v>
      </c>
    </row>
    <row r="4409" spans="1:25" hidden="1" x14ac:dyDescent="0.25">
      <c r="A4409">
        <v>4407</v>
      </c>
      <c r="B4409">
        <v>7</v>
      </c>
      <c r="C4409" t="s">
        <v>7156</v>
      </c>
      <c r="D4409" t="s">
        <v>7157</v>
      </c>
      <c r="E4409">
        <v>2004</v>
      </c>
      <c r="F4409" t="s">
        <v>7158</v>
      </c>
      <c r="G4409">
        <v>33.491666700000003</v>
      </c>
      <c r="H4409">
        <v>-80.8558333</v>
      </c>
      <c r="I4409" t="s">
        <v>7159</v>
      </c>
      <c r="J4409" t="s">
        <v>28</v>
      </c>
      <c r="K4409" t="s">
        <v>56</v>
      </c>
      <c r="L4409" t="s">
        <v>33</v>
      </c>
      <c r="M4409">
        <v>0</v>
      </c>
      <c r="N4409">
        <v>0.34791899999999998</v>
      </c>
      <c r="O4409">
        <v>0.84609500000000004</v>
      </c>
      <c r="P4409">
        <v>258.81333000000001</v>
      </c>
      <c r="Q4409">
        <v>0.48382700000000001</v>
      </c>
      <c r="R4409">
        <v>5.5400000000000002E-4</v>
      </c>
      <c r="S4409">
        <v>11</v>
      </c>
      <c r="T4409">
        <v>0.13588</v>
      </c>
      <c r="U4409">
        <v>-6.2910000000000004</v>
      </c>
      <c r="V4409">
        <v>0</v>
      </c>
      <c r="W4409">
        <v>4.6826E-2</v>
      </c>
      <c r="X4409">
        <v>97.007999999999996</v>
      </c>
      <c r="Y4409">
        <v>0.41105700000000001</v>
      </c>
    </row>
    <row r="4410" spans="1:25" hidden="1" x14ac:dyDescent="0.25">
      <c r="A4410">
        <v>4408</v>
      </c>
      <c r="B4410">
        <v>8</v>
      </c>
      <c r="C4410" t="s">
        <v>7160</v>
      </c>
      <c r="D4410" t="s">
        <v>5958</v>
      </c>
      <c r="E4410">
        <v>2004</v>
      </c>
      <c r="F4410" t="s">
        <v>5958</v>
      </c>
      <c r="G4410">
        <v>33.844371000000002</v>
      </c>
      <c r="H4410">
        <v>-84.474050000000005</v>
      </c>
      <c r="I4410" t="s">
        <v>45</v>
      </c>
      <c r="J4410" t="s">
        <v>28</v>
      </c>
      <c r="K4410" t="s">
        <v>56</v>
      </c>
      <c r="L4410" t="s">
        <v>33</v>
      </c>
      <c r="M4410">
        <v>0</v>
      </c>
      <c r="N4410">
        <v>6.6222000000000003E-2</v>
      </c>
      <c r="O4410">
        <v>0.72134100000000001</v>
      </c>
      <c r="P4410">
        <v>235.18666999999999</v>
      </c>
      <c r="Q4410">
        <v>0.95495300000000005</v>
      </c>
      <c r="R4410">
        <v>1.95E-4</v>
      </c>
      <c r="S4410">
        <v>4</v>
      </c>
      <c r="T4410">
        <v>0.23589199999999999</v>
      </c>
      <c r="U4410">
        <v>-3.903</v>
      </c>
      <c r="V4410">
        <v>0</v>
      </c>
      <c r="W4410">
        <v>5.9702999999999999E-2</v>
      </c>
      <c r="X4410">
        <v>79.510000000000005</v>
      </c>
      <c r="Y4410">
        <v>0.96235499999999996</v>
      </c>
    </row>
    <row r="4411" spans="1:25" hidden="1" x14ac:dyDescent="0.25">
      <c r="A4411">
        <v>4409</v>
      </c>
      <c r="B4411">
        <v>9</v>
      </c>
      <c r="C4411" t="s">
        <v>7161</v>
      </c>
      <c r="D4411" t="s">
        <v>7162</v>
      </c>
      <c r="E4411">
        <v>2004</v>
      </c>
      <c r="F4411" t="s">
        <v>7163</v>
      </c>
      <c r="G4411">
        <v>33.844371000000002</v>
      </c>
      <c r="H4411">
        <v>-84.474050000000005</v>
      </c>
      <c r="I4411" t="s">
        <v>2133</v>
      </c>
      <c r="J4411" t="s">
        <v>28</v>
      </c>
      <c r="K4411" t="s">
        <v>56</v>
      </c>
      <c r="L4411" t="s">
        <v>33</v>
      </c>
      <c r="M4411">
        <v>0</v>
      </c>
      <c r="N4411">
        <v>4.0730000000000002E-3</v>
      </c>
      <c r="O4411">
        <v>0.59418199999999999</v>
      </c>
      <c r="P4411">
        <v>214.16</v>
      </c>
      <c r="Q4411">
        <v>0.64616899999999999</v>
      </c>
      <c r="R4411" s="1">
        <v>9.9999999999999995E-7</v>
      </c>
      <c r="S4411">
        <v>5</v>
      </c>
      <c r="T4411">
        <v>0.23854500000000001</v>
      </c>
      <c r="U4411">
        <v>-7.2140000000000004</v>
      </c>
      <c r="V4411">
        <v>0</v>
      </c>
      <c r="W4411">
        <v>0.18232899999999999</v>
      </c>
      <c r="X4411">
        <v>204.25299999999999</v>
      </c>
      <c r="Y4411">
        <v>0.73385500000000004</v>
      </c>
    </row>
    <row r="4412" spans="1:25" hidden="1" x14ac:dyDescent="0.25">
      <c r="A4412">
        <v>4410</v>
      </c>
      <c r="B4412">
        <v>10</v>
      </c>
      <c r="C4412" t="s">
        <v>7164</v>
      </c>
      <c r="D4412" t="s">
        <v>7165</v>
      </c>
      <c r="E4412">
        <v>2004</v>
      </c>
      <c r="F4412" t="s">
        <v>7165</v>
      </c>
      <c r="G4412">
        <v>40.714269000000002</v>
      </c>
      <c r="H4412">
        <v>-74.005972999999997</v>
      </c>
      <c r="I4412" t="s">
        <v>113</v>
      </c>
      <c r="J4412" t="s">
        <v>28</v>
      </c>
      <c r="K4412" t="s">
        <v>56</v>
      </c>
      <c r="L4412" t="s">
        <v>33</v>
      </c>
      <c r="M4412">
        <v>0</v>
      </c>
      <c r="N4412">
        <v>0.169102</v>
      </c>
      <c r="O4412">
        <v>0.81850400000000001</v>
      </c>
      <c r="P4412">
        <v>281.85556000000003</v>
      </c>
      <c r="Q4412">
        <v>0.62675099999999995</v>
      </c>
      <c r="R4412">
        <v>0</v>
      </c>
      <c r="S4412">
        <v>1</v>
      </c>
      <c r="T4412">
        <v>9.0232999999999994E-2</v>
      </c>
      <c r="U4412">
        <v>-13.257999999999999</v>
      </c>
      <c r="V4412">
        <v>1</v>
      </c>
      <c r="W4412">
        <v>0.70762800000000003</v>
      </c>
      <c r="X4412">
        <v>95.031000000000006</v>
      </c>
      <c r="Y4412">
        <v>0.68219200000000002</v>
      </c>
    </row>
    <row r="4413" spans="1:25" hidden="1" x14ac:dyDescent="0.25">
      <c r="A4413">
        <v>4411</v>
      </c>
      <c r="B4413">
        <v>11</v>
      </c>
      <c r="C4413" t="s">
        <v>7166</v>
      </c>
      <c r="D4413" t="s">
        <v>7167</v>
      </c>
      <c r="E4413">
        <v>2004</v>
      </c>
      <c r="F4413" t="s">
        <v>7167</v>
      </c>
      <c r="G4413">
        <v>38.627699999999997</v>
      </c>
      <c r="H4413">
        <v>-90.1995</v>
      </c>
      <c r="I4413" t="s">
        <v>2286</v>
      </c>
      <c r="J4413" t="s">
        <v>28</v>
      </c>
      <c r="K4413" t="s">
        <v>56</v>
      </c>
      <c r="L4413" t="s">
        <v>33</v>
      </c>
      <c r="M4413">
        <v>0</v>
      </c>
      <c r="N4413">
        <v>3.2280000000000003E-2</v>
      </c>
      <c r="O4413">
        <v>0.92755399999999999</v>
      </c>
      <c r="P4413">
        <v>240.13288</v>
      </c>
      <c r="Q4413">
        <v>0.76450099999999999</v>
      </c>
      <c r="R4413">
        <v>0</v>
      </c>
      <c r="S4413">
        <v>0</v>
      </c>
      <c r="T4413">
        <v>0.13772000000000001</v>
      </c>
      <c r="U4413">
        <v>-7.694</v>
      </c>
      <c r="V4413">
        <v>1</v>
      </c>
      <c r="W4413">
        <v>0.28056999999999999</v>
      </c>
      <c r="X4413">
        <v>95.941000000000003</v>
      </c>
      <c r="Y4413">
        <v>0.66631200000000002</v>
      </c>
    </row>
    <row r="4414" spans="1:25" hidden="1" x14ac:dyDescent="0.25">
      <c r="A4414">
        <v>4412</v>
      </c>
      <c r="B4414">
        <v>12</v>
      </c>
      <c r="C4414" t="s">
        <v>7168</v>
      </c>
      <c r="D4414" t="s">
        <v>6046</v>
      </c>
      <c r="E4414">
        <v>2004</v>
      </c>
      <c r="F4414" t="s">
        <v>6046</v>
      </c>
      <c r="G4414">
        <v>33.844371000000002</v>
      </c>
      <c r="H4414">
        <v>-84.474050000000005</v>
      </c>
      <c r="I4414" t="s">
        <v>6047</v>
      </c>
      <c r="J4414" t="s">
        <v>28</v>
      </c>
      <c r="K4414" t="s">
        <v>56</v>
      </c>
      <c r="L4414" t="s">
        <v>33</v>
      </c>
      <c r="M4414">
        <v>0</v>
      </c>
      <c r="N4414">
        <v>0.18490100000000001</v>
      </c>
      <c r="O4414">
        <v>0.74199300000000001</v>
      </c>
      <c r="P4414">
        <v>290.32803000000001</v>
      </c>
      <c r="Q4414">
        <v>0.32891999999999999</v>
      </c>
      <c r="R4414">
        <v>0</v>
      </c>
      <c r="S4414">
        <v>8</v>
      </c>
      <c r="T4414">
        <v>6.0020999999999998E-2</v>
      </c>
      <c r="U4414">
        <v>-15.118</v>
      </c>
      <c r="V4414">
        <v>1</v>
      </c>
      <c r="W4414">
        <v>0.233407</v>
      </c>
      <c r="X4414">
        <v>138.04900000000001</v>
      </c>
      <c r="Y4414">
        <v>0.66334000000000004</v>
      </c>
    </row>
    <row r="4415" spans="1:25" hidden="1" x14ac:dyDescent="0.25">
      <c r="A4415">
        <v>4413</v>
      </c>
      <c r="B4415">
        <v>13</v>
      </c>
      <c r="C4415" t="s">
        <v>5425</v>
      </c>
      <c r="D4415" t="s">
        <v>7169</v>
      </c>
      <c r="E4415">
        <v>2004</v>
      </c>
      <c r="F4415" t="s">
        <v>6451</v>
      </c>
      <c r="G4415">
        <v>29.953700000000001</v>
      </c>
      <c r="H4415">
        <v>-90.077699999999993</v>
      </c>
      <c r="I4415" t="s">
        <v>310</v>
      </c>
      <c r="J4415" t="s">
        <v>28</v>
      </c>
      <c r="K4415" t="s">
        <v>33</v>
      </c>
      <c r="M4415">
        <v>0</v>
      </c>
      <c r="N4415">
        <v>0.67676000000000003</v>
      </c>
      <c r="O4415">
        <v>0.75237699999999996</v>
      </c>
      <c r="P4415">
        <v>293.78620999999998</v>
      </c>
      <c r="Q4415">
        <v>0.54425999999999997</v>
      </c>
      <c r="R4415">
        <v>0</v>
      </c>
      <c r="S4415">
        <v>1</v>
      </c>
      <c r="T4415">
        <v>0.16170000000000001</v>
      </c>
      <c r="U4415">
        <v>-10.218</v>
      </c>
      <c r="V4415">
        <v>1</v>
      </c>
      <c r="W4415">
        <v>0.399644</v>
      </c>
      <c r="X4415">
        <v>150.42400000000001</v>
      </c>
      <c r="Y4415">
        <v>0.753386</v>
      </c>
    </row>
    <row r="4416" spans="1:25" hidden="1" x14ac:dyDescent="0.25">
      <c r="A4416">
        <v>4414</v>
      </c>
      <c r="B4416">
        <v>14</v>
      </c>
      <c r="C4416" t="s">
        <v>7170</v>
      </c>
      <c r="D4416" t="s">
        <v>7171</v>
      </c>
      <c r="E4416">
        <v>2004</v>
      </c>
      <c r="F4416" t="s">
        <v>7171</v>
      </c>
      <c r="G4416">
        <v>35.607199999999999</v>
      </c>
      <c r="H4416">
        <v>-77.380200000000002</v>
      </c>
      <c r="I4416" t="s">
        <v>7172</v>
      </c>
      <c r="J4416" t="s">
        <v>28</v>
      </c>
      <c r="K4416" t="s">
        <v>56</v>
      </c>
      <c r="L4416" t="s">
        <v>33</v>
      </c>
      <c r="M4416">
        <v>0</v>
      </c>
      <c r="N4416">
        <v>7.5143000000000001E-2</v>
      </c>
      <c r="O4416">
        <v>0.76173000000000002</v>
      </c>
      <c r="P4416">
        <v>235.18666999999999</v>
      </c>
      <c r="Q4416">
        <v>0.65221600000000002</v>
      </c>
      <c r="R4416">
        <v>0</v>
      </c>
      <c r="S4416">
        <v>5</v>
      </c>
      <c r="T4416">
        <v>0.35902200000000001</v>
      </c>
      <c r="U4416">
        <v>-4.49</v>
      </c>
      <c r="V4416">
        <v>0</v>
      </c>
      <c r="W4416">
        <v>0.22505600000000001</v>
      </c>
      <c r="X4416">
        <v>104.965</v>
      </c>
      <c r="Y4416">
        <v>0.66025900000000004</v>
      </c>
    </row>
    <row r="4417" spans="1:25" hidden="1" x14ac:dyDescent="0.25">
      <c r="A4417">
        <v>4415</v>
      </c>
      <c r="B4417">
        <v>15</v>
      </c>
      <c r="C4417" t="s">
        <v>7078</v>
      </c>
      <c r="D4417" t="s">
        <v>6514</v>
      </c>
      <c r="E4417">
        <v>2004</v>
      </c>
      <c r="F4417" t="s">
        <v>6514</v>
      </c>
      <c r="G4417">
        <v>30.441071999999998</v>
      </c>
      <c r="H4417">
        <v>-88.634482000000006</v>
      </c>
      <c r="I4417" t="s">
        <v>6515</v>
      </c>
      <c r="J4417" t="s">
        <v>28</v>
      </c>
      <c r="K4417" t="s">
        <v>56</v>
      </c>
      <c r="L4417" t="s">
        <v>33</v>
      </c>
      <c r="M4417">
        <v>0</v>
      </c>
      <c r="N4417">
        <v>2.3143E-2</v>
      </c>
      <c r="O4417">
        <v>0.51481600000000005</v>
      </c>
      <c r="P4417">
        <v>232.85333</v>
      </c>
      <c r="Q4417">
        <v>0.57990200000000003</v>
      </c>
      <c r="R4417">
        <v>0</v>
      </c>
      <c r="S4417">
        <v>10</v>
      </c>
      <c r="T4417">
        <v>0.19641800000000001</v>
      </c>
      <c r="U4417">
        <v>-7.8689999999999998</v>
      </c>
      <c r="V4417">
        <v>0</v>
      </c>
      <c r="W4417">
        <v>2.5874000000000001E-2</v>
      </c>
      <c r="X4417">
        <v>144.02199999999999</v>
      </c>
      <c r="Y4417">
        <v>0.20760400000000001</v>
      </c>
    </row>
    <row r="4418" spans="1:25" hidden="1" x14ac:dyDescent="0.25">
      <c r="A4418">
        <v>4416</v>
      </c>
      <c r="B4418">
        <v>16</v>
      </c>
      <c r="C4418" t="s">
        <v>7173</v>
      </c>
      <c r="D4418" t="s">
        <v>7174</v>
      </c>
      <c r="E4418">
        <v>2004</v>
      </c>
      <c r="F4418" t="s">
        <v>7175</v>
      </c>
      <c r="G4418">
        <v>41.850033000000003</v>
      </c>
      <c r="H4418">
        <v>-87.650052000000002</v>
      </c>
      <c r="I4418" t="s">
        <v>108</v>
      </c>
      <c r="J4418" t="s">
        <v>28</v>
      </c>
      <c r="K4418" t="s">
        <v>56</v>
      </c>
      <c r="L4418" t="s">
        <v>33</v>
      </c>
      <c r="M4418">
        <v>0</v>
      </c>
      <c r="N4418">
        <v>0.33327200000000001</v>
      </c>
      <c r="O4418">
        <v>0.57239799999999996</v>
      </c>
      <c r="P4418">
        <v>212.34666999999999</v>
      </c>
      <c r="Q4418">
        <v>0.79152100000000003</v>
      </c>
      <c r="R4418">
        <v>0</v>
      </c>
      <c r="S4418">
        <v>0</v>
      </c>
      <c r="T4418">
        <v>0.37436399999999997</v>
      </c>
      <c r="U4418">
        <v>-6.641</v>
      </c>
      <c r="V4418">
        <v>1</v>
      </c>
      <c r="W4418">
        <v>0.136855</v>
      </c>
      <c r="X4418">
        <v>72.602999999999994</v>
      </c>
      <c r="Y4418">
        <v>0.56877100000000003</v>
      </c>
    </row>
    <row r="4419" spans="1:25" hidden="1" x14ac:dyDescent="0.25">
      <c r="A4419">
        <v>4417</v>
      </c>
      <c r="B4419">
        <v>17</v>
      </c>
      <c r="C4419" t="s">
        <v>4679</v>
      </c>
      <c r="D4419" t="s">
        <v>6813</v>
      </c>
      <c r="E4419">
        <v>2004</v>
      </c>
      <c r="F4419" t="s">
        <v>6813</v>
      </c>
      <c r="G4419">
        <v>51.633333</v>
      </c>
      <c r="H4419">
        <v>-111.916667</v>
      </c>
      <c r="I4419" t="s">
        <v>6814</v>
      </c>
      <c r="J4419" t="s">
        <v>28</v>
      </c>
      <c r="K4419" t="s">
        <v>56</v>
      </c>
      <c r="L4419" t="s">
        <v>33</v>
      </c>
      <c r="M4419">
        <v>0</v>
      </c>
      <c r="N4419">
        <v>2.6649999999999998E-3</v>
      </c>
      <c r="O4419">
        <v>0.48677300000000001</v>
      </c>
      <c r="P4419">
        <v>212.38354000000001</v>
      </c>
      <c r="Q4419">
        <v>0.38406899999999999</v>
      </c>
      <c r="R4419">
        <v>3.8739999999999998E-3</v>
      </c>
      <c r="S4419">
        <v>7</v>
      </c>
      <c r="T4419">
        <v>0.181232</v>
      </c>
      <c r="U4419">
        <v>-22.849</v>
      </c>
      <c r="V4419">
        <v>1</v>
      </c>
      <c r="W4419">
        <v>3.2688000000000002E-2</v>
      </c>
      <c r="X4419">
        <v>81.495000000000005</v>
      </c>
      <c r="Y4419">
        <v>0.64376100000000003</v>
      </c>
    </row>
    <row r="4420" spans="1:25" hidden="1" x14ac:dyDescent="0.25">
      <c r="A4420">
        <v>4418</v>
      </c>
      <c r="B4420">
        <v>18</v>
      </c>
      <c r="C4420" t="s">
        <v>7176</v>
      </c>
      <c r="D4420" t="s">
        <v>6980</v>
      </c>
      <c r="E4420">
        <v>2004</v>
      </c>
      <c r="F4420" t="s">
        <v>6980</v>
      </c>
      <c r="G4420">
        <v>29.813141999999999</v>
      </c>
      <c r="H4420">
        <v>-95.309788999999995</v>
      </c>
      <c r="I4420" t="s">
        <v>1594</v>
      </c>
      <c r="J4420" t="s">
        <v>246</v>
      </c>
      <c r="K4420" t="s">
        <v>56</v>
      </c>
      <c r="L4420" t="s">
        <v>33</v>
      </c>
      <c r="M4420">
        <v>0</v>
      </c>
      <c r="N4420">
        <v>4.8835999999999997E-2</v>
      </c>
      <c r="O4420">
        <v>0.59132700000000005</v>
      </c>
      <c r="P4420">
        <v>154.02667</v>
      </c>
      <c r="Q4420">
        <v>0.78999600000000003</v>
      </c>
      <c r="R4420">
        <v>9.2199999999999997E-4</v>
      </c>
      <c r="S4420">
        <v>6</v>
      </c>
      <c r="T4420">
        <v>0.41659299999999999</v>
      </c>
      <c r="U4420">
        <v>-7.8639999999999999</v>
      </c>
      <c r="V4420">
        <v>0</v>
      </c>
      <c r="W4420">
        <v>9.5590999999999995E-2</v>
      </c>
      <c r="X4420">
        <v>99.945999999999998</v>
      </c>
      <c r="Y4420">
        <v>0.25470999999999999</v>
      </c>
    </row>
    <row r="4421" spans="1:25" hidden="1" x14ac:dyDescent="0.25">
      <c r="A4421">
        <v>4419</v>
      </c>
      <c r="B4421">
        <v>19</v>
      </c>
      <c r="C4421" t="s">
        <v>7177</v>
      </c>
      <c r="D4421" t="s">
        <v>6989</v>
      </c>
      <c r="E4421">
        <v>2004</v>
      </c>
      <c r="F4421" t="s">
        <v>6989</v>
      </c>
      <c r="G4421">
        <v>34.746481000000003</v>
      </c>
      <c r="H4421">
        <v>-92.289595000000006</v>
      </c>
      <c r="I4421" t="s">
        <v>6990</v>
      </c>
      <c r="M4421">
        <v>0</v>
      </c>
      <c r="N4421">
        <v>0.45354699999999998</v>
      </c>
      <c r="O4421">
        <v>0.22383800000000001</v>
      </c>
      <c r="P4421">
        <v>263.71156000000002</v>
      </c>
      <c r="Q4421">
        <v>0.11551500000000001</v>
      </c>
      <c r="R4421">
        <v>3.01E-4</v>
      </c>
      <c r="S4421">
        <v>9</v>
      </c>
      <c r="T4421">
        <v>0.79082699999999995</v>
      </c>
      <c r="U4421">
        <v>-21.876999999999999</v>
      </c>
      <c r="V4421">
        <v>1</v>
      </c>
      <c r="W4421">
        <v>3.9856000000000003E-2</v>
      </c>
      <c r="X4421">
        <v>103.014</v>
      </c>
      <c r="Y4421">
        <v>5.5778000000000001E-2</v>
      </c>
    </row>
    <row r="4422" spans="1:25" hidden="1" x14ac:dyDescent="0.25">
      <c r="A4422">
        <v>4420</v>
      </c>
      <c r="B4422">
        <v>20</v>
      </c>
      <c r="C4422" t="s">
        <v>2329</v>
      </c>
      <c r="D4422" t="s">
        <v>7178</v>
      </c>
      <c r="E4422">
        <v>2004</v>
      </c>
      <c r="F4422" t="s">
        <v>7179</v>
      </c>
      <c r="G4422">
        <v>29.813141999999999</v>
      </c>
      <c r="H4422">
        <v>-95.309788999999995</v>
      </c>
      <c r="I4422" t="s">
        <v>1594</v>
      </c>
      <c r="J4422" t="s">
        <v>28</v>
      </c>
      <c r="K4422" t="s">
        <v>56</v>
      </c>
      <c r="L4422" t="s">
        <v>33</v>
      </c>
      <c r="M4422">
        <v>0</v>
      </c>
      <c r="N4422">
        <v>6.3070000000000001E-3</v>
      </c>
      <c r="O4422">
        <v>0.43626999999999999</v>
      </c>
      <c r="P4422">
        <v>199.41288</v>
      </c>
      <c r="Q4422">
        <v>0.420765</v>
      </c>
      <c r="R4422">
        <v>0</v>
      </c>
      <c r="S4422">
        <v>7</v>
      </c>
      <c r="T4422">
        <v>0.27598800000000001</v>
      </c>
      <c r="U4422">
        <v>-12.163</v>
      </c>
      <c r="V4422">
        <v>1</v>
      </c>
      <c r="W4422">
        <v>0.17422399999999999</v>
      </c>
      <c r="X4422">
        <v>92.356999999999999</v>
      </c>
      <c r="Y4422">
        <v>0.72838199999999997</v>
      </c>
    </row>
    <row r="4423" spans="1:25" hidden="1" x14ac:dyDescent="0.25">
      <c r="A4423">
        <v>4421</v>
      </c>
      <c r="B4423">
        <v>21</v>
      </c>
      <c r="C4423" t="s">
        <v>7180</v>
      </c>
      <c r="D4423" t="s">
        <v>6397</v>
      </c>
      <c r="E4423">
        <v>2004</v>
      </c>
      <c r="F4423" t="s">
        <v>6397</v>
      </c>
      <c r="G4423">
        <v>40.694481000000003</v>
      </c>
      <c r="H4423">
        <v>-73.989318999999995</v>
      </c>
      <c r="I4423" t="s">
        <v>208</v>
      </c>
      <c r="J4423" t="s">
        <v>28</v>
      </c>
      <c r="K4423" t="s">
        <v>56</v>
      </c>
      <c r="L4423" t="s">
        <v>33</v>
      </c>
      <c r="M4423">
        <v>0</v>
      </c>
      <c r="N4423">
        <v>7.8422000000000006E-2</v>
      </c>
      <c r="O4423">
        <v>0.75029400000000002</v>
      </c>
      <c r="P4423">
        <v>210.91156000000001</v>
      </c>
      <c r="Q4423">
        <v>0.45878600000000003</v>
      </c>
      <c r="R4423" s="1">
        <v>1.8E-5</v>
      </c>
      <c r="S4423">
        <v>5</v>
      </c>
      <c r="T4423">
        <v>0.32587899999999997</v>
      </c>
      <c r="U4423">
        <v>-15.301</v>
      </c>
      <c r="V4423">
        <v>1</v>
      </c>
      <c r="W4423">
        <v>0.29373500000000002</v>
      </c>
      <c r="X4423">
        <v>81.900000000000006</v>
      </c>
      <c r="Y4423">
        <v>0.65177600000000002</v>
      </c>
    </row>
    <row r="4424" spans="1:25" hidden="1" x14ac:dyDescent="0.25">
      <c r="A4424">
        <v>4422</v>
      </c>
      <c r="B4424">
        <v>22</v>
      </c>
      <c r="C4424" t="s">
        <v>7181</v>
      </c>
      <c r="D4424" t="s">
        <v>7182</v>
      </c>
      <c r="E4424">
        <v>2004</v>
      </c>
      <c r="F4424" t="s">
        <v>7182</v>
      </c>
      <c r="G4424">
        <v>40.714269000000002</v>
      </c>
      <c r="H4424">
        <v>-74.005972999999997</v>
      </c>
      <c r="I4424" t="s">
        <v>113</v>
      </c>
      <c r="J4424" t="s">
        <v>28</v>
      </c>
      <c r="K4424" t="s">
        <v>56</v>
      </c>
      <c r="L4424" t="s">
        <v>33</v>
      </c>
      <c r="M4424">
        <v>0</v>
      </c>
      <c r="N4424">
        <v>4.7967000000000003E-2</v>
      </c>
      <c r="O4424">
        <v>0.64436800000000005</v>
      </c>
      <c r="P4424">
        <v>230.15619000000001</v>
      </c>
      <c r="Q4424">
        <v>0.73010399999999998</v>
      </c>
      <c r="R4424">
        <v>1.8900000000000001E-4</v>
      </c>
      <c r="S4424">
        <v>6</v>
      </c>
      <c r="T4424">
        <v>0.131886</v>
      </c>
      <c r="U4424">
        <v>-7.7850000000000001</v>
      </c>
      <c r="V4424">
        <v>0</v>
      </c>
      <c r="W4424">
        <v>0.112827</v>
      </c>
      <c r="X4424">
        <v>62.747999999999998</v>
      </c>
      <c r="Y4424">
        <v>0.66904600000000003</v>
      </c>
    </row>
    <row r="4425" spans="1:25" hidden="1" x14ac:dyDescent="0.25">
      <c r="A4425">
        <v>4423</v>
      </c>
      <c r="B4425">
        <v>23</v>
      </c>
      <c r="C4425" t="s">
        <v>7183</v>
      </c>
      <c r="D4425" t="s">
        <v>7184</v>
      </c>
      <c r="E4425">
        <v>2004</v>
      </c>
      <c r="F4425" t="s">
        <v>7184</v>
      </c>
      <c r="G4425">
        <v>40.732759999999999</v>
      </c>
      <c r="H4425">
        <v>-74.075485</v>
      </c>
      <c r="I4425" t="s">
        <v>2621</v>
      </c>
      <c r="J4425" t="s">
        <v>28</v>
      </c>
      <c r="K4425" t="s">
        <v>56</v>
      </c>
      <c r="L4425" t="s">
        <v>33</v>
      </c>
      <c r="M4425">
        <v>0</v>
      </c>
      <c r="N4425">
        <v>3.0072999999999999E-2</v>
      </c>
      <c r="O4425">
        <v>0.78279399999999999</v>
      </c>
      <c r="P4425">
        <v>209.27955</v>
      </c>
      <c r="Q4425">
        <v>0.40646399999999999</v>
      </c>
      <c r="R4425">
        <v>2.9100000000000003E-4</v>
      </c>
      <c r="S4425">
        <v>9</v>
      </c>
      <c r="T4425">
        <v>0.135408</v>
      </c>
      <c r="U4425">
        <v>-14.089</v>
      </c>
      <c r="V4425">
        <v>0</v>
      </c>
      <c r="W4425">
        <v>0.28603000000000001</v>
      </c>
      <c r="X4425">
        <v>84.507999999999996</v>
      </c>
      <c r="Y4425">
        <v>0.56568799999999997</v>
      </c>
    </row>
    <row r="4426" spans="1:25" hidden="1" x14ac:dyDescent="0.25">
      <c r="A4426">
        <v>4424</v>
      </c>
      <c r="B4426">
        <v>24</v>
      </c>
      <c r="C4426" t="s">
        <v>6003</v>
      </c>
      <c r="D4426" t="s">
        <v>7185</v>
      </c>
      <c r="E4426">
        <v>2004</v>
      </c>
      <c r="F4426" t="s">
        <v>6046</v>
      </c>
      <c r="G4426">
        <v>33.844371000000002</v>
      </c>
      <c r="H4426">
        <v>-84.474050000000005</v>
      </c>
      <c r="I4426" t="s">
        <v>6047</v>
      </c>
      <c r="J4426" t="s">
        <v>28</v>
      </c>
      <c r="K4426" t="s">
        <v>56</v>
      </c>
      <c r="L4426" t="s">
        <v>33</v>
      </c>
      <c r="M4426">
        <v>0</v>
      </c>
      <c r="N4426">
        <v>0.20289199999999999</v>
      </c>
      <c r="O4426">
        <v>0.53312400000000004</v>
      </c>
      <c r="P4426">
        <v>210.93007</v>
      </c>
      <c r="Q4426">
        <v>0.52480599999999999</v>
      </c>
      <c r="R4426">
        <v>0</v>
      </c>
      <c r="S4426">
        <v>5</v>
      </c>
      <c r="T4426">
        <v>0.19638</v>
      </c>
      <c r="U4426">
        <v>-7.4560000000000004</v>
      </c>
      <c r="V4426">
        <v>1</v>
      </c>
      <c r="W4426">
        <v>0.217695</v>
      </c>
      <c r="X4426">
        <v>172.91300000000001</v>
      </c>
      <c r="Y4426">
        <v>0.66464299999999998</v>
      </c>
    </row>
    <row r="4427" spans="1:25" hidden="1" x14ac:dyDescent="0.25">
      <c r="A4427">
        <v>4425</v>
      </c>
      <c r="B4427">
        <v>25</v>
      </c>
      <c r="C4427" t="s">
        <v>7186</v>
      </c>
      <c r="D4427" t="s">
        <v>7187</v>
      </c>
      <c r="E4427">
        <v>2004</v>
      </c>
      <c r="F4427" t="s">
        <v>6984</v>
      </c>
      <c r="G4427">
        <v>38.627699999999997</v>
      </c>
      <c r="H4427">
        <v>-90.1995</v>
      </c>
      <c r="I4427" t="s">
        <v>2286</v>
      </c>
      <c r="J4427" t="s">
        <v>28</v>
      </c>
      <c r="K4427" t="s">
        <v>56</v>
      </c>
      <c r="L4427" t="s">
        <v>33</v>
      </c>
      <c r="M4427">
        <v>0</v>
      </c>
      <c r="N4427">
        <v>0.13508899999999999</v>
      </c>
      <c r="O4427">
        <v>0.82830999999999999</v>
      </c>
      <c r="P4427">
        <v>345.06666999999999</v>
      </c>
      <c r="Q4427">
        <v>0.86085299999999998</v>
      </c>
      <c r="R4427">
        <v>0</v>
      </c>
      <c r="S4427">
        <v>1</v>
      </c>
      <c r="T4427">
        <v>8.8427000000000006E-2</v>
      </c>
      <c r="U4427">
        <v>-4.952</v>
      </c>
      <c r="V4427">
        <v>1</v>
      </c>
      <c r="W4427">
        <v>8.3954000000000001E-2</v>
      </c>
      <c r="X4427">
        <v>125.44499999999999</v>
      </c>
      <c r="Y4427">
        <v>0.70713999999999999</v>
      </c>
    </row>
    <row r="4428" spans="1:25" hidden="1" x14ac:dyDescent="0.25">
      <c r="A4428">
        <v>4426</v>
      </c>
      <c r="B4428">
        <v>26</v>
      </c>
      <c r="C4428" t="s">
        <v>7188</v>
      </c>
      <c r="D4428" t="s">
        <v>6980</v>
      </c>
      <c r="E4428">
        <v>2004</v>
      </c>
      <c r="F4428" t="s">
        <v>6980</v>
      </c>
      <c r="G4428">
        <v>29.813141999999999</v>
      </c>
      <c r="H4428">
        <v>-95.309788999999995</v>
      </c>
      <c r="I4428" t="s">
        <v>1594</v>
      </c>
      <c r="J4428" t="s">
        <v>28</v>
      </c>
      <c r="K4428" t="s">
        <v>56</v>
      </c>
      <c r="L4428" t="s">
        <v>33</v>
      </c>
      <c r="M4428">
        <v>0</v>
      </c>
      <c r="N4428">
        <v>0.25468600000000002</v>
      </c>
      <c r="O4428">
        <v>0.74916799999999995</v>
      </c>
      <c r="P4428">
        <v>301.25333000000001</v>
      </c>
      <c r="Q4428">
        <v>0.48052299999999998</v>
      </c>
      <c r="R4428" s="1">
        <v>6.7000000000000002E-5</v>
      </c>
      <c r="S4428">
        <v>6</v>
      </c>
      <c r="T4428">
        <v>0.16741300000000001</v>
      </c>
      <c r="U4428">
        <v>-8.9049999999999994</v>
      </c>
      <c r="V4428">
        <v>1</v>
      </c>
      <c r="W4428">
        <v>8.4653999999999993E-2</v>
      </c>
      <c r="X4428">
        <v>83.634</v>
      </c>
      <c r="Y4428">
        <v>0.53822599999999998</v>
      </c>
    </row>
    <row r="4429" spans="1:25" hidden="1" x14ac:dyDescent="0.25">
      <c r="A4429">
        <v>4427</v>
      </c>
      <c r="B4429">
        <v>27</v>
      </c>
      <c r="C4429" t="s">
        <v>7189</v>
      </c>
      <c r="D4429" t="s">
        <v>7190</v>
      </c>
      <c r="E4429">
        <v>2004</v>
      </c>
      <c r="F4429" t="s">
        <v>7190</v>
      </c>
      <c r="G4429">
        <v>13.248100000000001</v>
      </c>
      <c r="H4429">
        <v>-61.196300000000001</v>
      </c>
      <c r="I4429" t="s">
        <v>7191</v>
      </c>
      <c r="J4429" t="s">
        <v>28</v>
      </c>
      <c r="K4429" t="s">
        <v>56</v>
      </c>
      <c r="L4429" t="s">
        <v>33</v>
      </c>
      <c r="M4429">
        <v>0</v>
      </c>
      <c r="N4429">
        <v>8.9627999999999999E-2</v>
      </c>
      <c r="O4429">
        <v>0.63577799999999995</v>
      </c>
      <c r="P4429">
        <v>187.26893000000001</v>
      </c>
      <c r="Q4429">
        <v>0.820994</v>
      </c>
      <c r="R4429">
        <v>0</v>
      </c>
      <c r="S4429">
        <v>1</v>
      </c>
      <c r="T4429">
        <v>8.6249000000000006E-2</v>
      </c>
      <c r="U4429">
        <v>-4.9989999999999997</v>
      </c>
      <c r="V4429">
        <v>0</v>
      </c>
      <c r="W4429">
        <v>8.3325999999999997E-2</v>
      </c>
      <c r="X4429">
        <v>119.974</v>
      </c>
      <c r="Y4429">
        <v>0.73833300000000002</v>
      </c>
    </row>
    <row r="4430" spans="1:25" hidden="1" x14ac:dyDescent="0.25">
      <c r="A4430">
        <v>4428</v>
      </c>
      <c r="B4430">
        <v>28</v>
      </c>
      <c r="C4430" t="s">
        <v>7192</v>
      </c>
      <c r="D4430" t="s">
        <v>5630</v>
      </c>
      <c r="E4430">
        <v>2004</v>
      </c>
      <c r="F4430" t="s">
        <v>5630</v>
      </c>
      <c r="G4430">
        <v>36.236179999999997</v>
      </c>
      <c r="H4430">
        <v>-90.05565</v>
      </c>
      <c r="I4430" t="s">
        <v>5631</v>
      </c>
      <c r="J4430" t="s">
        <v>28</v>
      </c>
      <c r="K4430" t="s">
        <v>56</v>
      </c>
      <c r="L4430" t="s">
        <v>33</v>
      </c>
      <c r="M4430">
        <v>0</v>
      </c>
      <c r="N4430">
        <v>4.2513000000000002E-2</v>
      </c>
      <c r="O4430">
        <v>0.50540200000000002</v>
      </c>
      <c r="P4430">
        <v>227.18666999999999</v>
      </c>
      <c r="Q4430">
        <v>0.70297100000000001</v>
      </c>
      <c r="R4430">
        <v>0</v>
      </c>
      <c r="S4430">
        <v>2</v>
      </c>
      <c r="T4430">
        <v>0.15410499999999999</v>
      </c>
      <c r="U4430">
        <v>-5.3529999999999998</v>
      </c>
      <c r="V4430">
        <v>1</v>
      </c>
      <c r="W4430">
        <v>3.2185999999999999E-2</v>
      </c>
      <c r="X4430">
        <v>160.08699999999999</v>
      </c>
      <c r="Y4430">
        <v>0.69258699999999995</v>
      </c>
    </row>
    <row r="4431" spans="1:25" hidden="1" x14ac:dyDescent="0.25">
      <c r="A4431">
        <v>4429</v>
      </c>
      <c r="B4431">
        <v>29</v>
      </c>
      <c r="C4431" t="s">
        <v>7193</v>
      </c>
      <c r="D4431" t="s">
        <v>6653</v>
      </c>
      <c r="E4431">
        <v>2004</v>
      </c>
      <c r="F4431" t="s">
        <v>6653</v>
      </c>
      <c r="G4431">
        <v>40.714599999999997</v>
      </c>
      <c r="H4431">
        <v>-74.007099999999994</v>
      </c>
      <c r="I4431" t="s">
        <v>195</v>
      </c>
      <c r="J4431" t="s">
        <v>28</v>
      </c>
      <c r="K4431" t="s">
        <v>33</v>
      </c>
      <c r="M4431">
        <v>0</v>
      </c>
      <c r="N4431">
        <v>0.62976100000000002</v>
      </c>
      <c r="O4431">
        <v>0.419908</v>
      </c>
      <c r="P4431">
        <v>266.63137999999998</v>
      </c>
      <c r="Q4431">
        <v>0.81671300000000002</v>
      </c>
      <c r="R4431">
        <v>5.7700000000000004E-4</v>
      </c>
      <c r="S4431">
        <v>9</v>
      </c>
      <c r="T4431">
        <v>0.26628000000000002</v>
      </c>
      <c r="U4431">
        <v>-6.556</v>
      </c>
      <c r="V4431">
        <v>1</v>
      </c>
      <c r="W4431">
        <v>0.143904</v>
      </c>
      <c r="X4431">
        <v>83.59</v>
      </c>
      <c r="Y4431">
        <v>0.39026100000000002</v>
      </c>
    </row>
    <row r="4432" spans="1:25" hidden="1" x14ac:dyDescent="0.25">
      <c r="A4432">
        <v>4430</v>
      </c>
      <c r="B4432">
        <v>30</v>
      </c>
      <c r="C4432" t="s">
        <v>7194</v>
      </c>
      <c r="D4432" t="s">
        <v>7195</v>
      </c>
      <c r="E4432">
        <v>2004</v>
      </c>
      <c r="F4432" t="s">
        <v>6531</v>
      </c>
      <c r="G4432">
        <v>38.631501</v>
      </c>
      <c r="H4432">
        <v>-90.192310000000006</v>
      </c>
      <c r="I4432" t="s">
        <v>6677</v>
      </c>
      <c r="J4432" t="s">
        <v>28</v>
      </c>
      <c r="K4432" t="s">
        <v>56</v>
      </c>
      <c r="L4432" t="s">
        <v>33</v>
      </c>
      <c r="M4432">
        <v>0</v>
      </c>
      <c r="N4432">
        <v>0.101795</v>
      </c>
      <c r="O4432">
        <v>0.64540500000000001</v>
      </c>
      <c r="P4432">
        <v>293.37556000000001</v>
      </c>
      <c r="Q4432">
        <v>0.45663399999999998</v>
      </c>
      <c r="R4432" s="1">
        <v>1.4E-5</v>
      </c>
      <c r="S4432">
        <v>1</v>
      </c>
      <c r="T4432">
        <v>0.36311399999999999</v>
      </c>
      <c r="U4432">
        <v>-14.353999999999999</v>
      </c>
      <c r="V4432">
        <v>0</v>
      </c>
      <c r="W4432">
        <v>0.139206</v>
      </c>
      <c r="X4432">
        <v>81.688000000000002</v>
      </c>
      <c r="Y4432">
        <v>0.72305299999999995</v>
      </c>
    </row>
    <row r="4433" spans="1:25" hidden="1" x14ac:dyDescent="0.25">
      <c r="A4433">
        <v>4431</v>
      </c>
      <c r="B4433">
        <v>31</v>
      </c>
      <c r="C4433" t="s">
        <v>7196</v>
      </c>
      <c r="D4433" t="s">
        <v>7175</v>
      </c>
      <c r="E4433">
        <v>2004</v>
      </c>
      <c r="F4433" t="s">
        <v>7175</v>
      </c>
      <c r="G4433">
        <v>41.850033000000003</v>
      </c>
      <c r="H4433">
        <v>-87.650052000000002</v>
      </c>
      <c r="I4433" t="s">
        <v>108</v>
      </c>
      <c r="J4433" t="s">
        <v>28</v>
      </c>
      <c r="K4433" t="s">
        <v>56</v>
      </c>
      <c r="L4433" t="s">
        <v>33</v>
      </c>
      <c r="M4433">
        <v>0</v>
      </c>
      <c r="N4433">
        <v>0.15029000000000001</v>
      </c>
      <c r="O4433">
        <v>0.782169</v>
      </c>
      <c r="P4433">
        <v>242.41333</v>
      </c>
      <c r="Q4433">
        <v>0.80755999999999994</v>
      </c>
      <c r="R4433" s="1">
        <v>3.0000000000000001E-6</v>
      </c>
      <c r="S4433">
        <v>10</v>
      </c>
      <c r="T4433">
        <v>0.50994799999999996</v>
      </c>
      <c r="U4433">
        <v>-5.51</v>
      </c>
      <c r="V4433">
        <v>0</v>
      </c>
      <c r="W4433">
        <v>0.15292800000000001</v>
      </c>
      <c r="X4433">
        <v>134.25399999999999</v>
      </c>
      <c r="Y4433">
        <v>0.79445600000000005</v>
      </c>
    </row>
    <row r="4434" spans="1:25" hidden="1" x14ac:dyDescent="0.25">
      <c r="A4434">
        <v>4432</v>
      </c>
      <c r="B4434">
        <v>32</v>
      </c>
      <c r="C4434" t="s">
        <v>7197</v>
      </c>
      <c r="D4434" t="s">
        <v>7198</v>
      </c>
      <c r="E4434">
        <v>2004</v>
      </c>
      <c r="F4434" t="s">
        <v>7199</v>
      </c>
      <c r="G4434">
        <v>40.001810999999996</v>
      </c>
      <c r="H4434">
        <v>-75.117869999999996</v>
      </c>
      <c r="I4434" t="s">
        <v>649</v>
      </c>
      <c r="J4434" t="s">
        <v>28</v>
      </c>
      <c r="K4434" t="s">
        <v>56</v>
      </c>
      <c r="L4434" t="s">
        <v>33</v>
      </c>
      <c r="M4434">
        <v>0</v>
      </c>
      <c r="N4434">
        <v>0.12120599999999999</v>
      </c>
      <c r="O4434">
        <v>0.68546200000000002</v>
      </c>
      <c r="P4434">
        <v>242.74666999999999</v>
      </c>
      <c r="Q4434">
        <v>0.60584899999999997</v>
      </c>
      <c r="R4434">
        <v>0</v>
      </c>
      <c r="S4434">
        <v>0</v>
      </c>
      <c r="T4434">
        <v>0.114743</v>
      </c>
      <c r="U4434">
        <v>-8.1639999999999997</v>
      </c>
      <c r="V4434">
        <v>1</v>
      </c>
      <c r="W4434">
        <v>0.23047100000000001</v>
      </c>
      <c r="X4434">
        <v>92.942999999999998</v>
      </c>
      <c r="Y4434">
        <v>0.39702199999999999</v>
      </c>
    </row>
    <row r="4435" spans="1:25" hidden="1" x14ac:dyDescent="0.25">
      <c r="A4435">
        <v>4433</v>
      </c>
      <c r="B4435">
        <v>33</v>
      </c>
      <c r="C4435" t="s">
        <v>7200</v>
      </c>
      <c r="D4435" t="s">
        <v>6826</v>
      </c>
      <c r="E4435">
        <v>2004</v>
      </c>
      <c r="F4435" t="s">
        <v>6826</v>
      </c>
      <c r="G4435">
        <v>34.145800000000001</v>
      </c>
      <c r="H4435">
        <v>-118.77800000000001</v>
      </c>
      <c r="I4435" t="s">
        <v>6827</v>
      </c>
      <c r="J4435" t="s">
        <v>56</v>
      </c>
      <c r="K4435" t="s">
        <v>33</v>
      </c>
      <c r="M4435">
        <v>0</v>
      </c>
      <c r="N4435">
        <v>3.6389999999999999E-3</v>
      </c>
      <c r="O4435">
        <v>0.48146299999999997</v>
      </c>
      <c r="P4435">
        <v>176.14322000000001</v>
      </c>
      <c r="Q4435">
        <v>0.52434599999999998</v>
      </c>
      <c r="R4435">
        <v>0</v>
      </c>
      <c r="S4435">
        <v>6</v>
      </c>
      <c r="T4435">
        <v>0.70801999999999998</v>
      </c>
      <c r="U4435">
        <v>-15.891</v>
      </c>
      <c r="V4435">
        <v>0</v>
      </c>
      <c r="W4435">
        <v>4.5027999999999999E-2</v>
      </c>
      <c r="X4435">
        <v>113.459</v>
      </c>
      <c r="Y4435">
        <v>0.33566400000000002</v>
      </c>
    </row>
    <row r="4436" spans="1:25" hidden="1" x14ac:dyDescent="0.25">
      <c r="A4436">
        <v>4434</v>
      </c>
      <c r="B4436">
        <v>34</v>
      </c>
      <c r="C4436" t="s">
        <v>7201</v>
      </c>
      <c r="D4436" t="s">
        <v>7202</v>
      </c>
      <c r="E4436">
        <v>2004</v>
      </c>
      <c r="F4436" t="s">
        <v>6653</v>
      </c>
      <c r="G4436">
        <v>40.714599999999997</v>
      </c>
      <c r="H4436">
        <v>-74.007099999999994</v>
      </c>
      <c r="I4436" t="s">
        <v>195</v>
      </c>
      <c r="J4436" t="s">
        <v>28</v>
      </c>
      <c r="K4436" t="s">
        <v>33</v>
      </c>
      <c r="M4436">
        <v>0</v>
      </c>
      <c r="N4436">
        <v>0.62370300000000001</v>
      </c>
      <c r="O4436">
        <v>0.65807000000000004</v>
      </c>
      <c r="P4436">
        <v>268.93288000000001</v>
      </c>
      <c r="Q4436">
        <v>0.45608599999999999</v>
      </c>
      <c r="R4436">
        <v>2.996E-3</v>
      </c>
      <c r="S4436">
        <v>8</v>
      </c>
      <c r="T4436">
        <v>0.13056200000000001</v>
      </c>
      <c r="U4436">
        <v>-9.9499999999999993</v>
      </c>
      <c r="V4436">
        <v>0</v>
      </c>
      <c r="W4436">
        <v>3.3135999999999999E-2</v>
      </c>
      <c r="X4436">
        <v>127.883</v>
      </c>
      <c r="Y4436">
        <v>0.297097</v>
      </c>
    </row>
    <row r="4437" spans="1:25" hidden="1" x14ac:dyDescent="0.25">
      <c r="A4437">
        <v>4435</v>
      </c>
      <c r="B4437">
        <v>35</v>
      </c>
      <c r="C4437" t="s">
        <v>7203</v>
      </c>
      <c r="D4437" t="s">
        <v>7151</v>
      </c>
      <c r="E4437">
        <v>2004</v>
      </c>
      <c r="F4437" t="s">
        <v>7151</v>
      </c>
      <c r="G4437">
        <v>33.973951</v>
      </c>
      <c r="H4437">
        <v>-118.24840500000001</v>
      </c>
      <c r="I4437" t="s">
        <v>605</v>
      </c>
      <c r="J4437" t="s">
        <v>28</v>
      </c>
      <c r="K4437" t="s">
        <v>56</v>
      </c>
      <c r="L4437" t="s">
        <v>33</v>
      </c>
      <c r="M4437">
        <v>0</v>
      </c>
      <c r="N4437">
        <v>5.1568999999999997E-2</v>
      </c>
      <c r="O4437">
        <v>0.69386099999999995</v>
      </c>
      <c r="P4437">
        <v>246.57333</v>
      </c>
      <c r="Q4437">
        <v>0.67496500000000004</v>
      </c>
      <c r="R4437">
        <v>0</v>
      </c>
      <c r="S4437">
        <v>0</v>
      </c>
      <c r="T4437">
        <v>0.130771</v>
      </c>
      <c r="U4437">
        <v>-7.2480000000000002</v>
      </c>
      <c r="V4437">
        <v>0</v>
      </c>
      <c r="W4437">
        <v>2.8611999999999999E-2</v>
      </c>
      <c r="X4437">
        <v>102.036</v>
      </c>
      <c r="Y4437">
        <v>0.59998899999999999</v>
      </c>
    </row>
    <row r="4438" spans="1:25" hidden="1" x14ac:dyDescent="0.25">
      <c r="A4438">
        <v>4436</v>
      </c>
      <c r="B4438">
        <v>36</v>
      </c>
      <c r="C4438" t="s">
        <v>7204</v>
      </c>
      <c r="D4438" t="s">
        <v>6661</v>
      </c>
      <c r="E4438">
        <v>2004</v>
      </c>
      <c r="F4438" t="s">
        <v>6661</v>
      </c>
      <c r="G4438">
        <v>51.506300000000003</v>
      </c>
      <c r="H4438">
        <v>-0.12714</v>
      </c>
      <c r="I4438" t="s">
        <v>893</v>
      </c>
      <c r="J4438" t="s">
        <v>28</v>
      </c>
      <c r="K4438" t="s">
        <v>56</v>
      </c>
      <c r="M4438">
        <v>0</v>
      </c>
      <c r="N4438">
        <v>2.3278E-2</v>
      </c>
      <c r="O4438">
        <v>0.63741899999999996</v>
      </c>
      <c r="P4438">
        <v>248.50667000000001</v>
      </c>
      <c r="Q4438">
        <v>0.66077200000000003</v>
      </c>
      <c r="R4438">
        <v>0.62800699999999998</v>
      </c>
      <c r="S4438">
        <v>7</v>
      </c>
      <c r="T4438">
        <v>0.51838799999999996</v>
      </c>
      <c r="U4438">
        <v>-8.1340000000000003</v>
      </c>
      <c r="V4438">
        <v>1</v>
      </c>
      <c r="W4438">
        <v>3.8177999999999997E-2</v>
      </c>
      <c r="X4438">
        <v>137.98699999999999</v>
      </c>
      <c r="Y4438">
        <v>0.80057199999999995</v>
      </c>
    </row>
    <row r="4439" spans="1:25" hidden="1" x14ac:dyDescent="0.25">
      <c r="A4439">
        <v>4437</v>
      </c>
      <c r="B4439">
        <v>37</v>
      </c>
      <c r="C4439" t="s">
        <v>4316</v>
      </c>
      <c r="D4439" t="s">
        <v>7205</v>
      </c>
      <c r="E4439">
        <v>2004</v>
      </c>
      <c r="F4439" t="s">
        <v>7205</v>
      </c>
      <c r="G4439">
        <v>31.444510000000001</v>
      </c>
      <c r="H4439">
        <v>-100.53339699999999</v>
      </c>
      <c r="I4439" t="s">
        <v>7206</v>
      </c>
      <c r="J4439" t="s">
        <v>246</v>
      </c>
      <c r="K4439" t="s">
        <v>33</v>
      </c>
      <c r="M4439">
        <v>0</v>
      </c>
      <c r="N4439">
        <v>0.76251199999999997</v>
      </c>
      <c r="O4439">
        <v>0.56569000000000003</v>
      </c>
      <c r="P4439">
        <v>319.55601000000001</v>
      </c>
      <c r="Q4439">
        <v>0.53160300000000005</v>
      </c>
      <c r="R4439" s="1">
        <v>1.2999999999999999E-5</v>
      </c>
      <c r="S4439">
        <v>6</v>
      </c>
      <c r="T4439">
        <v>0.97566799999999998</v>
      </c>
      <c r="U4439">
        <v>-9.7569999999999997</v>
      </c>
      <c r="V4439">
        <v>1</v>
      </c>
      <c r="W4439">
        <v>4.2813999999999998E-2</v>
      </c>
      <c r="X4439">
        <v>91.331999999999994</v>
      </c>
      <c r="Y4439">
        <v>0.63342699999999996</v>
      </c>
    </row>
    <row r="4440" spans="1:25" hidden="1" x14ac:dyDescent="0.25">
      <c r="A4440">
        <v>4438</v>
      </c>
      <c r="B4440">
        <v>38</v>
      </c>
      <c r="C4440" t="s">
        <v>7207</v>
      </c>
      <c r="D4440" t="s">
        <v>5978</v>
      </c>
      <c r="E4440">
        <v>2004</v>
      </c>
      <c r="F4440" t="s">
        <v>5978</v>
      </c>
      <c r="G4440">
        <v>33.844982999999999</v>
      </c>
      <c r="H4440">
        <v>-117.952151</v>
      </c>
      <c r="I4440" t="s">
        <v>5979</v>
      </c>
      <c r="J4440" t="s">
        <v>28</v>
      </c>
      <c r="K4440" t="s">
        <v>56</v>
      </c>
      <c r="L4440" t="s">
        <v>33</v>
      </c>
      <c r="M4440">
        <v>0</v>
      </c>
      <c r="N4440">
        <v>2.643E-3</v>
      </c>
      <c r="O4440">
        <v>0.605657</v>
      </c>
      <c r="P4440">
        <v>225.86667</v>
      </c>
      <c r="Q4440">
        <v>0.74996700000000005</v>
      </c>
      <c r="R4440">
        <v>7.8799999999999996E-4</v>
      </c>
      <c r="S4440">
        <v>8</v>
      </c>
      <c r="T4440">
        <v>0.32050499999999998</v>
      </c>
      <c r="U4440">
        <v>-4.5350000000000001</v>
      </c>
      <c r="V4440">
        <v>0</v>
      </c>
      <c r="W4440">
        <v>3.0589999999999999E-2</v>
      </c>
      <c r="X4440">
        <v>126.316</v>
      </c>
      <c r="Y4440">
        <v>0.78955500000000001</v>
      </c>
    </row>
    <row r="4441" spans="1:25" hidden="1" x14ac:dyDescent="0.25">
      <c r="A4441">
        <v>4439</v>
      </c>
      <c r="B4441">
        <v>39</v>
      </c>
      <c r="C4441" t="s">
        <v>7208</v>
      </c>
      <c r="D4441" t="s">
        <v>7209</v>
      </c>
      <c r="E4441">
        <v>2004</v>
      </c>
      <c r="F4441" t="s">
        <v>7209</v>
      </c>
      <c r="G4441">
        <v>30.579623000000002</v>
      </c>
      <c r="H4441">
        <v>-95.895888999999997</v>
      </c>
      <c r="I4441" t="s">
        <v>7210</v>
      </c>
      <c r="J4441" t="s">
        <v>28</v>
      </c>
      <c r="K4441" t="s">
        <v>56</v>
      </c>
      <c r="L4441" t="s">
        <v>33</v>
      </c>
      <c r="M4441">
        <v>0</v>
      </c>
      <c r="N4441">
        <v>4.0724999999999997E-2</v>
      </c>
      <c r="O4441">
        <v>0.52157100000000001</v>
      </c>
      <c r="P4441">
        <v>216.87438</v>
      </c>
      <c r="Q4441">
        <v>0.80277200000000004</v>
      </c>
      <c r="R4441" s="1">
        <v>9.9999999999999995E-7</v>
      </c>
      <c r="S4441">
        <v>2</v>
      </c>
      <c r="T4441">
        <v>0.114995</v>
      </c>
      <c r="U4441">
        <v>-4.2750000000000004</v>
      </c>
      <c r="V4441">
        <v>1</v>
      </c>
      <c r="W4441">
        <v>5.3400000000000003E-2</v>
      </c>
      <c r="X4441">
        <v>86.866</v>
      </c>
      <c r="Y4441">
        <v>0.76953199999999999</v>
      </c>
    </row>
    <row r="4442" spans="1:25" hidden="1" x14ac:dyDescent="0.25">
      <c r="A4442">
        <v>4440</v>
      </c>
      <c r="B4442">
        <v>40</v>
      </c>
      <c r="C4442" t="s">
        <v>7211</v>
      </c>
      <c r="D4442" t="s">
        <v>7212</v>
      </c>
      <c r="E4442">
        <v>2004</v>
      </c>
      <c r="F4442" t="s">
        <v>7212</v>
      </c>
      <c r="G4442">
        <v>42.358600000000003</v>
      </c>
      <c r="H4442">
        <v>-71.056700000000006</v>
      </c>
      <c r="I4442" t="s">
        <v>1497</v>
      </c>
      <c r="J4442" t="s">
        <v>28</v>
      </c>
      <c r="K4442" t="s">
        <v>56</v>
      </c>
      <c r="L4442" t="s">
        <v>33</v>
      </c>
      <c r="M4442">
        <v>0</v>
      </c>
      <c r="N4442">
        <v>0.17374800000000001</v>
      </c>
      <c r="O4442">
        <v>0.69660900000000003</v>
      </c>
      <c r="P4442">
        <v>241.2</v>
      </c>
      <c r="Q4442">
        <v>0.57367900000000005</v>
      </c>
      <c r="R4442">
        <v>1.0399999999999999E-4</v>
      </c>
      <c r="S4442">
        <v>5</v>
      </c>
      <c r="T4442">
        <v>7.7738000000000002E-2</v>
      </c>
      <c r="U4442">
        <v>-6.7149999999999999</v>
      </c>
      <c r="V4442">
        <v>1</v>
      </c>
      <c r="W4442">
        <v>0.21193999999999999</v>
      </c>
      <c r="X4442">
        <v>87.048000000000002</v>
      </c>
      <c r="Y4442">
        <v>0.47264899999999999</v>
      </c>
    </row>
    <row r="4443" spans="1:25" hidden="1" x14ac:dyDescent="0.25">
      <c r="A4443">
        <v>4441</v>
      </c>
      <c r="B4443">
        <v>41</v>
      </c>
      <c r="C4443" t="s">
        <v>7213</v>
      </c>
      <c r="D4443" t="s">
        <v>7214</v>
      </c>
      <c r="E4443">
        <v>2004</v>
      </c>
      <c r="F4443" t="s">
        <v>7214</v>
      </c>
      <c r="G4443">
        <v>40.714269000000002</v>
      </c>
      <c r="H4443">
        <v>-74.005972999999997</v>
      </c>
      <c r="I4443" t="s">
        <v>113</v>
      </c>
      <c r="J4443" t="s">
        <v>28</v>
      </c>
      <c r="K4443" t="s">
        <v>56</v>
      </c>
      <c r="L4443" t="s">
        <v>33</v>
      </c>
      <c r="M4443">
        <v>0</v>
      </c>
      <c r="N4443">
        <v>7.3769999999999999E-3</v>
      </c>
      <c r="O4443">
        <v>0.75050300000000003</v>
      </c>
      <c r="P4443">
        <v>227.74666999999999</v>
      </c>
      <c r="Q4443">
        <v>0.87850499999999998</v>
      </c>
      <c r="R4443">
        <v>6.2272000000000001E-2</v>
      </c>
      <c r="S4443">
        <v>2</v>
      </c>
      <c r="T4443">
        <v>6.2659000000000006E-2</v>
      </c>
      <c r="U4443">
        <v>-4.3499999999999996</v>
      </c>
      <c r="V4443">
        <v>1</v>
      </c>
      <c r="W4443">
        <v>3.4021999999999997E-2</v>
      </c>
      <c r="X4443">
        <v>128.023</v>
      </c>
      <c r="Y4443">
        <v>0.58544200000000002</v>
      </c>
    </row>
    <row r="4444" spans="1:25" hidden="1" x14ac:dyDescent="0.25">
      <c r="A4444">
        <v>4442</v>
      </c>
      <c r="B4444">
        <v>42</v>
      </c>
      <c r="C4444" t="s">
        <v>7215</v>
      </c>
      <c r="D4444" t="s">
        <v>6774</v>
      </c>
      <c r="E4444">
        <v>2004</v>
      </c>
      <c r="F4444" t="s">
        <v>6774</v>
      </c>
      <c r="G4444">
        <v>33.844371000000002</v>
      </c>
      <c r="H4444">
        <v>-84.474050000000005</v>
      </c>
      <c r="I4444" t="s">
        <v>6775</v>
      </c>
      <c r="J4444" t="s">
        <v>28</v>
      </c>
      <c r="K4444" t="s">
        <v>56</v>
      </c>
      <c r="L4444" t="s">
        <v>33</v>
      </c>
      <c r="M4444">
        <v>0</v>
      </c>
      <c r="N4444">
        <v>1.6295E-2</v>
      </c>
      <c r="O4444">
        <v>0.50709499999999996</v>
      </c>
      <c r="P4444">
        <v>292.44</v>
      </c>
      <c r="Q4444">
        <v>0.86188299999999995</v>
      </c>
      <c r="R4444">
        <v>0</v>
      </c>
      <c r="S4444">
        <v>8</v>
      </c>
      <c r="T4444">
        <v>9.1465000000000005E-2</v>
      </c>
      <c r="U4444">
        <v>-5.5279999999999996</v>
      </c>
      <c r="V4444">
        <v>0</v>
      </c>
      <c r="W4444">
        <v>0.37585299999999999</v>
      </c>
      <c r="X4444">
        <v>73.495000000000005</v>
      </c>
      <c r="Y4444">
        <v>0.67489399999999999</v>
      </c>
    </row>
    <row r="4445" spans="1:25" hidden="1" x14ac:dyDescent="0.25">
      <c r="A4445">
        <v>4443</v>
      </c>
      <c r="B4445">
        <v>43</v>
      </c>
      <c r="C4445" t="s">
        <v>7216</v>
      </c>
      <c r="D4445" t="s">
        <v>7217</v>
      </c>
      <c r="E4445">
        <v>2004</v>
      </c>
      <c r="F4445" t="s">
        <v>7217</v>
      </c>
      <c r="G4445">
        <v>41.902042000000002</v>
      </c>
      <c r="H4445">
        <v>-87.658544000000006</v>
      </c>
      <c r="I4445" t="s">
        <v>108</v>
      </c>
      <c r="J4445" t="s">
        <v>28</v>
      </c>
      <c r="K4445" t="s">
        <v>33</v>
      </c>
      <c r="M4445">
        <v>0</v>
      </c>
      <c r="N4445">
        <v>0.63138499999999997</v>
      </c>
      <c r="O4445">
        <v>0.59221999999999997</v>
      </c>
      <c r="P4445">
        <v>201.29333</v>
      </c>
      <c r="Q4445">
        <v>0.874614</v>
      </c>
      <c r="R4445">
        <v>0</v>
      </c>
      <c r="S4445">
        <v>3</v>
      </c>
      <c r="T4445">
        <v>0.108427</v>
      </c>
      <c r="U4445">
        <v>-3.6579999999999999</v>
      </c>
      <c r="V4445">
        <v>0</v>
      </c>
      <c r="W4445">
        <v>0.33252199999999998</v>
      </c>
      <c r="X4445">
        <v>87.078999999999994</v>
      </c>
      <c r="Y4445">
        <v>0.71533400000000003</v>
      </c>
    </row>
    <row r="4446" spans="1:25" hidden="1" x14ac:dyDescent="0.25">
      <c r="A4446">
        <v>4444</v>
      </c>
      <c r="B4446">
        <v>44</v>
      </c>
      <c r="C4446" t="s">
        <v>7218</v>
      </c>
      <c r="D4446" t="s">
        <v>7219</v>
      </c>
      <c r="E4446">
        <v>2004</v>
      </c>
      <c r="F4446" t="s">
        <v>7220</v>
      </c>
      <c r="G4446">
        <v>40.314</v>
      </c>
      <c r="H4446">
        <v>-74.508899999999997</v>
      </c>
      <c r="I4446" t="s">
        <v>7221</v>
      </c>
      <c r="J4446" t="s">
        <v>28</v>
      </c>
      <c r="K4446" t="s">
        <v>56</v>
      </c>
      <c r="L4446" t="s">
        <v>33</v>
      </c>
      <c r="M4446">
        <v>0</v>
      </c>
      <c r="N4446">
        <v>4.6564000000000001E-2</v>
      </c>
      <c r="O4446">
        <v>0.80826500000000001</v>
      </c>
      <c r="P4446">
        <v>241.43955</v>
      </c>
      <c r="Q4446">
        <v>0.35854900000000001</v>
      </c>
      <c r="R4446">
        <v>0</v>
      </c>
      <c r="S4446">
        <v>1</v>
      </c>
      <c r="T4446">
        <v>0.104702</v>
      </c>
      <c r="U4446">
        <v>-16.643000000000001</v>
      </c>
      <c r="V4446">
        <v>1</v>
      </c>
      <c r="W4446">
        <v>0.312056</v>
      </c>
      <c r="X4446">
        <v>89.942999999999998</v>
      </c>
      <c r="Y4446">
        <v>0.49953500000000001</v>
      </c>
    </row>
    <row r="4447" spans="1:25" hidden="1" x14ac:dyDescent="0.25">
      <c r="A4447">
        <v>4445</v>
      </c>
      <c r="B4447">
        <v>45</v>
      </c>
      <c r="C4447" t="s">
        <v>7063</v>
      </c>
      <c r="D4447" t="s">
        <v>7064</v>
      </c>
      <c r="E4447">
        <v>2004</v>
      </c>
      <c r="F4447" t="s">
        <v>6774</v>
      </c>
      <c r="G4447">
        <v>33.844371000000002</v>
      </c>
      <c r="H4447">
        <v>-84.474050000000005</v>
      </c>
      <c r="I4447" t="s">
        <v>6775</v>
      </c>
      <c r="J4447" t="s">
        <v>28</v>
      </c>
      <c r="K4447" t="s">
        <v>56</v>
      </c>
      <c r="L4447" t="s">
        <v>33</v>
      </c>
      <c r="M4447">
        <v>0</v>
      </c>
      <c r="N4447">
        <v>0.25878899999999999</v>
      </c>
      <c r="O4447">
        <v>0.74453800000000003</v>
      </c>
      <c r="P4447">
        <v>203.38938999999999</v>
      </c>
      <c r="Q4447">
        <v>0.84025300000000003</v>
      </c>
      <c r="R4447">
        <v>0</v>
      </c>
      <c r="S4447">
        <v>6</v>
      </c>
      <c r="T4447">
        <v>0.28567900000000002</v>
      </c>
      <c r="U4447">
        <v>-4.4390000000000001</v>
      </c>
      <c r="V4447">
        <v>1</v>
      </c>
      <c r="W4447">
        <v>0.36656100000000003</v>
      </c>
      <c r="X4447">
        <v>98.986000000000004</v>
      </c>
      <c r="Y4447">
        <v>0.71933999999999998</v>
      </c>
    </row>
    <row r="4448" spans="1:25" hidden="1" x14ac:dyDescent="0.25">
      <c r="A4448">
        <v>4446</v>
      </c>
      <c r="B4448">
        <v>46</v>
      </c>
      <c r="C4448" t="s">
        <v>7102</v>
      </c>
      <c r="D4448" t="s">
        <v>7103</v>
      </c>
      <c r="E4448">
        <v>2004</v>
      </c>
      <c r="F4448" t="s">
        <v>7104</v>
      </c>
      <c r="G4448">
        <v>29.813141999999999</v>
      </c>
      <c r="H4448">
        <v>-95.309788999999995</v>
      </c>
      <c r="I4448" t="s">
        <v>1594</v>
      </c>
      <c r="J4448" t="s">
        <v>33</v>
      </c>
      <c r="M4448">
        <v>0</v>
      </c>
      <c r="N4448">
        <v>0.85294000000000003</v>
      </c>
      <c r="O4448">
        <v>0.70866399999999996</v>
      </c>
      <c r="P4448">
        <v>206.09333000000001</v>
      </c>
      <c r="Q4448">
        <v>0.49184499999999998</v>
      </c>
      <c r="R4448">
        <v>0</v>
      </c>
      <c r="S4448">
        <v>8</v>
      </c>
      <c r="T4448">
        <v>0.86927100000000002</v>
      </c>
      <c r="U4448">
        <v>-10.161</v>
      </c>
      <c r="V4448">
        <v>1</v>
      </c>
      <c r="W4448">
        <v>0.77574200000000004</v>
      </c>
      <c r="X4448">
        <v>81.730999999999995</v>
      </c>
      <c r="Y4448">
        <v>0.83014100000000002</v>
      </c>
    </row>
    <row r="4449" spans="1:25" hidden="1" x14ac:dyDescent="0.25">
      <c r="A4449">
        <v>4447</v>
      </c>
      <c r="B4449">
        <v>47</v>
      </c>
      <c r="C4449" t="s">
        <v>7222</v>
      </c>
      <c r="D4449" t="s">
        <v>7223</v>
      </c>
      <c r="E4449">
        <v>2004</v>
      </c>
      <c r="F4449" t="s">
        <v>7217</v>
      </c>
      <c r="G4449">
        <v>41.902042000000002</v>
      </c>
      <c r="H4449">
        <v>-87.658544000000006</v>
      </c>
      <c r="I4449" t="s">
        <v>108</v>
      </c>
      <c r="J4449" t="s">
        <v>28</v>
      </c>
      <c r="K4449" t="s">
        <v>56</v>
      </c>
      <c r="L4449" t="s">
        <v>33</v>
      </c>
      <c r="M4449">
        <v>0</v>
      </c>
      <c r="N4449">
        <v>0.32572000000000001</v>
      </c>
      <c r="O4449">
        <v>0.62273500000000004</v>
      </c>
      <c r="P4449">
        <v>245.08757</v>
      </c>
      <c r="Q4449">
        <v>0.434035</v>
      </c>
      <c r="R4449">
        <v>0</v>
      </c>
      <c r="S4449">
        <v>8</v>
      </c>
      <c r="T4449">
        <v>0.249524</v>
      </c>
      <c r="U4449">
        <v>-18.378</v>
      </c>
      <c r="V4449">
        <v>0</v>
      </c>
      <c r="W4449">
        <v>0.64881699999999998</v>
      </c>
      <c r="X4449">
        <v>90.956999999999994</v>
      </c>
      <c r="Y4449">
        <v>0.51970300000000003</v>
      </c>
    </row>
    <row r="4450" spans="1:25" hidden="1" x14ac:dyDescent="0.25">
      <c r="A4450">
        <v>4448</v>
      </c>
      <c r="B4450">
        <v>48</v>
      </c>
      <c r="C4450" t="s">
        <v>7224</v>
      </c>
      <c r="D4450" t="s">
        <v>6346</v>
      </c>
      <c r="E4450">
        <v>2004</v>
      </c>
      <c r="F4450" t="s">
        <v>6346</v>
      </c>
      <c r="G4450">
        <v>30.814465999999999</v>
      </c>
      <c r="H4450">
        <v>-90.428043000000002</v>
      </c>
      <c r="I4450" t="s">
        <v>6347</v>
      </c>
      <c r="J4450" t="s">
        <v>28</v>
      </c>
      <c r="K4450" t="s">
        <v>56</v>
      </c>
      <c r="M4450">
        <v>0</v>
      </c>
      <c r="N4450">
        <v>1.08E-4</v>
      </c>
      <c r="O4450">
        <v>0.71129200000000004</v>
      </c>
      <c r="P4450">
        <v>269.19954999999999</v>
      </c>
      <c r="Q4450">
        <v>0.91964000000000001</v>
      </c>
      <c r="R4450">
        <v>0.41501300000000002</v>
      </c>
      <c r="S4450">
        <v>1</v>
      </c>
      <c r="T4450">
        <v>0.19694600000000001</v>
      </c>
      <c r="U4450">
        <v>-6.5609999999999999</v>
      </c>
      <c r="V4450">
        <v>1</v>
      </c>
      <c r="W4450">
        <v>2.9846999999999999E-2</v>
      </c>
      <c r="X4450">
        <v>130.012</v>
      </c>
      <c r="Y4450">
        <v>0.10717699999999999</v>
      </c>
    </row>
    <row r="4451" spans="1:25" hidden="1" x14ac:dyDescent="0.25">
      <c r="A4451">
        <v>4449</v>
      </c>
      <c r="B4451">
        <v>49</v>
      </c>
      <c r="C4451" t="s">
        <v>7225</v>
      </c>
      <c r="D4451" t="s">
        <v>7226</v>
      </c>
      <c r="E4451">
        <v>2004</v>
      </c>
      <c r="F4451" t="s">
        <v>7227</v>
      </c>
      <c r="G4451">
        <v>33.844371000000002</v>
      </c>
      <c r="H4451">
        <v>-84.474050000000005</v>
      </c>
      <c r="I4451" t="s">
        <v>45</v>
      </c>
      <c r="J4451" t="s">
        <v>28</v>
      </c>
      <c r="K4451" t="s">
        <v>56</v>
      </c>
      <c r="L4451" t="s">
        <v>33</v>
      </c>
      <c r="M4451">
        <v>0</v>
      </c>
      <c r="N4451">
        <v>5.8102000000000001E-2</v>
      </c>
      <c r="O4451">
        <v>0.55647800000000003</v>
      </c>
      <c r="P4451">
        <v>191.84</v>
      </c>
      <c r="Q4451">
        <v>0.795377</v>
      </c>
      <c r="R4451">
        <v>0</v>
      </c>
      <c r="S4451">
        <v>11</v>
      </c>
      <c r="T4451">
        <v>0.25867200000000001</v>
      </c>
      <c r="U4451">
        <v>-5.4989999999999997</v>
      </c>
      <c r="V4451">
        <v>1</v>
      </c>
      <c r="W4451">
        <v>0.32897799999999999</v>
      </c>
      <c r="X4451">
        <v>101.41</v>
      </c>
      <c r="Y4451">
        <v>0.33191100000000001</v>
      </c>
    </row>
    <row r="4452" spans="1:25" hidden="1" x14ac:dyDescent="0.25">
      <c r="A4452">
        <v>4450</v>
      </c>
      <c r="B4452">
        <v>50</v>
      </c>
      <c r="C4452" t="s">
        <v>7228</v>
      </c>
      <c r="D4452" t="s">
        <v>6575</v>
      </c>
      <c r="E4452">
        <v>2004</v>
      </c>
      <c r="F4452" t="s">
        <v>6575</v>
      </c>
      <c r="G4452">
        <v>32.576489000000002</v>
      </c>
      <c r="H4452">
        <v>-99.665323000000001</v>
      </c>
      <c r="I4452" t="s">
        <v>6576</v>
      </c>
      <c r="J4452" t="s">
        <v>28</v>
      </c>
      <c r="K4452" t="s">
        <v>56</v>
      </c>
      <c r="L4452" t="s">
        <v>33</v>
      </c>
      <c r="M4452">
        <v>0</v>
      </c>
      <c r="N4452">
        <v>7.5653999999999999E-2</v>
      </c>
      <c r="O4452">
        <v>0.43587399999999998</v>
      </c>
      <c r="P4452">
        <v>191.88</v>
      </c>
      <c r="Q4452">
        <v>0.73346900000000004</v>
      </c>
      <c r="R4452">
        <v>0</v>
      </c>
      <c r="S4452">
        <v>5</v>
      </c>
      <c r="T4452">
        <v>0.16534399999999999</v>
      </c>
      <c r="U4452">
        <v>-5.4390000000000001</v>
      </c>
      <c r="V4452">
        <v>1</v>
      </c>
      <c r="W4452">
        <v>0.16808899999999999</v>
      </c>
      <c r="X4452">
        <v>95.087999999999994</v>
      </c>
      <c r="Y4452">
        <v>0.57010499999999997</v>
      </c>
    </row>
    <row r="4453" spans="1:25" hidden="1" x14ac:dyDescent="0.25">
      <c r="A4453">
        <v>4451</v>
      </c>
      <c r="B4453">
        <v>51</v>
      </c>
      <c r="C4453" t="s">
        <v>7229</v>
      </c>
      <c r="D4453" t="s">
        <v>7230</v>
      </c>
      <c r="E4453">
        <v>2004</v>
      </c>
      <c r="F4453" t="s">
        <v>7230</v>
      </c>
      <c r="G4453">
        <v>32.724102999999999</v>
      </c>
      <c r="H4453">
        <v>-117.170912</v>
      </c>
      <c r="I4453" t="s">
        <v>7092</v>
      </c>
      <c r="J4453" t="s">
        <v>56</v>
      </c>
      <c r="K4453" t="s">
        <v>33</v>
      </c>
      <c r="M4453">
        <v>0</v>
      </c>
      <c r="N4453">
        <v>2.0539999999999999E-2</v>
      </c>
      <c r="O4453">
        <v>0.35609499999999999</v>
      </c>
      <c r="P4453">
        <v>201.74404000000001</v>
      </c>
      <c r="Q4453">
        <v>0.844584</v>
      </c>
      <c r="R4453" s="1">
        <v>6.0000000000000002E-6</v>
      </c>
      <c r="S4453">
        <v>3</v>
      </c>
      <c r="T4453">
        <v>0.89381500000000003</v>
      </c>
      <c r="U4453">
        <v>-10.33</v>
      </c>
      <c r="V4453">
        <v>1</v>
      </c>
      <c r="W4453">
        <v>5.7373E-2</v>
      </c>
      <c r="X4453">
        <v>77.284000000000006</v>
      </c>
      <c r="Y4453">
        <v>0.47204000000000002</v>
      </c>
    </row>
    <row r="4454" spans="1:25" hidden="1" x14ac:dyDescent="0.25">
      <c r="A4454">
        <v>4452</v>
      </c>
      <c r="B4454">
        <v>52</v>
      </c>
      <c r="C4454" t="s">
        <v>7231</v>
      </c>
      <c r="D4454" t="s">
        <v>7232</v>
      </c>
      <c r="E4454">
        <v>2004</v>
      </c>
      <c r="F4454" t="s">
        <v>7233</v>
      </c>
      <c r="G4454">
        <v>34.0535</v>
      </c>
      <c r="H4454">
        <v>-118.245</v>
      </c>
      <c r="I4454" t="s">
        <v>74</v>
      </c>
      <c r="J4454" t="s">
        <v>28</v>
      </c>
      <c r="K4454" t="s">
        <v>56</v>
      </c>
      <c r="L4454" t="s">
        <v>33</v>
      </c>
      <c r="M4454">
        <v>0</v>
      </c>
      <c r="N4454">
        <v>1.8464999999999999E-2</v>
      </c>
      <c r="O4454">
        <v>0.80275200000000002</v>
      </c>
      <c r="P4454">
        <v>236.92</v>
      </c>
      <c r="Q4454">
        <v>0.44234499999999999</v>
      </c>
      <c r="R4454">
        <v>0</v>
      </c>
      <c r="S4454">
        <v>10</v>
      </c>
      <c r="T4454">
        <v>0.27022699999999999</v>
      </c>
      <c r="U4454">
        <v>-6.1040000000000001</v>
      </c>
      <c r="V4454">
        <v>0</v>
      </c>
      <c r="W4454">
        <v>0.123248</v>
      </c>
      <c r="X4454">
        <v>106.896</v>
      </c>
      <c r="Y4454">
        <v>0.422072</v>
      </c>
    </row>
    <row r="4455" spans="1:25" hidden="1" x14ac:dyDescent="0.25">
      <c r="A4455">
        <v>4453</v>
      </c>
      <c r="B4455">
        <v>53</v>
      </c>
      <c r="C4455" t="s">
        <v>7234</v>
      </c>
      <c r="D4455" t="s">
        <v>7123</v>
      </c>
      <c r="E4455">
        <v>2004</v>
      </c>
      <c r="F4455" t="s">
        <v>7123</v>
      </c>
      <c r="G4455">
        <v>33.520299999999999</v>
      </c>
      <c r="H4455">
        <v>-86.811499999999995</v>
      </c>
      <c r="I4455" t="s">
        <v>1738</v>
      </c>
      <c r="J4455" t="s">
        <v>28</v>
      </c>
      <c r="K4455" t="s">
        <v>56</v>
      </c>
      <c r="L4455" t="s">
        <v>33</v>
      </c>
      <c r="M4455">
        <v>0</v>
      </c>
      <c r="N4455">
        <v>7.5996999999999995E-2</v>
      </c>
      <c r="O4455">
        <v>0.72084000000000004</v>
      </c>
      <c r="P4455">
        <v>261.86667</v>
      </c>
      <c r="Q4455">
        <v>0.47219100000000003</v>
      </c>
      <c r="R4455">
        <v>0</v>
      </c>
      <c r="S4455">
        <v>9</v>
      </c>
      <c r="T4455">
        <v>0.33208500000000002</v>
      </c>
      <c r="U4455">
        <v>-7.5739999999999998</v>
      </c>
      <c r="V4455">
        <v>1</v>
      </c>
      <c r="W4455">
        <v>6.1912000000000002E-2</v>
      </c>
      <c r="X4455">
        <v>129.964</v>
      </c>
      <c r="Y4455">
        <v>0.473746</v>
      </c>
    </row>
    <row r="4456" spans="1:25" hidden="1" x14ac:dyDescent="0.25">
      <c r="A4456">
        <v>4454</v>
      </c>
      <c r="B4456">
        <v>54</v>
      </c>
      <c r="C4456" t="s">
        <v>7235</v>
      </c>
      <c r="D4456" t="s">
        <v>6835</v>
      </c>
      <c r="E4456">
        <v>2004</v>
      </c>
      <c r="F4456" t="s">
        <v>6835</v>
      </c>
      <c r="G4456">
        <v>44.25</v>
      </c>
      <c r="H4456">
        <v>-76.95</v>
      </c>
      <c r="I4456" t="s">
        <v>6836</v>
      </c>
      <c r="J4456" t="s">
        <v>28</v>
      </c>
      <c r="K4456" t="s">
        <v>56</v>
      </c>
      <c r="L4456" t="s">
        <v>33</v>
      </c>
      <c r="M4456">
        <v>0</v>
      </c>
      <c r="N4456">
        <v>1.268E-3</v>
      </c>
      <c r="O4456">
        <v>0.418213</v>
      </c>
      <c r="P4456">
        <v>241.70667</v>
      </c>
      <c r="Q4456">
        <v>0.9425</v>
      </c>
      <c r="R4456">
        <v>0</v>
      </c>
      <c r="S4456">
        <v>2</v>
      </c>
      <c r="T4456">
        <v>0.370477</v>
      </c>
      <c r="U4456">
        <v>-2.35</v>
      </c>
      <c r="V4456">
        <v>1</v>
      </c>
      <c r="W4456">
        <v>7.6865000000000003E-2</v>
      </c>
      <c r="X4456">
        <v>170.12899999999999</v>
      </c>
      <c r="Y4456">
        <v>0.73834900000000003</v>
      </c>
    </row>
    <row r="4457" spans="1:25" hidden="1" x14ac:dyDescent="0.25">
      <c r="A4457">
        <v>4455</v>
      </c>
      <c r="B4457">
        <v>55</v>
      </c>
      <c r="C4457" t="s">
        <v>7236</v>
      </c>
      <c r="D4457" t="s">
        <v>7237</v>
      </c>
      <c r="E4457">
        <v>2004</v>
      </c>
      <c r="F4457" t="s">
        <v>7237</v>
      </c>
      <c r="G4457">
        <v>40.691491999999997</v>
      </c>
      <c r="H4457">
        <v>-73.805689000000001</v>
      </c>
      <c r="I4457" t="s">
        <v>7238</v>
      </c>
      <c r="J4457" t="s">
        <v>28</v>
      </c>
      <c r="K4457" t="s">
        <v>56</v>
      </c>
      <c r="L4457" t="s">
        <v>33</v>
      </c>
      <c r="M4457">
        <v>0</v>
      </c>
      <c r="N4457">
        <v>9.9642999999999995E-2</v>
      </c>
      <c r="O4457">
        <v>0.77745299999999995</v>
      </c>
      <c r="P4457">
        <v>187.24</v>
      </c>
      <c r="Q4457">
        <v>0.79835699999999998</v>
      </c>
      <c r="R4457">
        <v>5.8100000000000003E-4</v>
      </c>
      <c r="S4457">
        <v>8</v>
      </c>
      <c r="T4457">
        <v>0.26885999999999999</v>
      </c>
      <c r="U4457">
        <v>-4.8250000000000002</v>
      </c>
      <c r="V4457">
        <v>1</v>
      </c>
      <c r="W4457">
        <v>0.191666</v>
      </c>
      <c r="X4457">
        <v>95.085999999999999</v>
      </c>
      <c r="Y4457">
        <v>0.43230400000000002</v>
      </c>
    </row>
    <row r="4458" spans="1:25" hidden="1" x14ac:dyDescent="0.25">
      <c r="A4458">
        <v>4456</v>
      </c>
      <c r="B4458">
        <v>56</v>
      </c>
      <c r="C4458" t="s">
        <v>7239</v>
      </c>
      <c r="D4458" t="s">
        <v>5958</v>
      </c>
      <c r="E4458">
        <v>2004</v>
      </c>
      <c r="F4458" t="s">
        <v>5958</v>
      </c>
      <c r="G4458">
        <v>33.844371000000002</v>
      </c>
      <c r="H4458">
        <v>-84.474050000000005</v>
      </c>
      <c r="I4458" t="s">
        <v>45</v>
      </c>
      <c r="J4458" t="s">
        <v>28</v>
      </c>
      <c r="K4458" t="s">
        <v>56</v>
      </c>
      <c r="L4458" t="s">
        <v>33</v>
      </c>
      <c r="M4458">
        <v>0</v>
      </c>
      <c r="N4458">
        <v>4.8056000000000001E-2</v>
      </c>
      <c r="O4458">
        <v>0.75136700000000001</v>
      </c>
      <c r="P4458">
        <v>369.57333</v>
      </c>
      <c r="Q4458">
        <v>0.70835999999999999</v>
      </c>
      <c r="R4458" s="1">
        <v>1.8E-5</v>
      </c>
      <c r="S4458">
        <v>0</v>
      </c>
      <c r="T4458">
        <v>0.107248</v>
      </c>
      <c r="U4458">
        <v>-5.6449999999999996</v>
      </c>
      <c r="V4458">
        <v>1</v>
      </c>
      <c r="W4458">
        <v>5.4503999999999997E-2</v>
      </c>
      <c r="X4458">
        <v>108.97</v>
      </c>
      <c r="Y4458">
        <v>0.52138600000000002</v>
      </c>
    </row>
    <row r="4459" spans="1:25" hidden="1" x14ac:dyDescent="0.25">
      <c r="A4459">
        <v>4457</v>
      </c>
      <c r="B4459">
        <v>57</v>
      </c>
      <c r="C4459" t="s">
        <v>7240</v>
      </c>
      <c r="D4459" t="s">
        <v>6559</v>
      </c>
      <c r="E4459">
        <v>2004</v>
      </c>
      <c r="F4459" t="s">
        <v>6559</v>
      </c>
      <c r="G4459">
        <v>33.844371000000002</v>
      </c>
      <c r="H4459">
        <v>-84.474050000000005</v>
      </c>
      <c r="I4459" t="s">
        <v>45</v>
      </c>
      <c r="J4459" t="s">
        <v>28</v>
      </c>
      <c r="K4459" t="s">
        <v>33</v>
      </c>
      <c r="M4459">
        <v>0</v>
      </c>
      <c r="N4459">
        <v>0.57299299999999997</v>
      </c>
      <c r="O4459">
        <v>0.67017899999999997</v>
      </c>
      <c r="P4459">
        <v>270.88</v>
      </c>
      <c r="Q4459">
        <v>0.61605200000000004</v>
      </c>
      <c r="R4459">
        <v>0</v>
      </c>
      <c r="S4459">
        <v>10</v>
      </c>
      <c r="T4459">
        <v>5.3491999999999998E-2</v>
      </c>
      <c r="U4459">
        <v>-6.1230000000000002</v>
      </c>
      <c r="V4459">
        <v>1</v>
      </c>
      <c r="W4459">
        <v>0.22533300000000001</v>
      </c>
      <c r="X4459">
        <v>120.129</v>
      </c>
      <c r="Y4459">
        <v>0.51032900000000003</v>
      </c>
    </row>
    <row r="4460" spans="1:25" hidden="1" x14ac:dyDescent="0.25">
      <c r="A4460">
        <v>4458</v>
      </c>
      <c r="B4460">
        <v>58</v>
      </c>
      <c r="C4460" t="s">
        <v>7241</v>
      </c>
      <c r="D4460" t="s">
        <v>6195</v>
      </c>
      <c r="E4460">
        <v>2004</v>
      </c>
      <c r="F4460" t="s">
        <v>6195</v>
      </c>
      <c r="G4460">
        <v>29.7605</v>
      </c>
      <c r="H4460">
        <v>-95.369799999999998</v>
      </c>
      <c r="I4460" t="s">
        <v>1078</v>
      </c>
      <c r="J4460" t="s">
        <v>28</v>
      </c>
      <c r="K4460" t="s">
        <v>56</v>
      </c>
      <c r="L4460" t="s">
        <v>33</v>
      </c>
      <c r="M4460">
        <v>0</v>
      </c>
      <c r="N4460">
        <v>0.152863</v>
      </c>
      <c r="O4460">
        <v>0.81606100000000004</v>
      </c>
      <c r="P4460">
        <v>218.4</v>
      </c>
      <c r="Q4460">
        <v>0.92690700000000004</v>
      </c>
      <c r="R4460">
        <v>1.0076E-2</v>
      </c>
      <c r="S4460">
        <v>5</v>
      </c>
      <c r="T4460">
        <v>0.19667100000000001</v>
      </c>
      <c r="U4460">
        <v>-9.9280000000000008</v>
      </c>
      <c r="V4460">
        <v>1</v>
      </c>
      <c r="W4460">
        <v>0.102842</v>
      </c>
      <c r="X4460">
        <v>118.992</v>
      </c>
      <c r="Y4460">
        <v>0.73265999999999998</v>
      </c>
    </row>
    <row r="4461" spans="1:25" hidden="1" x14ac:dyDescent="0.25">
      <c r="A4461">
        <v>4459</v>
      </c>
      <c r="B4461">
        <v>59</v>
      </c>
      <c r="C4461" t="s">
        <v>7242</v>
      </c>
      <c r="D4461" t="s">
        <v>7243</v>
      </c>
      <c r="E4461">
        <v>2004</v>
      </c>
      <c r="F4461" t="s">
        <v>7243</v>
      </c>
      <c r="G4461">
        <v>42.331699999999998</v>
      </c>
      <c r="H4461">
        <v>-83.047899999999998</v>
      </c>
      <c r="I4461" t="s">
        <v>145</v>
      </c>
      <c r="J4461" t="s">
        <v>28</v>
      </c>
      <c r="K4461" t="s">
        <v>33</v>
      </c>
      <c r="M4461">
        <v>0</v>
      </c>
      <c r="N4461">
        <v>0.44236900000000001</v>
      </c>
      <c r="O4461">
        <v>0.83631699999999998</v>
      </c>
      <c r="P4461">
        <v>282.45287999999999</v>
      </c>
      <c r="Q4461">
        <v>0.797933</v>
      </c>
      <c r="R4461" s="1">
        <v>5.0000000000000004E-6</v>
      </c>
      <c r="S4461">
        <v>6</v>
      </c>
      <c r="T4461">
        <v>6.1185999999999997E-2</v>
      </c>
      <c r="U4461">
        <v>-4.03</v>
      </c>
      <c r="V4461">
        <v>0</v>
      </c>
      <c r="W4461">
        <v>8.8922000000000001E-2</v>
      </c>
      <c r="X4461">
        <v>120.011</v>
      </c>
      <c r="Y4461">
        <v>0.81248100000000001</v>
      </c>
    </row>
    <row r="4462" spans="1:25" hidden="1" x14ac:dyDescent="0.25">
      <c r="A4462">
        <v>4460</v>
      </c>
      <c r="B4462">
        <v>60</v>
      </c>
      <c r="C4462" t="s">
        <v>2369</v>
      </c>
      <c r="D4462" t="s">
        <v>7244</v>
      </c>
      <c r="E4462">
        <v>2004</v>
      </c>
      <c r="F4462" t="s">
        <v>6942</v>
      </c>
      <c r="G4462">
        <v>18</v>
      </c>
      <c r="H4462">
        <v>-76.8</v>
      </c>
      <c r="I4462" t="s">
        <v>6943</v>
      </c>
      <c r="J4462" t="s">
        <v>28</v>
      </c>
      <c r="K4462" t="s">
        <v>56</v>
      </c>
      <c r="L4462" t="s">
        <v>33</v>
      </c>
      <c r="M4462">
        <v>0</v>
      </c>
      <c r="N4462">
        <v>0.33234200000000003</v>
      </c>
      <c r="O4462">
        <v>0.76888400000000001</v>
      </c>
      <c r="P4462">
        <v>214.10667000000001</v>
      </c>
      <c r="Q4462">
        <v>0.62018499999999999</v>
      </c>
      <c r="R4462">
        <v>0</v>
      </c>
      <c r="S4462">
        <v>7</v>
      </c>
      <c r="T4462">
        <v>0.110385</v>
      </c>
      <c r="U4462">
        <v>-5.6559999999999997</v>
      </c>
      <c r="V4462">
        <v>1</v>
      </c>
      <c r="W4462">
        <v>0.16989399999999999</v>
      </c>
      <c r="X4462">
        <v>87.009</v>
      </c>
      <c r="Y4462">
        <v>0.75401200000000002</v>
      </c>
    </row>
    <row r="4463" spans="1:25" hidden="1" x14ac:dyDescent="0.25">
      <c r="A4463">
        <v>4461</v>
      </c>
      <c r="B4463">
        <v>61</v>
      </c>
      <c r="C4463" t="s">
        <v>7245</v>
      </c>
      <c r="D4463" t="s">
        <v>7217</v>
      </c>
      <c r="E4463">
        <v>2004</v>
      </c>
      <c r="F4463" t="s">
        <v>7217</v>
      </c>
      <c r="G4463">
        <v>41.902042000000002</v>
      </c>
      <c r="H4463">
        <v>-87.658544000000006</v>
      </c>
      <c r="I4463" t="s">
        <v>108</v>
      </c>
      <c r="J4463" t="s">
        <v>28</v>
      </c>
      <c r="K4463" t="s">
        <v>56</v>
      </c>
      <c r="L4463" t="s">
        <v>33</v>
      </c>
      <c r="M4463">
        <v>0</v>
      </c>
      <c r="N4463">
        <v>2.2900000000000001E-4</v>
      </c>
      <c r="O4463">
        <v>0.52473599999999998</v>
      </c>
      <c r="P4463">
        <v>271.2</v>
      </c>
      <c r="Q4463">
        <v>0.79733799999999999</v>
      </c>
      <c r="R4463" s="1">
        <v>1.8E-5</v>
      </c>
      <c r="S4463">
        <v>7</v>
      </c>
      <c r="T4463">
        <v>0.11666</v>
      </c>
      <c r="U4463">
        <v>-5.077</v>
      </c>
      <c r="V4463">
        <v>1</v>
      </c>
      <c r="W4463">
        <v>0.17802999999999999</v>
      </c>
      <c r="X4463">
        <v>83.06</v>
      </c>
      <c r="Y4463">
        <v>0.64512100000000006</v>
      </c>
    </row>
    <row r="4464" spans="1:25" hidden="1" x14ac:dyDescent="0.25">
      <c r="A4464">
        <v>4462</v>
      </c>
      <c r="B4464">
        <v>62</v>
      </c>
      <c r="C4464" t="s">
        <v>7246</v>
      </c>
      <c r="D4464" t="s">
        <v>7247</v>
      </c>
      <c r="E4464">
        <v>2004</v>
      </c>
      <c r="F4464" t="s">
        <v>7247</v>
      </c>
      <c r="G4464">
        <v>40.932499999999997</v>
      </c>
      <c r="H4464">
        <v>-73.898899999999998</v>
      </c>
      <c r="I4464" t="s">
        <v>6307</v>
      </c>
      <c r="J4464" t="s">
        <v>28</v>
      </c>
      <c r="K4464" t="s">
        <v>56</v>
      </c>
      <c r="L4464" t="s">
        <v>33</v>
      </c>
      <c r="M4464">
        <v>0</v>
      </c>
      <c r="N4464">
        <v>0.14268400000000001</v>
      </c>
      <c r="O4464">
        <v>0.544346</v>
      </c>
      <c r="P4464">
        <v>225.67955000000001</v>
      </c>
      <c r="Q4464">
        <v>0.60528599999999999</v>
      </c>
      <c r="R4464">
        <v>0</v>
      </c>
      <c r="S4464">
        <v>1</v>
      </c>
      <c r="T4464">
        <v>0.53362200000000004</v>
      </c>
      <c r="U4464">
        <v>-13.705</v>
      </c>
      <c r="V4464">
        <v>0</v>
      </c>
      <c r="W4464">
        <v>0.37522800000000001</v>
      </c>
      <c r="X4464">
        <v>82.948999999999998</v>
      </c>
      <c r="Y4464">
        <v>0.72658599999999995</v>
      </c>
    </row>
    <row r="4465" spans="1:25" hidden="1" x14ac:dyDescent="0.25">
      <c r="A4465">
        <v>4463</v>
      </c>
      <c r="B4465">
        <v>63</v>
      </c>
      <c r="C4465" t="s">
        <v>7248</v>
      </c>
      <c r="D4465" t="s">
        <v>7249</v>
      </c>
      <c r="E4465">
        <v>2004</v>
      </c>
      <c r="F4465" t="s">
        <v>7249</v>
      </c>
      <c r="G4465">
        <v>40.572499999999998</v>
      </c>
      <c r="H4465">
        <v>-74.153999999999996</v>
      </c>
      <c r="I4465" t="s">
        <v>1876</v>
      </c>
      <c r="J4465" t="s">
        <v>28</v>
      </c>
      <c r="K4465" t="s">
        <v>56</v>
      </c>
      <c r="L4465" t="s">
        <v>33</v>
      </c>
      <c r="M4465">
        <v>0</v>
      </c>
      <c r="N4465">
        <v>0.21504200000000001</v>
      </c>
      <c r="O4465">
        <v>0.815971</v>
      </c>
      <c r="P4465">
        <v>225.12</v>
      </c>
      <c r="Q4465">
        <v>0.65508100000000002</v>
      </c>
      <c r="R4465" s="1">
        <v>1.9999999999999999E-6</v>
      </c>
      <c r="S4465">
        <v>0</v>
      </c>
      <c r="T4465">
        <v>4.2832000000000002E-2</v>
      </c>
      <c r="U4465">
        <v>-6.2690000000000001</v>
      </c>
      <c r="V4465">
        <v>0</v>
      </c>
      <c r="W4465">
        <v>6.4817E-2</v>
      </c>
      <c r="X4465">
        <v>68.501999999999995</v>
      </c>
      <c r="Y4465">
        <v>0.57450599999999996</v>
      </c>
    </row>
    <row r="4466" spans="1:25" hidden="1" x14ac:dyDescent="0.25">
      <c r="A4466">
        <v>4464</v>
      </c>
      <c r="B4466">
        <v>64</v>
      </c>
      <c r="C4466" t="s">
        <v>7250</v>
      </c>
      <c r="D4466" t="s">
        <v>7251</v>
      </c>
      <c r="E4466">
        <v>2004</v>
      </c>
      <c r="F4466" t="s">
        <v>6588</v>
      </c>
      <c r="G4466">
        <v>41.489381000000002</v>
      </c>
      <c r="H4466">
        <v>-81.667485999999997</v>
      </c>
      <c r="I4466" t="s">
        <v>588</v>
      </c>
      <c r="J4466" t="s">
        <v>28</v>
      </c>
      <c r="K4466" t="s">
        <v>33</v>
      </c>
      <c r="M4466">
        <v>0</v>
      </c>
      <c r="N4466">
        <v>0.80457299999999998</v>
      </c>
      <c r="O4466">
        <v>0.70698499999999997</v>
      </c>
      <c r="P4466">
        <v>241.91954999999999</v>
      </c>
      <c r="Q4466">
        <v>0.13226299999999999</v>
      </c>
      <c r="R4466" s="1">
        <v>6.0000000000000002E-6</v>
      </c>
      <c r="S4466">
        <v>11</v>
      </c>
      <c r="T4466">
        <v>0.14286099999999999</v>
      </c>
      <c r="U4466">
        <v>-23.661000000000001</v>
      </c>
      <c r="V4466">
        <v>0</v>
      </c>
      <c r="W4466">
        <v>0.46486699999999997</v>
      </c>
      <c r="X4466">
        <v>79.049000000000007</v>
      </c>
      <c r="Y4466">
        <v>0.43526999999999999</v>
      </c>
    </row>
    <row r="4467" spans="1:25" hidden="1" x14ac:dyDescent="0.25">
      <c r="A4467">
        <v>4465</v>
      </c>
      <c r="B4467">
        <v>65</v>
      </c>
      <c r="C4467" t="s">
        <v>7252</v>
      </c>
      <c r="D4467" t="s">
        <v>7179</v>
      </c>
      <c r="E4467">
        <v>2004</v>
      </c>
      <c r="F4467" t="s">
        <v>7179</v>
      </c>
      <c r="G4467">
        <v>29.813141999999999</v>
      </c>
      <c r="H4467">
        <v>-95.309788999999995</v>
      </c>
      <c r="I4467" t="s">
        <v>1594</v>
      </c>
      <c r="J4467" t="s">
        <v>28</v>
      </c>
      <c r="K4467" t="s">
        <v>56</v>
      </c>
      <c r="L4467" t="s">
        <v>33</v>
      </c>
      <c r="M4467">
        <v>0</v>
      </c>
      <c r="N4467">
        <v>3.4299999999999999E-3</v>
      </c>
      <c r="O4467">
        <v>0.83042199999999999</v>
      </c>
      <c r="P4467">
        <v>232.42621</v>
      </c>
      <c r="Q4467">
        <v>0.56726600000000005</v>
      </c>
      <c r="R4467" s="1">
        <v>9.9999999999999995E-7</v>
      </c>
      <c r="S4467">
        <v>1</v>
      </c>
      <c r="T4467">
        <v>9.1619000000000006E-2</v>
      </c>
      <c r="U4467">
        <v>-8.7560000000000002</v>
      </c>
      <c r="V4467">
        <v>1</v>
      </c>
      <c r="W4467">
        <v>0.40905599999999998</v>
      </c>
      <c r="X4467">
        <v>160.04400000000001</v>
      </c>
      <c r="Y4467">
        <v>0.690411</v>
      </c>
    </row>
    <row r="4468" spans="1:25" hidden="1" x14ac:dyDescent="0.25">
      <c r="A4468">
        <v>4466</v>
      </c>
      <c r="B4468">
        <v>66</v>
      </c>
      <c r="C4468" t="s">
        <v>7253</v>
      </c>
      <c r="D4468" t="s">
        <v>7254</v>
      </c>
      <c r="E4468">
        <v>2004</v>
      </c>
      <c r="F4468" t="s">
        <v>7254</v>
      </c>
      <c r="G4468">
        <v>43.3262</v>
      </c>
      <c r="H4468">
        <v>-79.798500000000004</v>
      </c>
      <c r="I4468" t="s">
        <v>7255</v>
      </c>
      <c r="J4468" t="s">
        <v>28</v>
      </c>
      <c r="K4468" t="s">
        <v>33</v>
      </c>
      <c r="M4468">
        <v>0</v>
      </c>
      <c r="N4468">
        <v>0.442575</v>
      </c>
      <c r="O4468">
        <v>0.59695100000000001</v>
      </c>
      <c r="P4468">
        <v>279.57333</v>
      </c>
      <c r="Q4468">
        <v>0.552485</v>
      </c>
      <c r="R4468">
        <v>0</v>
      </c>
      <c r="S4468">
        <v>1</v>
      </c>
      <c r="T4468">
        <v>8.0123E-2</v>
      </c>
      <c r="U4468">
        <v>-9.4220000000000006</v>
      </c>
      <c r="V4468">
        <v>1</v>
      </c>
      <c r="W4468">
        <v>3.4467999999999999E-2</v>
      </c>
      <c r="X4468">
        <v>151.98599999999999</v>
      </c>
      <c r="Y4468">
        <v>0.48199500000000001</v>
      </c>
    </row>
    <row r="4469" spans="1:25" hidden="1" x14ac:dyDescent="0.25">
      <c r="A4469">
        <v>4467</v>
      </c>
      <c r="B4469">
        <v>67</v>
      </c>
      <c r="C4469" t="s">
        <v>7256</v>
      </c>
      <c r="D4469" t="s">
        <v>5256</v>
      </c>
      <c r="E4469">
        <v>2004</v>
      </c>
      <c r="F4469" t="s">
        <v>5256</v>
      </c>
      <c r="G4469">
        <v>40.720199999999998</v>
      </c>
      <c r="H4469">
        <v>-73.249200000000002</v>
      </c>
      <c r="I4469" t="s">
        <v>5257</v>
      </c>
      <c r="J4469" t="s">
        <v>28</v>
      </c>
      <c r="K4469" t="s">
        <v>56</v>
      </c>
      <c r="L4469" t="s">
        <v>33</v>
      </c>
      <c r="M4469">
        <v>0</v>
      </c>
      <c r="N4469">
        <v>0.13119800000000001</v>
      </c>
      <c r="O4469">
        <v>0.59886799999999996</v>
      </c>
      <c r="P4469">
        <v>250.28</v>
      </c>
      <c r="Q4469">
        <v>0.38738</v>
      </c>
      <c r="R4469">
        <v>0</v>
      </c>
      <c r="S4469">
        <v>0</v>
      </c>
      <c r="T4469">
        <v>0.13608799999999999</v>
      </c>
      <c r="U4469">
        <v>-14.085000000000001</v>
      </c>
      <c r="V4469">
        <v>1</v>
      </c>
      <c r="W4469">
        <v>0.36623800000000001</v>
      </c>
      <c r="X4469">
        <v>203.13300000000001</v>
      </c>
      <c r="Y4469">
        <v>0.55579000000000001</v>
      </c>
    </row>
    <row r="4470" spans="1:25" hidden="1" x14ac:dyDescent="0.25">
      <c r="A4470">
        <v>4468</v>
      </c>
      <c r="B4470">
        <v>68</v>
      </c>
      <c r="C4470" t="s">
        <v>7052</v>
      </c>
      <c r="D4470" t="s">
        <v>7053</v>
      </c>
      <c r="E4470">
        <v>2004</v>
      </c>
      <c r="F4470" t="s">
        <v>7054</v>
      </c>
      <c r="G4470">
        <v>33.844371000000002</v>
      </c>
      <c r="H4470">
        <v>-84.474050000000005</v>
      </c>
      <c r="I4470" t="s">
        <v>45</v>
      </c>
      <c r="J4470" t="s">
        <v>28</v>
      </c>
      <c r="K4470" t="s">
        <v>56</v>
      </c>
      <c r="L4470" t="s">
        <v>33</v>
      </c>
      <c r="M4470">
        <v>0</v>
      </c>
      <c r="N4470">
        <v>4.4913000000000002E-2</v>
      </c>
      <c r="O4470">
        <v>0.81479500000000005</v>
      </c>
      <c r="P4470">
        <v>240.69288</v>
      </c>
      <c r="Q4470">
        <v>0.70791700000000002</v>
      </c>
      <c r="R4470">
        <v>0</v>
      </c>
      <c r="S4470">
        <v>6</v>
      </c>
      <c r="T4470">
        <v>0.34950100000000001</v>
      </c>
      <c r="U4470">
        <v>-6.4859999999999998</v>
      </c>
      <c r="V4470">
        <v>0</v>
      </c>
      <c r="W4470">
        <v>0.32020799999999999</v>
      </c>
      <c r="X4470">
        <v>84.007999999999996</v>
      </c>
      <c r="Y4470">
        <v>0.56536600000000004</v>
      </c>
    </row>
    <row r="4471" spans="1:25" hidden="1" x14ac:dyDescent="0.25">
      <c r="A4471">
        <v>4469</v>
      </c>
      <c r="B4471">
        <v>69</v>
      </c>
      <c r="C4471" t="s">
        <v>6994</v>
      </c>
      <c r="D4471" t="s">
        <v>6995</v>
      </c>
      <c r="E4471">
        <v>2004</v>
      </c>
      <c r="F4471" t="s">
        <v>6980</v>
      </c>
      <c r="G4471">
        <v>29.813141999999999</v>
      </c>
      <c r="H4471">
        <v>-95.309788999999995</v>
      </c>
      <c r="I4471" t="s">
        <v>1594</v>
      </c>
      <c r="J4471" t="s">
        <v>246</v>
      </c>
      <c r="K4471" t="s">
        <v>56</v>
      </c>
      <c r="L4471" t="s">
        <v>33</v>
      </c>
      <c r="M4471">
        <v>0</v>
      </c>
      <c r="N4471">
        <v>3.0671E-2</v>
      </c>
      <c r="O4471">
        <v>0.472779</v>
      </c>
      <c r="P4471">
        <v>129.61332999999999</v>
      </c>
      <c r="Q4471">
        <v>0.84048400000000001</v>
      </c>
      <c r="R4471">
        <v>1.9945000000000001E-2</v>
      </c>
      <c r="S4471">
        <v>1</v>
      </c>
      <c r="T4471">
        <v>0.47521400000000003</v>
      </c>
      <c r="U4471">
        <v>-8.2710000000000008</v>
      </c>
      <c r="V4471">
        <v>1</v>
      </c>
      <c r="W4471">
        <v>0.31252600000000003</v>
      </c>
      <c r="X4471">
        <v>91.13</v>
      </c>
      <c r="Y4471">
        <v>0.226327</v>
      </c>
    </row>
    <row r="4472" spans="1:25" x14ac:dyDescent="0.25">
      <c r="A4472">
        <v>4470</v>
      </c>
      <c r="B4472">
        <v>70</v>
      </c>
      <c r="C4472" t="s">
        <v>6991</v>
      </c>
      <c r="D4472" t="s">
        <v>7257</v>
      </c>
      <c r="E4472">
        <v>2004</v>
      </c>
      <c r="F4472" t="s">
        <v>7258</v>
      </c>
      <c r="G4472" t="str">
        <f>IFERROR(VLOOKUP(Table1[[#This Row],[Title]],$C$5507:$Y$5579,5, FALSE ),"")</f>
        <v/>
      </c>
      <c r="H4472" t="str">
        <f>IFERROR(VLOOKUP(Table1[[#This Row],[Title]],$C$5507:$Y$5579,6, FALSE ),"")</f>
        <v/>
      </c>
      <c r="I4472" t="str">
        <f>IFERROR(VLOOKUP(Table1[[#This Row],[Title]],$C$5507:$Y$5579,7, FALSE ),"")</f>
        <v/>
      </c>
      <c r="J4472" t="str">
        <f>IFERROR(VLOOKUP(Table1[[#This Row],[Title]],$C$5507:$Y$5579,8, FALSE ),"")</f>
        <v/>
      </c>
      <c r="K4472" t="str">
        <f>IFERROR(VLOOKUP(Table1[[#This Row],[Title]],$C$5507:$Y$5579,9, FALSE ),"")</f>
        <v/>
      </c>
      <c r="L4472" t="str">
        <f>IFERROR(VLOOKUP(Table1[[#This Row],[Title]],$C$5507:$Y$5579,10, FALSE ),"")</f>
        <v/>
      </c>
      <c r="M4472" t="str">
        <f>IFERROR(VLOOKUP(Table1[[#This Row],[Title]],$C$5507:$Y$5579,11, FALSE ),"")</f>
        <v/>
      </c>
      <c r="N4472" t="str">
        <f>IFERROR(VLOOKUP(Table1[[#This Row],[Title]],$C$5507:$Y$5579,12, FALSE ),"")</f>
        <v/>
      </c>
      <c r="O4472" t="str">
        <f>IFERROR(VLOOKUP(Table1[[#This Row],[Title]],$C$5507:$Y$5579,13, FALSE ),"")</f>
        <v/>
      </c>
      <c r="P4472" t="str">
        <f>IFERROR(VLOOKUP(Table1[[#This Row],[Title]],$C$5507:$Y$5579,14, FALSE ),"")</f>
        <v/>
      </c>
      <c r="Q4472" t="str">
        <f>IFERROR(VLOOKUP(Table1[[#This Row],[Title]],$C$5507:$Y$5579,15, FALSE ),"")</f>
        <v/>
      </c>
      <c r="R4472" t="str">
        <f>IFERROR(VLOOKUP(Table1[[#This Row],[Title]],$C$5507:$Y$5579,16, FALSE ),"")</f>
        <v/>
      </c>
      <c r="S4472" t="str">
        <f>IFERROR(VLOOKUP(Table1[[#This Row],[Title]],$C$5507:$Y$5579,17, FALSE ),"")</f>
        <v/>
      </c>
      <c r="T4472" t="str">
        <f>IFERROR(VLOOKUP(Table1[[#This Row],[Title]],$C$5507:$Y$5579,18, FALSE ),"")</f>
        <v/>
      </c>
      <c r="U4472" t="str">
        <f>IFERROR(VLOOKUP(Table1[[#This Row],[Title]],$C$5507:$Y$5579,19, FALSE ),"")</f>
        <v/>
      </c>
      <c r="V4472" t="str">
        <f>IFERROR(VLOOKUP(Table1[[#This Row],[Title]],$C$5507:$Y$5579,20, FALSE ),"")</f>
        <v/>
      </c>
      <c r="W4472" t="str">
        <f>IFERROR(VLOOKUP(Table1[[#This Row],[Title]],$C$5507:$Y$5579,21, FALSE ),"")</f>
        <v/>
      </c>
      <c r="X4472" t="str">
        <f>IFERROR(VLOOKUP(Table1[[#This Row],[Title]],$C$5507:$Y$5579,22, FALSE ),"")</f>
        <v/>
      </c>
      <c r="Y4472" t="str">
        <f>IFERROR(VLOOKUP(Table1[[#This Row],[Title]],$C$5507:$Y$5579,23, FALSE ),"")</f>
        <v/>
      </c>
    </row>
    <row r="4473" spans="1:25" hidden="1" x14ac:dyDescent="0.25">
      <c r="A4473">
        <v>4471</v>
      </c>
      <c r="B4473">
        <v>71</v>
      </c>
      <c r="C4473" t="s">
        <v>7259</v>
      </c>
      <c r="D4473" t="s">
        <v>7260</v>
      </c>
      <c r="E4473">
        <v>2004</v>
      </c>
      <c r="F4473" t="s">
        <v>7048</v>
      </c>
      <c r="G4473">
        <v>33.7667</v>
      </c>
      <c r="H4473">
        <v>-118.19199999999999</v>
      </c>
      <c r="I4473" t="s">
        <v>2162</v>
      </c>
      <c r="J4473" t="s">
        <v>28</v>
      </c>
      <c r="K4473" t="s">
        <v>56</v>
      </c>
      <c r="L4473" t="s">
        <v>33</v>
      </c>
      <c r="M4473">
        <v>0</v>
      </c>
      <c r="N4473">
        <v>0.20408499999999999</v>
      </c>
      <c r="O4473">
        <v>0.83462000000000003</v>
      </c>
      <c r="P4473">
        <v>262.97424000000001</v>
      </c>
      <c r="Q4473">
        <v>0.25819799999999998</v>
      </c>
      <c r="R4473">
        <v>0</v>
      </c>
      <c r="S4473">
        <v>11</v>
      </c>
      <c r="T4473">
        <v>0.101621</v>
      </c>
      <c r="U4473">
        <v>-20.079999999999998</v>
      </c>
      <c r="V4473">
        <v>1</v>
      </c>
      <c r="W4473">
        <v>0.38777</v>
      </c>
      <c r="X4473">
        <v>92.096000000000004</v>
      </c>
      <c r="Y4473">
        <v>0.63327599999999995</v>
      </c>
    </row>
    <row r="4474" spans="1:25" hidden="1" x14ac:dyDescent="0.25">
      <c r="A4474">
        <v>4472</v>
      </c>
      <c r="B4474">
        <v>72</v>
      </c>
      <c r="C4474" t="s">
        <v>7261</v>
      </c>
      <c r="D4474" t="s">
        <v>5735</v>
      </c>
      <c r="E4474">
        <v>2004</v>
      </c>
      <c r="F4474" t="s">
        <v>5735</v>
      </c>
      <c r="G4474">
        <v>33.844371000000002</v>
      </c>
      <c r="H4474">
        <v>-84.474050000000005</v>
      </c>
      <c r="I4474" t="s">
        <v>45</v>
      </c>
      <c r="J4474" t="s">
        <v>28</v>
      </c>
      <c r="K4474" t="s">
        <v>56</v>
      </c>
      <c r="L4474" t="s">
        <v>33</v>
      </c>
      <c r="M4474">
        <v>0</v>
      </c>
      <c r="N4474">
        <v>0.21332200000000001</v>
      </c>
      <c r="O4474">
        <v>0.75295699999999999</v>
      </c>
      <c r="P4474">
        <v>257.78667000000002</v>
      </c>
      <c r="Q4474">
        <v>0.52930299999999997</v>
      </c>
      <c r="R4474">
        <v>0</v>
      </c>
      <c r="S4474">
        <v>6</v>
      </c>
      <c r="T4474">
        <v>0.27688099999999999</v>
      </c>
      <c r="U4474">
        <v>-5.1559999999999997</v>
      </c>
      <c r="V4474">
        <v>1</v>
      </c>
      <c r="W4474">
        <v>3.1099000000000002E-2</v>
      </c>
      <c r="X4474">
        <v>122.024</v>
      </c>
      <c r="Y4474">
        <v>0.83156399999999997</v>
      </c>
    </row>
    <row r="4475" spans="1:25" hidden="1" x14ac:dyDescent="0.25">
      <c r="A4475">
        <v>4473</v>
      </c>
      <c r="B4475">
        <v>73</v>
      </c>
      <c r="C4475" t="s">
        <v>7262</v>
      </c>
      <c r="D4475" t="s">
        <v>7263</v>
      </c>
      <c r="E4475">
        <v>2004</v>
      </c>
      <c r="F4475" t="s">
        <v>7263</v>
      </c>
      <c r="G4475">
        <v>32.778100000000002</v>
      </c>
      <c r="H4475">
        <v>-96.795400000000001</v>
      </c>
      <c r="I4475" t="s">
        <v>190</v>
      </c>
      <c r="J4475" t="s">
        <v>28</v>
      </c>
      <c r="K4475" t="s">
        <v>56</v>
      </c>
      <c r="L4475" t="s">
        <v>33</v>
      </c>
      <c r="M4475">
        <v>0</v>
      </c>
      <c r="N4475">
        <v>2.9989999999999999E-3</v>
      </c>
      <c r="O4475">
        <v>0.50178900000000004</v>
      </c>
      <c r="P4475">
        <v>210.8</v>
      </c>
      <c r="Q4475">
        <v>0.88250799999999996</v>
      </c>
      <c r="R4475">
        <v>0</v>
      </c>
      <c r="S4475">
        <v>8</v>
      </c>
      <c r="T4475">
        <v>0.15262200000000001</v>
      </c>
      <c r="U4475">
        <v>-3.6349999999999998</v>
      </c>
      <c r="V4475">
        <v>1</v>
      </c>
      <c r="W4475">
        <v>4.3012000000000002E-2</v>
      </c>
      <c r="X4475">
        <v>95.09</v>
      </c>
      <c r="Y4475">
        <v>0.53424300000000002</v>
      </c>
    </row>
    <row r="4476" spans="1:25" hidden="1" x14ac:dyDescent="0.25">
      <c r="A4476">
        <v>4474</v>
      </c>
      <c r="B4476">
        <v>74</v>
      </c>
      <c r="C4476" t="s">
        <v>7264</v>
      </c>
      <c r="D4476" t="s">
        <v>6887</v>
      </c>
      <c r="E4476">
        <v>2004</v>
      </c>
      <c r="F4476" t="s">
        <v>6887</v>
      </c>
      <c r="G4476">
        <v>32.492683</v>
      </c>
      <c r="H4476">
        <v>-97.264358999999999</v>
      </c>
      <c r="I4476" t="s">
        <v>6888</v>
      </c>
      <c r="J4476" t="s">
        <v>28</v>
      </c>
      <c r="K4476" t="s">
        <v>56</v>
      </c>
      <c r="L4476" t="s">
        <v>33</v>
      </c>
      <c r="M4476">
        <v>0</v>
      </c>
      <c r="N4476">
        <v>6.2335000000000002E-2</v>
      </c>
      <c r="O4476">
        <v>0.37487599999999999</v>
      </c>
      <c r="P4476">
        <v>235.51156</v>
      </c>
      <c r="Q4476">
        <v>0.53940999999999995</v>
      </c>
      <c r="R4476" s="1">
        <v>1.9999999999999999E-6</v>
      </c>
      <c r="S4476">
        <v>0</v>
      </c>
      <c r="T4476">
        <v>0.29040199999999999</v>
      </c>
      <c r="U4476">
        <v>-10.842000000000001</v>
      </c>
      <c r="V4476">
        <v>1</v>
      </c>
      <c r="W4476">
        <v>2.9544999999999998E-2</v>
      </c>
      <c r="X4476">
        <v>159.95400000000001</v>
      </c>
      <c r="Y4476">
        <v>0.35932900000000001</v>
      </c>
    </row>
    <row r="4477" spans="1:25" hidden="1" x14ac:dyDescent="0.25">
      <c r="A4477">
        <v>4475</v>
      </c>
      <c r="B4477">
        <v>75</v>
      </c>
      <c r="C4477" t="s">
        <v>7068</v>
      </c>
      <c r="D4477" t="s">
        <v>7069</v>
      </c>
      <c r="E4477">
        <v>2004</v>
      </c>
      <c r="F4477" t="s">
        <v>2024</v>
      </c>
      <c r="G4477">
        <v>37.784827</v>
      </c>
      <c r="H4477">
        <v>-122.727802</v>
      </c>
      <c r="I4477" t="s">
        <v>1475</v>
      </c>
      <c r="J4477" t="s">
        <v>28</v>
      </c>
      <c r="K4477" t="s">
        <v>56</v>
      </c>
      <c r="L4477" t="s">
        <v>33</v>
      </c>
      <c r="M4477">
        <v>0</v>
      </c>
      <c r="N4477">
        <v>0.133161</v>
      </c>
      <c r="O4477">
        <v>0.48846699999999998</v>
      </c>
      <c r="P4477">
        <v>274.24</v>
      </c>
      <c r="Q4477">
        <v>0.89233300000000004</v>
      </c>
      <c r="R4477">
        <v>0</v>
      </c>
      <c r="S4477">
        <v>10</v>
      </c>
      <c r="T4477">
        <v>7.8493999999999994E-2</v>
      </c>
      <c r="U4477">
        <v>-4.851</v>
      </c>
      <c r="V4477">
        <v>1</v>
      </c>
      <c r="W4477">
        <v>9.2670000000000002E-2</v>
      </c>
      <c r="X4477">
        <v>168.15899999999999</v>
      </c>
      <c r="Y4477">
        <v>0.77999799999999997</v>
      </c>
    </row>
    <row r="4478" spans="1:25" hidden="1" x14ac:dyDescent="0.25">
      <c r="A4478">
        <v>4476</v>
      </c>
      <c r="B4478">
        <v>76</v>
      </c>
      <c r="C4478" t="s">
        <v>7265</v>
      </c>
      <c r="D4478" t="s">
        <v>2723</v>
      </c>
      <c r="E4478">
        <v>2004</v>
      </c>
      <c r="F4478" t="s">
        <v>2723</v>
      </c>
      <c r="G4478">
        <v>-37.817500000000003</v>
      </c>
      <c r="H4478">
        <v>144.96700000000001</v>
      </c>
      <c r="I4478" t="s">
        <v>1095</v>
      </c>
      <c r="J4478" t="s">
        <v>28</v>
      </c>
      <c r="K4478" t="s">
        <v>56</v>
      </c>
      <c r="L4478" t="s">
        <v>33</v>
      </c>
      <c r="M4478">
        <v>0</v>
      </c>
      <c r="N4478">
        <v>2.9510000000000001E-3</v>
      </c>
      <c r="O4478">
        <v>0.52525599999999995</v>
      </c>
      <c r="P4478">
        <v>229.01333</v>
      </c>
      <c r="Q4478">
        <v>0.71660999999999997</v>
      </c>
      <c r="R4478">
        <v>2.6415000000000001E-2</v>
      </c>
      <c r="S4478">
        <v>2</v>
      </c>
      <c r="T4478">
        <v>0.27978999999999998</v>
      </c>
      <c r="U4478">
        <v>-8.9120000000000008</v>
      </c>
      <c r="V4478">
        <v>1</v>
      </c>
      <c r="W4478">
        <v>7.6733999999999997E-2</v>
      </c>
      <c r="X4478">
        <v>106.592</v>
      </c>
      <c r="Y4478">
        <v>0.74868299999999999</v>
      </c>
    </row>
    <row r="4479" spans="1:25" hidden="1" x14ac:dyDescent="0.25">
      <c r="A4479">
        <v>4477</v>
      </c>
      <c r="B4479">
        <v>77</v>
      </c>
      <c r="C4479" t="s">
        <v>7266</v>
      </c>
      <c r="D4479" t="s">
        <v>6901</v>
      </c>
      <c r="E4479">
        <v>2004</v>
      </c>
      <c r="F4479" t="s">
        <v>6901</v>
      </c>
      <c r="G4479">
        <v>34.052222200000003</v>
      </c>
      <c r="H4479">
        <v>-118.2427778</v>
      </c>
      <c r="I4479" t="s">
        <v>6902</v>
      </c>
      <c r="J4479" t="s">
        <v>28</v>
      </c>
      <c r="K4479" t="s">
        <v>33</v>
      </c>
      <c r="M4479">
        <v>0</v>
      </c>
      <c r="N4479">
        <v>0.56667699999999999</v>
      </c>
      <c r="O4479">
        <v>0.63930699999999996</v>
      </c>
      <c r="P4479">
        <v>243.62666999999999</v>
      </c>
      <c r="Q4479">
        <v>0.55254400000000004</v>
      </c>
      <c r="R4479" s="1">
        <v>7.9999999999999996E-6</v>
      </c>
      <c r="S4479">
        <v>7</v>
      </c>
      <c r="T4479">
        <v>0.113274</v>
      </c>
      <c r="U4479">
        <v>-7.4509999999999996</v>
      </c>
      <c r="V4479">
        <v>1</v>
      </c>
      <c r="W4479">
        <v>2.7541E-2</v>
      </c>
      <c r="X4479">
        <v>120.473</v>
      </c>
      <c r="Y4479">
        <v>0.31623299999999999</v>
      </c>
    </row>
    <row r="4480" spans="1:25" hidden="1" x14ac:dyDescent="0.25">
      <c r="A4480">
        <v>4478</v>
      </c>
      <c r="B4480">
        <v>78</v>
      </c>
      <c r="C4480" t="s">
        <v>7133</v>
      </c>
      <c r="D4480" t="s">
        <v>5598</v>
      </c>
      <c r="E4480">
        <v>2004</v>
      </c>
      <c r="F4480" t="s">
        <v>5598</v>
      </c>
      <c r="G4480">
        <v>41.850033000000003</v>
      </c>
      <c r="H4480">
        <v>-87.650052000000002</v>
      </c>
      <c r="I4480" t="s">
        <v>108</v>
      </c>
      <c r="J4480" t="s">
        <v>28</v>
      </c>
      <c r="K4480" t="s">
        <v>56</v>
      </c>
      <c r="L4480" t="s">
        <v>33</v>
      </c>
      <c r="M4480">
        <v>0</v>
      </c>
      <c r="N4480">
        <v>0.26534000000000002</v>
      </c>
      <c r="O4480">
        <v>0.74722999999999995</v>
      </c>
      <c r="P4480">
        <v>342.8</v>
      </c>
      <c r="Q4480">
        <v>0.58073699999999995</v>
      </c>
      <c r="R4480">
        <v>4.2099999999999999E-4</v>
      </c>
      <c r="S4480">
        <v>6</v>
      </c>
      <c r="T4480">
        <v>7.5588000000000002E-2</v>
      </c>
      <c r="U4480">
        <v>-9.9</v>
      </c>
      <c r="V4480">
        <v>1</v>
      </c>
      <c r="W4480">
        <v>3.4667000000000003E-2</v>
      </c>
      <c r="X4480">
        <v>92.983000000000004</v>
      </c>
      <c r="Y4480">
        <v>0.53261999999999998</v>
      </c>
    </row>
    <row r="4481" spans="1:25" hidden="1" x14ac:dyDescent="0.25">
      <c r="A4481">
        <v>4479</v>
      </c>
      <c r="B4481">
        <v>79</v>
      </c>
      <c r="C4481" t="s">
        <v>7267</v>
      </c>
      <c r="D4481" t="s">
        <v>6826</v>
      </c>
      <c r="E4481">
        <v>2004</v>
      </c>
      <c r="F4481" t="s">
        <v>6826</v>
      </c>
      <c r="G4481">
        <v>34.145800000000001</v>
      </c>
      <c r="H4481">
        <v>-118.77800000000001</v>
      </c>
      <c r="I4481" t="s">
        <v>6827</v>
      </c>
      <c r="J4481" t="s">
        <v>33</v>
      </c>
      <c r="M4481">
        <v>0</v>
      </c>
      <c r="N4481">
        <v>0.78668099999999996</v>
      </c>
      <c r="O4481">
        <v>0.40950199999999998</v>
      </c>
      <c r="P4481">
        <v>272.16000000000003</v>
      </c>
      <c r="Q4481">
        <v>0.57842199999999999</v>
      </c>
      <c r="R4481">
        <v>1.8699999999999999E-4</v>
      </c>
      <c r="S4481">
        <v>4</v>
      </c>
      <c r="T4481">
        <v>0.87531000000000003</v>
      </c>
      <c r="U4481">
        <v>-10.595000000000001</v>
      </c>
      <c r="V4481">
        <v>0</v>
      </c>
      <c r="W4481">
        <v>4.2605999999999998E-2</v>
      </c>
      <c r="X4481">
        <v>99.168000000000006</v>
      </c>
      <c r="Y4481">
        <v>0.29310999999999998</v>
      </c>
    </row>
    <row r="4482" spans="1:25" hidden="1" x14ac:dyDescent="0.25">
      <c r="A4482">
        <v>4480</v>
      </c>
      <c r="B4482">
        <v>80</v>
      </c>
      <c r="C4482" t="s">
        <v>7268</v>
      </c>
      <c r="D4482" t="s">
        <v>7269</v>
      </c>
      <c r="E4482">
        <v>2004</v>
      </c>
      <c r="F4482" t="s">
        <v>7270</v>
      </c>
      <c r="G4482">
        <v>32.715699999999998</v>
      </c>
      <c r="H4482">
        <v>-117.16200000000001</v>
      </c>
      <c r="I4482" t="s">
        <v>1604</v>
      </c>
      <c r="J4482" t="s">
        <v>28</v>
      </c>
      <c r="K4482" t="s">
        <v>56</v>
      </c>
      <c r="L4482" t="s">
        <v>33</v>
      </c>
      <c r="M4482">
        <v>0</v>
      </c>
      <c r="N4482">
        <v>0.2898</v>
      </c>
      <c r="O4482">
        <v>0.89614899999999997</v>
      </c>
      <c r="P4482">
        <v>240.06666999999999</v>
      </c>
      <c r="Q4482">
        <v>0.55868799999999996</v>
      </c>
      <c r="R4482">
        <v>0</v>
      </c>
      <c r="S4482">
        <v>4</v>
      </c>
      <c r="T4482">
        <v>7.9412999999999997E-2</v>
      </c>
      <c r="U4482">
        <v>-6.1150000000000002</v>
      </c>
      <c r="V4482">
        <v>0</v>
      </c>
      <c r="W4482">
        <v>0.11720800000000001</v>
      </c>
      <c r="X4482">
        <v>93.012</v>
      </c>
      <c r="Y4482">
        <v>0.63270000000000004</v>
      </c>
    </row>
    <row r="4483" spans="1:25" hidden="1" x14ac:dyDescent="0.25">
      <c r="A4483">
        <v>4481</v>
      </c>
      <c r="B4483">
        <v>81</v>
      </c>
      <c r="C4483" t="s">
        <v>7271</v>
      </c>
      <c r="D4483" t="s">
        <v>5710</v>
      </c>
      <c r="E4483">
        <v>2004</v>
      </c>
      <c r="F4483" t="s">
        <v>5710</v>
      </c>
      <c r="G4483">
        <v>32.457639999999998</v>
      </c>
      <c r="H4483">
        <v>-91.493170000000006</v>
      </c>
      <c r="I4483" t="s">
        <v>5711</v>
      </c>
      <c r="J4483" t="s">
        <v>28</v>
      </c>
      <c r="K4483" t="s">
        <v>33</v>
      </c>
      <c r="M4483">
        <v>0</v>
      </c>
      <c r="N4483">
        <v>0.50322599999999995</v>
      </c>
      <c r="O4483">
        <v>0.39943699999999999</v>
      </c>
      <c r="P4483">
        <v>295.57333</v>
      </c>
      <c r="Q4483">
        <v>0.62789899999999998</v>
      </c>
      <c r="R4483">
        <v>0</v>
      </c>
      <c r="S4483">
        <v>7</v>
      </c>
      <c r="T4483">
        <v>0.156005</v>
      </c>
      <c r="U4483">
        <v>-5.2350000000000003</v>
      </c>
      <c r="V4483">
        <v>1</v>
      </c>
      <c r="W4483">
        <v>2.9968000000000002E-2</v>
      </c>
      <c r="X4483">
        <v>159.86799999999999</v>
      </c>
      <c r="Y4483">
        <v>0.36602899999999999</v>
      </c>
    </row>
    <row r="4484" spans="1:25" hidden="1" x14ac:dyDescent="0.25">
      <c r="A4484">
        <v>4482</v>
      </c>
      <c r="B4484">
        <v>82</v>
      </c>
      <c r="C4484" t="s">
        <v>7272</v>
      </c>
      <c r="D4484" t="s">
        <v>6956</v>
      </c>
      <c r="E4484">
        <v>2004</v>
      </c>
      <c r="F4484" t="s">
        <v>6956</v>
      </c>
      <c r="G4484">
        <v>33.369594999999997</v>
      </c>
      <c r="H4484">
        <v>-84.819396999999995</v>
      </c>
      <c r="I4484" t="s">
        <v>6957</v>
      </c>
      <c r="J4484" t="s">
        <v>28</v>
      </c>
      <c r="K4484" t="s">
        <v>33</v>
      </c>
      <c r="M4484">
        <v>0</v>
      </c>
      <c r="N4484">
        <v>0.590924</v>
      </c>
      <c r="O4484">
        <v>0.56128199999999995</v>
      </c>
      <c r="P4484">
        <v>272.39999999999998</v>
      </c>
      <c r="Q4484">
        <v>0.359709</v>
      </c>
      <c r="R4484" s="1">
        <v>7.4999999999999993E-5</v>
      </c>
      <c r="S4484">
        <v>2</v>
      </c>
      <c r="T4484">
        <v>0.14851300000000001</v>
      </c>
      <c r="U4484">
        <v>-8.7590000000000003</v>
      </c>
      <c r="V4484">
        <v>1</v>
      </c>
      <c r="W4484">
        <v>2.9644E-2</v>
      </c>
      <c r="X4484">
        <v>125.54600000000001</v>
      </c>
      <c r="Y4484">
        <v>0.20859</v>
      </c>
    </row>
    <row r="4485" spans="1:25" hidden="1" x14ac:dyDescent="0.25">
      <c r="A4485">
        <v>4483</v>
      </c>
      <c r="B4485">
        <v>83</v>
      </c>
      <c r="C4485" t="s">
        <v>7273</v>
      </c>
      <c r="D4485" t="s">
        <v>6346</v>
      </c>
      <c r="E4485">
        <v>2004</v>
      </c>
      <c r="F4485" t="s">
        <v>6346</v>
      </c>
      <c r="G4485">
        <v>30.814465999999999</v>
      </c>
      <c r="H4485">
        <v>-90.428043000000002</v>
      </c>
      <c r="I4485" t="s">
        <v>6347</v>
      </c>
      <c r="J4485" t="s">
        <v>28</v>
      </c>
      <c r="K4485" t="s">
        <v>56</v>
      </c>
      <c r="L4485" t="s">
        <v>33</v>
      </c>
      <c r="M4485">
        <v>0</v>
      </c>
      <c r="N4485">
        <v>1.2666E-2</v>
      </c>
      <c r="O4485">
        <v>0.52877799999999997</v>
      </c>
      <c r="P4485">
        <v>202.62620999999999</v>
      </c>
      <c r="Q4485">
        <v>0.927562</v>
      </c>
      <c r="R4485">
        <v>2.627E-3</v>
      </c>
      <c r="S4485">
        <v>0</v>
      </c>
      <c r="T4485">
        <v>9.6243999999999996E-2</v>
      </c>
      <c r="U4485">
        <v>-4.218</v>
      </c>
      <c r="V4485">
        <v>0</v>
      </c>
      <c r="W4485">
        <v>3.2106000000000003E-2</v>
      </c>
      <c r="X4485">
        <v>128.035</v>
      </c>
      <c r="Y4485">
        <v>0.64269600000000005</v>
      </c>
    </row>
    <row r="4486" spans="1:25" hidden="1" x14ac:dyDescent="0.25">
      <c r="A4486">
        <v>4484</v>
      </c>
      <c r="B4486">
        <v>84</v>
      </c>
      <c r="C4486" t="s">
        <v>7274</v>
      </c>
      <c r="D4486" t="s">
        <v>7275</v>
      </c>
      <c r="E4486">
        <v>2004</v>
      </c>
      <c r="F4486" t="s">
        <v>7276</v>
      </c>
      <c r="G4486">
        <v>29.953700000000001</v>
      </c>
      <c r="H4486">
        <v>-90.077699999999993</v>
      </c>
      <c r="I4486" t="s">
        <v>310</v>
      </c>
      <c r="J4486" t="s">
        <v>28</v>
      </c>
      <c r="K4486" t="s">
        <v>56</v>
      </c>
      <c r="L4486" t="s">
        <v>33</v>
      </c>
      <c r="M4486">
        <v>0</v>
      </c>
      <c r="N4486">
        <v>0.38270500000000002</v>
      </c>
      <c r="O4486">
        <v>0.67064699999999999</v>
      </c>
      <c r="P4486">
        <v>277.85333000000003</v>
      </c>
      <c r="Q4486">
        <v>0.41123199999999999</v>
      </c>
      <c r="R4486">
        <v>0</v>
      </c>
      <c r="S4486">
        <v>9</v>
      </c>
      <c r="T4486">
        <v>8.2600999999999994E-2</v>
      </c>
      <c r="U4486">
        <v>-9.2149999999999999</v>
      </c>
      <c r="V4486">
        <v>0</v>
      </c>
      <c r="W4486">
        <v>0.114797</v>
      </c>
      <c r="X4486">
        <v>75.069999999999993</v>
      </c>
      <c r="Y4486">
        <v>0.449716</v>
      </c>
    </row>
    <row r="4487" spans="1:25" hidden="1" x14ac:dyDescent="0.25">
      <c r="A4487">
        <v>4485</v>
      </c>
      <c r="B4487">
        <v>85</v>
      </c>
      <c r="C4487" t="s">
        <v>7277</v>
      </c>
      <c r="D4487" t="s">
        <v>7278</v>
      </c>
      <c r="E4487">
        <v>2004</v>
      </c>
      <c r="F4487" t="s">
        <v>7278</v>
      </c>
      <c r="G4487">
        <v>18</v>
      </c>
      <c r="H4487">
        <v>-76.8</v>
      </c>
      <c r="I4487" t="s">
        <v>2779</v>
      </c>
      <c r="J4487" t="s">
        <v>28</v>
      </c>
      <c r="K4487" t="s">
        <v>56</v>
      </c>
      <c r="L4487" t="s">
        <v>33</v>
      </c>
      <c r="M4487">
        <v>0</v>
      </c>
      <c r="N4487">
        <v>0.20671600000000001</v>
      </c>
      <c r="O4487">
        <v>0.61391099999999998</v>
      </c>
      <c r="P4487">
        <v>264.50666999999999</v>
      </c>
      <c r="Q4487">
        <v>0.72107399999999999</v>
      </c>
      <c r="R4487">
        <v>0</v>
      </c>
      <c r="S4487">
        <v>0</v>
      </c>
      <c r="T4487">
        <v>0.48688399999999998</v>
      </c>
      <c r="U4487">
        <v>-8.3989999999999991</v>
      </c>
      <c r="V4487">
        <v>1</v>
      </c>
      <c r="W4487">
        <v>0.20379</v>
      </c>
      <c r="X4487">
        <v>93.736999999999995</v>
      </c>
      <c r="Y4487">
        <v>0.86889700000000003</v>
      </c>
    </row>
    <row r="4488" spans="1:25" hidden="1" x14ac:dyDescent="0.25">
      <c r="A4488">
        <v>4486</v>
      </c>
      <c r="B4488">
        <v>86</v>
      </c>
      <c r="C4488" t="s">
        <v>7279</v>
      </c>
      <c r="D4488" t="s">
        <v>7280</v>
      </c>
      <c r="E4488">
        <v>2004</v>
      </c>
      <c r="F4488" t="s">
        <v>7281</v>
      </c>
      <c r="G4488">
        <v>40.703800000000001</v>
      </c>
      <c r="H4488">
        <v>-73.831699999999998</v>
      </c>
      <c r="I4488" t="s">
        <v>227</v>
      </c>
      <c r="J4488" t="s">
        <v>28</v>
      </c>
      <c r="K4488" t="s">
        <v>56</v>
      </c>
      <c r="L4488" t="s">
        <v>33</v>
      </c>
      <c r="M4488">
        <v>0</v>
      </c>
      <c r="N4488">
        <v>9.7516000000000005E-2</v>
      </c>
      <c r="O4488">
        <v>0.69431699999999996</v>
      </c>
      <c r="P4488">
        <v>266.37333000000001</v>
      </c>
      <c r="Q4488">
        <v>0.76995800000000003</v>
      </c>
      <c r="R4488">
        <v>0</v>
      </c>
      <c r="S4488">
        <v>10</v>
      </c>
      <c r="T4488">
        <v>6.3710000000000003E-2</v>
      </c>
      <c r="U4488">
        <v>-5.5679999999999996</v>
      </c>
      <c r="V4488">
        <v>0</v>
      </c>
      <c r="W4488">
        <v>8.3964999999999998E-2</v>
      </c>
      <c r="X4488">
        <v>168.071</v>
      </c>
      <c r="Y4488">
        <v>0.90583499999999995</v>
      </c>
    </row>
    <row r="4489" spans="1:25" hidden="1" x14ac:dyDescent="0.25">
      <c r="A4489">
        <v>4487</v>
      </c>
      <c r="B4489">
        <v>87</v>
      </c>
      <c r="C4489" t="s">
        <v>7100</v>
      </c>
      <c r="D4489" t="s">
        <v>7101</v>
      </c>
      <c r="E4489">
        <v>2004</v>
      </c>
      <c r="F4489" t="s">
        <v>6984</v>
      </c>
      <c r="G4489">
        <v>38.627699999999997</v>
      </c>
      <c r="H4489">
        <v>-90.1995</v>
      </c>
      <c r="I4489" t="s">
        <v>2286</v>
      </c>
      <c r="J4489" t="s">
        <v>28</v>
      </c>
      <c r="K4489" t="s">
        <v>56</v>
      </c>
      <c r="L4489" t="s">
        <v>33</v>
      </c>
      <c r="M4489">
        <v>0</v>
      </c>
      <c r="N4489">
        <v>8.5016999999999995E-2</v>
      </c>
      <c r="O4489">
        <v>0.80741700000000005</v>
      </c>
      <c r="P4489">
        <v>314.39999999999998</v>
      </c>
      <c r="Q4489">
        <v>0.79904600000000003</v>
      </c>
      <c r="R4489">
        <v>0</v>
      </c>
      <c r="S4489">
        <v>7</v>
      </c>
      <c r="T4489">
        <v>8.3448999999999995E-2</v>
      </c>
      <c r="U4489">
        <v>-5.9169999999999998</v>
      </c>
      <c r="V4489">
        <v>1</v>
      </c>
      <c r="W4489">
        <v>0.181753</v>
      </c>
      <c r="X4489">
        <v>153.06299999999999</v>
      </c>
      <c r="Y4489">
        <v>0.95113199999999998</v>
      </c>
    </row>
    <row r="4490" spans="1:25" hidden="1" x14ac:dyDescent="0.25">
      <c r="A4490">
        <v>4488</v>
      </c>
      <c r="B4490">
        <v>88</v>
      </c>
      <c r="C4490" t="s">
        <v>7282</v>
      </c>
      <c r="D4490" t="s">
        <v>7021</v>
      </c>
      <c r="E4490">
        <v>2004</v>
      </c>
      <c r="F4490" t="s">
        <v>7021</v>
      </c>
      <c r="G4490">
        <v>33.973951</v>
      </c>
      <c r="H4490">
        <v>-118.24840500000001</v>
      </c>
      <c r="I4490" t="s">
        <v>605</v>
      </c>
      <c r="J4490" t="s">
        <v>28</v>
      </c>
      <c r="K4490" t="s">
        <v>56</v>
      </c>
      <c r="L4490" t="s">
        <v>33</v>
      </c>
      <c r="M4490">
        <v>0</v>
      </c>
      <c r="N4490">
        <v>0.139844</v>
      </c>
      <c r="O4490">
        <v>0.737066</v>
      </c>
      <c r="P4490">
        <v>218.58667</v>
      </c>
      <c r="Q4490">
        <v>0.69769599999999998</v>
      </c>
      <c r="R4490">
        <v>0</v>
      </c>
      <c r="S4490">
        <v>2</v>
      </c>
      <c r="T4490">
        <v>0.18060899999999999</v>
      </c>
      <c r="U4490">
        <v>-6.5119999999999996</v>
      </c>
      <c r="V4490">
        <v>1</v>
      </c>
      <c r="W4490">
        <v>0.12776499999999999</v>
      </c>
      <c r="X4490">
        <v>105.002</v>
      </c>
      <c r="Y4490">
        <v>0.83248699999999998</v>
      </c>
    </row>
    <row r="4491" spans="1:25" hidden="1" x14ac:dyDescent="0.25">
      <c r="A4491">
        <v>4489</v>
      </c>
      <c r="B4491">
        <v>89</v>
      </c>
      <c r="C4491" t="s">
        <v>7283</v>
      </c>
      <c r="D4491" t="s">
        <v>7284</v>
      </c>
      <c r="E4491">
        <v>2004</v>
      </c>
      <c r="F4491" t="s">
        <v>6464</v>
      </c>
      <c r="G4491">
        <v>36.153689999999997</v>
      </c>
      <c r="H4491">
        <v>-83.782409999999999</v>
      </c>
      <c r="I4491" t="s">
        <v>6465</v>
      </c>
      <c r="J4491" t="s">
        <v>28</v>
      </c>
      <c r="K4491" t="s">
        <v>56</v>
      </c>
      <c r="L4491" t="s">
        <v>33</v>
      </c>
      <c r="M4491">
        <v>0</v>
      </c>
      <c r="N4491">
        <v>0.10782799999999999</v>
      </c>
      <c r="O4491">
        <v>0.74057399999999995</v>
      </c>
      <c r="P4491">
        <v>214.17751000000001</v>
      </c>
      <c r="Q4491">
        <v>0.45184200000000002</v>
      </c>
      <c r="R4491">
        <v>3.5179999999999999E-3</v>
      </c>
      <c r="S4491">
        <v>9</v>
      </c>
      <c r="T4491">
        <v>0.169461</v>
      </c>
      <c r="U4491">
        <v>-16.87</v>
      </c>
      <c r="V4491">
        <v>1</v>
      </c>
      <c r="W4491">
        <v>2.8948999999999999E-2</v>
      </c>
      <c r="X4491">
        <v>104.922</v>
      </c>
      <c r="Y4491">
        <v>0.80427300000000002</v>
      </c>
    </row>
    <row r="4492" spans="1:25" hidden="1" x14ac:dyDescent="0.25">
      <c r="A4492">
        <v>4490</v>
      </c>
      <c r="B4492">
        <v>90</v>
      </c>
      <c r="C4492" t="s">
        <v>7285</v>
      </c>
      <c r="D4492" t="s">
        <v>6621</v>
      </c>
      <c r="E4492">
        <v>2004</v>
      </c>
      <c r="F4492" t="s">
        <v>6621</v>
      </c>
      <c r="G4492">
        <v>36.165688000000003</v>
      </c>
      <c r="H4492">
        <v>-86.778098</v>
      </c>
      <c r="I4492" t="s">
        <v>392</v>
      </c>
      <c r="J4492" t="s">
        <v>28</v>
      </c>
      <c r="K4492" t="s">
        <v>56</v>
      </c>
      <c r="L4492" t="s">
        <v>33</v>
      </c>
      <c r="M4492">
        <v>0</v>
      </c>
      <c r="N4492">
        <v>0.14277599999999999</v>
      </c>
      <c r="O4492">
        <v>0.47554600000000002</v>
      </c>
      <c r="P4492">
        <v>262.39999999999998</v>
      </c>
      <c r="Q4492">
        <v>0.57880699999999996</v>
      </c>
      <c r="R4492" s="1">
        <v>3.0000000000000001E-6</v>
      </c>
      <c r="S4492">
        <v>9</v>
      </c>
      <c r="T4492">
        <v>6.1106000000000001E-2</v>
      </c>
      <c r="U4492">
        <v>-7.226</v>
      </c>
      <c r="V4492">
        <v>1</v>
      </c>
      <c r="W4492">
        <v>4.1981999999999998E-2</v>
      </c>
      <c r="X4492">
        <v>163.93799999999999</v>
      </c>
      <c r="Y4492">
        <v>0.19608800000000001</v>
      </c>
    </row>
    <row r="4493" spans="1:25" hidden="1" x14ac:dyDescent="0.25">
      <c r="A4493">
        <v>4491</v>
      </c>
      <c r="B4493">
        <v>91</v>
      </c>
      <c r="C4493" t="s">
        <v>7286</v>
      </c>
      <c r="D4493" t="s">
        <v>6397</v>
      </c>
      <c r="E4493">
        <v>2004</v>
      </c>
      <c r="F4493" t="s">
        <v>6397</v>
      </c>
      <c r="G4493">
        <v>40.694481000000003</v>
      </c>
      <c r="H4493">
        <v>-73.989318999999995</v>
      </c>
      <c r="I4493" t="s">
        <v>208</v>
      </c>
      <c r="J4493" t="s">
        <v>28</v>
      </c>
      <c r="K4493" t="s">
        <v>56</v>
      </c>
      <c r="L4493" t="s">
        <v>33</v>
      </c>
      <c r="M4493">
        <v>0</v>
      </c>
      <c r="N4493">
        <v>3.669E-2</v>
      </c>
      <c r="O4493">
        <v>0.88710199999999995</v>
      </c>
      <c r="P4493">
        <v>259.2</v>
      </c>
      <c r="Q4493">
        <v>0.673844</v>
      </c>
      <c r="R4493">
        <v>0</v>
      </c>
      <c r="S4493">
        <v>10</v>
      </c>
      <c r="T4493">
        <v>5.4745000000000002E-2</v>
      </c>
      <c r="U4493">
        <v>-3.1659999999999999</v>
      </c>
      <c r="V4493">
        <v>1</v>
      </c>
      <c r="W4493">
        <v>4.6495000000000002E-2</v>
      </c>
      <c r="X4493">
        <v>104.035</v>
      </c>
      <c r="Y4493">
        <v>0.36243599999999998</v>
      </c>
    </row>
    <row r="4494" spans="1:25" hidden="1" x14ac:dyDescent="0.25">
      <c r="A4494">
        <v>4492</v>
      </c>
      <c r="B4494">
        <v>92</v>
      </c>
      <c r="C4494" t="s">
        <v>6704</v>
      </c>
      <c r="D4494" t="s">
        <v>6835</v>
      </c>
      <c r="E4494">
        <v>2004</v>
      </c>
      <c r="F4494" t="s">
        <v>6835</v>
      </c>
      <c r="G4494">
        <v>44.25</v>
      </c>
      <c r="H4494">
        <v>-76.95</v>
      </c>
      <c r="I4494" t="s">
        <v>6836</v>
      </c>
      <c r="J4494" t="s">
        <v>33</v>
      </c>
      <c r="M4494">
        <v>0</v>
      </c>
      <c r="N4494">
        <v>0.61557899999999999</v>
      </c>
      <c r="O4494">
        <v>0.38329400000000002</v>
      </c>
      <c r="P4494">
        <v>200.24888999999999</v>
      </c>
      <c r="Q4494">
        <v>0.672157</v>
      </c>
      <c r="R4494">
        <v>0.124655</v>
      </c>
      <c r="S4494">
        <v>4</v>
      </c>
      <c r="T4494">
        <v>0.73742200000000002</v>
      </c>
      <c r="U4494">
        <v>-11.164999999999999</v>
      </c>
      <c r="V4494">
        <v>1</v>
      </c>
      <c r="W4494">
        <v>4.2623000000000001E-2</v>
      </c>
      <c r="X4494">
        <v>147.751</v>
      </c>
      <c r="Y4494">
        <v>0.53625299999999998</v>
      </c>
    </row>
    <row r="4495" spans="1:25" hidden="1" x14ac:dyDescent="0.25">
      <c r="A4495">
        <v>4493</v>
      </c>
      <c r="B4495">
        <v>93</v>
      </c>
      <c r="C4495" t="s">
        <v>7287</v>
      </c>
      <c r="D4495" t="s">
        <v>7288</v>
      </c>
      <c r="E4495">
        <v>2004</v>
      </c>
      <c r="F4495" t="s">
        <v>7288</v>
      </c>
      <c r="G4495">
        <v>-27.083333</v>
      </c>
      <c r="H4495">
        <v>152.94999999999999</v>
      </c>
      <c r="I4495" t="s">
        <v>7289</v>
      </c>
      <c r="J4495" t="s">
        <v>246</v>
      </c>
      <c r="K4495" t="s">
        <v>33</v>
      </c>
      <c r="M4495">
        <v>0</v>
      </c>
      <c r="N4495">
        <v>0.636544</v>
      </c>
      <c r="O4495">
        <v>0.28023999999999999</v>
      </c>
      <c r="P4495">
        <v>333.50484999999998</v>
      </c>
      <c r="Q4495">
        <v>0.33892600000000001</v>
      </c>
      <c r="R4495" s="1">
        <v>9.9999999999999995E-7</v>
      </c>
      <c r="S4495">
        <v>9</v>
      </c>
      <c r="T4495">
        <v>0.97058699999999998</v>
      </c>
      <c r="U4495">
        <v>-17.678999999999998</v>
      </c>
      <c r="V4495">
        <v>1</v>
      </c>
      <c r="W4495">
        <v>3.4981999999999999E-2</v>
      </c>
      <c r="X4495">
        <v>161.429</v>
      </c>
      <c r="Y4495">
        <v>0.61884499999999998</v>
      </c>
    </row>
    <row r="4496" spans="1:25" hidden="1" x14ac:dyDescent="0.25">
      <c r="A4496">
        <v>4494</v>
      </c>
      <c r="B4496">
        <v>94</v>
      </c>
      <c r="C4496" t="s">
        <v>7290</v>
      </c>
      <c r="D4496" t="s">
        <v>5598</v>
      </c>
      <c r="E4496">
        <v>2004</v>
      </c>
      <c r="F4496" t="s">
        <v>5598</v>
      </c>
      <c r="G4496">
        <v>41.850033000000003</v>
      </c>
      <c r="H4496">
        <v>-87.650052000000002</v>
      </c>
      <c r="I4496" t="s">
        <v>108</v>
      </c>
      <c r="J4496" t="s">
        <v>28</v>
      </c>
      <c r="K4496" t="s">
        <v>56</v>
      </c>
      <c r="L4496" t="s">
        <v>33</v>
      </c>
      <c r="M4496">
        <v>0</v>
      </c>
      <c r="N4496">
        <v>0.123225</v>
      </c>
      <c r="O4496">
        <v>0.75079700000000005</v>
      </c>
      <c r="P4496">
        <v>301.73288000000002</v>
      </c>
      <c r="Q4496">
        <v>0.66318999999999995</v>
      </c>
      <c r="R4496">
        <v>0</v>
      </c>
      <c r="S4496">
        <v>5</v>
      </c>
      <c r="T4496">
        <v>0.102198</v>
      </c>
      <c r="U4496">
        <v>-4.742</v>
      </c>
      <c r="V4496">
        <v>0</v>
      </c>
      <c r="W4496">
        <v>0.106917</v>
      </c>
      <c r="X4496">
        <v>96.971000000000004</v>
      </c>
      <c r="Y4496">
        <v>0.78818699999999997</v>
      </c>
    </row>
    <row r="4497" spans="1:25" hidden="1" x14ac:dyDescent="0.25">
      <c r="A4497">
        <v>4495</v>
      </c>
      <c r="B4497">
        <v>95</v>
      </c>
      <c r="C4497" t="s">
        <v>7291</v>
      </c>
      <c r="D4497" t="s">
        <v>7021</v>
      </c>
      <c r="E4497">
        <v>2004</v>
      </c>
      <c r="F4497" t="s">
        <v>7021</v>
      </c>
      <c r="G4497">
        <v>33.973951</v>
      </c>
      <c r="H4497">
        <v>-118.24840500000001</v>
      </c>
      <c r="I4497" t="s">
        <v>605</v>
      </c>
      <c r="J4497" t="s">
        <v>28</v>
      </c>
      <c r="K4497" t="s">
        <v>56</v>
      </c>
      <c r="L4497" t="s">
        <v>33</v>
      </c>
      <c r="M4497">
        <v>0</v>
      </c>
      <c r="N4497">
        <v>9.2977000000000004E-2</v>
      </c>
      <c r="O4497">
        <v>0.81089299999999997</v>
      </c>
      <c r="P4497">
        <v>183.54141000000001</v>
      </c>
      <c r="Q4497">
        <v>0.82695399999999997</v>
      </c>
      <c r="R4497">
        <v>4.15E-4</v>
      </c>
      <c r="S4497">
        <v>4</v>
      </c>
      <c r="T4497">
        <v>0.260967</v>
      </c>
      <c r="U4497">
        <v>-7.4240000000000004</v>
      </c>
      <c r="V4497">
        <v>0</v>
      </c>
      <c r="W4497">
        <v>9.8225000000000007E-2</v>
      </c>
      <c r="X4497">
        <v>99.997</v>
      </c>
      <c r="Y4497">
        <v>0.86040300000000003</v>
      </c>
    </row>
    <row r="4498" spans="1:25" hidden="1" x14ac:dyDescent="0.25">
      <c r="A4498">
        <v>4496</v>
      </c>
      <c r="B4498">
        <v>96</v>
      </c>
      <c r="C4498" t="s">
        <v>7292</v>
      </c>
      <c r="D4498" t="s">
        <v>7293</v>
      </c>
      <c r="E4498">
        <v>2004</v>
      </c>
      <c r="F4498" t="s">
        <v>6531</v>
      </c>
      <c r="G4498">
        <v>38.631501</v>
      </c>
      <c r="H4498">
        <v>-90.192310000000006</v>
      </c>
      <c r="I4498" t="s">
        <v>6677</v>
      </c>
      <c r="J4498" t="s">
        <v>28</v>
      </c>
      <c r="K4498" t="s">
        <v>56</v>
      </c>
      <c r="M4498">
        <v>0</v>
      </c>
      <c r="N4498">
        <v>1.446E-3</v>
      </c>
      <c r="O4498">
        <v>0.65197400000000005</v>
      </c>
      <c r="P4498">
        <v>254.76</v>
      </c>
      <c r="Q4498">
        <v>0.420595</v>
      </c>
      <c r="R4498">
        <v>0.88766</v>
      </c>
      <c r="S4498">
        <v>7</v>
      </c>
      <c r="T4498">
        <v>9.2721999999999999E-2</v>
      </c>
      <c r="U4498">
        <v>-13.461</v>
      </c>
      <c r="V4498">
        <v>1</v>
      </c>
      <c r="W4498">
        <v>9.8849000000000006E-2</v>
      </c>
      <c r="X4498">
        <v>170.089</v>
      </c>
      <c r="Y4498">
        <v>0.53637900000000005</v>
      </c>
    </row>
    <row r="4499" spans="1:25" hidden="1" x14ac:dyDescent="0.25">
      <c r="A4499">
        <v>4497</v>
      </c>
      <c r="B4499">
        <v>97</v>
      </c>
      <c r="C4499" t="s">
        <v>7294</v>
      </c>
      <c r="D4499" t="s">
        <v>7295</v>
      </c>
      <c r="E4499">
        <v>2004</v>
      </c>
      <c r="F4499" t="s">
        <v>7295</v>
      </c>
      <c r="G4499">
        <v>36.165688000000003</v>
      </c>
      <c r="H4499">
        <v>-86.778098</v>
      </c>
      <c r="I4499" t="s">
        <v>392</v>
      </c>
      <c r="J4499" t="s">
        <v>56</v>
      </c>
      <c r="K4499" t="s">
        <v>33</v>
      </c>
      <c r="M4499">
        <v>0</v>
      </c>
      <c r="N4499">
        <v>1.9247E-2</v>
      </c>
      <c r="O4499">
        <v>0.29206900000000002</v>
      </c>
      <c r="P4499">
        <v>228.33332999999999</v>
      </c>
      <c r="Q4499">
        <v>0.92724200000000001</v>
      </c>
      <c r="R4499">
        <v>0</v>
      </c>
      <c r="S4499">
        <v>5</v>
      </c>
      <c r="T4499">
        <v>0.71065400000000001</v>
      </c>
      <c r="U4499">
        <v>-3.1030000000000002</v>
      </c>
      <c r="V4499">
        <v>0</v>
      </c>
      <c r="W4499">
        <v>7.0148000000000002E-2</v>
      </c>
      <c r="X4499">
        <v>182.971</v>
      </c>
      <c r="Y4499">
        <v>0.59453599999999995</v>
      </c>
    </row>
    <row r="4500" spans="1:25" hidden="1" x14ac:dyDescent="0.25">
      <c r="A4500">
        <v>4498</v>
      </c>
      <c r="B4500">
        <v>98</v>
      </c>
      <c r="C4500" t="s">
        <v>7296</v>
      </c>
      <c r="D4500" t="s">
        <v>6567</v>
      </c>
      <c r="E4500">
        <v>2004</v>
      </c>
      <c r="F4500" t="s">
        <v>6567</v>
      </c>
      <c r="G4500">
        <v>42.347020999999998</v>
      </c>
      <c r="H4500">
        <v>-83.060184000000007</v>
      </c>
      <c r="I4500" t="s">
        <v>6568</v>
      </c>
      <c r="J4500" t="s">
        <v>27</v>
      </c>
      <c r="K4500" t="s">
        <v>28</v>
      </c>
      <c r="L4500" t="s">
        <v>56</v>
      </c>
      <c r="M4500">
        <v>0</v>
      </c>
      <c r="N4500">
        <v>3.5100000000000002E-4</v>
      </c>
      <c r="O4500">
        <v>0.81563200000000002</v>
      </c>
      <c r="P4500">
        <v>250.08</v>
      </c>
      <c r="Q4500">
        <v>0.65655200000000002</v>
      </c>
      <c r="R4500">
        <v>0.94609799999999999</v>
      </c>
      <c r="S4500">
        <v>5</v>
      </c>
      <c r="T4500">
        <v>0.25296800000000003</v>
      </c>
      <c r="U4500">
        <v>-6.1020000000000003</v>
      </c>
      <c r="V4500">
        <v>0</v>
      </c>
      <c r="W4500">
        <v>6.2612000000000001E-2</v>
      </c>
      <c r="X4500">
        <v>121.009</v>
      </c>
      <c r="Y4500">
        <v>0.86399999999999999</v>
      </c>
    </row>
    <row r="4501" spans="1:25" hidden="1" x14ac:dyDescent="0.25">
      <c r="A4501">
        <v>4499</v>
      </c>
      <c r="B4501">
        <v>99</v>
      </c>
      <c r="C4501" t="s">
        <v>7297</v>
      </c>
      <c r="D4501" t="s">
        <v>7298</v>
      </c>
      <c r="E4501">
        <v>2004</v>
      </c>
      <c r="F4501" t="s">
        <v>7298</v>
      </c>
      <c r="G4501">
        <v>37.646000000000001</v>
      </c>
      <c r="H4501">
        <v>-84.775000000000006</v>
      </c>
      <c r="I4501" t="s">
        <v>7299</v>
      </c>
      <c r="J4501" t="s">
        <v>28</v>
      </c>
      <c r="K4501" t="s">
        <v>56</v>
      </c>
      <c r="L4501" t="s">
        <v>33</v>
      </c>
      <c r="M4501">
        <v>0</v>
      </c>
      <c r="N4501">
        <v>0.36676500000000001</v>
      </c>
      <c r="O4501">
        <v>0.64381100000000002</v>
      </c>
      <c r="P4501">
        <v>267.53332999999998</v>
      </c>
      <c r="Q4501">
        <v>0.62624100000000005</v>
      </c>
      <c r="R4501" s="1">
        <v>6.0000000000000002E-6</v>
      </c>
      <c r="S4501">
        <v>0</v>
      </c>
      <c r="T4501">
        <v>0.155167</v>
      </c>
      <c r="U4501">
        <v>-7.2430000000000003</v>
      </c>
      <c r="V4501">
        <v>1</v>
      </c>
      <c r="W4501">
        <v>2.5812000000000002E-2</v>
      </c>
      <c r="X4501">
        <v>128.029</v>
      </c>
      <c r="Y4501">
        <v>0.37732199999999999</v>
      </c>
    </row>
    <row r="4502" spans="1:25" hidden="1" x14ac:dyDescent="0.25">
      <c r="A4502">
        <v>4500</v>
      </c>
      <c r="B4502">
        <v>100</v>
      </c>
      <c r="C4502" t="s">
        <v>7300</v>
      </c>
      <c r="D4502" t="s">
        <v>6464</v>
      </c>
      <c r="E4502">
        <v>2004</v>
      </c>
      <c r="F4502" t="s">
        <v>6464</v>
      </c>
      <c r="G4502">
        <v>36.153689999999997</v>
      </c>
      <c r="H4502">
        <v>-83.782409999999999</v>
      </c>
      <c r="I4502" t="s">
        <v>6465</v>
      </c>
      <c r="J4502" t="s">
        <v>28</v>
      </c>
      <c r="K4502" t="s">
        <v>56</v>
      </c>
      <c r="L4502" t="s">
        <v>33</v>
      </c>
      <c r="M4502">
        <v>0</v>
      </c>
      <c r="N4502">
        <v>3.4597000000000003E-2</v>
      </c>
      <c r="O4502">
        <v>0.42286699999999999</v>
      </c>
      <c r="P4502">
        <v>240.93333000000001</v>
      </c>
      <c r="Q4502">
        <v>0.830542</v>
      </c>
      <c r="R4502">
        <v>0</v>
      </c>
      <c r="S4502">
        <v>5</v>
      </c>
      <c r="T4502">
        <v>0.21766199999999999</v>
      </c>
      <c r="U4502">
        <v>-6.0869999999999997</v>
      </c>
      <c r="V4502">
        <v>1</v>
      </c>
      <c r="W4502">
        <v>5.6885999999999999E-2</v>
      </c>
      <c r="X4502">
        <v>179.96700000000001</v>
      </c>
      <c r="Y4502">
        <v>0.67105999999999999</v>
      </c>
    </row>
    <row r="4503" spans="1:25" hidden="1" x14ac:dyDescent="0.25">
      <c r="A4503">
        <v>4501</v>
      </c>
      <c r="B4503">
        <v>1</v>
      </c>
      <c r="C4503" t="s">
        <v>7301</v>
      </c>
      <c r="D4503" t="s">
        <v>5007</v>
      </c>
      <c r="E4503">
        <v>2005</v>
      </c>
      <c r="F4503" t="s">
        <v>5007</v>
      </c>
      <c r="G4503">
        <v>40.714269000000002</v>
      </c>
      <c r="H4503">
        <v>-74.005972999999997</v>
      </c>
      <c r="I4503" t="s">
        <v>113</v>
      </c>
      <c r="J4503" t="s">
        <v>28</v>
      </c>
      <c r="K4503" t="s">
        <v>56</v>
      </c>
      <c r="L4503" t="s">
        <v>33</v>
      </c>
      <c r="M4503">
        <v>0</v>
      </c>
      <c r="N4503">
        <v>6.4616000000000007E-2</v>
      </c>
      <c r="O4503">
        <v>0.69149300000000002</v>
      </c>
      <c r="P4503">
        <v>262.89332999999999</v>
      </c>
      <c r="Q4503">
        <v>0.87055499999999997</v>
      </c>
      <c r="R4503">
        <v>1.56E-4</v>
      </c>
      <c r="S4503">
        <v>9</v>
      </c>
      <c r="T4503">
        <v>0.120521</v>
      </c>
      <c r="U4503">
        <v>-3.415</v>
      </c>
      <c r="V4503">
        <v>0</v>
      </c>
      <c r="W4503">
        <v>6.5461000000000005E-2</v>
      </c>
      <c r="X4503">
        <v>127.96599999999999</v>
      </c>
      <c r="Y4503">
        <v>0.79264000000000001</v>
      </c>
    </row>
    <row r="4504" spans="1:25" hidden="1" x14ac:dyDescent="0.25">
      <c r="A4504">
        <v>4502</v>
      </c>
      <c r="B4504">
        <v>2</v>
      </c>
      <c r="C4504" t="s">
        <v>7302</v>
      </c>
      <c r="D4504" t="s">
        <v>7303</v>
      </c>
      <c r="E4504">
        <v>2005</v>
      </c>
      <c r="F4504" t="s">
        <v>7303</v>
      </c>
      <c r="G4504">
        <v>33.870291999999999</v>
      </c>
      <c r="H4504">
        <v>-117.925338</v>
      </c>
      <c r="I4504" t="s">
        <v>7304</v>
      </c>
      <c r="J4504" t="s">
        <v>28</v>
      </c>
      <c r="K4504" t="s">
        <v>56</v>
      </c>
      <c r="L4504" t="s">
        <v>33</v>
      </c>
      <c r="M4504">
        <v>0</v>
      </c>
      <c r="N4504">
        <v>0.265963</v>
      </c>
      <c r="O4504">
        <v>0.95946600000000004</v>
      </c>
      <c r="P4504">
        <v>48.352200000000003</v>
      </c>
      <c r="Q4504">
        <v>0.73319699999999999</v>
      </c>
      <c r="R4504" s="1">
        <v>9.9999999999999995E-7</v>
      </c>
      <c r="S4504">
        <v>10</v>
      </c>
      <c r="T4504">
        <v>3.0676999999999999E-2</v>
      </c>
      <c r="U4504">
        <v>-6.8179999999999996</v>
      </c>
      <c r="V4504">
        <v>0</v>
      </c>
      <c r="W4504">
        <v>0.21943699999999999</v>
      </c>
      <c r="X4504">
        <v>110.02200000000001</v>
      </c>
      <c r="Y4504">
        <v>0.78954899999999995</v>
      </c>
    </row>
    <row r="4505" spans="1:25" hidden="1" x14ac:dyDescent="0.25">
      <c r="A4505">
        <v>4503</v>
      </c>
      <c r="B4505">
        <v>3</v>
      </c>
      <c r="C4505" t="s">
        <v>7305</v>
      </c>
      <c r="D4505" t="s">
        <v>6878</v>
      </c>
      <c r="E4505">
        <v>2005</v>
      </c>
      <c r="F4505" t="s">
        <v>6878</v>
      </c>
      <c r="G4505">
        <v>39.296536000000003</v>
      </c>
      <c r="H4505">
        <v>-76.623489000000006</v>
      </c>
      <c r="I4505" t="s">
        <v>6071</v>
      </c>
      <c r="J4505" t="s">
        <v>28</v>
      </c>
      <c r="K4505" t="s">
        <v>33</v>
      </c>
      <c r="M4505">
        <v>0</v>
      </c>
      <c r="N4505">
        <v>0.55628299999999997</v>
      </c>
      <c r="O4505">
        <v>0.40162399999999998</v>
      </c>
      <c r="P4505">
        <v>264.42667</v>
      </c>
      <c r="Q4505">
        <v>0.73321800000000004</v>
      </c>
      <c r="R4505">
        <v>0</v>
      </c>
      <c r="S4505">
        <v>7</v>
      </c>
      <c r="T4505">
        <v>0.103492</v>
      </c>
      <c r="U4505">
        <v>-4.34</v>
      </c>
      <c r="V4505">
        <v>0</v>
      </c>
      <c r="W4505">
        <v>0.22933799999999999</v>
      </c>
      <c r="X4505">
        <v>94.688999999999993</v>
      </c>
      <c r="Y4505">
        <v>0.60832299999999995</v>
      </c>
    </row>
    <row r="4506" spans="1:25" hidden="1" x14ac:dyDescent="0.25">
      <c r="A4506">
        <v>4504</v>
      </c>
      <c r="B4506">
        <v>4</v>
      </c>
      <c r="C4506" t="s">
        <v>7306</v>
      </c>
      <c r="D4506" t="s">
        <v>6887</v>
      </c>
      <c r="E4506">
        <v>2005</v>
      </c>
      <c r="F4506" t="s">
        <v>6887</v>
      </c>
      <c r="G4506">
        <v>32.492683</v>
      </c>
      <c r="H4506">
        <v>-97.264358999999999</v>
      </c>
      <c r="I4506" t="s">
        <v>6888</v>
      </c>
      <c r="J4506" t="s">
        <v>28</v>
      </c>
      <c r="K4506" t="s">
        <v>56</v>
      </c>
      <c r="L4506" t="s">
        <v>33</v>
      </c>
      <c r="M4506">
        <v>0</v>
      </c>
      <c r="N4506">
        <v>9.4600000000000001E-4</v>
      </c>
      <c r="O4506">
        <v>0.48980299999999999</v>
      </c>
      <c r="P4506">
        <v>227.05587</v>
      </c>
      <c r="Q4506">
        <v>0.68609699999999996</v>
      </c>
      <c r="R4506">
        <v>5.2099999999999998E-4</v>
      </c>
      <c r="S4506">
        <v>7</v>
      </c>
      <c r="T4506">
        <v>0.49093599999999998</v>
      </c>
      <c r="U4506">
        <v>-14.98</v>
      </c>
      <c r="V4506">
        <v>1</v>
      </c>
      <c r="W4506">
        <v>4.5352000000000003E-2</v>
      </c>
      <c r="X4506">
        <v>131.01</v>
      </c>
      <c r="Y4506">
        <v>0.39353399999999999</v>
      </c>
    </row>
    <row r="4507" spans="1:25" hidden="1" x14ac:dyDescent="0.25">
      <c r="A4507">
        <v>4505</v>
      </c>
      <c r="B4507">
        <v>5</v>
      </c>
      <c r="C4507" t="s">
        <v>7307</v>
      </c>
      <c r="D4507" t="s">
        <v>7308</v>
      </c>
      <c r="E4507">
        <v>2005</v>
      </c>
      <c r="F4507" t="s">
        <v>7163</v>
      </c>
      <c r="G4507">
        <f>IFERROR(VLOOKUP(Table1[[#This Row],[Title]],$C$5507:$Y$5579,5, FALSE ),"")</f>
        <v>33.844371000000002</v>
      </c>
      <c r="H4507">
        <f>IFERROR(VLOOKUP(Table1[[#This Row],[Title]],$C$5507:$Y$5579,6, FALSE ),"")</f>
        <v>-84.474050000000005</v>
      </c>
      <c r="I4507" t="str">
        <f>IFERROR(VLOOKUP(Table1[[#This Row],[Title]],$C$5507:$Y$5579,7, FALSE ),"")</f>
        <v>Atlanta, Georgia</v>
      </c>
      <c r="J4507" t="str">
        <f>IFERROR(VLOOKUP(Table1[[#This Row],[Title]],$C$5507:$Y$5579,8, FALSE ),"")</f>
        <v>studio</v>
      </c>
      <c r="K4507" t="str">
        <f>IFERROR(VLOOKUP(Table1[[#This Row],[Title]],$C$5507:$Y$5579,9, FALSE ),"")</f>
        <v>electric</v>
      </c>
      <c r="L4507">
        <f>IFERROR(VLOOKUP(Table1[[#This Row],[Title]],$C$5507:$Y$5579,10, FALSE ),"")</f>
        <v>0</v>
      </c>
      <c r="M4507">
        <f>IFERROR(VLOOKUP(Table1[[#This Row],[Title]],$C$5507:$Y$5579,11, FALSE ),"")</f>
        <v>0</v>
      </c>
      <c r="N4507">
        <f>IFERROR(VLOOKUP(Table1[[#This Row],[Title]],$C$5507:$Y$5579,12, FALSE ),"")</f>
        <v>0.13158400000000001</v>
      </c>
      <c r="O4507">
        <f>IFERROR(VLOOKUP(Table1[[#This Row],[Title]],$C$5507:$Y$5579,13, FALSE ),"")</f>
        <v>0.75763800000000003</v>
      </c>
      <c r="P4507">
        <f>IFERROR(VLOOKUP(Table1[[#This Row],[Title]],$C$5507:$Y$5579,14, FALSE ),"")</f>
        <v>282.17424</v>
      </c>
      <c r="Q4507">
        <f>IFERROR(VLOOKUP(Table1[[#This Row],[Title]],$C$5507:$Y$5579,15, FALSE ),"")</f>
        <v>0.87517800000000001</v>
      </c>
      <c r="R4507">
        <f>IFERROR(VLOOKUP(Table1[[#This Row],[Title]],$C$5507:$Y$5579,16, FALSE ),"")</f>
        <v>0.50317500000000004</v>
      </c>
      <c r="S4507">
        <f>IFERROR(VLOOKUP(Table1[[#This Row],[Title]],$C$5507:$Y$5579,17, FALSE ),"")</f>
        <v>7</v>
      </c>
      <c r="T4507">
        <f>IFERROR(VLOOKUP(Table1[[#This Row],[Title]],$C$5507:$Y$5579,18, FALSE ),"")</f>
        <v>5.0422000000000002E-2</v>
      </c>
      <c r="U4507">
        <f>IFERROR(VLOOKUP(Table1[[#This Row],[Title]],$C$5507:$Y$5579,19, FALSE ),"")</f>
        <v>-4.8899999999999997</v>
      </c>
      <c r="V4507">
        <f>IFERROR(VLOOKUP(Table1[[#This Row],[Title]],$C$5507:$Y$5579,20, FALSE ),"")</f>
        <v>0</v>
      </c>
      <c r="W4507">
        <f>IFERROR(VLOOKUP(Table1[[#This Row],[Title]],$C$5507:$Y$5579,21, FALSE ),"")</f>
        <v>5.7551999999999999E-2</v>
      </c>
      <c r="X4507">
        <f>IFERROR(VLOOKUP(Table1[[#This Row],[Title]],$C$5507:$Y$5579,22, FALSE ),"")</f>
        <v>125.997</v>
      </c>
      <c r="Y4507">
        <f>IFERROR(VLOOKUP(Table1[[#This Row],[Title]],$C$5507:$Y$5579,23, FALSE ),"")</f>
        <v>0.97251299999999996</v>
      </c>
    </row>
    <row r="4508" spans="1:25" hidden="1" x14ac:dyDescent="0.25">
      <c r="A4508">
        <v>4506</v>
      </c>
      <c r="B4508">
        <v>6</v>
      </c>
      <c r="C4508" t="s">
        <v>7309</v>
      </c>
      <c r="D4508" t="s">
        <v>7310</v>
      </c>
      <c r="E4508">
        <v>2005</v>
      </c>
      <c r="F4508" t="s">
        <v>7217</v>
      </c>
      <c r="G4508">
        <v>41.902042000000002</v>
      </c>
      <c r="H4508">
        <v>-87.658544000000006</v>
      </c>
      <c r="I4508" t="s">
        <v>108</v>
      </c>
      <c r="J4508" t="s">
        <v>28</v>
      </c>
      <c r="K4508" t="s">
        <v>56</v>
      </c>
      <c r="L4508" t="s">
        <v>33</v>
      </c>
      <c r="M4508">
        <v>0</v>
      </c>
      <c r="N4508">
        <v>8.5500000000000003E-3</v>
      </c>
      <c r="O4508">
        <v>0.69415000000000004</v>
      </c>
      <c r="P4508">
        <v>192.70484999999999</v>
      </c>
      <c r="Q4508">
        <v>0.47017700000000001</v>
      </c>
      <c r="R4508">
        <v>0</v>
      </c>
      <c r="S4508">
        <v>4</v>
      </c>
      <c r="T4508">
        <v>0.17866699999999999</v>
      </c>
      <c r="U4508">
        <v>-14.795999999999999</v>
      </c>
      <c r="V4508">
        <v>1</v>
      </c>
      <c r="W4508">
        <v>0.31457400000000002</v>
      </c>
      <c r="X4508">
        <v>92.597999999999999</v>
      </c>
      <c r="Y4508">
        <v>0.58006800000000003</v>
      </c>
    </row>
    <row r="4509" spans="1:25" hidden="1" x14ac:dyDescent="0.25">
      <c r="A4509">
        <v>4507</v>
      </c>
      <c r="B4509">
        <v>7</v>
      </c>
      <c r="C4509" t="s">
        <v>7311</v>
      </c>
      <c r="D4509" t="s">
        <v>7312</v>
      </c>
      <c r="E4509">
        <v>2005</v>
      </c>
      <c r="F4509" t="s">
        <v>7312</v>
      </c>
      <c r="G4509">
        <v>37.860576000000002</v>
      </c>
      <c r="H4509">
        <v>-122.29673</v>
      </c>
      <c r="I4509" t="s">
        <v>3880</v>
      </c>
      <c r="J4509" t="s">
        <v>28</v>
      </c>
      <c r="K4509" t="s">
        <v>56</v>
      </c>
      <c r="L4509" t="s">
        <v>33</v>
      </c>
      <c r="M4509">
        <v>0</v>
      </c>
      <c r="N4509">
        <v>5.8200000000000005E-4</v>
      </c>
      <c r="O4509">
        <v>0.28862900000000002</v>
      </c>
      <c r="P4509">
        <v>493.42649</v>
      </c>
      <c r="Q4509">
        <v>0.81209299999999995</v>
      </c>
      <c r="R4509" s="1">
        <v>3.0000000000000001E-6</v>
      </c>
      <c r="S4509">
        <v>8</v>
      </c>
      <c r="T4509">
        <v>0.29976999999999998</v>
      </c>
      <c r="U4509">
        <v>-3.4820000000000002</v>
      </c>
      <c r="V4509">
        <v>1</v>
      </c>
      <c r="W4509">
        <v>3.6012000000000002E-2</v>
      </c>
      <c r="X4509">
        <v>167.06200000000001</v>
      </c>
      <c r="Y4509">
        <v>0.47690900000000003</v>
      </c>
    </row>
    <row r="4510" spans="1:25" hidden="1" x14ac:dyDescent="0.25">
      <c r="A4510">
        <v>4508</v>
      </c>
      <c r="B4510">
        <v>8</v>
      </c>
      <c r="C4510" t="s">
        <v>7313</v>
      </c>
      <c r="D4510" t="s">
        <v>7314</v>
      </c>
      <c r="E4510">
        <v>2005</v>
      </c>
      <c r="F4510" t="s">
        <v>6975</v>
      </c>
      <c r="G4510">
        <v>40.677500000000002</v>
      </c>
      <c r="H4510">
        <v>-73.787499999999994</v>
      </c>
      <c r="I4510" t="s">
        <v>5499</v>
      </c>
      <c r="J4510" t="s">
        <v>28</v>
      </c>
      <c r="K4510" t="s">
        <v>56</v>
      </c>
      <c r="L4510" t="s">
        <v>33</v>
      </c>
      <c r="M4510">
        <v>0</v>
      </c>
      <c r="N4510">
        <v>3.0058000000000001E-2</v>
      </c>
      <c r="O4510">
        <v>0.60490600000000005</v>
      </c>
      <c r="P4510">
        <v>208.57333</v>
      </c>
      <c r="Q4510">
        <v>0.32483899999999999</v>
      </c>
      <c r="R4510" s="1">
        <v>3.1999999999999999E-5</v>
      </c>
      <c r="S4510">
        <v>11</v>
      </c>
      <c r="T4510">
        <v>0.32566899999999999</v>
      </c>
      <c r="U4510">
        <v>-17.942</v>
      </c>
      <c r="V4510">
        <v>1</v>
      </c>
      <c r="W4510">
        <v>0.65568700000000002</v>
      </c>
      <c r="X4510">
        <v>121.379</v>
      </c>
      <c r="Y4510">
        <v>0.75285599999999997</v>
      </c>
    </row>
    <row r="4511" spans="1:25" hidden="1" x14ac:dyDescent="0.25">
      <c r="A4511">
        <v>4509</v>
      </c>
      <c r="B4511">
        <v>9</v>
      </c>
      <c r="C4511" t="s">
        <v>7315</v>
      </c>
      <c r="D4511" t="s">
        <v>7316</v>
      </c>
      <c r="E4511">
        <v>2005</v>
      </c>
      <c r="F4511" t="s">
        <v>7317</v>
      </c>
      <c r="G4511">
        <v>34.0535</v>
      </c>
      <c r="H4511">
        <v>-118.245</v>
      </c>
      <c r="I4511" t="s">
        <v>74</v>
      </c>
      <c r="J4511" t="s">
        <v>28</v>
      </c>
      <c r="K4511" t="s">
        <v>56</v>
      </c>
      <c r="L4511" t="s">
        <v>33</v>
      </c>
      <c r="M4511">
        <v>0</v>
      </c>
      <c r="N4511">
        <v>7.7799999999999996E-3</v>
      </c>
      <c r="O4511">
        <v>0.88952399999999998</v>
      </c>
      <c r="P4511">
        <v>218.08</v>
      </c>
      <c r="Q4511">
        <v>0.65600899999999995</v>
      </c>
      <c r="R4511">
        <v>0</v>
      </c>
      <c r="S4511">
        <v>8</v>
      </c>
      <c r="T4511">
        <v>0.23300899999999999</v>
      </c>
      <c r="U4511">
        <v>-2.7719999999999998</v>
      </c>
      <c r="V4511">
        <v>0</v>
      </c>
      <c r="W4511">
        <v>9.1046000000000002E-2</v>
      </c>
      <c r="X4511">
        <v>120.015</v>
      </c>
      <c r="Y4511">
        <v>0.56572199999999995</v>
      </c>
    </row>
    <row r="4512" spans="1:25" hidden="1" x14ac:dyDescent="0.25">
      <c r="A4512">
        <v>4510</v>
      </c>
      <c r="B4512">
        <v>10</v>
      </c>
      <c r="C4512" t="s">
        <v>7318</v>
      </c>
      <c r="D4512" t="s">
        <v>6887</v>
      </c>
      <c r="E4512">
        <v>2005</v>
      </c>
      <c r="F4512" t="s">
        <v>6887</v>
      </c>
      <c r="G4512">
        <v>32.492683</v>
      </c>
      <c r="H4512">
        <v>-97.264358999999999</v>
      </c>
      <c r="I4512" t="s">
        <v>6888</v>
      </c>
      <c r="J4512" t="s">
        <v>28</v>
      </c>
      <c r="K4512" t="s">
        <v>33</v>
      </c>
      <c r="M4512">
        <v>0</v>
      </c>
      <c r="N4512">
        <v>0.87714000000000003</v>
      </c>
      <c r="O4512">
        <v>0.62500299999999998</v>
      </c>
      <c r="P4512">
        <v>178.13333</v>
      </c>
      <c r="Q4512">
        <v>0.33028800000000003</v>
      </c>
      <c r="R4512">
        <v>0</v>
      </c>
      <c r="S4512">
        <v>6</v>
      </c>
      <c r="T4512">
        <v>0.38752799999999998</v>
      </c>
      <c r="U4512">
        <v>-12.926</v>
      </c>
      <c r="V4512">
        <v>0</v>
      </c>
      <c r="W4512">
        <v>6.2150999999999998E-2</v>
      </c>
      <c r="X4512">
        <v>99.432000000000002</v>
      </c>
      <c r="Y4512">
        <v>0.51155300000000004</v>
      </c>
    </row>
    <row r="4513" spans="1:25" hidden="1" x14ac:dyDescent="0.25">
      <c r="A4513">
        <v>4511</v>
      </c>
      <c r="B4513">
        <v>11</v>
      </c>
      <c r="C4513" t="s">
        <v>3337</v>
      </c>
      <c r="D4513" t="s">
        <v>6975</v>
      </c>
      <c r="E4513">
        <v>2005</v>
      </c>
      <c r="F4513" t="s">
        <v>6975</v>
      </c>
      <c r="G4513">
        <v>40.677500000000002</v>
      </c>
      <c r="H4513">
        <v>-73.787499999999994</v>
      </c>
      <c r="I4513" t="s">
        <v>5499</v>
      </c>
      <c r="J4513" t="s">
        <v>28</v>
      </c>
      <c r="K4513" t="s">
        <v>56</v>
      </c>
      <c r="L4513" t="s">
        <v>33</v>
      </c>
      <c r="M4513">
        <v>0</v>
      </c>
      <c r="N4513">
        <v>0.24710599999999999</v>
      </c>
      <c r="O4513">
        <v>0.911551</v>
      </c>
      <c r="P4513">
        <v>217.61332999999999</v>
      </c>
      <c r="Q4513">
        <v>0.63841899999999996</v>
      </c>
      <c r="R4513" s="1">
        <v>4.5000000000000003E-5</v>
      </c>
      <c r="S4513">
        <v>3</v>
      </c>
      <c r="T4513">
        <v>0.23170099999999999</v>
      </c>
      <c r="U4513">
        <v>-5.851</v>
      </c>
      <c r="V4513">
        <v>1</v>
      </c>
      <c r="W4513">
        <v>0.23036000000000001</v>
      </c>
      <c r="X4513">
        <v>97.054000000000002</v>
      </c>
      <c r="Y4513">
        <v>0.71151200000000003</v>
      </c>
    </row>
    <row r="4514" spans="1:25" hidden="1" x14ac:dyDescent="0.25">
      <c r="A4514">
        <v>4512</v>
      </c>
      <c r="B4514">
        <v>12</v>
      </c>
      <c r="C4514" t="s">
        <v>3172</v>
      </c>
      <c r="D4514" t="s">
        <v>6651</v>
      </c>
      <c r="E4514">
        <v>2005</v>
      </c>
      <c r="F4514" t="s">
        <v>6651</v>
      </c>
      <c r="G4514">
        <v>33.973951</v>
      </c>
      <c r="H4514">
        <v>-118.24840500000001</v>
      </c>
      <c r="I4514" t="s">
        <v>605</v>
      </c>
      <c r="J4514" t="s">
        <v>28</v>
      </c>
      <c r="K4514" t="s">
        <v>56</v>
      </c>
      <c r="L4514" t="s">
        <v>33</v>
      </c>
      <c r="M4514">
        <v>0</v>
      </c>
      <c r="N4514">
        <v>0.105424</v>
      </c>
      <c r="O4514">
        <v>0.23786199999999999</v>
      </c>
      <c r="P4514">
        <v>216.22354000000001</v>
      </c>
      <c r="Q4514">
        <v>0.38391799999999998</v>
      </c>
      <c r="R4514">
        <v>0</v>
      </c>
      <c r="S4514">
        <v>7</v>
      </c>
      <c r="T4514">
        <v>0.162856</v>
      </c>
      <c r="U4514">
        <v>-14.352</v>
      </c>
      <c r="V4514">
        <v>1</v>
      </c>
      <c r="W4514">
        <v>3.5302E-2</v>
      </c>
      <c r="X4514">
        <v>68.448999999999998</v>
      </c>
      <c r="Y4514">
        <v>0.47434700000000002</v>
      </c>
    </row>
    <row r="4515" spans="1:25" hidden="1" x14ac:dyDescent="0.25">
      <c r="A4515">
        <v>4513</v>
      </c>
      <c r="B4515">
        <v>13</v>
      </c>
      <c r="C4515" t="s">
        <v>7319</v>
      </c>
      <c r="D4515" t="s">
        <v>7021</v>
      </c>
      <c r="E4515">
        <v>2005</v>
      </c>
      <c r="F4515" t="s">
        <v>7021</v>
      </c>
      <c r="G4515">
        <v>33.973951</v>
      </c>
      <c r="H4515">
        <v>-118.24840500000001</v>
      </c>
      <c r="I4515" t="s">
        <v>605</v>
      </c>
      <c r="J4515" t="s">
        <v>28</v>
      </c>
      <c r="K4515" t="s">
        <v>56</v>
      </c>
      <c r="L4515" t="s">
        <v>33</v>
      </c>
      <c r="M4515">
        <v>0</v>
      </c>
      <c r="N4515">
        <v>8.4410000000000006E-3</v>
      </c>
      <c r="O4515">
        <v>0.68962500000000004</v>
      </c>
      <c r="P4515">
        <v>243.41333</v>
      </c>
      <c r="Q4515">
        <v>0.925763</v>
      </c>
      <c r="R4515" s="1">
        <v>9.9999999999999995E-7</v>
      </c>
      <c r="S4515">
        <v>5</v>
      </c>
      <c r="T4515">
        <v>0.17489099999999999</v>
      </c>
      <c r="U4515">
        <v>-2.8220000000000001</v>
      </c>
      <c r="V4515">
        <v>0</v>
      </c>
      <c r="W4515">
        <v>6.2094000000000003E-2</v>
      </c>
      <c r="X4515">
        <v>130.89500000000001</v>
      </c>
      <c r="Y4515">
        <v>0.60827500000000001</v>
      </c>
    </row>
    <row r="4516" spans="1:25" hidden="1" x14ac:dyDescent="0.25">
      <c r="A4516">
        <v>4514</v>
      </c>
      <c r="B4516">
        <v>14</v>
      </c>
      <c r="C4516" t="s">
        <v>7320</v>
      </c>
      <c r="D4516" t="s">
        <v>7321</v>
      </c>
      <c r="E4516">
        <v>2005</v>
      </c>
      <c r="F4516" t="s">
        <v>6331</v>
      </c>
      <c r="G4516">
        <v>36.811498</v>
      </c>
      <c r="H4516">
        <v>-76.367715000000004</v>
      </c>
      <c r="I4516" t="s">
        <v>6332</v>
      </c>
      <c r="J4516" t="s">
        <v>28</v>
      </c>
      <c r="K4516" t="s">
        <v>56</v>
      </c>
      <c r="L4516" t="s">
        <v>33</v>
      </c>
      <c r="M4516">
        <v>0</v>
      </c>
      <c r="N4516">
        <v>3.1092999999999999E-2</v>
      </c>
      <c r="O4516">
        <v>0.90446599999999999</v>
      </c>
      <c r="P4516">
        <v>226.86354</v>
      </c>
      <c r="Q4516">
        <v>0.81326299999999996</v>
      </c>
      <c r="R4516">
        <v>6.9690000000000004E-3</v>
      </c>
      <c r="S4516">
        <v>4</v>
      </c>
      <c r="T4516">
        <v>4.7097E-2</v>
      </c>
      <c r="U4516">
        <v>-7.1050000000000004</v>
      </c>
      <c r="V4516">
        <v>0</v>
      </c>
      <c r="W4516">
        <v>0.12109499999999999</v>
      </c>
      <c r="X4516">
        <v>125.461</v>
      </c>
      <c r="Y4516">
        <v>0.80948900000000001</v>
      </c>
    </row>
    <row r="4517" spans="1:25" hidden="1" x14ac:dyDescent="0.25">
      <c r="A4517">
        <v>4515</v>
      </c>
      <c r="B4517">
        <v>15</v>
      </c>
      <c r="C4517" t="s">
        <v>7322</v>
      </c>
      <c r="D4517" t="s">
        <v>5007</v>
      </c>
      <c r="E4517">
        <v>2005</v>
      </c>
      <c r="F4517" t="s">
        <v>5007</v>
      </c>
      <c r="G4517">
        <v>40.714269000000002</v>
      </c>
      <c r="H4517">
        <v>-74.005972999999997</v>
      </c>
      <c r="I4517" t="s">
        <v>113</v>
      </c>
      <c r="J4517" t="s">
        <v>930</v>
      </c>
      <c r="K4517" t="s">
        <v>28</v>
      </c>
      <c r="L4517" t="s">
        <v>56</v>
      </c>
      <c r="M4517">
        <v>0</v>
      </c>
      <c r="N4517">
        <v>3.0894000000000001E-2</v>
      </c>
      <c r="O4517">
        <v>0.77737400000000001</v>
      </c>
      <c r="P4517">
        <v>304.88</v>
      </c>
      <c r="Q4517">
        <v>0.30781599999999998</v>
      </c>
      <c r="R4517">
        <v>0</v>
      </c>
      <c r="S4517">
        <v>10</v>
      </c>
      <c r="T4517">
        <v>0.38816699999999998</v>
      </c>
      <c r="U4517">
        <v>-8.7929999999999993</v>
      </c>
      <c r="V4517">
        <v>1</v>
      </c>
      <c r="W4517">
        <v>5.8117000000000002E-2</v>
      </c>
      <c r="X4517">
        <v>133.97800000000001</v>
      </c>
      <c r="Y4517">
        <v>0.18879199999999999</v>
      </c>
    </row>
    <row r="4518" spans="1:25" hidden="1" x14ac:dyDescent="0.25">
      <c r="A4518">
        <v>4516</v>
      </c>
      <c r="B4518">
        <v>16</v>
      </c>
      <c r="C4518" t="s">
        <v>7323</v>
      </c>
      <c r="D4518" t="s">
        <v>7324</v>
      </c>
      <c r="E4518">
        <v>2005</v>
      </c>
      <c r="F4518" t="s">
        <v>7324</v>
      </c>
      <c r="G4518">
        <v>36.301068000000001</v>
      </c>
      <c r="H4518">
        <v>-115.206969</v>
      </c>
      <c r="I4518" t="s">
        <v>7325</v>
      </c>
      <c r="J4518" t="s">
        <v>28</v>
      </c>
      <c r="K4518" t="s">
        <v>56</v>
      </c>
      <c r="L4518" t="s">
        <v>33</v>
      </c>
      <c r="M4518">
        <v>0</v>
      </c>
      <c r="N4518">
        <v>6.7100000000000005E-4</v>
      </c>
      <c r="O4518">
        <v>0.34832299999999999</v>
      </c>
      <c r="P4518">
        <v>215.84934000000001</v>
      </c>
      <c r="Q4518">
        <v>0.75360400000000005</v>
      </c>
      <c r="R4518">
        <v>0</v>
      </c>
      <c r="S4518">
        <v>1</v>
      </c>
      <c r="T4518">
        <v>0.107586</v>
      </c>
      <c r="U4518">
        <v>-13.497999999999999</v>
      </c>
      <c r="V4518">
        <v>1</v>
      </c>
      <c r="W4518">
        <v>5.8354999999999997E-2</v>
      </c>
      <c r="X4518">
        <v>76.275999999999996</v>
      </c>
      <c r="Y4518">
        <v>0.23199600000000001</v>
      </c>
    </row>
    <row r="4519" spans="1:25" hidden="1" x14ac:dyDescent="0.25">
      <c r="A4519">
        <v>4517</v>
      </c>
      <c r="B4519">
        <v>17</v>
      </c>
      <c r="C4519" t="s">
        <v>7326</v>
      </c>
      <c r="D4519" t="s">
        <v>6975</v>
      </c>
      <c r="E4519">
        <v>2005</v>
      </c>
      <c r="F4519" t="s">
        <v>6975</v>
      </c>
      <c r="G4519">
        <v>40.677500000000002</v>
      </c>
      <c r="H4519">
        <v>-73.787499999999994</v>
      </c>
      <c r="I4519" t="s">
        <v>5499</v>
      </c>
      <c r="J4519" t="s">
        <v>28</v>
      </c>
      <c r="K4519" t="s">
        <v>56</v>
      </c>
      <c r="L4519" t="s">
        <v>33</v>
      </c>
      <c r="M4519">
        <v>0</v>
      </c>
      <c r="N4519">
        <v>0.16140099999999999</v>
      </c>
      <c r="O4519">
        <v>0.71687100000000004</v>
      </c>
      <c r="P4519">
        <v>203.96</v>
      </c>
      <c r="Q4519">
        <v>0.50361999999999996</v>
      </c>
      <c r="R4519">
        <v>4.57E-4</v>
      </c>
      <c r="S4519">
        <v>11</v>
      </c>
      <c r="T4519">
        <v>0.526092</v>
      </c>
      <c r="U4519">
        <v>-13.946999999999999</v>
      </c>
      <c r="V4519">
        <v>1</v>
      </c>
      <c r="W4519">
        <v>0.445218</v>
      </c>
      <c r="X4519">
        <v>98.287999999999997</v>
      </c>
      <c r="Y4519">
        <v>0.51157799999999998</v>
      </c>
    </row>
    <row r="4520" spans="1:25" hidden="1" x14ac:dyDescent="0.25">
      <c r="A4520">
        <v>4518</v>
      </c>
      <c r="B4520">
        <v>18</v>
      </c>
      <c r="C4520" t="s">
        <v>7327</v>
      </c>
      <c r="D4520" t="s">
        <v>7328</v>
      </c>
      <c r="E4520">
        <v>2005</v>
      </c>
      <c r="F4520" t="s">
        <v>7328</v>
      </c>
      <c r="G4520">
        <v>13.166700000000001</v>
      </c>
      <c r="H4520">
        <v>-59.533299999999997</v>
      </c>
      <c r="I4520" t="s">
        <v>7329</v>
      </c>
      <c r="J4520" t="s">
        <v>28</v>
      </c>
      <c r="K4520" t="s">
        <v>56</v>
      </c>
      <c r="M4520">
        <v>0</v>
      </c>
      <c r="N4520">
        <v>9.3999999999999997E-4</v>
      </c>
      <c r="O4520">
        <v>0.75797199999999998</v>
      </c>
      <c r="P4520">
        <v>245.94576000000001</v>
      </c>
      <c r="Q4520">
        <v>0.57930499999999996</v>
      </c>
      <c r="R4520">
        <v>0.828148</v>
      </c>
      <c r="S4520">
        <v>11</v>
      </c>
      <c r="T4520">
        <v>0.102948</v>
      </c>
      <c r="U4520">
        <v>-11.112</v>
      </c>
      <c r="V4520">
        <v>0</v>
      </c>
      <c r="W4520">
        <v>5.7948E-2</v>
      </c>
      <c r="X4520">
        <v>98.995999999999995</v>
      </c>
      <c r="Y4520">
        <v>0.71721699999999999</v>
      </c>
    </row>
    <row r="4521" spans="1:25" hidden="1" x14ac:dyDescent="0.25">
      <c r="A4521">
        <v>4519</v>
      </c>
      <c r="B4521">
        <v>19</v>
      </c>
      <c r="C4521" t="s">
        <v>7330</v>
      </c>
      <c r="D4521" t="s">
        <v>7331</v>
      </c>
      <c r="E4521">
        <v>2005</v>
      </c>
      <c r="F4521" t="s">
        <v>7332</v>
      </c>
      <c r="G4521">
        <v>33.895299999999999</v>
      </c>
      <c r="H4521">
        <v>-118.224</v>
      </c>
      <c r="I4521" t="s">
        <v>5079</v>
      </c>
      <c r="J4521" t="s">
        <v>28</v>
      </c>
      <c r="K4521" t="s">
        <v>56</v>
      </c>
      <c r="L4521" t="s">
        <v>33</v>
      </c>
      <c r="M4521">
        <v>0</v>
      </c>
      <c r="N4521">
        <v>9.4851000000000005E-2</v>
      </c>
      <c r="O4521">
        <v>0.86808200000000002</v>
      </c>
      <c r="P4521">
        <v>235.53319999999999</v>
      </c>
      <c r="Q4521">
        <v>0.72359399999999996</v>
      </c>
      <c r="R4521">
        <v>0</v>
      </c>
      <c r="S4521">
        <v>4</v>
      </c>
      <c r="T4521">
        <v>1.8151E-2</v>
      </c>
      <c r="U4521">
        <v>-6.843</v>
      </c>
      <c r="V4521">
        <v>0</v>
      </c>
      <c r="W4521">
        <v>0.26800000000000002</v>
      </c>
      <c r="X4521">
        <v>97.974000000000004</v>
      </c>
      <c r="Y4521">
        <v>0.63490500000000005</v>
      </c>
    </row>
    <row r="4522" spans="1:25" hidden="1" x14ac:dyDescent="0.25">
      <c r="A4522">
        <v>4520</v>
      </c>
      <c r="B4522">
        <v>20</v>
      </c>
      <c r="C4522" t="s">
        <v>7333</v>
      </c>
      <c r="D4522" t="s">
        <v>7334</v>
      </c>
      <c r="E4522">
        <v>2005</v>
      </c>
      <c r="F4522" t="s">
        <v>7334</v>
      </c>
      <c r="G4522">
        <v>34.0535</v>
      </c>
      <c r="H4522">
        <v>-118.245</v>
      </c>
      <c r="I4522" t="s">
        <v>74</v>
      </c>
      <c r="J4522" t="s">
        <v>28</v>
      </c>
      <c r="K4522" t="s">
        <v>56</v>
      </c>
      <c r="L4522" t="s">
        <v>33</v>
      </c>
      <c r="M4522">
        <v>0</v>
      </c>
      <c r="N4522">
        <v>0.121308</v>
      </c>
      <c r="O4522">
        <v>0.46374100000000001</v>
      </c>
      <c r="P4522">
        <v>197.86667</v>
      </c>
      <c r="Q4522">
        <v>0.76551000000000002</v>
      </c>
      <c r="R4522">
        <v>0</v>
      </c>
      <c r="S4522">
        <v>5</v>
      </c>
      <c r="T4522">
        <v>0.15624299999999999</v>
      </c>
      <c r="U4522">
        <v>-6.4580000000000002</v>
      </c>
      <c r="V4522">
        <v>1</v>
      </c>
      <c r="W4522">
        <v>0.19265099999999999</v>
      </c>
      <c r="X4522">
        <v>175.595</v>
      </c>
      <c r="Y4522">
        <v>0.70702699999999996</v>
      </c>
    </row>
    <row r="4523" spans="1:25" hidden="1" x14ac:dyDescent="0.25">
      <c r="A4523">
        <v>4521</v>
      </c>
      <c r="B4523">
        <v>21</v>
      </c>
      <c r="C4523" t="s">
        <v>7335</v>
      </c>
      <c r="D4523" t="s">
        <v>7336</v>
      </c>
      <c r="E4523">
        <v>2005</v>
      </c>
      <c r="F4523" t="s">
        <v>7163</v>
      </c>
      <c r="G4523">
        <v>33.844371000000002</v>
      </c>
      <c r="H4523">
        <v>-84.474050000000005</v>
      </c>
      <c r="I4523" t="s">
        <v>2133</v>
      </c>
      <c r="J4523" t="s">
        <v>28</v>
      </c>
      <c r="K4523" t="s">
        <v>56</v>
      </c>
      <c r="L4523" t="s">
        <v>33</v>
      </c>
      <c r="M4523">
        <v>0</v>
      </c>
      <c r="N4523">
        <v>1.2409999999999999E-3</v>
      </c>
      <c r="O4523">
        <v>0.79834499999999997</v>
      </c>
      <c r="P4523">
        <v>236.08757</v>
      </c>
      <c r="Q4523">
        <v>0.45890700000000001</v>
      </c>
      <c r="R4523">
        <v>0</v>
      </c>
      <c r="S4523">
        <v>7</v>
      </c>
      <c r="T4523">
        <v>0.26946799999999999</v>
      </c>
      <c r="U4523">
        <v>-9.8140000000000001</v>
      </c>
      <c r="V4523">
        <v>1</v>
      </c>
      <c r="W4523">
        <v>0.102075</v>
      </c>
      <c r="X4523">
        <v>126.61</v>
      </c>
      <c r="Y4523">
        <v>0.45839800000000003</v>
      </c>
    </row>
    <row r="4524" spans="1:25" hidden="1" x14ac:dyDescent="0.25">
      <c r="A4524">
        <v>4522</v>
      </c>
      <c r="B4524">
        <v>22</v>
      </c>
      <c r="C4524" t="s">
        <v>7337</v>
      </c>
      <c r="D4524" t="s">
        <v>7338</v>
      </c>
      <c r="E4524">
        <v>2005</v>
      </c>
      <c r="F4524" t="s">
        <v>7338</v>
      </c>
      <c r="G4524">
        <v>27.833300000000001</v>
      </c>
      <c r="H4524">
        <v>-81.716999999999999</v>
      </c>
      <c r="I4524" t="s">
        <v>7339</v>
      </c>
      <c r="J4524" t="s">
        <v>28</v>
      </c>
      <c r="K4524" t="s">
        <v>56</v>
      </c>
      <c r="L4524" t="s">
        <v>33</v>
      </c>
      <c r="M4524">
        <v>0</v>
      </c>
      <c r="N4524">
        <v>3.5742000000000003E-2</v>
      </c>
      <c r="O4524">
        <v>0.62800699999999998</v>
      </c>
      <c r="P4524">
        <v>216.33332999999999</v>
      </c>
      <c r="Q4524">
        <v>0.90221200000000001</v>
      </c>
      <c r="R4524">
        <v>0</v>
      </c>
      <c r="S4524">
        <v>9</v>
      </c>
      <c r="T4524">
        <v>0.114621</v>
      </c>
      <c r="U4524">
        <v>-2.9390000000000001</v>
      </c>
      <c r="V4524">
        <v>0</v>
      </c>
      <c r="W4524">
        <v>0.10370799999999999</v>
      </c>
      <c r="X4524">
        <v>85.831000000000003</v>
      </c>
      <c r="Y4524">
        <v>0.84800200000000003</v>
      </c>
    </row>
    <row r="4525" spans="1:25" hidden="1" x14ac:dyDescent="0.25">
      <c r="A4525">
        <v>4523</v>
      </c>
      <c r="B4525">
        <v>23</v>
      </c>
      <c r="C4525" t="s">
        <v>7259</v>
      </c>
      <c r="D4525" t="s">
        <v>7260</v>
      </c>
      <c r="E4525">
        <v>2005</v>
      </c>
      <c r="F4525" t="s">
        <v>7048</v>
      </c>
      <c r="G4525">
        <v>33.7667</v>
      </c>
      <c r="H4525">
        <v>-118.19199999999999</v>
      </c>
      <c r="I4525" t="s">
        <v>2162</v>
      </c>
      <c r="J4525" t="s">
        <v>28</v>
      </c>
      <c r="K4525" t="s">
        <v>56</v>
      </c>
      <c r="L4525" t="s">
        <v>33</v>
      </c>
      <c r="M4525">
        <v>0</v>
      </c>
      <c r="N4525">
        <v>0.20408499999999999</v>
      </c>
      <c r="O4525">
        <v>0.83462000000000003</v>
      </c>
      <c r="P4525">
        <v>262.97424000000001</v>
      </c>
      <c r="Q4525">
        <v>0.25819799999999998</v>
      </c>
      <c r="R4525">
        <v>0</v>
      </c>
      <c r="S4525">
        <v>11</v>
      </c>
      <c r="T4525">
        <v>0.101621</v>
      </c>
      <c r="U4525">
        <v>-20.079999999999998</v>
      </c>
      <c r="V4525">
        <v>1</v>
      </c>
      <c r="W4525">
        <v>0.38777</v>
      </c>
      <c r="X4525">
        <v>92.096000000000004</v>
      </c>
      <c r="Y4525">
        <v>0.63327599999999995</v>
      </c>
    </row>
    <row r="4526" spans="1:25" hidden="1" x14ac:dyDescent="0.25">
      <c r="A4526">
        <v>4524</v>
      </c>
      <c r="B4526">
        <v>24</v>
      </c>
      <c r="C4526" t="s">
        <v>7340</v>
      </c>
      <c r="D4526" t="s">
        <v>7331</v>
      </c>
      <c r="E4526">
        <v>2005</v>
      </c>
      <c r="F4526" t="s">
        <v>7332</v>
      </c>
      <c r="G4526">
        <v>33.895299999999999</v>
      </c>
      <c r="H4526">
        <v>-118.224</v>
      </c>
      <c r="I4526" t="s">
        <v>5079</v>
      </c>
      <c r="J4526" t="s">
        <v>28</v>
      </c>
      <c r="K4526" t="s">
        <v>33</v>
      </c>
      <c r="M4526">
        <v>0</v>
      </c>
      <c r="N4526">
        <v>0.88335200000000003</v>
      </c>
      <c r="O4526">
        <v>0.65309399999999995</v>
      </c>
      <c r="P4526">
        <v>32.077910000000003</v>
      </c>
      <c r="Q4526">
        <v>0.613703</v>
      </c>
      <c r="R4526">
        <v>1.3154000000000001E-2</v>
      </c>
      <c r="S4526">
        <v>9</v>
      </c>
      <c r="T4526">
        <v>0.129695</v>
      </c>
      <c r="U4526">
        <v>-7.5389999999999997</v>
      </c>
      <c r="V4526">
        <v>1</v>
      </c>
      <c r="W4526">
        <v>8.5833999999999994E-2</v>
      </c>
      <c r="X4526">
        <v>100.79</v>
      </c>
      <c r="Y4526">
        <v>0.82430999999999999</v>
      </c>
    </row>
    <row r="4527" spans="1:25" hidden="1" x14ac:dyDescent="0.25">
      <c r="A4527">
        <v>4525</v>
      </c>
      <c r="B4527">
        <v>25</v>
      </c>
      <c r="C4527" t="s">
        <v>7341</v>
      </c>
      <c r="D4527" t="s">
        <v>7342</v>
      </c>
      <c r="E4527">
        <v>2005</v>
      </c>
      <c r="F4527" t="s">
        <v>7343</v>
      </c>
      <c r="G4527">
        <v>33.7483</v>
      </c>
      <c r="H4527">
        <v>-84.391099999999994</v>
      </c>
      <c r="I4527" t="s">
        <v>568</v>
      </c>
      <c r="J4527" t="s">
        <v>28</v>
      </c>
      <c r="K4527" t="s">
        <v>56</v>
      </c>
      <c r="L4527" t="s">
        <v>33</v>
      </c>
      <c r="M4527">
        <v>0</v>
      </c>
      <c r="N4527">
        <v>0.114985</v>
      </c>
      <c r="O4527">
        <v>0.75291399999999997</v>
      </c>
      <c r="P4527">
        <v>333.74666999999999</v>
      </c>
      <c r="Q4527">
        <v>0.50580599999999998</v>
      </c>
      <c r="R4527">
        <v>0</v>
      </c>
      <c r="S4527">
        <v>2</v>
      </c>
      <c r="T4527">
        <v>0.48937700000000001</v>
      </c>
      <c r="U4527">
        <v>-4.9509999999999996</v>
      </c>
      <c r="V4527">
        <v>1</v>
      </c>
      <c r="W4527">
        <v>6.8557000000000007E-2</v>
      </c>
      <c r="X4527">
        <v>117.754</v>
      </c>
      <c r="Y4527">
        <v>0.16589300000000001</v>
      </c>
    </row>
    <row r="4528" spans="1:25" hidden="1" x14ac:dyDescent="0.25">
      <c r="A4528">
        <v>4526</v>
      </c>
      <c r="B4528">
        <v>26</v>
      </c>
      <c r="C4528" t="s">
        <v>7344</v>
      </c>
      <c r="D4528" t="s">
        <v>7345</v>
      </c>
      <c r="E4528">
        <v>2005</v>
      </c>
      <c r="F4528" t="s">
        <v>6195</v>
      </c>
      <c r="G4528">
        <v>29.7605</v>
      </c>
      <c r="H4528">
        <v>-95.369799999999998</v>
      </c>
      <c r="I4528" t="s">
        <v>1078</v>
      </c>
      <c r="J4528" t="s">
        <v>28</v>
      </c>
      <c r="K4528" t="s">
        <v>56</v>
      </c>
      <c r="L4528" t="s">
        <v>33</v>
      </c>
      <c r="M4528">
        <v>0</v>
      </c>
      <c r="N4528">
        <v>9.8789000000000002E-2</v>
      </c>
      <c r="O4528">
        <v>0.84235000000000004</v>
      </c>
      <c r="P4528">
        <v>244.74620999999999</v>
      </c>
      <c r="Q4528">
        <v>0.50863899999999995</v>
      </c>
      <c r="R4528">
        <v>0</v>
      </c>
      <c r="S4528">
        <v>7</v>
      </c>
      <c r="T4528">
        <v>8.7390999999999996E-2</v>
      </c>
      <c r="U4528">
        <v>-4.7770000000000001</v>
      </c>
      <c r="V4528">
        <v>1</v>
      </c>
      <c r="W4528">
        <v>0.24024599999999999</v>
      </c>
      <c r="X4528">
        <v>77.504999999999995</v>
      </c>
      <c r="Y4528">
        <v>0.82130700000000001</v>
      </c>
    </row>
    <row r="4529" spans="1:25" hidden="1" x14ac:dyDescent="0.25">
      <c r="A4529">
        <v>4527</v>
      </c>
      <c r="B4529">
        <v>27</v>
      </c>
      <c r="C4529" t="s">
        <v>7264</v>
      </c>
      <c r="D4529" t="s">
        <v>6887</v>
      </c>
      <c r="E4529">
        <v>2005</v>
      </c>
      <c r="F4529" t="s">
        <v>6887</v>
      </c>
      <c r="G4529">
        <v>32.492683</v>
      </c>
      <c r="H4529">
        <v>-97.264358999999999</v>
      </c>
      <c r="I4529" t="s">
        <v>6888</v>
      </c>
      <c r="J4529" t="s">
        <v>28</v>
      </c>
      <c r="K4529" t="s">
        <v>56</v>
      </c>
      <c r="L4529" t="s">
        <v>33</v>
      </c>
      <c r="M4529">
        <v>0</v>
      </c>
      <c r="N4529">
        <v>6.2335000000000002E-2</v>
      </c>
      <c r="O4529">
        <v>0.37487599999999999</v>
      </c>
      <c r="P4529">
        <v>235.51156</v>
      </c>
      <c r="Q4529">
        <v>0.53940999999999995</v>
      </c>
      <c r="R4529" s="1">
        <v>1.9999999999999999E-6</v>
      </c>
      <c r="S4529">
        <v>0</v>
      </c>
      <c r="T4529">
        <v>0.29040199999999999</v>
      </c>
      <c r="U4529">
        <v>-10.842000000000001</v>
      </c>
      <c r="V4529">
        <v>1</v>
      </c>
      <c r="W4529">
        <v>2.9544999999999998E-2</v>
      </c>
      <c r="X4529">
        <v>159.95400000000001</v>
      </c>
      <c r="Y4529">
        <v>0.35932900000000001</v>
      </c>
    </row>
    <row r="4530" spans="1:25" hidden="1" x14ac:dyDescent="0.25">
      <c r="A4530">
        <v>4528</v>
      </c>
      <c r="B4530">
        <v>28</v>
      </c>
      <c r="C4530" t="s">
        <v>7346</v>
      </c>
      <c r="D4530" t="s">
        <v>6198</v>
      </c>
      <c r="E4530">
        <v>2005</v>
      </c>
      <c r="F4530" t="s">
        <v>6198</v>
      </c>
      <c r="G4530">
        <v>34.0535</v>
      </c>
      <c r="H4530">
        <v>-118.245</v>
      </c>
      <c r="I4530" t="s">
        <v>74</v>
      </c>
      <c r="J4530" t="s">
        <v>28</v>
      </c>
      <c r="K4530" t="s">
        <v>56</v>
      </c>
      <c r="L4530" t="s">
        <v>33</v>
      </c>
      <c r="M4530">
        <v>0</v>
      </c>
      <c r="N4530">
        <v>8.6929999999999993E-3</v>
      </c>
      <c r="O4530">
        <v>0.88702800000000004</v>
      </c>
      <c r="P4530">
        <v>206.04757000000001</v>
      </c>
      <c r="Q4530">
        <v>0.64440399999999998</v>
      </c>
      <c r="R4530">
        <v>2.3670000000000002E-3</v>
      </c>
      <c r="S4530">
        <v>1</v>
      </c>
      <c r="T4530">
        <v>8.8305999999999996E-2</v>
      </c>
      <c r="U4530">
        <v>-13.214</v>
      </c>
      <c r="V4530">
        <v>1</v>
      </c>
      <c r="W4530">
        <v>0.12659100000000001</v>
      </c>
      <c r="X4530">
        <v>102.527</v>
      </c>
      <c r="Y4530">
        <v>0.51903699999999997</v>
      </c>
    </row>
    <row r="4531" spans="1:25" hidden="1" x14ac:dyDescent="0.25">
      <c r="A4531">
        <v>4529</v>
      </c>
      <c r="B4531">
        <v>29</v>
      </c>
      <c r="C4531" t="s">
        <v>7347</v>
      </c>
      <c r="D4531" t="s">
        <v>7348</v>
      </c>
      <c r="E4531">
        <v>2005</v>
      </c>
      <c r="F4531" t="s">
        <v>7349</v>
      </c>
      <c r="G4531">
        <v>39.962000000000003</v>
      </c>
      <c r="H4531">
        <v>-83.003</v>
      </c>
      <c r="I4531" t="s">
        <v>7350</v>
      </c>
      <c r="J4531" t="s">
        <v>28</v>
      </c>
      <c r="K4531" t="s">
        <v>56</v>
      </c>
      <c r="L4531" t="s">
        <v>33</v>
      </c>
      <c r="M4531">
        <v>0</v>
      </c>
      <c r="N4531">
        <v>0.220527</v>
      </c>
      <c r="O4531">
        <v>0.71731999999999996</v>
      </c>
      <c r="P4531">
        <v>287.39156000000003</v>
      </c>
      <c r="Q4531">
        <v>0.49417800000000001</v>
      </c>
      <c r="R4531">
        <v>2.7700000000000001E-4</v>
      </c>
      <c r="S4531">
        <v>6</v>
      </c>
      <c r="T4531">
        <v>0.32064399999999998</v>
      </c>
      <c r="U4531">
        <v>-14.319000000000001</v>
      </c>
      <c r="V4531">
        <v>1</v>
      </c>
      <c r="W4531">
        <v>0.43228</v>
      </c>
      <c r="X4531">
        <v>75.564999999999998</v>
      </c>
      <c r="Y4531">
        <v>0.70057400000000003</v>
      </c>
    </row>
    <row r="4532" spans="1:25" hidden="1" x14ac:dyDescent="0.25">
      <c r="A4532">
        <v>4530</v>
      </c>
      <c r="B4532">
        <v>30</v>
      </c>
      <c r="C4532" t="s">
        <v>7351</v>
      </c>
      <c r="D4532" t="s">
        <v>7352</v>
      </c>
      <c r="E4532">
        <v>2005</v>
      </c>
      <c r="F4532" t="s">
        <v>7349</v>
      </c>
      <c r="G4532">
        <v>39.962000000000003</v>
      </c>
      <c r="H4532">
        <v>-83.003</v>
      </c>
      <c r="I4532" t="s">
        <v>7350</v>
      </c>
      <c r="J4532" t="s">
        <v>28</v>
      </c>
      <c r="K4532" t="s">
        <v>56</v>
      </c>
      <c r="L4532" t="s">
        <v>33</v>
      </c>
      <c r="M4532">
        <v>0</v>
      </c>
      <c r="N4532">
        <v>0.13647699999999999</v>
      </c>
      <c r="O4532">
        <v>0.68934899999999999</v>
      </c>
      <c r="P4532">
        <v>196.10667000000001</v>
      </c>
      <c r="Q4532">
        <v>0.62732600000000005</v>
      </c>
      <c r="R4532">
        <v>0</v>
      </c>
      <c r="S4532">
        <v>6</v>
      </c>
      <c r="T4532">
        <v>6.1754999999999997E-2</v>
      </c>
      <c r="U4532">
        <v>-7.5449999999999999</v>
      </c>
      <c r="V4532">
        <v>1</v>
      </c>
      <c r="W4532">
        <v>0.119214</v>
      </c>
      <c r="X4532">
        <v>81.962999999999994</v>
      </c>
      <c r="Y4532">
        <v>0.517988</v>
      </c>
    </row>
    <row r="4533" spans="1:25" hidden="1" x14ac:dyDescent="0.25">
      <c r="A4533">
        <v>4531</v>
      </c>
      <c r="B4533">
        <v>31</v>
      </c>
      <c r="C4533" t="s">
        <v>3131</v>
      </c>
      <c r="D4533" t="s">
        <v>7353</v>
      </c>
      <c r="E4533">
        <v>2005</v>
      </c>
      <c r="F4533" t="s">
        <v>7303</v>
      </c>
      <c r="G4533">
        <v>33.870291999999999</v>
      </c>
      <c r="H4533">
        <v>-117.925338</v>
      </c>
      <c r="I4533" t="s">
        <v>7304</v>
      </c>
      <c r="J4533" t="s">
        <v>28</v>
      </c>
      <c r="K4533" t="s">
        <v>56</v>
      </c>
      <c r="L4533" t="s">
        <v>33</v>
      </c>
      <c r="M4533">
        <v>0</v>
      </c>
      <c r="N4533">
        <v>2.6873999999999999E-2</v>
      </c>
      <c r="O4533">
        <v>0.85825799999999997</v>
      </c>
      <c r="P4533">
        <v>236.08</v>
      </c>
      <c r="Q4533">
        <v>0.65563499999999997</v>
      </c>
      <c r="R4533" s="1">
        <v>1.8E-5</v>
      </c>
      <c r="S4533">
        <v>7</v>
      </c>
      <c r="T4533">
        <v>0.15629299999999999</v>
      </c>
      <c r="U4533">
        <v>-5.9180000000000001</v>
      </c>
      <c r="V4533">
        <v>0</v>
      </c>
      <c r="W4533">
        <v>4.4511000000000002E-2</v>
      </c>
      <c r="X4533">
        <v>98.022999999999996</v>
      </c>
      <c r="Y4533">
        <v>0.746062</v>
      </c>
    </row>
    <row r="4534" spans="1:25" hidden="1" x14ac:dyDescent="0.25">
      <c r="A4534">
        <v>4532</v>
      </c>
      <c r="B4534">
        <v>32</v>
      </c>
      <c r="C4534" t="s">
        <v>7354</v>
      </c>
      <c r="D4534" t="s">
        <v>7021</v>
      </c>
      <c r="E4534">
        <v>2005</v>
      </c>
      <c r="F4534" t="s">
        <v>7021</v>
      </c>
      <c r="G4534">
        <v>33.973951</v>
      </c>
      <c r="H4534">
        <v>-118.24840500000001</v>
      </c>
      <c r="I4534" t="s">
        <v>605</v>
      </c>
      <c r="J4534" t="s">
        <v>28</v>
      </c>
      <c r="K4534" t="s">
        <v>56</v>
      </c>
      <c r="L4534" t="s">
        <v>33</v>
      </c>
      <c r="M4534">
        <v>0</v>
      </c>
      <c r="N4534">
        <v>0.210087</v>
      </c>
      <c r="O4534">
        <v>0.95125999999999999</v>
      </c>
      <c r="P4534">
        <v>202.08</v>
      </c>
      <c r="Q4534">
        <v>0.72870000000000001</v>
      </c>
      <c r="R4534">
        <v>0</v>
      </c>
      <c r="S4534">
        <v>9</v>
      </c>
      <c r="T4534">
        <v>0.10573200000000001</v>
      </c>
      <c r="U4534">
        <v>-5.2130000000000001</v>
      </c>
      <c r="V4534">
        <v>1</v>
      </c>
      <c r="W4534">
        <v>0.303568</v>
      </c>
      <c r="X4534">
        <v>123.994</v>
      </c>
      <c r="Y4534">
        <v>0.942245</v>
      </c>
    </row>
    <row r="4535" spans="1:25" hidden="1" x14ac:dyDescent="0.25">
      <c r="A4535">
        <v>4533</v>
      </c>
      <c r="B4535">
        <v>33</v>
      </c>
      <c r="C4535" t="s">
        <v>7355</v>
      </c>
      <c r="D4535" t="s">
        <v>7356</v>
      </c>
      <c r="E4535">
        <v>2005</v>
      </c>
      <c r="F4535" t="s">
        <v>7091</v>
      </c>
      <c r="G4535">
        <v>32.724102999999999</v>
      </c>
      <c r="H4535">
        <v>-117.170912</v>
      </c>
      <c r="I4535" t="s">
        <v>7092</v>
      </c>
      <c r="J4535" t="s">
        <v>28</v>
      </c>
      <c r="K4535" t="s">
        <v>56</v>
      </c>
      <c r="L4535" t="s">
        <v>33</v>
      </c>
      <c r="M4535">
        <v>0</v>
      </c>
      <c r="N4535">
        <v>0.13314400000000001</v>
      </c>
      <c r="O4535">
        <v>0.46528199999999997</v>
      </c>
      <c r="P4535">
        <v>221.77914000000001</v>
      </c>
      <c r="Q4535">
        <v>0.38481100000000001</v>
      </c>
      <c r="R4535">
        <v>0</v>
      </c>
      <c r="S4535">
        <v>3</v>
      </c>
      <c r="T4535">
        <v>0.32105400000000001</v>
      </c>
      <c r="U4535">
        <v>-14.653</v>
      </c>
      <c r="V4535">
        <v>1</v>
      </c>
      <c r="W4535">
        <v>8.0954999999999999E-2</v>
      </c>
      <c r="X4535">
        <v>75.078999999999994</v>
      </c>
      <c r="Y4535">
        <v>0.72925399999999996</v>
      </c>
    </row>
    <row r="4536" spans="1:25" hidden="1" x14ac:dyDescent="0.25">
      <c r="A4536">
        <v>4534</v>
      </c>
      <c r="B4536">
        <v>34</v>
      </c>
      <c r="C4536" t="s">
        <v>7357</v>
      </c>
      <c r="D4536" t="s">
        <v>6046</v>
      </c>
      <c r="E4536">
        <v>2005</v>
      </c>
      <c r="F4536" t="s">
        <v>6046</v>
      </c>
      <c r="G4536">
        <v>33.844371000000002</v>
      </c>
      <c r="H4536">
        <v>-84.474050000000005</v>
      </c>
      <c r="I4536" t="s">
        <v>6047</v>
      </c>
      <c r="J4536" t="s">
        <v>28</v>
      </c>
      <c r="K4536" t="s">
        <v>56</v>
      </c>
      <c r="L4536" t="s">
        <v>33</v>
      </c>
      <c r="M4536">
        <v>0</v>
      </c>
      <c r="N4536">
        <v>8.7819999999999999E-3</v>
      </c>
      <c r="O4536">
        <v>0.54105700000000001</v>
      </c>
      <c r="P4536">
        <v>214.48</v>
      </c>
      <c r="Q4536">
        <v>0.84181700000000004</v>
      </c>
      <c r="R4536" s="1">
        <v>2.5999999999999998E-5</v>
      </c>
      <c r="S4536">
        <v>6</v>
      </c>
      <c r="T4536">
        <v>4.0202000000000002E-2</v>
      </c>
      <c r="U4536">
        <v>-5.8769999999999998</v>
      </c>
      <c r="V4536">
        <v>1</v>
      </c>
      <c r="W4536">
        <v>9.1634999999999994E-2</v>
      </c>
      <c r="X4536">
        <v>112.318</v>
      </c>
      <c r="Y4536">
        <v>0.73531199999999997</v>
      </c>
    </row>
    <row r="4537" spans="1:25" hidden="1" x14ac:dyDescent="0.25">
      <c r="A4537">
        <v>4535</v>
      </c>
      <c r="B4537">
        <v>35</v>
      </c>
      <c r="C4537" t="s">
        <v>4881</v>
      </c>
      <c r="D4537" t="s">
        <v>7358</v>
      </c>
      <c r="E4537">
        <v>2005</v>
      </c>
      <c r="F4537" t="s">
        <v>7359</v>
      </c>
      <c r="G4537">
        <v>50.500999999999998</v>
      </c>
      <c r="H4537">
        <v>4.4768400000000002</v>
      </c>
      <c r="I4537" t="s">
        <v>2356</v>
      </c>
      <c r="J4537" t="s">
        <v>28</v>
      </c>
      <c r="K4537" t="s">
        <v>56</v>
      </c>
      <c r="L4537" t="s">
        <v>33</v>
      </c>
      <c r="M4537">
        <v>0</v>
      </c>
      <c r="N4537">
        <v>2.2946000000000001E-2</v>
      </c>
      <c r="O4537">
        <v>0.55783799999999995</v>
      </c>
      <c r="P4537">
        <v>150.14621</v>
      </c>
      <c r="Q4537">
        <v>0.92672699999999997</v>
      </c>
      <c r="R4537">
        <v>4.1089999999999998E-3</v>
      </c>
      <c r="S4537">
        <v>11</v>
      </c>
      <c r="T4537">
        <v>7.6955999999999997E-2</v>
      </c>
      <c r="U4537">
        <v>-10.079000000000001</v>
      </c>
      <c r="V4537">
        <v>0</v>
      </c>
      <c r="W4537">
        <v>3.7158999999999998E-2</v>
      </c>
      <c r="X4537">
        <v>144.99199999999999</v>
      </c>
      <c r="Y4537">
        <v>0.164517</v>
      </c>
    </row>
    <row r="4538" spans="1:25" hidden="1" x14ac:dyDescent="0.25">
      <c r="A4538">
        <v>4536</v>
      </c>
      <c r="B4538">
        <v>36</v>
      </c>
      <c r="C4538" t="s">
        <v>7360</v>
      </c>
      <c r="D4538" t="s">
        <v>7361</v>
      </c>
      <c r="E4538">
        <v>2005</v>
      </c>
      <c r="F4538" t="s">
        <v>7361</v>
      </c>
      <c r="G4538">
        <v>38.333132999999997</v>
      </c>
      <c r="H4538">
        <v>-121.920151</v>
      </c>
      <c r="I4538" t="s">
        <v>7362</v>
      </c>
      <c r="J4538" t="s">
        <v>28</v>
      </c>
      <c r="K4538" t="s">
        <v>33</v>
      </c>
      <c r="M4538">
        <v>0</v>
      </c>
      <c r="N4538">
        <v>0.62403200000000003</v>
      </c>
      <c r="O4538">
        <v>0.34000999999999998</v>
      </c>
      <c r="P4538">
        <v>197.3458</v>
      </c>
      <c r="Q4538">
        <v>0.39146599999999998</v>
      </c>
      <c r="R4538">
        <v>0</v>
      </c>
      <c r="S4538">
        <v>11</v>
      </c>
      <c r="T4538">
        <v>0.33837200000000001</v>
      </c>
      <c r="U4538">
        <v>-7.9980000000000002</v>
      </c>
      <c r="V4538">
        <v>1</v>
      </c>
      <c r="W4538">
        <v>4.5247000000000002E-2</v>
      </c>
      <c r="X4538">
        <v>169.065</v>
      </c>
      <c r="Y4538">
        <v>0.23028499999999999</v>
      </c>
    </row>
    <row r="4539" spans="1:25" hidden="1" x14ac:dyDescent="0.25">
      <c r="A4539">
        <v>4537</v>
      </c>
      <c r="B4539">
        <v>37</v>
      </c>
      <c r="C4539" t="s">
        <v>7363</v>
      </c>
      <c r="D4539" t="s">
        <v>7364</v>
      </c>
      <c r="E4539">
        <v>2005</v>
      </c>
      <c r="F4539" t="s">
        <v>7364</v>
      </c>
      <c r="G4539">
        <v>51.781644100000001</v>
      </c>
      <c r="H4539">
        <v>0.36651689999999998</v>
      </c>
      <c r="I4539" t="s">
        <v>7365</v>
      </c>
      <c r="J4539" t="s">
        <v>28</v>
      </c>
      <c r="K4539" t="s">
        <v>56</v>
      </c>
      <c r="L4539" t="s">
        <v>33</v>
      </c>
      <c r="M4539">
        <v>0</v>
      </c>
      <c r="N4539">
        <v>1.0267E-2</v>
      </c>
      <c r="O4539">
        <v>0.81107799999999997</v>
      </c>
      <c r="P4539">
        <v>207.90666999999999</v>
      </c>
      <c r="Q4539">
        <v>0.69090099999999999</v>
      </c>
      <c r="R4539">
        <v>1.1720000000000001E-3</v>
      </c>
      <c r="S4539">
        <v>6</v>
      </c>
      <c r="T4539">
        <v>0.60670800000000003</v>
      </c>
      <c r="U4539">
        <v>-6.5670000000000002</v>
      </c>
      <c r="V4539">
        <v>1</v>
      </c>
      <c r="W4539">
        <v>0.17307700000000001</v>
      </c>
      <c r="X4539">
        <v>138.554</v>
      </c>
      <c r="Y4539">
        <v>0.79860600000000004</v>
      </c>
    </row>
    <row r="4540" spans="1:25" hidden="1" x14ac:dyDescent="0.25">
      <c r="A4540">
        <v>4538</v>
      </c>
      <c r="B4540">
        <v>38</v>
      </c>
      <c r="C4540" t="s">
        <v>7366</v>
      </c>
      <c r="D4540" t="s">
        <v>6514</v>
      </c>
      <c r="E4540">
        <v>2005</v>
      </c>
      <c r="F4540" t="s">
        <v>6514</v>
      </c>
      <c r="G4540">
        <v>30.441071999999998</v>
      </c>
      <c r="H4540">
        <v>-88.634482000000006</v>
      </c>
      <c r="I4540" t="s">
        <v>6515</v>
      </c>
      <c r="J4540" t="s">
        <v>28</v>
      </c>
      <c r="K4540" t="s">
        <v>56</v>
      </c>
      <c r="L4540" t="s">
        <v>33</v>
      </c>
      <c r="M4540">
        <v>0</v>
      </c>
      <c r="N4540">
        <v>1.0809999999999999E-3</v>
      </c>
      <c r="O4540">
        <v>0.48213600000000001</v>
      </c>
      <c r="P4540">
        <v>240.16934000000001</v>
      </c>
      <c r="Q4540">
        <v>0.76855499999999999</v>
      </c>
      <c r="R4540" s="1">
        <v>3.0000000000000001E-6</v>
      </c>
      <c r="S4540">
        <v>9</v>
      </c>
      <c r="T4540">
        <v>0.58849899999999999</v>
      </c>
      <c r="U4540">
        <v>-8.2080000000000002</v>
      </c>
      <c r="V4540">
        <v>1</v>
      </c>
      <c r="W4540">
        <v>4.0861000000000001E-2</v>
      </c>
      <c r="X4540">
        <v>91.929000000000002</v>
      </c>
      <c r="Y4540">
        <v>0.45079000000000002</v>
      </c>
    </row>
    <row r="4541" spans="1:25" hidden="1" x14ac:dyDescent="0.25">
      <c r="A4541">
        <v>4539</v>
      </c>
      <c r="B4541">
        <v>39</v>
      </c>
      <c r="C4541" t="s">
        <v>4245</v>
      </c>
      <c r="D4541" t="s">
        <v>7312</v>
      </c>
      <c r="E4541">
        <v>2005</v>
      </c>
      <c r="F4541" t="s">
        <v>7312</v>
      </c>
      <c r="G4541">
        <v>37.860576000000002</v>
      </c>
      <c r="H4541">
        <v>-122.29673</v>
      </c>
      <c r="I4541" t="s">
        <v>3880</v>
      </c>
      <c r="J4541" t="s">
        <v>28</v>
      </c>
      <c r="K4541" t="s">
        <v>56</v>
      </c>
      <c r="L4541" t="s">
        <v>33</v>
      </c>
      <c r="M4541">
        <v>0</v>
      </c>
      <c r="N4541">
        <v>4.8099999999999998E-4</v>
      </c>
      <c r="O4541">
        <v>0.52498999999999996</v>
      </c>
      <c r="P4541">
        <v>247.6</v>
      </c>
      <c r="Q4541">
        <v>0.80469299999999999</v>
      </c>
      <c r="R4541" s="1">
        <v>9.7E-5</v>
      </c>
      <c r="S4541">
        <v>8</v>
      </c>
      <c r="T4541">
        <v>0.10513</v>
      </c>
      <c r="U4541">
        <v>-3.589</v>
      </c>
      <c r="V4541">
        <v>1</v>
      </c>
      <c r="W4541">
        <v>3.0068000000000001E-2</v>
      </c>
      <c r="X4541">
        <v>147.036</v>
      </c>
      <c r="Y4541">
        <v>0.77124899999999996</v>
      </c>
    </row>
    <row r="4542" spans="1:25" hidden="1" x14ac:dyDescent="0.25">
      <c r="A4542">
        <v>4540</v>
      </c>
      <c r="B4542">
        <v>40</v>
      </c>
      <c r="C4542" t="s">
        <v>7367</v>
      </c>
      <c r="D4542" t="s">
        <v>7368</v>
      </c>
      <c r="E4542">
        <v>2005</v>
      </c>
      <c r="F4542" t="s">
        <v>7368</v>
      </c>
      <c r="G4542">
        <v>42.075600000000001</v>
      </c>
      <c r="H4542">
        <v>-87.707700000000003</v>
      </c>
      <c r="I4542" t="s">
        <v>7369</v>
      </c>
      <c r="J4542" t="s">
        <v>28</v>
      </c>
      <c r="K4542" t="s">
        <v>56</v>
      </c>
      <c r="L4542" t="s">
        <v>33</v>
      </c>
      <c r="M4542">
        <v>0</v>
      </c>
      <c r="N4542">
        <v>7.3850000000000001E-3</v>
      </c>
      <c r="O4542">
        <v>0.49978299999999998</v>
      </c>
      <c r="P4542">
        <v>217.14667</v>
      </c>
      <c r="Q4542">
        <v>0.81714100000000001</v>
      </c>
      <c r="R4542">
        <v>0</v>
      </c>
      <c r="S4542">
        <v>7</v>
      </c>
      <c r="T4542">
        <v>0.15010599999999999</v>
      </c>
      <c r="U4542">
        <v>-4.8150000000000004</v>
      </c>
      <c r="V4542">
        <v>1</v>
      </c>
      <c r="W4542">
        <v>7.8230999999999995E-2</v>
      </c>
      <c r="X4542">
        <v>161.959</v>
      </c>
      <c r="Y4542">
        <v>0.66145200000000004</v>
      </c>
    </row>
    <row r="4543" spans="1:25" hidden="1" x14ac:dyDescent="0.25">
      <c r="A4543">
        <v>4541</v>
      </c>
      <c r="B4543">
        <v>41</v>
      </c>
      <c r="C4543" t="s">
        <v>7370</v>
      </c>
      <c r="D4543" t="s">
        <v>7371</v>
      </c>
      <c r="E4543">
        <v>2005</v>
      </c>
      <c r="F4543" t="s">
        <v>7371</v>
      </c>
      <c r="G4543">
        <v>25.728999999999999</v>
      </c>
      <c r="H4543">
        <v>-80.237399999999994</v>
      </c>
      <c r="I4543" t="s">
        <v>1448</v>
      </c>
      <c r="J4543" t="s">
        <v>28</v>
      </c>
      <c r="K4543" t="s">
        <v>56</v>
      </c>
      <c r="L4543" t="s">
        <v>33</v>
      </c>
      <c r="M4543">
        <v>0</v>
      </c>
      <c r="N4543">
        <v>2.04E-4</v>
      </c>
      <c r="O4543">
        <v>0.69992699999999997</v>
      </c>
      <c r="P4543">
        <v>237.73305999999999</v>
      </c>
      <c r="Q4543">
        <v>0.53839199999999998</v>
      </c>
      <c r="R4543" s="1">
        <v>9.9999999999999995E-7</v>
      </c>
      <c r="S4543">
        <v>1</v>
      </c>
      <c r="T4543">
        <v>0.10496</v>
      </c>
      <c r="U4543">
        <v>-5.952</v>
      </c>
      <c r="V4543">
        <v>1</v>
      </c>
      <c r="W4543">
        <v>4.5010000000000001E-2</v>
      </c>
      <c r="X4543">
        <v>136.518</v>
      </c>
      <c r="Y4543">
        <v>0.18216199999999999</v>
      </c>
    </row>
    <row r="4544" spans="1:25" hidden="1" x14ac:dyDescent="0.25">
      <c r="A4544">
        <v>4542</v>
      </c>
      <c r="B4544">
        <v>42</v>
      </c>
      <c r="C4544" t="s">
        <v>7372</v>
      </c>
      <c r="D4544" t="s">
        <v>7373</v>
      </c>
      <c r="E4544">
        <v>2005</v>
      </c>
      <c r="F4544" t="s">
        <v>7374</v>
      </c>
      <c r="G4544">
        <v>37.916612999999998</v>
      </c>
      <c r="H4544">
        <v>-76.947547</v>
      </c>
      <c r="I4544" t="s">
        <v>7375</v>
      </c>
      <c r="J4544" t="s">
        <v>28</v>
      </c>
      <c r="K4544" t="s">
        <v>56</v>
      </c>
      <c r="M4544">
        <v>0</v>
      </c>
      <c r="N4544">
        <v>4.2299999999999998E-4</v>
      </c>
      <c r="O4544">
        <v>0.55861799999999995</v>
      </c>
      <c r="P4544">
        <v>194.24</v>
      </c>
      <c r="Q4544">
        <v>0.39430100000000001</v>
      </c>
      <c r="R4544">
        <v>0.82452000000000003</v>
      </c>
      <c r="S4544">
        <v>9</v>
      </c>
      <c r="T4544">
        <v>6.8395999999999998E-2</v>
      </c>
      <c r="U4544">
        <v>-9.8510000000000009</v>
      </c>
      <c r="V4544">
        <v>1</v>
      </c>
      <c r="W4544">
        <v>9.7325999999999996E-2</v>
      </c>
      <c r="X4544">
        <v>80.307000000000002</v>
      </c>
      <c r="Y4544">
        <v>0.38553700000000002</v>
      </c>
    </row>
    <row r="4545" spans="1:25" hidden="1" x14ac:dyDescent="0.25">
      <c r="A4545">
        <v>4543</v>
      </c>
      <c r="B4545">
        <v>43</v>
      </c>
      <c r="C4545" t="s">
        <v>4110</v>
      </c>
      <c r="D4545" t="s">
        <v>6813</v>
      </c>
      <c r="E4545">
        <v>2005</v>
      </c>
      <c r="F4545" t="s">
        <v>6813</v>
      </c>
      <c r="G4545">
        <v>51.633333</v>
      </c>
      <c r="H4545">
        <v>-111.916667</v>
      </c>
      <c r="I4545" t="s">
        <v>6814</v>
      </c>
      <c r="J4545" t="s">
        <v>28</v>
      </c>
      <c r="K4545" t="s">
        <v>56</v>
      </c>
      <c r="M4545">
        <v>0</v>
      </c>
      <c r="N4545">
        <v>1.859E-3</v>
      </c>
      <c r="O4545">
        <v>0.52339599999999997</v>
      </c>
      <c r="P4545">
        <v>246.07302000000001</v>
      </c>
      <c r="Q4545">
        <v>0.42105199999999998</v>
      </c>
      <c r="R4545">
        <v>0.55396400000000001</v>
      </c>
      <c r="S4545">
        <v>8</v>
      </c>
      <c r="T4545">
        <v>5.0568000000000002E-2</v>
      </c>
      <c r="U4545">
        <v>-17.178000000000001</v>
      </c>
      <c r="V4545">
        <v>1</v>
      </c>
      <c r="W4545">
        <v>2.8143000000000001E-2</v>
      </c>
      <c r="X4545">
        <v>145.92400000000001</v>
      </c>
      <c r="Y4545">
        <v>0.50339100000000003</v>
      </c>
    </row>
    <row r="4546" spans="1:25" hidden="1" x14ac:dyDescent="0.25">
      <c r="A4546">
        <v>4544</v>
      </c>
      <c r="B4546">
        <v>44</v>
      </c>
      <c r="C4546" t="s">
        <v>7376</v>
      </c>
      <c r="D4546" t="s">
        <v>7220</v>
      </c>
      <c r="E4546">
        <v>2005</v>
      </c>
      <c r="F4546" t="s">
        <v>7220</v>
      </c>
      <c r="G4546">
        <v>40.314</v>
      </c>
      <c r="H4546">
        <v>-74.508899999999997</v>
      </c>
      <c r="I4546" t="s">
        <v>7221</v>
      </c>
      <c r="J4546" t="s">
        <v>28</v>
      </c>
      <c r="K4546" t="s">
        <v>33</v>
      </c>
      <c r="M4546">
        <v>0</v>
      </c>
      <c r="N4546">
        <v>0.49595</v>
      </c>
      <c r="O4546">
        <v>0.59305099999999999</v>
      </c>
      <c r="P4546">
        <v>272.13556</v>
      </c>
      <c r="Q4546">
        <v>0.332928</v>
      </c>
      <c r="R4546">
        <v>0</v>
      </c>
      <c r="S4546">
        <v>5</v>
      </c>
      <c r="T4546">
        <v>0.34631299999999998</v>
      </c>
      <c r="U4546">
        <v>-18.802</v>
      </c>
      <c r="V4546">
        <v>0</v>
      </c>
      <c r="W4546">
        <v>6.4330999999999999E-2</v>
      </c>
      <c r="X4546">
        <v>90.108000000000004</v>
      </c>
      <c r="Y4546">
        <v>0.57555699999999999</v>
      </c>
    </row>
    <row r="4547" spans="1:25" hidden="1" x14ac:dyDescent="0.25">
      <c r="A4547">
        <v>4545</v>
      </c>
      <c r="B4547">
        <v>45</v>
      </c>
      <c r="C4547" t="s">
        <v>7377</v>
      </c>
      <c r="D4547" t="s">
        <v>7378</v>
      </c>
      <c r="E4547">
        <v>2005</v>
      </c>
      <c r="F4547" t="s">
        <v>7378</v>
      </c>
      <c r="G4547">
        <v>44.801699999999997</v>
      </c>
      <c r="H4547">
        <v>-68.770799999999994</v>
      </c>
      <c r="I4547" t="s">
        <v>7379</v>
      </c>
      <c r="J4547" t="s">
        <v>28</v>
      </c>
      <c r="K4547" t="s">
        <v>56</v>
      </c>
      <c r="L4547" t="s">
        <v>33</v>
      </c>
      <c r="M4547">
        <v>0</v>
      </c>
      <c r="N4547">
        <v>0.246615</v>
      </c>
      <c r="O4547">
        <v>0.55743100000000001</v>
      </c>
      <c r="P4547">
        <v>249.73333</v>
      </c>
      <c r="Q4547">
        <v>0.74038099999999996</v>
      </c>
      <c r="R4547" s="1">
        <v>2.9E-5</v>
      </c>
      <c r="S4547">
        <v>11</v>
      </c>
      <c r="T4547">
        <v>9.3118000000000006E-2</v>
      </c>
      <c r="U4547">
        <v>-8.2840000000000007</v>
      </c>
      <c r="V4547">
        <v>1</v>
      </c>
      <c r="W4547">
        <v>3.3112999999999997E-2</v>
      </c>
      <c r="X4547">
        <v>94.018000000000001</v>
      </c>
      <c r="Y4547">
        <v>0.51869699999999996</v>
      </c>
    </row>
    <row r="4548" spans="1:25" hidden="1" x14ac:dyDescent="0.25">
      <c r="A4548">
        <v>4546</v>
      </c>
      <c r="B4548">
        <v>46</v>
      </c>
      <c r="C4548" t="s">
        <v>7380</v>
      </c>
      <c r="D4548" t="s">
        <v>7312</v>
      </c>
      <c r="E4548">
        <v>2005</v>
      </c>
      <c r="F4548" t="s">
        <v>7312</v>
      </c>
      <c r="G4548">
        <v>37.860576000000002</v>
      </c>
      <c r="H4548">
        <v>-122.29673</v>
      </c>
      <c r="I4548" t="s">
        <v>3880</v>
      </c>
      <c r="J4548" t="s">
        <v>246</v>
      </c>
      <c r="K4548" t="s">
        <v>56</v>
      </c>
      <c r="L4548" t="s">
        <v>33</v>
      </c>
      <c r="M4548">
        <v>0</v>
      </c>
      <c r="N4548">
        <v>5.2628000000000001E-2</v>
      </c>
      <c r="O4548">
        <v>0.23566000000000001</v>
      </c>
      <c r="P4548">
        <v>303.38666999999998</v>
      </c>
      <c r="Q4548">
        <v>0.95427600000000001</v>
      </c>
      <c r="R4548">
        <v>8.52E-4</v>
      </c>
      <c r="S4548">
        <v>7</v>
      </c>
      <c r="T4548">
        <v>0.94135100000000005</v>
      </c>
      <c r="U4548">
        <v>-4.1779999999999999</v>
      </c>
      <c r="V4548">
        <v>1</v>
      </c>
      <c r="W4548">
        <v>5.5201E-2</v>
      </c>
      <c r="X4548">
        <v>104.32599999999999</v>
      </c>
      <c r="Y4548">
        <v>0.138929</v>
      </c>
    </row>
    <row r="4549" spans="1:25" hidden="1" x14ac:dyDescent="0.25">
      <c r="A4549">
        <v>4547</v>
      </c>
      <c r="B4549">
        <v>47</v>
      </c>
      <c r="C4549" t="s">
        <v>7381</v>
      </c>
      <c r="D4549" t="s">
        <v>7382</v>
      </c>
      <c r="E4549">
        <v>2005</v>
      </c>
      <c r="F4549" t="s">
        <v>7382</v>
      </c>
      <c r="G4549">
        <f>IFERROR(VLOOKUP(Table1[[#This Row],[Title]],$C$5507:$Y$5579,5, FALSE ),"")</f>
        <v>51.506300000000003</v>
      </c>
      <c r="H4549">
        <f>IFERROR(VLOOKUP(Table1[[#This Row],[Title]],$C$5507:$Y$5579,6, FALSE ),"")</f>
        <v>-0.12714</v>
      </c>
      <c r="I4549" t="str">
        <f>IFERROR(VLOOKUP(Table1[[#This Row],[Title]],$C$5507:$Y$5579,7, FALSE ),"")</f>
        <v>London, England, GB</v>
      </c>
      <c r="J4549" t="str">
        <f>IFERROR(VLOOKUP(Table1[[#This Row],[Title]],$C$5507:$Y$5579,8, FALSE ),"")</f>
        <v>studio</v>
      </c>
      <c r="K4549" t="str">
        <f>IFERROR(VLOOKUP(Table1[[#This Row],[Title]],$C$5507:$Y$5579,9, FALSE ),"")</f>
        <v>electric</v>
      </c>
      <c r="L4549" t="str">
        <f>IFERROR(VLOOKUP(Table1[[#This Row],[Title]],$C$5507:$Y$5579,10, FALSE ),"")</f>
        <v>vocal</v>
      </c>
      <c r="M4549">
        <f>IFERROR(VLOOKUP(Table1[[#This Row],[Title]],$C$5507:$Y$5579,11, FALSE ),"")</f>
        <v>1.49134401763E-3</v>
      </c>
      <c r="N4549">
        <f>IFERROR(VLOOKUP(Table1[[#This Row],[Title]],$C$5507:$Y$5579,12, FALSE ),"")</f>
        <v>0.35520000000000002</v>
      </c>
      <c r="O4549">
        <f>IFERROR(VLOOKUP(Table1[[#This Row],[Title]],$C$5507:$Y$5579,13, FALSE ),"")</f>
        <v>0.64818299999999995</v>
      </c>
      <c r="P4549">
        <f>IFERROR(VLOOKUP(Table1[[#This Row],[Title]],$C$5507:$Y$5579,14, FALSE ),"")</f>
        <v>230.91156000000001</v>
      </c>
      <c r="Q4549">
        <f>IFERROR(VLOOKUP(Table1[[#This Row],[Title]],$C$5507:$Y$5579,15, FALSE ),"")</f>
        <v>0.50965300000000002</v>
      </c>
      <c r="R4549">
        <f>IFERROR(VLOOKUP(Table1[[#This Row],[Title]],$C$5507:$Y$5579,16, FALSE ),"")</f>
        <v>9.9999999999999995E-7</v>
      </c>
      <c r="S4549">
        <f>IFERROR(VLOOKUP(Table1[[#This Row],[Title]],$C$5507:$Y$5579,17, FALSE ),"")</f>
        <v>2</v>
      </c>
      <c r="T4549">
        <f>IFERROR(VLOOKUP(Table1[[#This Row],[Title]],$C$5507:$Y$5579,18, FALSE ),"")</f>
        <v>0.25983800000000001</v>
      </c>
      <c r="U4549">
        <f>IFERROR(VLOOKUP(Table1[[#This Row],[Title]],$C$5507:$Y$5579,19, FALSE ),"")</f>
        <v>-14.316000000000001</v>
      </c>
      <c r="V4549">
        <f>IFERROR(VLOOKUP(Table1[[#This Row],[Title]],$C$5507:$Y$5579,20, FALSE ),"")</f>
        <v>1</v>
      </c>
      <c r="W4549">
        <f>IFERROR(VLOOKUP(Table1[[#This Row],[Title]],$C$5507:$Y$5579,21, FALSE ),"")</f>
        <v>0.10198400000000001</v>
      </c>
      <c r="X4549">
        <f>IFERROR(VLOOKUP(Table1[[#This Row],[Title]],$C$5507:$Y$5579,22, FALSE ),"")</f>
        <v>93.013999999999996</v>
      </c>
      <c r="Y4549">
        <f>IFERROR(VLOOKUP(Table1[[#This Row],[Title]],$C$5507:$Y$5579,23, FALSE ),"")</f>
        <v>0.69348600000000005</v>
      </c>
    </row>
    <row r="4550" spans="1:25" hidden="1" x14ac:dyDescent="0.25">
      <c r="A4550">
        <v>4548</v>
      </c>
      <c r="B4550">
        <v>48</v>
      </c>
      <c r="C4550" t="s">
        <v>7292</v>
      </c>
      <c r="D4550" t="s">
        <v>7293</v>
      </c>
      <c r="E4550">
        <v>2005</v>
      </c>
      <c r="F4550" t="s">
        <v>6531</v>
      </c>
      <c r="G4550">
        <v>38.631501</v>
      </c>
      <c r="H4550">
        <v>-90.192310000000006</v>
      </c>
      <c r="I4550" t="s">
        <v>6677</v>
      </c>
      <c r="J4550" t="s">
        <v>28</v>
      </c>
      <c r="K4550" t="s">
        <v>56</v>
      </c>
      <c r="M4550">
        <v>0</v>
      </c>
      <c r="N4550">
        <v>1.446E-3</v>
      </c>
      <c r="O4550">
        <v>0.65197400000000005</v>
      </c>
      <c r="P4550">
        <v>254.76</v>
      </c>
      <c r="Q4550">
        <v>0.420595</v>
      </c>
      <c r="R4550">
        <v>0.88766</v>
      </c>
      <c r="S4550">
        <v>7</v>
      </c>
      <c r="T4550">
        <v>9.2721999999999999E-2</v>
      </c>
      <c r="U4550">
        <v>-13.461</v>
      </c>
      <c r="V4550">
        <v>1</v>
      </c>
      <c r="W4550">
        <v>9.8849000000000006E-2</v>
      </c>
      <c r="X4550">
        <v>170.089</v>
      </c>
      <c r="Y4550">
        <v>0.53637900000000005</v>
      </c>
    </row>
    <row r="4551" spans="1:25" hidden="1" x14ac:dyDescent="0.25">
      <c r="A4551">
        <v>4549</v>
      </c>
      <c r="B4551">
        <v>49</v>
      </c>
      <c r="C4551" t="s">
        <v>7383</v>
      </c>
      <c r="D4551" t="s">
        <v>7384</v>
      </c>
      <c r="E4551">
        <v>2005</v>
      </c>
      <c r="F4551" t="s">
        <v>7385</v>
      </c>
      <c r="G4551">
        <v>33.844371000000002</v>
      </c>
      <c r="H4551">
        <v>-84.474050000000005</v>
      </c>
      <c r="I4551" t="s">
        <v>45</v>
      </c>
      <c r="J4551" t="s">
        <v>28</v>
      </c>
      <c r="K4551" t="s">
        <v>56</v>
      </c>
      <c r="L4551" t="s">
        <v>33</v>
      </c>
      <c r="M4551">
        <v>0</v>
      </c>
      <c r="N4551">
        <v>3.075E-3</v>
      </c>
      <c r="O4551">
        <v>0.90111200000000002</v>
      </c>
      <c r="P4551">
        <v>283.38666999999998</v>
      </c>
      <c r="Q4551">
        <v>0.50936899999999996</v>
      </c>
      <c r="R4551">
        <v>0</v>
      </c>
      <c r="S4551">
        <v>1</v>
      </c>
      <c r="T4551">
        <v>9.4395000000000007E-2</v>
      </c>
      <c r="U4551">
        <v>-6.431</v>
      </c>
      <c r="V4551">
        <v>1</v>
      </c>
      <c r="W4551">
        <v>0.37275900000000001</v>
      </c>
      <c r="X4551">
        <v>85.025999999999996</v>
      </c>
      <c r="Y4551">
        <v>0.62675499999999995</v>
      </c>
    </row>
    <row r="4552" spans="1:25" hidden="1" x14ac:dyDescent="0.25">
      <c r="A4552">
        <v>4550</v>
      </c>
      <c r="B4552">
        <v>50</v>
      </c>
      <c r="C4552" t="s">
        <v>7386</v>
      </c>
      <c r="D4552" t="s">
        <v>7387</v>
      </c>
      <c r="E4552">
        <v>2005</v>
      </c>
      <c r="F4552" t="s">
        <v>6830</v>
      </c>
      <c r="G4552">
        <v>40.714269000000002</v>
      </c>
      <c r="H4552">
        <v>-74.005972999999997</v>
      </c>
      <c r="I4552" t="s">
        <v>113</v>
      </c>
      <c r="J4552" t="s">
        <v>28</v>
      </c>
      <c r="K4552" t="s">
        <v>56</v>
      </c>
      <c r="L4552" t="s">
        <v>33</v>
      </c>
      <c r="M4552">
        <v>0</v>
      </c>
      <c r="N4552">
        <v>0.209037</v>
      </c>
      <c r="O4552">
        <v>0.91952599999999995</v>
      </c>
      <c r="P4552">
        <v>207.67302000000001</v>
      </c>
      <c r="Q4552">
        <v>0.50995500000000005</v>
      </c>
      <c r="R4552">
        <v>0</v>
      </c>
      <c r="S4552">
        <v>10</v>
      </c>
      <c r="T4552">
        <v>8.9758000000000004E-2</v>
      </c>
      <c r="U4552">
        <v>-5.4550000000000001</v>
      </c>
      <c r="V4552">
        <v>1</v>
      </c>
      <c r="W4552">
        <v>0.189724</v>
      </c>
      <c r="X4552">
        <v>100.765</v>
      </c>
      <c r="Y4552">
        <v>0.44013799999999997</v>
      </c>
    </row>
    <row r="4553" spans="1:25" hidden="1" x14ac:dyDescent="0.25">
      <c r="A4553">
        <v>4551</v>
      </c>
      <c r="B4553">
        <v>51</v>
      </c>
      <c r="C4553" t="s">
        <v>6765</v>
      </c>
      <c r="D4553" t="s">
        <v>7388</v>
      </c>
      <c r="E4553">
        <v>2005</v>
      </c>
      <c r="F4553" t="s">
        <v>7388</v>
      </c>
      <c r="G4553">
        <v>32.298699999999997</v>
      </c>
      <c r="H4553">
        <v>-90.180499999999995</v>
      </c>
      <c r="I4553" t="s">
        <v>2958</v>
      </c>
      <c r="J4553" t="s">
        <v>28</v>
      </c>
      <c r="K4553" t="s">
        <v>56</v>
      </c>
      <c r="L4553" t="s">
        <v>33</v>
      </c>
      <c r="M4553">
        <v>0</v>
      </c>
      <c r="N4553">
        <v>0.22353100000000001</v>
      </c>
      <c r="O4553">
        <v>0.92844099999999996</v>
      </c>
      <c r="P4553">
        <v>671.6</v>
      </c>
      <c r="Q4553">
        <v>0.36880499999999999</v>
      </c>
      <c r="R4553" s="1">
        <v>3.0000000000000001E-6</v>
      </c>
      <c r="S4553">
        <v>1</v>
      </c>
      <c r="T4553">
        <v>0.32490599999999997</v>
      </c>
      <c r="U4553">
        <v>-12.965</v>
      </c>
      <c r="V4553">
        <v>1</v>
      </c>
      <c r="W4553">
        <v>0.40477099999999999</v>
      </c>
      <c r="X4553">
        <v>134.78899999999999</v>
      </c>
      <c r="Y4553">
        <v>0.24465600000000001</v>
      </c>
    </row>
    <row r="4554" spans="1:25" x14ac:dyDescent="0.25">
      <c r="A4554">
        <v>4552</v>
      </c>
      <c r="B4554">
        <v>52</v>
      </c>
      <c r="C4554" t="s">
        <v>7389</v>
      </c>
      <c r="D4554" t="s">
        <v>7390</v>
      </c>
      <c r="E4554">
        <v>2005</v>
      </c>
      <c r="F4554" t="s">
        <v>7391</v>
      </c>
      <c r="G4554" t="str">
        <f>IFERROR(VLOOKUP(Table1[[#This Row],[Title]],$C$5507:$Y$5579,5, FALSE ),"")</f>
        <v/>
      </c>
      <c r="H4554" t="str">
        <f>IFERROR(VLOOKUP(Table1[[#This Row],[Title]],$C$5507:$Y$5579,6, FALSE ),"")</f>
        <v/>
      </c>
      <c r="I4554" t="str">
        <f>IFERROR(VLOOKUP(Table1[[#This Row],[Title]],$C$5507:$Y$5579,7, FALSE ),"")</f>
        <v/>
      </c>
      <c r="J4554" t="str">
        <f>IFERROR(VLOOKUP(Table1[[#This Row],[Title]],$C$5507:$Y$5579,8, FALSE ),"")</f>
        <v/>
      </c>
      <c r="K4554" t="str">
        <f>IFERROR(VLOOKUP(Table1[[#This Row],[Title]],$C$5507:$Y$5579,9, FALSE ),"")</f>
        <v/>
      </c>
      <c r="L4554" t="str">
        <f>IFERROR(VLOOKUP(Table1[[#This Row],[Title]],$C$5507:$Y$5579,10, FALSE ),"")</f>
        <v/>
      </c>
      <c r="M4554" t="str">
        <f>IFERROR(VLOOKUP(Table1[[#This Row],[Title]],$C$5507:$Y$5579,11, FALSE ),"")</f>
        <v/>
      </c>
      <c r="N4554" t="str">
        <f>IFERROR(VLOOKUP(Table1[[#This Row],[Title]],$C$5507:$Y$5579,12, FALSE ),"")</f>
        <v/>
      </c>
      <c r="O4554" t="str">
        <f>IFERROR(VLOOKUP(Table1[[#This Row],[Title]],$C$5507:$Y$5579,13, FALSE ),"")</f>
        <v/>
      </c>
      <c r="P4554" t="str">
        <f>IFERROR(VLOOKUP(Table1[[#This Row],[Title]],$C$5507:$Y$5579,14, FALSE ),"")</f>
        <v/>
      </c>
      <c r="Q4554" t="str">
        <f>IFERROR(VLOOKUP(Table1[[#This Row],[Title]],$C$5507:$Y$5579,15, FALSE ),"")</f>
        <v/>
      </c>
      <c r="R4554" t="str">
        <f>IFERROR(VLOOKUP(Table1[[#This Row],[Title]],$C$5507:$Y$5579,16, FALSE ),"")</f>
        <v/>
      </c>
      <c r="S4554" t="str">
        <f>IFERROR(VLOOKUP(Table1[[#This Row],[Title]],$C$5507:$Y$5579,17, FALSE ),"")</f>
        <v/>
      </c>
      <c r="T4554" t="str">
        <f>IFERROR(VLOOKUP(Table1[[#This Row],[Title]],$C$5507:$Y$5579,18, FALSE ),"")</f>
        <v/>
      </c>
      <c r="U4554" t="str">
        <f>IFERROR(VLOOKUP(Table1[[#This Row],[Title]],$C$5507:$Y$5579,19, FALSE ),"")</f>
        <v/>
      </c>
      <c r="V4554" t="str">
        <f>IFERROR(VLOOKUP(Table1[[#This Row],[Title]],$C$5507:$Y$5579,20, FALSE ),"")</f>
        <v/>
      </c>
      <c r="W4554" t="str">
        <f>IFERROR(VLOOKUP(Table1[[#This Row],[Title]],$C$5507:$Y$5579,21, FALSE ),"")</f>
        <v/>
      </c>
      <c r="X4554" t="str">
        <f>IFERROR(VLOOKUP(Table1[[#This Row],[Title]],$C$5507:$Y$5579,22, FALSE ),"")</f>
        <v/>
      </c>
      <c r="Y4554" t="str">
        <f>IFERROR(VLOOKUP(Table1[[#This Row],[Title]],$C$5507:$Y$5579,23, FALSE ),"")</f>
        <v/>
      </c>
    </row>
    <row r="4555" spans="1:25" hidden="1" x14ac:dyDescent="0.25">
      <c r="A4555">
        <v>4553</v>
      </c>
      <c r="B4555">
        <v>53</v>
      </c>
      <c r="C4555" t="s">
        <v>7392</v>
      </c>
      <c r="D4555" t="s">
        <v>7393</v>
      </c>
      <c r="E4555">
        <v>2005</v>
      </c>
      <c r="F4555" t="s">
        <v>6774</v>
      </c>
      <c r="G4555">
        <v>33.844371000000002</v>
      </c>
      <c r="H4555">
        <v>-84.474050000000005</v>
      </c>
      <c r="I4555" t="s">
        <v>6775</v>
      </c>
      <c r="J4555" t="s">
        <v>28</v>
      </c>
      <c r="K4555" t="s">
        <v>56</v>
      </c>
      <c r="L4555" t="s">
        <v>33</v>
      </c>
      <c r="M4555">
        <v>0</v>
      </c>
      <c r="N4555">
        <v>0.27998099999999998</v>
      </c>
      <c r="O4555">
        <v>0.68144099999999996</v>
      </c>
      <c r="P4555">
        <v>329.62666999999999</v>
      </c>
      <c r="Q4555">
        <v>0.88520900000000002</v>
      </c>
      <c r="R4555">
        <v>0</v>
      </c>
      <c r="S4555">
        <v>11</v>
      </c>
      <c r="T4555">
        <v>0.14629600000000001</v>
      </c>
      <c r="U4555">
        <v>-3.9710000000000001</v>
      </c>
      <c r="V4555">
        <v>1</v>
      </c>
      <c r="W4555">
        <v>0.25231300000000001</v>
      </c>
      <c r="X4555">
        <v>92.262</v>
      </c>
      <c r="Y4555">
        <v>0.79096200000000005</v>
      </c>
    </row>
    <row r="4556" spans="1:25" hidden="1" x14ac:dyDescent="0.25">
      <c r="A4556">
        <v>4554</v>
      </c>
      <c r="B4556">
        <v>54</v>
      </c>
      <c r="C4556" t="s">
        <v>6003</v>
      </c>
      <c r="D4556" t="s">
        <v>7185</v>
      </c>
      <c r="E4556">
        <v>2005</v>
      </c>
      <c r="F4556" t="s">
        <v>6046</v>
      </c>
      <c r="G4556">
        <v>33.844371000000002</v>
      </c>
      <c r="H4556">
        <v>-84.474050000000005</v>
      </c>
      <c r="I4556" t="s">
        <v>6047</v>
      </c>
      <c r="J4556" t="s">
        <v>28</v>
      </c>
      <c r="K4556" t="s">
        <v>56</v>
      </c>
      <c r="L4556" t="s">
        <v>33</v>
      </c>
      <c r="M4556">
        <v>0</v>
      </c>
      <c r="N4556">
        <v>0.20289199999999999</v>
      </c>
      <c r="O4556">
        <v>0.53312400000000004</v>
      </c>
      <c r="P4556">
        <v>210.93007</v>
      </c>
      <c r="Q4556">
        <v>0.52480599999999999</v>
      </c>
      <c r="R4556">
        <v>0</v>
      </c>
      <c r="S4556">
        <v>5</v>
      </c>
      <c r="T4556">
        <v>0.19638</v>
      </c>
      <c r="U4556">
        <v>-7.4560000000000004</v>
      </c>
      <c r="V4556">
        <v>1</v>
      </c>
      <c r="W4556">
        <v>0.217695</v>
      </c>
      <c r="X4556">
        <v>172.91300000000001</v>
      </c>
      <c r="Y4556">
        <v>0.66464299999999998</v>
      </c>
    </row>
    <row r="4557" spans="1:25" hidden="1" x14ac:dyDescent="0.25">
      <c r="A4557">
        <v>4555</v>
      </c>
      <c r="B4557">
        <v>55</v>
      </c>
      <c r="C4557" t="s">
        <v>7394</v>
      </c>
      <c r="D4557" t="s">
        <v>7395</v>
      </c>
      <c r="E4557">
        <v>2005</v>
      </c>
      <c r="F4557" t="s">
        <v>6795</v>
      </c>
      <c r="G4557">
        <v>25.728999999999999</v>
      </c>
      <c r="H4557">
        <v>-80.237399999999994</v>
      </c>
      <c r="I4557" t="s">
        <v>1448</v>
      </c>
      <c r="J4557" t="s">
        <v>28</v>
      </c>
      <c r="K4557" t="s">
        <v>56</v>
      </c>
      <c r="L4557" t="s">
        <v>33</v>
      </c>
      <c r="M4557">
        <v>0</v>
      </c>
      <c r="N4557">
        <v>0.14377699999999999</v>
      </c>
      <c r="O4557">
        <v>0.82153500000000002</v>
      </c>
      <c r="P4557">
        <v>245.10667000000001</v>
      </c>
      <c r="Q4557">
        <v>0.67298000000000002</v>
      </c>
      <c r="R4557">
        <v>0</v>
      </c>
      <c r="S4557">
        <v>4</v>
      </c>
      <c r="T4557">
        <v>0.32309399999999999</v>
      </c>
      <c r="U4557">
        <v>-6.141</v>
      </c>
      <c r="V4557">
        <v>0</v>
      </c>
      <c r="W4557">
        <v>0.228129</v>
      </c>
      <c r="X4557">
        <v>120.02</v>
      </c>
      <c r="Y4557">
        <v>0.862317</v>
      </c>
    </row>
    <row r="4558" spans="1:25" hidden="1" x14ac:dyDescent="0.25">
      <c r="A4558">
        <v>4556</v>
      </c>
      <c r="B4558">
        <v>56</v>
      </c>
      <c r="C4558" t="s">
        <v>7396</v>
      </c>
      <c r="D4558" t="s">
        <v>6653</v>
      </c>
      <c r="E4558">
        <v>2005</v>
      </c>
      <c r="F4558" t="s">
        <v>6653</v>
      </c>
      <c r="G4558">
        <v>40.714599999999997</v>
      </c>
      <c r="H4558">
        <v>-74.007099999999994</v>
      </c>
      <c r="I4558" t="s">
        <v>195</v>
      </c>
      <c r="J4558" t="s">
        <v>28</v>
      </c>
      <c r="K4558" t="s">
        <v>56</v>
      </c>
      <c r="L4558" t="s">
        <v>33</v>
      </c>
      <c r="M4558">
        <v>0</v>
      </c>
      <c r="N4558">
        <v>2.2367999999999999E-2</v>
      </c>
      <c r="O4558">
        <v>0.69144899999999998</v>
      </c>
      <c r="P4558">
        <v>249.70667</v>
      </c>
      <c r="Q4558">
        <v>0.71616199999999997</v>
      </c>
      <c r="R4558">
        <v>6.3689999999999997E-3</v>
      </c>
      <c r="S4558">
        <v>10</v>
      </c>
      <c r="T4558">
        <v>5.7681000000000003E-2</v>
      </c>
      <c r="U4558">
        <v>-8.8010000000000002</v>
      </c>
      <c r="V4558">
        <v>1</v>
      </c>
      <c r="W4558">
        <v>7.0190000000000002E-2</v>
      </c>
      <c r="X4558">
        <v>85.103999999999999</v>
      </c>
      <c r="Y4558">
        <v>0.538887</v>
      </c>
    </row>
    <row r="4559" spans="1:25" hidden="1" x14ac:dyDescent="0.25">
      <c r="A4559">
        <v>4557</v>
      </c>
      <c r="B4559">
        <v>57</v>
      </c>
      <c r="C4559" t="s">
        <v>7397</v>
      </c>
      <c r="D4559" t="s">
        <v>7110</v>
      </c>
      <c r="E4559">
        <v>2005</v>
      </c>
      <c r="F4559" t="s">
        <v>7110</v>
      </c>
      <c r="G4559">
        <v>51.507264800000002</v>
      </c>
      <c r="H4559">
        <v>-0.1278328</v>
      </c>
      <c r="I4559" t="s">
        <v>909</v>
      </c>
      <c r="J4559" t="s">
        <v>28</v>
      </c>
      <c r="K4559" t="s">
        <v>56</v>
      </c>
      <c r="L4559" t="s">
        <v>33</v>
      </c>
      <c r="M4559">
        <v>0</v>
      </c>
      <c r="N4559">
        <v>5.0210000000000003E-3</v>
      </c>
      <c r="O4559">
        <v>0.51417800000000002</v>
      </c>
      <c r="P4559">
        <v>289.22667000000001</v>
      </c>
      <c r="Q4559">
        <v>0.89652600000000005</v>
      </c>
      <c r="R4559">
        <v>9.3150000000000004E-3</v>
      </c>
      <c r="S4559">
        <v>11</v>
      </c>
      <c r="T4559">
        <v>8.9421E-2</v>
      </c>
      <c r="U4559">
        <v>-6.7270000000000003</v>
      </c>
      <c r="V4559">
        <v>0</v>
      </c>
      <c r="W4559">
        <v>5.5667000000000001E-2</v>
      </c>
      <c r="X4559">
        <v>123.069</v>
      </c>
      <c r="Y4559">
        <v>0.37117600000000001</v>
      </c>
    </row>
    <row r="4560" spans="1:25" hidden="1" x14ac:dyDescent="0.25">
      <c r="A4560">
        <v>4558</v>
      </c>
      <c r="B4560">
        <v>58</v>
      </c>
      <c r="C4560" t="s">
        <v>7398</v>
      </c>
      <c r="D4560" t="s">
        <v>7399</v>
      </c>
      <c r="E4560">
        <v>2005</v>
      </c>
      <c r="F4560" t="s">
        <v>7399</v>
      </c>
      <c r="G4560">
        <v>41.72175</v>
      </c>
      <c r="H4560">
        <v>-74.634979999999999</v>
      </c>
      <c r="I4560" t="s">
        <v>7400</v>
      </c>
      <c r="J4560" t="s">
        <v>28</v>
      </c>
      <c r="K4560" t="s">
        <v>56</v>
      </c>
      <c r="L4560" t="s">
        <v>33</v>
      </c>
      <c r="M4560">
        <v>0</v>
      </c>
      <c r="N4560">
        <v>4.7479999999999996E-3</v>
      </c>
      <c r="O4560">
        <v>0.33316899999999999</v>
      </c>
      <c r="P4560">
        <v>218.85288</v>
      </c>
      <c r="Q4560">
        <v>0.86472800000000005</v>
      </c>
      <c r="R4560">
        <v>0</v>
      </c>
      <c r="S4560">
        <v>3</v>
      </c>
      <c r="T4560">
        <v>0.109608</v>
      </c>
      <c r="U4560">
        <v>-5.5460000000000003</v>
      </c>
      <c r="V4560">
        <v>1</v>
      </c>
      <c r="W4560">
        <v>4.8726999999999999E-2</v>
      </c>
      <c r="X4560">
        <v>154.815</v>
      </c>
      <c r="Y4560">
        <v>0.63602000000000003</v>
      </c>
    </row>
    <row r="4561" spans="1:25" hidden="1" x14ac:dyDescent="0.25">
      <c r="A4561">
        <v>4559</v>
      </c>
      <c r="B4561">
        <v>59</v>
      </c>
      <c r="C4561" t="s">
        <v>719</v>
      </c>
      <c r="D4561" t="s">
        <v>6567</v>
      </c>
      <c r="E4561">
        <v>2005</v>
      </c>
      <c r="F4561" t="s">
        <v>6567</v>
      </c>
      <c r="G4561">
        <v>42.347020999999998</v>
      </c>
      <c r="H4561">
        <v>-83.060184000000007</v>
      </c>
      <c r="I4561" t="s">
        <v>6568</v>
      </c>
      <c r="J4561" t="s">
        <v>28</v>
      </c>
      <c r="K4561" t="s">
        <v>56</v>
      </c>
      <c r="L4561" t="s">
        <v>33</v>
      </c>
      <c r="M4561">
        <v>0</v>
      </c>
      <c r="N4561">
        <v>0.252021</v>
      </c>
      <c r="O4561">
        <v>0.59766300000000006</v>
      </c>
      <c r="P4561">
        <v>180.14041</v>
      </c>
      <c r="Q4561">
        <v>0.66640100000000002</v>
      </c>
      <c r="R4561">
        <v>0</v>
      </c>
      <c r="S4561">
        <v>4</v>
      </c>
      <c r="T4561">
        <v>0.58698799999999995</v>
      </c>
      <c r="U4561">
        <v>-3.677</v>
      </c>
      <c r="V4561">
        <v>0</v>
      </c>
      <c r="W4561">
        <v>0.28618399999999999</v>
      </c>
      <c r="X4561">
        <v>83.503</v>
      </c>
      <c r="Y4561">
        <v>0.26185199999999997</v>
      </c>
    </row>
    <row r="4562" spans="1:25" hidden="1" x14ac:dyDescent="0.25">
      <c r="A4562">
        <v>4560</v>
      </c>
      <c r="B4562">
        <v>60</v>
      </c>
      <c r="C4562" t="s">
        <v>7401</v>
      </c>
      <c r="D4562" t="s">
        <v>7402</v>
      </c>
      <c r="E4562">
        <v>2005</v>
      </c>
      <c r="F4562" t="s">
        <v>6864</v>
      </c>
      <c r="G4562">
        <v>10.9406</v>
      </c>
      <c r="H4562">
        <v>-74.779700000000005</v>
      </c>
      <c r="I4562" t="s">
        <v>6865</v>
      </c>
      <c r="J4562" t="s">
        <v>28</v>
      </c>
      <c r="K4562" t="s">
        <v>56</v>
      </c>
      <c r="L4562" t="s">
        <v>33</v>
      </c>
      <c r="M4562">
        <v>0</v>
      </c>
      <c r="N4562">
        <v>1.6629999999999999E-2</v>
      </c>
      <c r="O4562">
        <v>0.72442700000000004</v>
      </c>
      <c r="P4562">
        <v>201.59954999999999</v>
      </c>
      <c r="Q4562">
        <v>0.77065600000000001</v>
      </c>
      <c r="R4562">
        <v>7.54E-4</v>
      </c>
      <c r="S4562">
        <v>0</v>
      </c>
      <c r="T4562">
        <v>0.20704900000000001</v>
      </c>
      <c r="U4562">
        <v>-6.0019999999999998</v>
      </c>
      <c r="V4562">
        <v>1</v>
      </c>
      <c r="W4562">
        <v>4.7592000000000002E-2</v>
      </c>
      <c r="X4562">
        <v>100.004</v>
      </c>
      <c r="Y4562">
        <v>0.73161299999999996</v>
      </c>
    </row>
    <row r="4563" spans="1:25" hidden="1" x14ac:dyDescent="0.25">
      <c r="A4563">
        <v>4561</v>
      </c>
      <c r="B4563">
        <v>61</v>
      </c>
      <c r="C4563" t="s">
        <v>7203</v>
      </c>
      <c r="D4563" t="s">
        <v>7151</v>
      </c>
      <c r="E4563">
        <v>2005</v>
      </c>
      <c r="F4563" t="s">
        <v>7151</v>
      </c>
      <c r="G4563">
        <v>33.973951</v>
      </c>
      <c r="H4563">
        <v>-118.24840500000001</v>
      </c>
      <c r="I4563" t="s">
        <v>605</v>
      </c>
      <c r="J4563" t="s">
        <v>28</v>
      </c>
      <c r="K4563" t="s">
        <v>56</v>
      </c>
      <c r="L4563" t="s">
        <v>33</v>
      </c>
      <c r="M4563">
        <v>0</v>
      </c>
      <c r="N4563">
        <v>5.1568999999999997E-2</v>
      </c>
      <c r="O4563">
        <v>0.69386099999999995</v>
      </c>
      <c r="P4563">
        <v>246.57333</v>
      </c>
      <c r="Q4563">
        <v>0.67496500000000004</v>
      </c>
      <c r="R4563">
        <v>0</v>
      </c>
      <c r="S4563">
        <v>0</v>
      </c>
      <c r="T4563">
        <v>0.130771</v>
      </c>
      <c r="U4563">
        <v>-7.2480000000000002</v>
      </c>
      <c r="V4563">
        <v>0</v>
      </c>
      <c r="W4563">
        <v>2.8611999999999999E-2</v>
      </c>
      <c r="X4563">
        <v>102.036</v>
      </c>
      <c r="Y4563">
        <v>0.59998899999999999</v>
      </c>
    </row>
    <row r="4564" spans="1:25" hidden="1" x14ac:dyDescent="0.25">
      <c r="A4564">
        <v>4562</v>
      </c>
      <c r="B4564">
        <v>62</v>
      </c>
      <c r="C4564" t="s">
        <v>7403</v>
      </c>
      <c r="D4564" t="s">
        <v>7404</v>
      </c>
      <c r="E4564">
        <v>2005</v>
      </c>
      <c r="F4564" t="s">
        <v>7104</v>
      </c>
      <c r="G4564">
        <v>29.813141999999999</v>
      </c>
      <c r="H4564">
        <v>-95.309788999999995</v>
      </c>
      <c r="I4564" t="s">
        <v>1594</v>
      </c>
      <c r="J4564" t="s">
        <v>28</v>
      </c>
      <c r="K4564" t="s">
        <v>56</v>
      </c>
      <c r="L4564" t="s">
        <v>33</v>
      </c>
      <c r="M4564">
        <v>0</v>
      </c>
      <c r="N4564">
        <v>5.8652999999999997E-2</v>
      </c>
      <c r="O4564">
        <v>0.90265099999999998</v>
      </c>
      <c r="P4564">
        <v>221.16</v>
      </c>
      <c r="Q4564">
        <v>0.413304</v>
      </c>
      <c r="R4564">
        <v>0</v>
      </c>
      <c r="S4564">
        <v>9</v>
      </c>
      <c r="T4564">
        <v>7.0079000000000002E-2</v>
      </c>
      <c r="U4564">
        <v>-4.6349999999999998</v>
      </c>
      <c r="V4564">
        <v>0</v>
      </c>
      <c r="W4564">
        <v>8.5236999999999993E-2</v>
      </c>
      <c r="X4564">
        <v>100.039</v>
      </c>
      <c r="Y4564">
        <v>0.78757299999999997</v>
      </c>
    </row>
    <row r="4565" spans="1:25" hidden="1" x14ac:dyDescent="0.25">
      <c r="A4565">
        <v>4563</v>
      </c>
      <c r="B4565">
        <v>63</v>
      </c>
      <c r="C4565" t="s">
        <v>7405</v>
      </c>
      <c r="D4565" t="s">
        <v>7227</v>
      </c>
      <c r="E4565">
        <v>2005</v>
      </c>
      <c r="F4565" t="s">
        <v>7227</v>
      </c>
      <c r="G4565">
        <v>33.844371000000002</v>
      </c>
      <c r="H4565">
        <v>-84.474050000000005</v>
      </c>
      <c r="I4565" t="s">
        <v>45</v>
      </c>
      <c r="J4565" t="s">
        <v>28</v>
      </c>
      <c r="K4565" t="s">
        <v>56</v>
      </c>
      <c r="L4565" t="s">
        <v>33</v>
      </c>
      <c r="M4565">
        <v>0</v>
      </c>
      <c r="N4565">
        <v>1.0759999999999999E-3</v>
      </c>
      <c r="O4565">
        <v>0.929566</v>
      </c>
      <c r="P4565">
        <v>179.16</v>
      </c>
      <c r="Q4565">
        <v>0.50730900000000001</v>
      </c>
      <c r="R4565">
        <v>3.0230000000000001E-3</v>
      </c>
      <c r="S4565">
        <v>7</v>
      </c>
      <c r="T4565">
        <v>0.108214</v>
      </c>
      <c r="U4565">
        <v>-13.365</v>
      </c>
      <c r="V4565">
        <v>1</v>
      </c>
      <c r="W4565">
        <v>0.35439599999999999</v>
      </c>
      <c r="X4565">
        <v>101.995</v>
      </c>
      <c r="Y4565">
        <v>0.57157800000000003</v>
      </c>
    </row>
    <row r="4566" spans="1:25" hidden="1" x14ac:dyDescent="0.25">
      <c r="A4566">
        <v>4564</v>
      </c>
      <c r="B4566">
        <v>64</v>
      </c>
      <c r="C4566" t="s">
        <v>6525</v>
      </c>
      <c r="D4566" t="s">
        <v>6040</v>
      </c>
      <c r="E4566">
        <v>2005</v>
      </c>
      <c r="F4566" t="s">
        <v>6040</v>
      </c>
      <c r="G4566">
        <v>28.545179000000001</v>
      </c>
      <c r="H4566">
        <v>-81.373290999999995</v>
      </c>
      <c r="I4566" t="s">
        <v>6041</v>
      </c>
      <c r="J4566" t="s">
        <v>28</v>
      </c>
      <c r="K4566" t="s">
        <v>56</v>
      </c>
      <c r="M4566">
        <v>0</v>
      </c>
      <c r="N4566">
        <v>2.9729999999999999E-3</v>
      </c>
      <c r="O4566">
        <v>0.51914800000000005</v>
      </c>
      <c r="P4566">
        <v>241.65832</v>
      </c>
      <c r="Q4566">
        <v>0.57388300000000003</v>
      </c>
      <c r="R4566">
        <v>0.87961199999999995</v>
      </c>
      <c r="S4566">
        <v>1</v>
      </c>
      <c r="T4566">
        <v>7.5208999999999998E-2</v>
      </c>
      <c r="U4566">
        <v>-7.9889999999999999</v>
      </c>
      <c r="V4566">
        <v>0</v>
      </c>
      <c r="W4566">
        <v>3.4446999999999998E-2</v>
      </c>
      <c r="X4566">
        <v>133.97300000000001</v>
      </c>
      <c r="Y4566">
        <v>0.104687</v>
      </c>
    </row>
    <row r="4567" spans="1:25" hidden="1" x14ac:dyDescent="0.25">
      <c r="A4567">
        <v>4565</v>
      </c>
      <c r="B4567">
        <v>65</v>
      </c>
      <c r="C4567" t="s">
        <v>7406</v>
      </c>
      <c r="D4567" t="s">
        <v>7407</v>
      </c>
      <c r="E4567">
        <v>2005</v>
      </c>
      <c r="F4567" t="s">
        <v>7407</v>
      </c>
      <c r="G4567">
        <v>33.844371000000002</v>
      </c>
      <c r="H4567">
        <v>-84.474050000000005</v>
      </c>
      <c r="I4567" t="s">
        <v>45</v>
      </c>
      <c r="J4567" t="s">
        <v>28</v>
      </c>
      <c r="K4567" t="s">
        <v>56</v>
      </c>
      <c r="L4567" t="s">
        <v>33</v>
      </c>
      <c r="M4567">
        <v>0</v>
      </c>
      <c r="N4567">
        <v>9.0322E-2</v>
      </c>
      <c r="O4567">
        <v>0.71070599999999995</v>
      </c>
      <c r="P4567">
        <v>236.01587000000001</v>
      </c>
      <c r="Q4567">
        <v>0.47966999999999999</v>
      </c>
      <c r="R4567">
        <v>0</v>
      </c>
      <c r="S4567">
        <v>2</v>
      </c>
      <c r="T4567">
        <v>0.11641</v>
      </c>
      <c r="U4567">
        <v>-11.975</v>
      </c>
      <c r="V4567">
        <v>1</v>
      </c>
      <c r="W4567">
        <v>0.56996800000000003</v>
      </c>
      <c r="X4567">
        <v>98.863</v>
      </c>
      <c r="Y4567">
        <v>0.67522599999999999</v>
      </c>
    </row>
    <row r="4568" spans="1:25" hidden="1" x14ac:dyDescent="0.25">
      <c r="A4568">
        <v>4566</v>
      </c>
      <c r="B4568">
        <v>66</v>
      </c>
      <c r="C4568" t="s">
        <v>7408</v>
      </c>
      <c r="D4568" t="s">
        <v>6195</v>
      </c>
      <c r="E4568">
        <v>2005</v>
      </c>
      <c r="F4568" t="s">
        <v>6195</v>
      </c>
      <c r="G4568">
        <v>29.7605</v>
      </c>
      <c r="H4568">
        <v>-95.369799999999998</v>
      </c>
      <c r="I4568" t="s">
        <v>1078</v>
      </c>
      <c r="J4568" t="s">
        <v>28</v>
      </c>
      <c r="K4568" t="s">
        <v>56</v>
      </c>
      <c r="L4568" t="s">
        <v>33</v>
      </c>
      <c r="M4568">
        <v>0</v>
      </c>
      <c r="N4568">
        <v>0.285937</v>
      </c>
      <c r="O4568">
        <v>0.60513300000000003</v>
      </c>
      <c r="P4568">
        <v>245.4</v>
      </c>
      <c r="Q4568">
        <v>0.58386000000000005</v>
      </c>
      <c r="R4568">
        <v>0</v>
      </c>
      <c r="S4568">
        <v>11</v>
      </c>
      <c r="T4568">
        <v>0.235455</v>
      </c>
      <c r="U4568">
        <v>-7.0430000000000001</v>
      </c>
      <c r="V4568">
        <v>0</v>
      </c>
      <c r="W4568">
        <v>0.19666500000000001</v>
      </c>
      <c r="X4568">
        <v>125.80200000000001</v>
      </c>
      <c r="Y4568">
        <v>0.46750700000000001</v>
      </c>
    </row>
    <row r="4569" spans="1:25" hidden="1" x14ac:dyDescent="0.25">
      <c r="A4569">
        <v>4567</v>
      </c>
      <c r="B4569">
        <v>67</v>
      </c>
      <c r="C4569" t="s">
        <v>7409</v>
      </c>
      <c r="D4569" t="s">
        <v>7410</v>
      </c>
      <c r="E4569">
        <v>2005</v>
      </c>
      <c r="F4569" t="s">
        <v>7410</v>
      </c>
      <c r="G4569">
        <v>38.895111999999997</v>
      </c>
      <c r="H4569">
        <v>-77.036366000000001</v>
      </c>
      <c r="I4569" t="s">
        <v>813</v>
      </c>
      <c r="J4569" t="s">
        <v>28</v>
      </c>
      <c r="K4569" t="s">
        <v>56</v>
      </c>
      <c r="L4569" t="s">
        <v>33</v>
      </c>
      <c r="M4569">
        <v>0</v>
      </c>
      <c r="N4569">
        <v>0.107157</v>
      </c>
      <c r="O4569">
        <v>0.61241299999999999</v>
      </c>
      <c r="P4569">
        <v>238.76</v>
      </c>
      <c r="Q4569">
        <v>0.96124399999999999</v>
      </c>
      <c r="R4569" s="1">
        <v>4.1999999999999998E-5</v>
      </c>
      <c r="S4569">
        <v>10</v>
      </c>
      <c r="T4569">
        <v>4.1314999999999998E-2</v>
      </c>
      <c r="U4569">
        <v>-3.0779999999999998</v>
      </c>
      <c r="V4569">
        <v>0</v>
      </c>
      <c r="W4569">
        <v>0.33310200000000001</v>
      </c>
      <c r="X4569">
        <v>129.87299999999999</v>
      </c>
      <c r="Y4569">
        <v>0.88255600000000001</v>
      </c>
    </row>
    <row r="4570" spans="1:25" hidden="1" x14ac:dyDescent="0.25">
      <c r="A4570">
        <v>4568</v>
      </c>
      <c r="B4570">
        <v>68</v>
      </c>
      <c r="C4570" t="s">
        <v>7411</v>
      </c>
      <c r="D4570" t="s">
        <v>7412</v>
      </c>
      <c r="E4570">
        <v>2005</v>
      </c>
      <c r="F4570" t="s">
        <v>7412</v>
      </c>
      <c r="G4570">
        <v>47.6036</v>
      </c>
      <c r="H4570">
        <v>-122.32899999999999</v>
      </c>
      <c r="I4570" t="s">
        <v>65</v>
      </c>
      <c r="J4570" t="s">
        <v>28</v>
      </c>
      <c r="K4570" t="s">
        <v>56</v>
      </c>
      <c r="L4570" t="s">
        <v>33</v>
      </c>
      <c r="M4570">
        <v>0</v>
      </c>
      <c r="N4570">
        <v>6.9690000000000004E-3</v>
      </c>
      <c r="O4570">
        <v>0.369307</v>
      </c>
      <c r="P4570">
        <v>256.60000000000002</v>
      </c>
      <c r="Q4570">
        <v>0.94141799999999998</v>
      </c>
      <c r="R4570" s="1">
        <v>3.0000000000000001E-6</v>
      </c>
      <c r="S4570">
        <v>1</v>
      </c>
      <c r="T4570">
        <v>0.14178199999999999</v>
      </c>
      <c r="U4570">
        <v>-5.0119999999999996</v>
      </c>
      <c r="V4570">
        <v>0</v>
      </c>
      <c r="W4570">
        <v>7.3306999999999997E-2</v>
      </c>
      <c r="X4570">
        <v>129.80799999999999</v>
      </c>
      <c r="Y4570">
        <v>0.36473699999999998</v>
      </c>
    </row>
    <row r="4571" spans="1:25" hidden="1" x14ac:dyDescent="0.25">
      <c r="A4571">
        <v>4569</v>
      </c>
      <c r="B4571">
        <v>69</v>
      </c>
      <c r="C4571" t="s">
        <v>7413</v>
      </c>
      <c r="D4571" t="s">
        <v>5007</v>
      </c>
      <c r="E4571">
        <v>2005</v>
      </c>
      <c r="F4571" t="s">
        <v>5007</v>
      </c>
      <c r="G4571">
        <v>40.714269000000002</v>
      </c>
      <c r="H4571">
        <v>-74.005972999999997</v>
      </c>
      <c r="I4571" t="s">
        <v>113</v>
      </c>
      <c r="J4571" t="s">
        <v>28</v>
      </c>
      <c r="K4571" t="s">
        <v>56</v>
      </c>
      <c r="L4571" t="s">
        <v>33</v>
      </c>
      <c r="M4571">
        <v>0</v>
      </c>
      <c r="N4571">
        <v>4.0418999999999997E-2</v>
      </c>
      <c r="O4571">
        <v>0.78239199999999998</v>
      </c>
      <c r="P4571">
        <v>182.32</v>
      </c>
      <c r="Q4571">
        <v>0.59253800000000001</v>
      </c>
      <c r="R4571">
        <v>0</v>
      </c>
      <c r="S4571">
        <v>8</v>
      </c>
      <c r="T4571">
        <v>9.2428999999999997E-2</v>
      </c>
      <c r="U4571">
        <v>-4.9279999999999999</v>
      </c>
      <c r="V4571">
        <v>0</v>
      </c>
      <c r="W4571">
        <v>4.3915999999999997E-2</v>
      </c>
      <c r="X4571">
        <v>95.986000000000004</v>
      </c>
      <c r="Y4571">
        <v>0.82355500000000004</v>
      </c>
    </row>
    <row r="4572" spans="1:25" hidden="1" x14ac:dyDescent="0.25">
      <c r="A4572">
        <v>4570</v>
      </c>
      <c r="B4572">
        <v>70</v>
      </c>
      <c r="C4572" t="s">
        <v>7414</v>
      </c>
      <c r="D4572" t="s">
        <v>7415</v>
      </c>
      <c r="E4572">
        <v>2005</v>
      </c>
      <c r="F4572" t="s">
        <v>7415</v>
      </c>
      <c r="G4572">
        <v>29.7605</v>
      </c>
      <c r="H4572">
        <v>-95.369799999999998</v>
      </c>
      <c r="I4572" t="s">
        <v>1078</v>
      </c>
      <c r="J4572" t="s">
        <v>28</v>
      </c>
      <c r="K4572" t="s">
        <v>33</v>
      </c>
      <c r="M4572">
        <v>0</v>
      </c>
      <c r="N4572">
        <v>0.83627899999999999</v>
      </c>
      <c r="O4572">
        <v>0.63856100000000005</v>
      </c>
      <c r="P4572">
        <v>200.86354</v>
      </c>
      <c r="Q4572">
        <v>0.149532</v>
      </c>
      <c r="R4572">
        <v>2.42E-4</v>
      </c>
      <c r="S4572">
        <v>8</v>
      </c>
      <c r="T4572">
        <v>0.30100199999999999</v>
      </c>
      <c r="U4572">
        <v>-24.41</v>
      </c>
      <c r="V4572">
        <v>1</v>
      </c>
      <c r="W4572">
        <v>3.9402E-2</v>
      </c>
      <c r="X4572">
        <v>105.97199999999999</v>
      </c>
      <c r="Y4572">
        <v>0.51472899999999999</v>
      </c>
    </row>
    <row r="4573" spans="1:25" hidden="1" x14ac:dyDescent="0.25">
      <c r="A4573">
        <v>4571</v>
      </c>
      <c r="B4573">
        <v>71</v>
      </c>
      <c r="C4573" t="s">
        <v>7416</v>
      </c>
      <c r="D4573" t="s">
        <v>7417</v>
      </c>
      <c r="E4573">
        <v>2005</v>
      </c>
      <c r="F4573" t="s">
        <v>7417</v>
      </c>
      <c r="G4573">
        <v>35.47</v>
      </c>
      <c r="H4573">
        <v>-95.522400000000005</v>
      </c>
      <c r="I4573" t="s">
        <v>7418</v>
      </c>
      <c r="J4573" t="s">
        <v>28</v>
      </c>
      <c r="K4573" t="s">
        <v>56</v>
      </c>
      <c r="L4573" t="s">
        <v>33</v>
      </c>
      <c r="M4573">
        <v>0</v>
      </c>
      <c r="N4573">
        <v>0.12328</v>
      </c>
      <c r="O4573">
        <v>0.38033099999999997</v>
      </c>
      <c r="P4573">
        <v>243.26667</v>
      </c>
      <c r="Q4573">
        <v>0.596078</v>
      </c>
      <c r="R4573" s="1">
        <v>9.9999999999999995E-7</v>
      </c>
      <c r="S4573">
        <v>7</v>
      </c>
      <c r="T4573">
        <v>0.131688</v>
      </c>
      <c r="U4573">
        <v>-3.4689999999999999</v>
      </c>
      <c r="V4573">
        <v>1</v>
      </c>
      <c r="W4573">
        <v>3.1508000000000001E-2</v>
      </c>
      <c r="X4573">
        <v>134.44300000000001</v>
      </c>
      <c r="Y4573">
        <v>0.15647</v>
      </c>
    </row>
    <row r="4574" spans="1:25" hidden="1" x14ac:dyDescent="0.25">
      <c r="A4574">
        <v>4572</v>
      </c>
      <c r="B4574">
        <v>72</v>
      </c>
      <c r="C4574" t="s">
        <v>6312</v>
      </c>
      <c r="D4574" t="s">
        <v>6887</v>
      </c>
      <c r="E4574">
        <v>2005</v>
      </c>
      <c r="F4574" t="s">
        <v>6887</v>
      </c>
      <c r="G4574">
        <v>32.492683</v>
      </c>
      <c r="H4574">
        <v>-97.264358999999999</v>
      </c>
      <c r="I4574" t="s">
        <v>6888</v>
      </c>
      <c r="J4574" t="s">
        <v>32</v>
      </c>
      <c r="K4574" t="s">
        <v>28</v>
      </c>
      <c r="L4574" t="s">
        <v>33</v>
      </c>
      <c r="M4574">
        <v>0</v>
      </c>
      <c r="N4574">
        <v>0.83790299999999995</v>
      </c>
      <c r="O4574">
        <v>0.56054800000000005</v>
      </c>
      <c r="P4574">
        <v>232.37333000000001</v>
      </c>
      <c r="Q4574">
        <v>0.33221099999999998</v>
      </c>
      <c r="R4574">
        <v>0</v>
      </c>
      <c r="S4574">
        <v>3</v>
      </c>
      <c r="T4574">
        <v>5.2939E-2</v>
      </c>
      <c r="U4574">
        <v>-9.0269999999999992</v>
      </c>
      <c r="V4574">
        <v>1</v>
      </c>
      <c r="W4574">
        <v>6.0107000000000001E-2</v>
      </c>
      <c r="X4574">
        <v>132.67699999999999</v>
      </c>
      <c r="Y4574">
        <v>0.248774</v>
      </c>
    </row>
    <row r="4575" spans="1:25" hidden="1" x14ac:dyDescent="0.25">
      <c r="A4575">
        <v>4573</v>
      </c>
      <c r="B4575">
        <v>73</v>
      </c>
      <c r="C4575" t="s">
        <v>7419</v>
      </c>
      <c r="D4575" t="s">
        <v>7420</v>
      </c>
      <c r="E4575">
        <v>2005</v>
      </c>
      <c r="F4575" t="s">
        <v>7420</v>
      </c>
      <c r="G4575">
        <v>35.955555599999997</v>
      </c>
      <c r="H4575">
        <v>-80.005555599999994</v>
      </c>
      <c r="I4575" t="s">
        <v>7421</v>
      </c>
      <c r="J4575" t="s">
        <v>33</v>
      </c>
      <c r="M4575">
        <v>0</v>
      </c>
      <c r="N4575">
        <v>0.83305200000000001</v>
      </c>
      <c r="O4575">
        <v>0.563859</v>
      </c>
      <c r="P4575">
        <v>229.13333</v>
      </c>
      <c r="Q4575">
        <v>0.33790799999999999</v>
      </c>
      <c r="R4575">
        <v>0</v>
      </c>
      <c r="S4575">
        <v>1</v>
      </c>
      <c r="T4575">
        <v>0.77556400000000003</v>
      </c>
      <c r="U4575">
        <v>-11.548</v>
      </c>
      <c r="V4575">
        <v>1</v>
      </c>
      <c r="W4575">
        <v>0.55897699999999995</v>
      </c>
      <c r="X4575">
        <v>136.054</v>
      </c>
      <c r="Y4575">
        <v>0.32785500000000001</v>
      </c>
    </row>
    <row r="4576" spans="1:25" hidden="1" x14ac:dyDescent="0.25">
      <c r="A4576">
        <v>4574</v>
      </c>
      <c r="B4576">
        <v>74</v>
      </c>
      <c r="C4576" t="s">
        <v>7422</v>
      </c>
      <c r="D4576" t="s">
        <v>7371</v>
      </c>
      <c r="E4576">
        <v>2005</v>
      </c>
      <c r="F4576" t="s">
        <v>7371</v>
      </c>
      <c r="G4576">
        <v>25.728999999999999</v>
      </c>
      <c r="H4576">
        <v>-80.237399999999994</v>
      </c>
      <c r="I4576" t="s">
        <v>1448</v>
      </c>
      <c r="J4576" t="s">
        <v>28</v>
      </c>
      <c r="K4576" t="s">
        <v>56</v>
      </c>
      <c r="L4576" t="s">
        <v>33</v>
      </c>
      <c r="M4576">
        <v>0</v>
      </c>
      <c r="N4576">
        <v>0.170908</v>
      </c>
      <c r="O4576">
        <v>0.82682599999999995</v>
      </c>
      <c r="P4576">
        <v>239.35129000000001</v>
      </c>
      <c r="Q4576">
        <v>0.63271100000000002</v>
      </c>
      <c r="R4576">
        <v>0</v>
      </c>
      <c r="S4576">
        <v>4</v>
      </c>
      <c r="T4576">
        <v>0.11139400000000001</v>
      </c>
      <c r="U4576">
        <v>-5.3460000000000001</v>
      </c>
      <c r="V4576">
        <v>0</v>
      </c>
      <c r="W4576">
        <v>0.102821</v>
      </c>
      <c r="X4576">
        <v>90.024000000000001</v>
      </c>
      <c r="Y4576">
        <v>0.55461300000000002</v>
      </c>
    </row>
    <row r="4577" spans="1:25" hidden="1" x14ac:dyDescent="0.25">
      <c r="A4577">
        <v>4575</v>
      </c>
      <c r="B4577">
        <v>75</v>
      </c>
      <c r="C4577" t="s">
        <v>7423</v>
      </c>
      <c r="D4577" t="s">
        <v>7424</v>
      </c>
      <c r="E4577">
        <v>2005</v>
      </c>
      <c r="F4577" t="s">
        <v>7424</v>
      </c>
      <c r="G4577">
        <v>40.714269000000002</v>
      </c>
      <c r="H4577">
        <v>-74.005972999999997</v>
      </c>
      <c r="I4577" t="s">
        <v>113</v>
      </c>
      <c r="J4577" t="s">
        <v>28</v>
      </c>
      <c r="K4577" t="s">
        <v>56</v>
      </c>
      <c r="L4577" t="s">
        <v>33</v>
      </c>
      <c r="M4577">
        <v>0</v>
      </c>
      <c r="N4577">
        <v>6.8787000000000001E-2</v>
      </c>
      <c r="O4577">
        <v>0.66574199999999994</v>
      </c>
      <c r="P4577">
        <v>237.77332999999999</v>
      </c>
      <c r="Q4577">
        <v>0.54020999999999997</v>
      </c>
      <c r="R4577">
        <v>0</v>
      </c>
      <c r="S4577">
        <v>9</v>
      </c>
      <c r="T4577">
        <v>4.2851E-2</v>
      </c>
      <c r="U4577">
        <v>-6.01</v>
      </c>
      <c r="V4577">
        <v>1</v>
      </c>
      <c r="W4577">
        <v>4.7822999999999997E-2</v>
      </c>
      <c r="X4577">
        <v>89.986999999999995</v>
      </c>
      <c r="Y4577">
        <v>0.92393800000000004</v>
      </c>
    </row>
    <row r="4578" spans="1:25" hidden="1" x14ac:dyDescent="0.25">
      <c r="A4578">
        <v>4576</v>
      </c>
      <c r="B4578">
        <v>76</v>
      </c>
      <c r="C4578" t="s">
        <v>7425</v>
      </c>
      <c r="D4578" t="s">
        <v>7303</v>
      </c>
      <c r="E4578">
        <v>2005</v>
      </c>
      <c r="F4578" t="s">
        <v>7303</v>
      </c>
      <c r="G4578">
        <v>33.870291999999999</v>
      </c>
      <c r="H4578">
        <v>-117.925338</v>
      </c>
      <c r="I4578" t="s">
        <v>7304</v>
      </c>
      <c r="J4578" t="s">
        <v>28</v>
      </c>
      <c r="K4578" t="s">
        <v>56</v>
      </c>
      <c r="L4578" t="s">
        <v>33</v>
      </c>
      <c r="M4578">
        <v>0</v>
      </c>
      <c r="N4578">
        <v>2.3413E-2</v>
      </c>
      <c r="O4578">
        <v>0.71420399999999995</v>
      </c>
      <c r="P4578">
        <v>189.86667</v>
      </c>
      <c r="Q4578">
        <v>0.66863899999999998</v>
      </c>
      <c r="R4578">
        <v>3.4699999999999998E-4</v>
      </c>
      <c r="S4578">
        <v>2</v>
      </c>
      <c r="T4578">
        <v>0.354597</v>
      </c>
      <c r="U4578">
        <v>-5.3620000000000001</v>
      </c>
      <c r="V4578">
        <v>1</v>
      </c>
      <c r="W4578">
        <v>2.7650999999999998E-2</v>
      </c>
      <c r="X4578">
        <v>112.024</v>
      </c>
      <c r="Y4578">
        <v>0.793933</v>
      </c>
    </row>
    <row r="4579" spans="1:25" hidden="1" x14ac:dyDescent="0.25">
      <c r="A4579">
        <v>4577</v>
      </c>
      <c r="B4579">
        <v>77</v>
      </c>
      <c r="C4579" t="s">
        <v>1787</v>
      </c>
      <c r="D4579" t="s">
        <v>6774</v>
      </c>
      <c r="E4579">
        <v>2005</v>
      </c>
      <c r="F4579" t="s">
        <v>6774</v>
      </c>
      <c r="G4579">
        <v>33.844371000000002</v>
      </c>
      <c r="H4579">
        <v>-84.474050000000005</v>
      </c>
      <c r="I4579" t="s">
        <v>6775</v>
      </c>
      <c r="J4579" t="s">
        <v>28</v>
      </c>
      <c r="K4579" t="s">
        <v>56</v>
      </c>
      <c r="L4579" t="s">
        <v>33</v>
      </c>
      <c r="M4579">
        <v>0</v>
      </c>
      <c r="N4579">
        <v>0.29646699999999998</v>
      </c>
      <c r="O4579">
        <v>0.560805</v>
      </c>
      <c r="P4579">
        <v>351.32756999999998</v>
      </c>
      <c r="Q4579">
        <v>0.35711999999999999</v>
      </c>
      <c r="R4579">
        <v>0</v>
      </c>
      <c r="S4579">
        <v>1</v>
      </c>
      <c r="T4579">
        <v>0.141124</v>
      </c>
      <c r="U4579">
        <v>-16.856000000000002</v>
      </c>
      <c r="V4579">
        <v>1</v>
      </c>
      <c r="W4579">
        <v>0.48116500000000001</v>
      </c>
      <c r="X4579">
        <v>85.527000000000001</v>
      </c>
      <c r="Y4579">
        <v>0.38517099999999999</v>
      </c>
    </row>
    <row r="4580" spans="1:25" hidden="1" x14ac:dyDescent="0.25">
      <c r="A4580">
        <v>4578</v>
      </c>
      <c r="B4580">
        <v>78</v>
      </c>
      <c r="C4580" t="s">
        <v>7426</v>
      </c>
      <c r="D4580" t="s">
        <v>7427</v>
      </c>
      <c r="E4580">
        <v>2005</v>
      </c>
      <c r="F4580" t="s">
        <v>6975</v>
      </c>
      <c r="G4580">
        <v>40.677500000000002</v>
      </c>
      <c r="H4580">
        <v>-73.787499999999994</v>
      </c>
      <c r="I4580" t="s">
        <v>5499</v>
      </c>
      <c r="J4580" t="s">
        <v>28</v>
      </c>
      <c r="K4580" t="s">
        <v>56</v>
      </c>
      <c r="L4580" t="s">
        <v>33</v>
      </c>
      <c r="M4580">
        <v>0</v>
      </c>
      <c r="N4580">
        <v>5.1951999999999998E-2</v>
      </c>
      <c r="O4580">
        <v>0.76224700000000001</v>
      </c>
      <c r="P4580">
        <v>275.39954999999998</v>
      </c>
      <c r="Q4580">
        <v>0.25160700000000003</v>
      </c>
      <c r="R4580">
        <v>0</v>
      </c>
      <c r="S4580">
        <v>8</v>
      </c>
      <c r="T4580">
        <v>0.30745499999999998</v>
      </c>
      <c r="U4580">
        <v>-19.585999999999999</v>
      </c>
      <c r="V4580">
        <v>0</v>
      </c>
      <c r="W4580">
        <v>0.367261</v>
      </c>
      <c r="X4580">
        <v>91.968999999999994</v>
      </c>
      <c r="Y4580">
        <v>0.54515199999999997</v>
      </c>
    </row>
    <row r="4581" spans="1:25" hidden="1" x14ac:dyDescent="0.25">
      <c r="A4581">
        <v>4579</v>
      </c>
      <c r="B4581">
        <v>79</v>
      </c>
      <c r="C4581" t="s">
        <v>7428</v>
      </c>
      <c r="D4581" t="s">
        <v>7407</v>
      </c>
      <c r="E4581">
        <v>2005</v>
      </c>
      <c r="F4581" t="s">
        <v>7407</v>
      </c>
      <c r="G4581">
        <v>33.844371000000002</v>
      </c>
      <c r="H4581">
        <v>-84.474050000000005</v>
      </c>
      <c r="I4581" t="s">
        <v>45</v>
      </c>
      <c r="J4581" t="s">
        <v>28</v>
      </c>
      <c r="K4581" t="s">
        <v>56</v>
      </c>
      <c r="L4581" t="s">
        <v>33</v>
      </c>
      <c r="M4581">
        <v>0</v>
      </c>
      <c r="N4581">
        <v>4.9593999999999999E-2</v>
      </c>
      <c r="O4581">
        <v>0.77933300000000005</v>
      </c>
      <c r="P4581">
        <v>243.50639000000001</v>
      </c>
      <c r="Q4581">
        <v>0.66015400000000002</v>
      </c>
      <c r="R4581">
        <v>0</v>
      </c>
      <c r="S4581">
        <v>1</v>
      </c>
      <c r="T4581">
        <v>8.2468E-2</v>
      </c>
      <c r="U4581">
        <v>-4.8540000000000001</v>
      </c>
      <c r="V4581">
        <v>1</v>
      </c>
      <c r="W4581">
        <v>0.170322</v>
      </c>
      <c r="X4581">
        <v>83.914000000000001</v>
      </c>
      <c r="Y4581">
        <v>0.52331399999999995</v>
      </c>
    </row>
    <row r="4582" spans="1:25" hidden="1" x14ac:dyDescent="0.25">
      <c r="A4582">
        <v>4580</v>
      </c>
      <c r="B4582">
        <v>80</v>
      </c>
      <c r="C4582" t="s">
        <v>7429</v>
      </c>
      <c r="D4582" t="s">
        <v>7430</v>
      </c>
      <c r="E4582">
        <v>2005</v>
      </c>
      <c r="F4582" t="s">
        <v>7430</v>
      </c>
      <c r="G4582">
        <v>51.507264800000002</v>
      </c>
      <c r="H4582">
        <v>-0.1278328</v>
      </c>
      <c r="I4582" t="s">
        <v>439</v>
      </c>
      <c r="J4582" t="s">
        <v>28</v>
      </c>
      <c r="K4582" t="s">
        <v>56</v>
      </c>
      <c r="L4582" t="s">
        <v>33</v>
      </c>
      <c r="M4582">
        <v>0</v>
      </c>
      <c r="N4582">
        <v>4.7870000000000003E-2</v>
      </c>
      <c r="O4582">
        <v>0.74075800000000003</v>
      </c>
      <c r="P4582">
        <v>245.61555999999999</v>
      </c>
      <c r="Q4582">
        <v>0.45958900000000003</v>
      </c>
      <c r="R4582" s="1">
        <v>3.9999999999999998E-6</v>
      </c>
      <c r="S4582">
        <v>5</v>
      </c>
      <c r="T4582">
        <v>5.5885999999999998E-2</v>
      </c>
      <c r="U4582">
        <v>-12.74</v>
      </c>
      <c r="V4582">
        <v>1</v>
      </c>
      <c r="W4582">
        <v>8.7516999999999998E-2</v>
      </c>
      <c r="X4582">
        <v>97.013000000000005</v>
      </c>
      <c r="Y4582">
        <v>0.80714600000000003</v>
      </c>
    </row>
    <row r="4583" spans="1:25" hidden="1" x14ac:dyDescent="0.25">
      <c r="A4583">
        <v>4581</v>
      </c>
      <c r="B4583">
        <v>81</v>
      </c>
      <c r="C4583" t="s">
        <v>7431</v>
      </c>
      <c r="D4583" t="s">
        <v>7021</v>
      </c>
      <c r="E4583">
        <v>2005</v>
      </c>
      <c r="F4583" t="s">
        <v>7021</v>
      </c>
      <c r="G4583">
        <v>33.973951</v>
      </c>
      <c r="H4583">
        <v>-118.24840500000001</v>
      </c>
      <c r="I4583" t="s">
        <v>605</v>
      </c>
      <c r="J4583" t="s">
        <v>28</v>
      </c>
      <c r="K4583" t="s">
        <v>56</v>
      </c>
      <c r="L4583" t="s">
        <v>33</v>
      </c>
      <c r="M4583">
        <v>0</v>
      </c>
      <c r="N4583">
        <v>0.171376</v>
      </c>
      <c r="O4583">
        <v>0.69123500000000004</v>
      </c>
      <c r="P4583">
        <v>209.21288000000001</v>
      </c>
      <c r="Q4583">
        <v>0.79117199999999999</v>
      </c>
      <c r="R4583">
        <v>0</v>
      </c>
      <c r="S4583">
        <v>7</v>
      </c>
      <c r="T4583">
        <v>0.188694</v>
      </c>
      <c r="U4583">
        <v>-5.2350000000000003</v>
      </c>
      <c r="V4583">
        <v>1</v>
      </c>
      <c r="W4583">
        <v>0.200907</v>
      </c>
      <c r="X4583">
        <v>89.885999999999996</v>
      </c>
      <c r="Y4583">
        <v>0.64137900000000003</v>
      </c>
    </row>
    <row r="4584" spans="1:25" hidden="1" x14ac:dyDescent="0.25">
      <c r="A4584">
        <v>4582</v>
      </c>
      <c r="B4584">
        <v>82</v>
      </c>
      <c r="C4584" t="s">
        <v>7432</v>
      </c>
      <c r="D4584" t="s">
        <v>6361</v>
      </c>
      <c r="E4584">
        <v>2005</v>
      </c>
      <c r="F4584" t="s">
        <v>6361</v>
      </c>
      <c r="G4584">
        <v>42.149700000000003</v>
      </c>
      <c r="H4584">
        <v>-74.938400000000001</v>
      </c>
      <c r="I4584" t="s">
        <v>6362</v>
      </c>
      <c r="J4584" t="s">
        <v>28</v>
      </c>
      <c r="K4584" t="s">
        <v>56</v>
      </c>
      <c r="M4584">
        <v>0</v>
      </c>
      <c r="N4584">
        <v>4.6799999999999999E-4</v>
      </c>
      <c r="O4584">
        <v>0.83294299999999999</v>
      </c>
      <c r="P4584">
        <v>310.54667000000001</v>
      </c>
      <c r="Q4584">
        <v>0.68896900000000005</v>
      </c>
      <c r="R4584">
        <v>0.95106599999999997</v>
      </c>
      <c r="S4584">
        <v>11</v>
      </c>
      <c r="T4584">
        <v>7.3690000000000005E-2</v>
      </c>
      <c r="U4584">
        <v>-8.6240000000000006</v>
      </c>
      <c r="V4584">
        <v>0</v>
      </c>
      <c r="W4584">
        <v>4.9471000000000001E-2</v>
      </c>
      <c r="X4584">
        <v>127.048</v>
      </c>
      <c r="Y4584">
        <v>0.70068299999999994</v>
      </c>
    </row>
    <row r="4585" spans="1:25" hidden="1" x14ac:dyDescent="0.25">
      <c r="A4585">
        <v>4583</v>
      </c>
      <c r="B4585">
        <v>83</v>
      </c>
      <c r="C4585" t="s">
        <v>7433</v>
      </c>
      <c r="D4585" t="s">
        <v>6894</v>
      </c>
      <c r="E4585">
        <v>2005</v>
      </c>
      <c r="F4585" t="s">
        <v>6894</v>
      </c>
      <c r="G4585">
        <v>41.308872999999998</v>
      </c>
      <c r="H4585">
        <v>-73.363660999999993</v>
      </c>
      <c r="I4585" t="s">
        <v>6895</v>
      </c>
      <c r="J4585" t="s">
        <v>28</v>
      </c>
      <c r="K4585" t="s">
        <v>33</v>
      </c>
      <c r="M4585">
        <v>0</v>
      </c>
      <c r="N4585">
        <v>0.82812699999999995</v>
      </c>
      <c r="O4585">
        <v>0.68308100000000005</v>
      </c>
      <c r="P4585">
        <v>239.44</v>
      </c>
      <c r="Q4585">
        <v>0.41831200000000002</v>
      </c>
      <c r="R4585" s="1">
        <v>2.0000000000000002E-5</v>
      </c>
      <c r="S4585">
        <v>2</v>
      </c>
      <c r="T4585">
        <v>8.3881999999999998E-2</v>
      </c>
      <c r="U4585">
        <v>-7.3630000000000004</v>
      </c>
      <c r="V4585">
        <v>1</v>
      </c>
      <c r="W4585">
        <v>2.6928000000000001E-2</v>
      </c>
      <c r="X4585">
        <v>124.962</v>
      </c>
      <c r="Y4585">
        <v>0.49644199999999999</v>
      </c>
    </row>
    <row r="4586" spans="1:25" hidden="1" x14ac:dyDescent="0.25">
      <c r="A4586">
        <v>4584</v>
      </c>
      <c r="B4586">
        <v>84</v>
      </c>
      <c r="C4586" t="s">
        <v>7434</v>
      </c>
      <c r="D4586" t="s">
        <v>6621</v>
      </c>
      <c r="E4586">
        <v>2005</v>
      </c>
      <c r="F4586" t="s">
        <v>6621</v>
      </c>
      <c r="G4586">
        <v>36.165688000000003</v>
      </c>
      <c r="H4586">
        <v>-86.778098</v>
      </c>
      <c r="I4586" t="s">
        <v>392</v>
      </c>
      <c r="J4586" t="s">
        <v>28</v>
      </c>
      <c r="K4586" t="s">
        <v>56</v>
      </c>
      <c r="L4586" t="s">
        <v>33</v>
      </c>
      <c r="M4586">
        <v>0</v>
      </c>
      <c r="N4586">
        <v>0.27338000000000001</v>
      </c>
      <c r="O4586">
        <v>0.67952699999999999</v>
      </c>
      <c r="P4586">
        <v>228.42667</v>
      </c>
      <c r="Q4586">
        <v>0.85621999999999998</v>
      </c>
      <c r="R4586">
        <v>0</v>
      </c>
      <c r="S4586">
        <v>5</v>
      </c>
      <c r="T4586">
        <v>8.4928000000000003E-2</v>
      </c>
      <c r="U4586">
        <v>-4.47</v>
      </c>
      <c r="V4586">
        <v>1</v>
      </c>
      <c r="W4586">
        <v>3.6718000000000001E-2</v>
      </c>
      <c r="X4586">
        <v>118.988</v>
      </c>
      <c r="Y4586">
        <v>0.70326500000000003</v>
      </c>
    </row>
    <row r="4587" spans="1:25" hidden="1" x14ac:dyDescent="0.25">
      <c r="A4587">
        <v>4585</v>
      </c>
      <c r="B4587">
        <v>85</v>
      </c>
      <c r="C4587" t="s">
        <v>7435</v>
      </c>
      <c r="D4587" t="s">
        <v>7436</v>
      </c>
      <c r="E4587">
        <v>2005</v>
      </c>
      <c r="F4587" t="s">
        <v>7437</v>
      </c>
      <c r="G4587">
        <v>34.0535</v>
      </c>
      <c r="H4587">
        <v>-118.245</v>
      </c>
      <c r="I4587" t="s">
        <v>74</v>
      </c>
      <c r="J4587" t="s">
        <v>28</v>
      </c>
      <c r="K4587" t="s">
        <v>56</v>
      </c>
      <c r="L4587" t="s">
        <v>33</v>
      </c>
      <c r="M4587">
        <v>0</v>
      </c>
      <c r="N4587">
        <v>8.5570000000000004E-3</v>
      </c>
      <c r="O4587">
        <v>0.76013699999999995</v>
      </c>
      <c r="P4587">
        <v>214.07302000000001</v>
      </c>
      <c r="Q4587">
        <v>0.60945000000000005</v>
      </c>
      <c r="R4587">
        <v>0</v>
      </c>
      <c r="S4587">
        <v>4</v>
      </c>
      <c r="T4587">
        <v>0.10589999999999999</v>
      </c>
      <c r="U4587">
        <v>-8.6950000000000003</v>
      </c>
      <c r="V4587">
        <v>1</v>
      </c>
      <c r="W4587">
        <v>0.165825</v>
      </c>
      <c r="X4587">
        <v>99.994</v>
      </c>
      <c r="Y4587">
        <v>0.659076</v>
      </c>
    </row>
    <row r="4588" spans="1:25" hidden="1" x14ac:dyDescent="0.25">
      <c r="A4588">
        <v>4586</v>
      </c>
      <c r="B4588">
        <v>86</v>
      </c>
      <c r="C4588" t="s">
        <v>7241</v>
      </c>
      <c r="D4588" t="s">
        <v>6195</v>
      </c>
      <c r="E4588">
        <v>2005</v>
      </c>
      <c r="F4588" t="s">
        <v>6195</v>
      </c>
      <c r="G4588">
        <v>29.7605</v>
      </c>
      <c r="H4588">
        <v>-95.369799999999998</v>
      </c>
      <c r="I4588" t="s">
        <v>1078</v>
      </c>
      <c r="J4588" t="s">
        <v>28</v>
      </c>
      <c r="K4588" t="s">
        <v>56</v>
      </c>
      <c r="L4588" t="s">
        <v>33</v>
      </c>
      <c r="M4588">
        <v>0</v>
      </c>
      <c r="N4588">
        <v>0.152863</v>
      </c>
      <c r="O4588">
        <v>0.81606100000000004</v>
      </c>
      <c r="P4588">
        <v>218.4</v>
      </c>
      <c r="Q4588">
        <v>0.92690700000000004</v>
      </c>
      <c r="R4588">
        <v>1.0076E-2</v>
      </c>
      <c r="S4588">
        <v>5</v>
      </c>
      <c r="T4588">
        <v>0.19667100000000001</v>
      </c>
      <c r="U4588">
        <v>-9.9280000000000008</v>
      </c>
      <c r="V4588">
        <v>1</v>
      </c>
      <c r="W4588">
        <v>0.102842</v>
      </c>
      <c r="X4588">
        <v>118.992</v>
      </c>
      <c r="Y4588">
        <v>0.73265999999999998</v>
      </c>
    </row>
    <row r="4589" spans="1:25" hidden="1" x14ac:dyDescent="0.25">
      <c r="A4589">
        <v>4587</v>
      </c>
      <c r="B4589">
        <v>87</v>
      </c>
      <c r="C4589" t="s">
        <v>7438</v>
      </c>
      <c r="D4589" t="s">
        <v>7439</v>
      </c>
      <c r="E4589">
        <v>2005</v>
      </c>
      <c r="F4589" t="s">
        <v>7439</v>
      </c>
      <c r="G4589">
        <v>39.927059</v>
      </c>
      <c r="H4589">
        <v>-83.813227999999995</v>
      </c>
      <c r="I4589" t="s">
        <v>7440</v>
      </c>
      <c r="J4589" t="s">
        <v>28</v>
      </c>
      <c r="K4589" t="s">
        <v>56</v>
      </c>
      <c r="L4589" t="s">
        <v>33</v>
      </c>
      <c r="M4589">
        <v>0</v>
      </c>
      <c r="N4589">
        <v>3.6044E-2</v>
      </c>
      <c r="O4589">
        <v>0.694326</v>
      </c>
      <c r="P4589">
        <v>216.27955</v>
      </c>
      <c r="Q4589">
        <v>0.65665300000000004</v>
      </c>
      <c r="R4589">
        <v>0</v>
      </c>
      <c r="S4589">
        <v>5</v>
      </c>
      <c r="T4589">
        <v>8.1947000000000006E-2</v>
      </c>
      <c r="U4589">
        <v>-7.3849999999999998</v>
      </c>
      <c r="V4589">
        <v>0</v>
      </c>
      <c r="W4589">
        <v>5.8977000000000002E-2</v>
      </c>
      <c r="X4589">
        <v>100.001</v>
      </c>
      <c r="Y4589">
        <v>0.65952999999999995</v>
      </c>
    </row>
    <row r="4590" spans="1:25" hidden="1" x14ac:dyDescent="0.25">
      <c r="A4590">
        <v>4588</v>
      </c>
      <c r="B4590">
        <v>88</v>
      </c>
      <c r="C4590" t="s">
        <v>7441</v>
      </c>
      <c r="D4590" t="s">
        <v>6942</v>
      </c>
      <c r="E4590">
        <v>2005</v>
      </c>
      <c r="F4590" t="s">
        <v>6942</v>
      </c>
      <c r="G4590">
        <v>18</v>
      </c>
      <c r="H4590">
        <v>-76.8</v>
      </c>
      <c r="I4590" t="s">
        <v>6943</v>
      </c>
      <c r="J4590" t="s">
        <v>28</v>
      </c>
      <c r="K4590" t="s">
        <v>33</v>
      </c>
      <c r="M4590">
        <v>0</v>
      </c>
      <c r="N4590">
        <v>0.59704100000000004</v>
      </c>
      <c r="O4590">
        <v>0.65329899999999996</v>
      </c>
      <c r="P4590">
        <v>195.95723000000001</v>
      </c>
      <c r="Q4590">
        <v>0.94042599999999998</v>
      </c>
      <c r="R4590">
        <v>0</v>
      </c>
      <c r="S4590">
        <v>3</v>
      </c>
      <c r="T4590">
        <v>0.42396</v>
      </c>
      <c r="U4590">
        <v>-4.7030000000000003</v>
      </c>
      <c r="V4590">
        <v>0</v>
      </c>
      <c r="W4590">
        <v>0.347022</v>
      </c>
      <c r="X4590">
        <v>122.21</v>
      </c>
      <c r="Y4590">
        <v>0.52700199999999997</v>
      </c>
    </row>
    <row r="4591" spans="1:25" hidden="1" x14ac:dyDescent="0.25">
      <c r="A4591">
        <v>4589</v>
      </c>
      <c r="B4591">
        <v>89</v>
      </c>
      <c r="C4591" t="s">
        <v>7442</v>
      </c>
      <c r="D4591" t="s">
        <v>7443</v>
      </c>
      <c r="E4591">
        <v>2005</v>
      </c>
      <c r="F4591" t="s">
        <v>7443</v>
      </c>
      <c r="G4591">
        <v>42.358600000000003</v>
      </c>
      <c r="H4591">
        <v>-71.056700000000006</v>
      </c>
      <c r="I4591" t="s">
        <v>1497</v>
      </c>
      <c r="J4591" t="s">
        <v>28</v>
      </c>
      <c r="K4591" t="s">
        <v>56</v>
      </c>
      <c r="L4591" t="s">
        <v>33</v>
      </c>
      <c r="M4591">
        <v>0</v>
      </c>
      <c r="N4591">
        <v>5.0899999999999999E-3</v>
      </c>
      <c r="O4591">
        <v>0.57098700000000002</v>
      </c>
      <c r="P4591">
        <v>234.14667</v>
      </c>
      <c r="Q4591">
        <v>0.89012199999999997</v>
      </c>
      <c r="R4591">
        <v>0</v>
      </c>
      <c r="S4591">
        <v>9</v>
      </c>
      <c r="T4591">
        <v>7.6891000000000001E-2</v>
      </c>
      <c r="U4591">
        <v>-1.6</v>
      </c>
      <c r="V4591">
        <v>1</v>
      </c>
      <c r="W4591">
        <v>3.9495000000000002E-2</v>
      </c>
      <c r="X4591">
        <v>110.958</v>
      </c>
      <c r="Y4591">
        <v>0.72468100000000002</v>
      </c>
    </row>
    <row r="4592" spans="1:25" hidden="1" x14ac:dyDescent="0.25">
      <c r="A4592">
        <v>4590</v>
      </c>
      <c r="B4592">
        <v>90</v>
      </c>
      <c r="C4592" t="b">
        <v>1</v>
      </c>
      <c r="D4592" t="s">
        <v>7263</v>
      </c>
      <c r="E4592">
        <v>2005</v>
      </c>
      <c r="F4592" t="s">
        <v>7263</v>
      </c>
      <c r="G4592">
        <v>32.778100000000002</v>
      </c>
      <c r="H4592">
        <v>-96.795400000000001</v>
      </c>
      <c r="I4592" t="s">
        <v>190</v>
      </c>
      <c r="J4592" t="s">
        <v>28</v>
      </c>
      <c r="K4592" t="s">
        <v>33</v>
      </c>
      <c r="M4592">
        <v>0</v>
      </c>
      <c r="N4592">
        <v>0.45889200000000002</v>
      </c>
      <c r="O4592">
        <v>0.59809199999999996</v>
      </c>
      <c r="P4592">
        <v>204.17332999999999</v>
      </c>
      <c r="Q4592">
        <v>0.40049899999999999</v>
      </c>
      <c r="R4592">
        <v>0</v>
      </c>
      <c r="S4592">
        <v>6</v>
      </c>
      <c r="T4592">
        <v>0.111592</v>
      </c>
      <c r="U4592">
        <v>-10.054</v>
      </c>
      <c r="V4592">
        <v>1</v>
      </c>
      <c r="W4592">
        <v>2.4077000000000001E-2</v>
      </c>
      <c r="X4592">
        <v>96.938000000000002</v>
      </c>
      <c r="Y4592">
        <v>0.35351500000000002</v>
      </c>
    </row>
    <row r="4593" spans="1:25" hidden="1" x14ac:dyDescent="0.25">
      <c r="A4593">
        <v>4591</v>
      </c>
      <c r="B4593">
        <v>91</v>
      </c>
      <c r="C4593" t="s">
        <v>7444</v>
      </c>
      <c r="D4593" t="s">
        <v>7445</v>
      </c>
      <c r="E4593">
        <v>2005</v>
      </c>
      <c r="F4593" t="s">
        <v>7445</v>
      </c>
      <c r="G4593">
        <v>33.956525999999997</v>
      </c>
      <c r="H4593">
        <v>-118.358654</v>
      </c>
      <c r="I4593" t="s">
        <v>7446</v>
      </c>
      <c r="J4593" t="s">
        <v>28</v>
      </c>
      <c r="K4593" t="s">
        <v>56</v>
      </c>
      <c r="L4593" t="s">
        <v>33</v>
      </c>
      <c r="M4593">
        <v>0</v>
      </c>
      <c r="N4593">
        <v>1.9012000000000001E-2</v>
      </c>
      <c r="O4593">
        <v>0.790663</v>
      </c>
      <c r="P4593">
        <v>232.97333</v>
      </c>
      <c r="Q4593">
        <v>0.81611999999999996</v>
      </c>
      <c r="R4593">
        <v>0</v>
      </c>
      <c r="S4593">
        <v>7</v>
      </c>
      <c r="T4593">
        <v>0.21097099999999999</v>
      </c>
      <c r="U4593">
        <v>-5.9880000000000004</v>
      </c>
      <c r="V4593">
        <v>1</v>
      </c>
      <c r="W4593">
        <v>7.5409000000000004E-2</v>
      </c>
      <c r="X4593">
        <v>119.989</v>
      </c>
      <c r="Y4593">
        <v>0.76753300000000002</v>
      </c>
    </row>
    <row r="4594" spans="1:25" hidden="1" x14ac:dyDescent="0.25">
      <c r="A4594">
        <v>4592</v>
      </c>
      <c r="B4594">
        <v>92</v>
      </c>
      <c r="C4594" t="s">
        <v>7447</v>
      </c>
      <c r="D4594" t="s">
        <v>7448</v>
      </c>
      <c r="E4594">
        <v>2005</v>
      </c>
      <c r="F4594" t="s">
        <v>7448</v>
      </c>
      <c r="G4594">
        <v>29.813141999999999</v>
      </c>
      <c r="H4594">
        <v>-95.309788999999995</v>
      </c>
      <c r="I4594" t="s">
        <v>1594</v>
      </c>
      <c r="J4594" t="s">
        <v>28</v>
      </c>
      <c r="K4594" t="s">
        <v>56</v>
      </c>
      <c r="L4594" t="s">
        <v>33</v>
      </c>
      <c r="M4594">
        <v>0</v>
      </c>
      <c r="N4594">
        <v>2.4101000000000001E-2</v>
      </c>
      <c r="O4594">
        <v>0.72448299999999999</v>
      </c>
      <c r="P4594">
        <v>102.10666999999999</v>
      </c>
      <c r="Q4594">
        <v>0.56162800000000002</v>
      </c>
      <c r="R4594">
        <v>0</v>
      </c>
      <c r="S4594">
        <v>9</v>
      </c>
      <c r="T4594">
        <v>0.16703699999999999</v>
      </c>
      <c r="U4594">
        <v>-12.301</v>
      </c>
      <c r="V4594">
        <v>1</v>
      </c>
      <c r="W4594">
        <v>0.36527700000000002</v>
      </c>
      <c r="X4594">
        <v>161.43899999999999</v>
      </c>
      <c r="Y4594">
        <v>0.55985799999999997</v>
      </c>
    </row>
    <row r="4595" spans="1:25" hidden="1" x14ac:dyDescent="0.25">
      <c r="A4595">
        <v>4593</v>
      </c>
      <c r="B4595">
        <v>93</v>
      </c>
      <c r="C4595" t="s">
        <v>7449</v>
      </c>
      <c r="D4595" t="s">
        <v>7450</v>
      </c>
      <c r="E4595">
        <v>2005</v>
      </c>
      <c r="F4595" t="s">
        <v>6397</v>
      </c>
      <c r="G4595">
        <v>40.694481000000003</v>
      </c>
      <c r="H4595">
        <v>-73.989318999999995</v>
      </c>
      <c r="I4595" t="s">
        <v>208</v>
      </c>
      <c r="J4595" t="s">
        <v>28</v>
      </c>
      <c r="K4595" t="s">
        <v>56</v>
      </c>
      <c r="L4595" t="s">
        <v>33</v>
      </c>
      <c r="M4595">
        <v>0</v>
      </c>
      <c r="N4595">
        <v>6.0113E-2</v>
      </c>
      <c r="O4595">
        <v>0.68485499999999999</v>
      </c>
      <c r="P4595">
        <v>205.28</v>
      </c>
      <c r="Q4595">
        <v>0.80275099999999999</v>
      </c>
      <c r="R4595">
        <v>0</v>
      </c>
      <c r="S4595">
        <v>2</v>
      </c>
      <c r="T4595">
        <v>0.54608699999999999</v>
      </c>
      <c r="U4595">
        <v>-4.2510000000000003</v>
      </c>
      <c r="V4595">
        <v>1</v>
      </c>
      <c r="W4595">
        <v>0.15614900000000001</v>
      </c>
      <c r="X4595">
        <v>107.005</v>
      </c>
      <c r="Y4595">
        <v>0.79284299999999996</v>
      </c>
    </row>
    <row r="4596" spans="1:25" hidden="1" x14ac:dyDescent="0.25">
      <c r="A4596">
        <v>4594</v>
      </c>
      <c r="B4596">
        <v>94</v>
      </c>
      <c r="C4596" t="s">
        <v>6571</v>
      </c>
      <c r="D4596" t="s">
        <v>7451</v>
      </c>
      <c r="E4596">
        <v>2005</v>
      </c>
      <c r="F4596" t="s">
        <v>6698</v>
      </c>
      <c r="G4596">
        <v>43.280191000000002</v>
      </c>
      <c r="H4596">
        <v>-78.210376999999994</v>
      </c>
      <c r="I4596" t="s">
        <v>6699</v>
      </c>
      <c r="J4596" t="s">
        <v>56</v>
      </c>
      <c r="K4596" t="s">
        <v>33</v>
      </c>
      <c r="M4596">
        <v>0</v>
      </c>
      <c r="N4596">
        <v>0.35048299999999999</v>
      </c>
      <c r="O4596">
        <v>0.44204700000000002</v>
      </c>
      <c r="P4596">
        <v>214.08752999999999</v>
      </c>
      <c r="Q4596">
        <v>0.63366100000000003</v>
      </c>
      <c r="R4596">
        <v>0</v>
      </c>
      <c r="S4596">
        <v>11</v>
      </c>
      <c r="T4596">
        <v>0.83571600000000001</v>
      </c>
      <c r="U4596">
        <v>-10.617000000000001</v>
      </c>
      <c r="V4596">
        <v>0</v>
      </c>
      <c r="W4596">
        <v>0.56776700000000002</v>
      </c>
      <c r="X4596">
        <v>85.635000000000005</v>
      </c>
      <c r="Y4596">
        <v>0.39987800000000001</v>
      </c>
    </row>
    <row r="4597" spans="1:25" hidden="1" x14ac:dyDescent="0.25">
      <c r="A4597">
        <v>4595</v>
      </c>
      <c r="B4597">
        <v>95</v>
      </c>
      <c r="C4597" t="s">
        <v>7452</v>
      </c>
      <c r="D4597" t="s">
        <v>7453</v>
      </c>
      <c r="E4597">
        <v>2005</v>
      </c>
      <c r="F4597" t="s">
        <v>7453</v>
      </c>
      <c r="G4597">
        <v>30.56683</v>
      </c>
      <c r="H4597">
        <v>-84.097649000000004</v>
      </c>
      <c r="I4597" t="s">
        <v>2184</v>
      </c>
      <c r="J4597" t="s">
        <v>28</v>
      </c>
      <c r="K4597" t="s">
        <v>56</v>
      </c>
      <c r="L4597" t="s">
        <v>33</v>
      </c>
      <c r="M4597">
        <v>0</v>
      </c>
      <c r="N4597">
        <v>0.23793</v>
      </c>
      <c r="O4597">
        <v>0.57107300000000005</v>
      </c>
      <c r="P4597">
        <v>174.28853000000001</v>
      </c>
      <c r="Q4597">
        <v>0.29448299999999999</v>
      </c>
      <c r="R4597">
        <v>0</v>
      </c>
      <c r="S4597">
        <v>0</v>
      </c>
      <c r="T4597">
        <v>0.13041700000000001</v>
      </c>
      <c r="U4597">
        <v>-16.501999999999999</v>
      </c>
      <c r="V4597">
        <v>0</v>
      </c>
      <c r="W4597">
        <v>0.121823</v>
      </c>
      <c r="X4597">
        <v>100.068</v>
      </c>
      <c r="Y4597">
        <v>0.28936000000000001</v>
      </c>
    </row>
    <row r="4598" spans="1:25" hidden="1" x14ac:dyDescent="0.25">
      <c r="A4598">
        <v>4596</v>
      </c>
      <c r="B4598">
        <v>96</v>
      </c>
      <c r="C4598" t="s">
        <v>7454</v>
      </c>
      <c r="D4598" t="s">
        <v>7399</v>
      </c>
      <c r="E4598">
        <v>2005</v>
      </c>
      <c r="F4598" t="s">
        <v>7399</v>
      </c>
      <c r="G4598">
        <v>41.72175</v>
      </c>
      <c r="H4598">
        <v>-74.634979999999999</v>
      </c>
      <c r="I4598" t="s">
        <v>7400</v>
      </c>
      <c r="J4598" t="s">
        <v>28</v>
      </c>
      <c r="K4598" t="s">
        <v>33</v>
      </c>
      <c r="M4598">
        <v>0</v>
      </c>
      <c r="N4598">
        <v>0.86356500000000003</v>
      </c>
      <c r="O4598">
        <v>0.55526399999999998</v>
      </c>
      <c r="P4598">
        <v>225.07202000000001</v>
      </c>
      <c r="Q4598">
        <v>0.27027899999999999</v>
      </c>
      <c r="R4598">
        <v>0</v>
      </c>
      <c r="S4598">
        <v>0</v>
      </c>
      <c r="T4598">
        <v>0.39355499999999999</v>
      </c>
      <c r="U4598">
        <v>-14.677</v>
      </c>
      <c r="V4598">
        <v>1</v>
      </c>
      <c r="W4598">
        <v>3.4508999999999998E-2</v>
      </c>
      <c r="X4598">
        <v>84.951999999999998</v>
      </c>
      <c r="Y4598">
        <v>0.44100200000000001</v>
      </c>
    </row>
    <row r="4599" spans="1:25" hidden="1" x14ac:dyDescent="0.25">
      <c r="A4599">
        <v>4597</v>
      </c>
      <c r="B4599">
        <v>97</v>
      </c>
      <c r="C4599" t="s">
        <v>7455</v>
      </c>
      <c r="D4599" t="s">
        <v>7456</v>
      </c>
      <c r="E4599">
        <v>2005</v>
      </c>
      <c r="F4599">
        <v>112</v>
      </c>
      <c r="G4599">
        <v>33.7483</v>
      </c>
      <c r="H4599">
        <v>-84.391099999999994</v>
      </c>
      <c r="I4599" t="s">
        <v>568</v>
      </c>
      <c r="J4599" t="s">
        <v>28</v>
      </c>
      <c r="K4599" t="s">
        <v>33</v>
      </c>
      <c r="M4599">
        <v>0</v>
      </c>
      <c r="N4599">
        <v>0.65101799999999999</v>
      </c>
      <c r="O4599">
        <v>0.61176200000000003</v>
      </c>
      <c r="P4599">
        <v>186.14812000000001</v>
      </c>
      <c r="Q4599">
        <v>0.21204899999999999</v>
      </c>
      <c r="R4599" s="1">
        <v>8.1000000000000004E-5</v>
      </c>
      <c r="S4599">
        <v>8</v>
      </c>
      <c r="T4599">
        <v>0.141235</v>
      </c>
      <c r="U4599">
        <v>-19.414999999999999</v>
      </c>
      <c r="V4599">
        <v>1</v>
      </c>
      <c r="W4599">
        <v>0.154145</v>
      </c>
      <c r="X4599">
        <v>173.935</v>
      </c>
      <c r="Y4599">
        <v>0.95769700000000002</v>
      </c>
    </row>
    <row r="4600" spans="1:25" hidden="1" x14ac:dyDescent="0.25">
      <c r="A4600">
        <v>4598</v>
      </c>
      <c r="B4600">
        <v>98</v>
      </c>
      <c r="C4600" t="s">
        <v>7457</v>
      </c>
      <c r="D4600" t="s">
        <v>6214</v>
      </c>
      <c r="E4600">
        <v>2005</v>
      </c>
      <c r="F4600" t="s">
        <v>6214</v>
      </c>
      <c r="G4600">
        <v>32.436064000000002</v>
      </c>
      <c r="H4600">
        <v>-90.137309999999999</v>
      </c>
      <c r="I4600" t="s">
        <v>6215</v>
      </c>
      <c r="J4600" t="s">
        <v>28</v>
      </c>
      <c r="K4600" t="s">
        <v>56</v>
      </c>
      <c r="L4600" t="s">
        <v>33</v>
      </c>
      <c r="M4600">
        <v>0</v>
      </c>
      <c r="N4600">
        <v>0.11319899999999999</v>
      </c>
      <c r="O4600">
        <v>0.49867600000000001</v>
      </c>
      <c r="P4600">
        <v>232.70667</v>
      </c>
      <c r="Q4600">
        <v>0.76500900000000005</v>
      </c>
      <c r="R4600">
        <v>0</v>
      </c>
      <c r="S4600">
        <v>9</v>
      </c>
      <c r="T4600">
        <v>5.0854000000000003E-2</v>
      </c>
      <c r="U4600">
        <v>-4.1479999999999997</v>
      </c>
      <c r="V4600">
        <v>1</v>
      </c>
      <c r="W4600">
        <v>5.2109000000000003E-2</v>
      </c>
      <c r="X4600">
        <v>83.915999999999997</v>
      </c>
      <c r="Y4600">
        <v>0.65295800000000004</v>
      </c>
    </row>
    <row r="4601" spans="1:25" hidden="1" x14ac:dyDescent="0.25">
      <c r="A4601">
        <v>4599</v>
      </c>
      <c r="B4601">
        <v>99</v>
      </c>
      <c r="C4601" t="s">
        <v>7458</v>
      </c>
      <c r="D4601" t="s">
        <v>6774</v>
      </c>
      <c r="E4601">
        <v>2005</v>
      </c>
      <c r="F4601" t="s">
        <v>6774</v>
      </c>
      <c r="G4601">
        <v>33.844371000000002</v>
      </c>
      <c r="H4601">
        <v>-84.474050000000005</v>
      </c>
      <c r="I4601" t="s">
        <v>6775</v>
      </c>
      <c r="J4601" t="s">
        <v>28</v>
      </c>
      <c r="K4601" t="s">
        <v>56</v>
      </c>
      <c r="L4601" t="s">
        <v>33</v>
      </c>
      <c r="M4601">
        <v>0</v>
      </c>
      <c r="N4601">
        <v>0.163658</v>
      </c>
      <c r="O4601">
        <v>0.54224499999999998</v>
      </c>
      <c r="P4601">
        <v>104.6</v>
      </c>
      <c r="Q4601">
        <v>0.95003499999999996</v>
      </c>
      <c r="R4601">
        <v>0</v>
      </c>
      <c r="S4601">
        <v>1</v>
      </c>
      <c r="T4601">
        <v>0.29491800000000001</v>
      </c>
      <c r="U4601">
        <v>-4.7830000000000004</v>
      </c>
      <c r="V4601">
        <v>1</v>
      </c>
      <c r="W4601">
        <v>0.36030200000000001</v>
      </c>
      <c r="X4601">
        <v>99.626999999999995</v>
      </c>
      <c r="Y4601">
        <v>0.46724500000000002</v>
      </c>
    </row>
    <row r="4602" spans="1:25" hidden="1" x14ac:dyDescent="0.25">
      <c r="A4602">
        <v>4600</v>
      </c>
      <c r="B4602">
        <v>100</v>
      </c>
      <c r="C4602" t="s">
        <v>7459</v>
      </c>
      <c r="D4602" t="s">
        <v>7460</v>
      </c>
      <c r="E4602">
        <v>2005</v>
      </c>
      <c r="F4602" t="s">
        <v>7461</v>
      </c>
      <c r="G4602">
        <v>30.44924</v>
      </c>
      <c r="H4602">
        <v>-91.185607000000005</v>
      </c>
      <c r="I4602" t="s">
        <v>942</v>
      </c>
      <c r="J4602" t="s">
        <v>28</v>
      </c>
      <c r="K4602" t="s">
        <v>56</v>
      </c>
      <c r="L4602" t="s">
        <v>33</v>
      </c>
      <c r="M4602">
        <v>0</v>
      </c>
      <c r="N4602">
        <v>3.8956999999999999E-2</v>
      </c>
      <c r="O4602">
        <v>0.68340999999999996</v>
      </c>
      <c r="P4602">
        <v>259.83954999999997</v>
      </c>
      <c r="Q4602">
        <v>0.336364</v>
      </c>
      <c r="R4602">
        <v>0</v>
      </c>
      <c r="S4602">
        <v>8</v>
      </c>
      <c r="T4602">
        <v>0.15290000000000001</v>
      </c>
      <c r="U4602">
        <v>-18.704999999999998</v>
      </c>
      <c r="V4602">
        <v>1</v>
      </c>
      <c r="W4602">
        <v>0.60101400000000005</v>
      </c>
      <c r="X4602">
        <v>104.033</v>
      </c>
      <c r="Y4602">
        <v>0.751799</v>
      </c>
    </row>
    <row r="4603" spans="1:25" hidden="1" x14ac:dyDescent="0.25">
      <c r="A4603">
        <v>4601</v>
      </c>
      <c r="B4603">
        <v>1</v>
      </c>
      <c r="C4603" t="s">
        <v>7462</v>
      </c>
      <c r="D4603" t="s">
        <v>7463</v>
      </c>
      <c r="E4603">
        <v>2006</v>
      </c>
      <c r="F4603" t="s">
        <v>7463</v>
      </c>
      <c r="G4603">
        <v>50.265700000000002</v>
      </c>
      <c r="H4603">
        <v>-119.274</v>
      </c>
      <c r="I4603" t="s">
        <v>7464</v>
      </c>
      <c r="J4603" t="s">
        <v>28</v>
      </c>
      <c r="K4603" t="s">
        <v>33</v>
      </c>
      <c r="M4603">
        <v>0</v>
      </c>
      <c r="N4603">
        <v>0.52027599999999996</v>
      </c>
      <c r="O4603">
        <v>0.57279999999999998</v>
      </c>
      <c r="P4603">
        <v>234.36</v>
      </c>
      <c r="Q4603">
        <v>0.78324899999999997</v>
      </c>
      <c r="R4603">
        <v>3.617E-3</v>
      </c>
      <c r="S4603">
        <v>3</v>
      </c>
      <c r="T4603">
        <v>0.15628900000000001</v>
      </c>
      <c r="U4603">
        <v>-4.298</v>
      </c>
      <c r="V4603">
        <v>1</v>
      </c>
      <c r="W4603">
        <v>3.2246999999999998E-2</v>
      </c>
      <c r="X4603">
        <v>139.995</v>
      </c>
      <c r="Y4603">
        <v>0.548952</v>
      </c>
    </row>
    <row r="4604" spans="1:25" hidden="1" x14ac:dyDescent="0.25">
      <c r="A4604">
        <v>4602</v>
      </c>
      <c r="B4604">
        <v>2</v>
      </c>
      <c r="C4604" t="s">
        <v>7465</v>
      </c>
      <c r="D4604" t="s">
        <v>6942</v>
      </c>
      <c r="E4604">
        <v>2006</v>
      </c>
      <c r="F4604" t="s">
        <v>6942</v>
      </c>
      <c r="G4604">
        <v>18</v>
      </c>
      <c r="H4604">
        <v>-76.8</v>
      </c>
      <c r="I4604" t="s">
        <v>6943</v>
      </c>
      <c r="J4604" t="s">
        <v>33</v>
      </c>
      <c r="M4604">
        <v>0</v>
      </c>
      <c r="N4604">
        <v>0.531366</v>
      </c>
      <c r="O4604">
        <v>0.62148000000000003</v>
      </c>
      <c r="P4604">
        <v>221.35415</v>
      </c>
      <c r="Q4604">
        <v>0.93113599999999996</v>
      </c>
      <c r="R4604">
        <v>0</v>
      </c>
      <c r="S4604">
        <v>8</v>
      </c>
      <c r="T4604">
        <v>0.72208600000000001</v>
      </c>
      <c r="U4604">
        <v>-5.3310000000000004</v>
      </c>
      <c r="V4604">
        <v>1</v>
      </c>
      <c r="W4604">
        <v>0.223664</v>
      </c>
      <c r="X4604">
        <v>129.50700000000001</v>
      </c>
      <c r="Y4604">
        <v>0.65119899999999997</v>
      </c>
    </row>
    <row r="4605" spans="1:25" hidden="1" x14ac:dyDescent="0.25">
      <c r="A4605">
        <v>4603</v>
      </c>
      <c r="B4605">
        <v>3</v>
      </c>
      <c r="C4605" t="s">
        <v>7466</v>
      </c>
      <c r="D4605" t="s">
        <v>7467</v>
      </c>
      <c r="E4605">
        <v>2006</v>
      </c>
      <c r="F4605" t="s">
        <v>6714</v>
      </c>
      <c r="G4605">
        <v>48.433332999999998</v>
      </c>
      <c r="H4605">
        <v>-123.35</v>
      </c>
      <c r="I4605" t="s">
        <v>6715</v>
      </c>
      <c r="J4605" t="s">
        <v>28</v>
      </c>
      <c r="K4605" t="s">
        <v>56</v>
      </c>
      <c r="L4605" t="s">
        <v>33</v>
      </c>
      <c r="M4605">
        <v>0</v>
      </c>
      <c r="N4605">
        <v>0.28085100000000002</v>
      </c>
      <c r="O4605">
        <v>0.75986299999999996</v>
      </c>
      <c r="P4605">
        <v>136.19999999999999</v>
      </c>
      <c r="Q4605">
        <v>0.75157300000000005</v>
      </c>
      <c r="R4605">
        <v>0</v>
      </c>
      <c r="S4605">
        <v>10</v>
      </c>
      <c r="T4605">
        <v>3.7554999999999998E-2</v>
      </c>
      <c r="U4605">
        <v>-15.647</v>
      </c>
      <c r="V4605">
        <v>0</v>
      </c>
      <c r="W4605">
        <v>6.7857000000000001E-2</v>
      </c>
      <c r="X4605">
        <v>113.221</v>
      </c>
      <c r="Y4605">
        <v>0.79112899999999997</v>
      </c>
    </row>
    <row r="4606" spans="1:25" hidden="1" x14ac:dyDescent="0.25">
      <c r="A4606">
        <v>4604</v>
      </c>
      <c r="B4606">
        <v>4</v>
      </c>
      <c r="C4606" t="s">
        <v>7468</v>
      </c>
      <c r="D4606" t="s">
        <v>7469</v>
      </c>
      <c r="E4606">
        <v>2006</v>
      </c>
      <c r="F4606" t="s">
        <v>7469</v>
      </c>
      <c r="G4606">
        <v>51.237699999999997</v>
      </c>
      <c r="H4606">
        <v>-1.67012</v>
      </c>
      <c r="I4606" t="s">
        <v>7470</v>
      </c>
      <c r="J4606" t="s">
        <v>28</v>
      </c>
      <c r="K4606" t="s">
        <v>33</v>
      </c>
      <c r="M4606">
        <v>0</v>
      </c>
      <c r="N4606">
        <v>0.63146899999999995</v>
      </c>
      <c r="O4606">
        <v>0.67368399999999995</v>
      </c>
      <c r="P4606">
        <v>212.96</v>
      </c>
      <c r="Q4606">
        <v>0.54464699999999999</v>
      </c>
      <c r="R4606" s="1">
        <v>1.5999999999999999E-5</v>
      </c>
      <c r="S4606">
        <v>0</v>
      </c>
      <c r="T4606">
        <v>8.8873999999999995E-2</v>
      </c>
      <c r="U4606">
        <v>-7.3520000000000003</v>
      </c>
      <c r="V4606">
        <v>0</v>
      </c>
      <c r="W4606">
        <v>2.6946999999999999E-2</v>
      </c>
      <c r="X4606">
        <v>81.980999999999995</v>
      </c>
      <c r="Y4606">
        <v>0.43609799999999999</v>
      </c>
    </row>
    <row r="4607" spans="1:25" hidden="1" x14ac:dyDescent="0.25">
      <c r="A4607">
        <v>4605</v>
      </c>
      <c r="B4607">
        <v>5</v>
      </c>
      <c r="C4607" t="s">
        <v>7471</v>
      </c>
      <c r="D4607" t="s">
        <v>7472</v>
      </c>
      <c r="E4607">
        <v>2006</v>
      </c>
      <c r="F4607" t="s">
        <v>6864</v>
      </c>
      <c r="G4607">
        <v>10.9406</v>
      </c>
      <c r="H4607">
        <v>-74.779700000000005</v>
      </c>
      <c r="I4607" t="s">
        <v>6865</v>
      </c>
      <c r="J4607" t="s">
        <v>28</v>
      </c>
      <c r="K4607" t="s">
        <v>56</v>
      </c>
      <c r="L4607" t="s">
        <v>33</v>
      </c>
      <c r="M4607">
        <v>0</v>
      </c>
      <c r="N4607">
        <v>0.30452699999999999</v>
      </c>
      <c r="O4607">
        <v>0.74963299999999999</v>
      </c>
      <c r="P4607">
        <v>212.53333000000001</v>
      </c>
      <c r="Q4607">
        <v>0.85000299999999995</v>
      </c>
      <c r="R4607">
        <v>0</v>
      </c>
      <c r="S4607">
        <v>10</v>
      </c>
      <c r="T4607">
        <v>0.36378700000000003</v>
      </c>
      <c r="U4607">
        <v>-6.4950000000000001</v>
      </c>
      <c r="V4607">
        <v>0</v>
      </c>
      <c r="W4607">
        <v>9.5769000000000007E-2</v>
      </c>
      <c r="X4607">
        <v>105.089</v>
      </c>
      <c r="Y4607">
        <v>0.72579000000000005</v>
      </c>
    </row>
    <row r="4608" spans="1:25" hidden="1" x14ac:dyDescent="0.25">
      <c r="A4608">
        <v>4606</v>
      </c>
      <c r="B4608">
        <v>6</v>
      </c>
      <c r="C4608" t="s">
        <v>7473</v>
      </c>
      <c r="D4608" t="s">
        <v>7430</v>
      </c>
      <c r="E4608">
        <v>2006</v>
      </c>
      <c r="F4608" t="s">
        <v>7430</v>
      </c>
      <c r="G4608">
        <v>51.507264800000002</v>
      </c>
      <c r="H4608">
        <v>-0.1278328</v>
      </c>
      <c r="I4608" t="s">
        <v>439</v>
      </c>
      <c r="J4608" t="s">
        <v>28</v>
      </c>
      <c r="K4608" t="s">
        <v>56</v>
      </c>
      <c r="L4608" t="s">
        <v>33</v>
      </c>
      <c r="M4608">
        <v>0</v>
      </c>
      <c r="N4608">
        <v>1.636E-2</v>
      </c>
      <c r="O4608">
        <v>0.719499</v>
      </c>
      <c r="P4608">
        <v>216.87586999999999</v>
      </c>
      <c r="Q4608">
        <v>0.82162199999999996</v>
      </c>
      <c r="R4608">
        <v>0</v>
      </c>
      <c r="S4608">
        <v>7</v>
      </c>
      <c r="T4608">
        <v>0.121377</v>
      </c>
      <c r="U4608">
        <v>-5.5259999999999998</v>
      </c>
      <c r="V4608">
        <v>0</v>
      </c>
      <c r="W4608">
        <v>6.4007999999999995E-2</v>
      </c>
      <c r="X4608">
        <v>99.991</v>
      </c>
      <c r="Y4608">
        <v>0.71467199999999997</v>
      </c>
    </row>
    <row r="4609" spans="1:25" hidden="1" x14ac:dyDescent="0.25">
      <c r="A4609">
        <v>4607</v>
      </c>
      <c r="B4609">
        <v>7</v>
      </c>
      <c r="C4609" t="s">
        <v>5266</v>
      </c>
      <c r="D4609" t="s">
        <v>7474</v>
      </c>
      <c r="E4609">
        <v>2006</v>
      </c>
      <c r="F4609" t="s">
        <v>7474</v>
      </c>
      <c r="G4609">
        <v>33.7483</v>
      </c>
      <c r="H4609">
        <v>-84.391099999999994</v>
      </c>
      <c r="I4609" t="s">
        <v>568</v>
      </c>
      <c r="J4609" t="s">
        <v>28</v>
      </c>
      <c r="K4609" t="s">
        <v>56</v>
      </c>
      <c r="L4609" t="s">
        <v>33</v>
      </c>
      <c r="M4609">
        <v>0</v>
      </c>
      <c r="N4609">
        <v>3.9483999999999998E-2</v>
      </c>
      <c r="O4609">
        <v>0.84637899999999999</v>
      </c>
      <c r="P4609">
        <v>180.33332999999999</v>
      </c>
      <c r="Q4609">
        <v>0.61064399999999996</v>
      </c>
      <c r="R4609">
        <v>2.2974000000000001E-2</v>
      </c>
      <c r="S4609">
        <v>8</v>
      </c>
      <c r="T4609">
        <v>0.11169</v>
      </c>
      <c r="U4609">
        <v>-4.2279999999999998</v>
      </c>
      <c r="V4609">
        <v>1</v>
      </c>
      <c r="W4609">
        <v>3.5193000000000002E-2</v>
      </c>
      <c r="X4609">
        <v>111.989</v>
      </c>
      <c r="Y4609">
        <v>0.64603600000000005</v>
      </c>
    </row>
    <row r="4610" spans="1:25" hidden="1" x14ac:dyDescent="0.25">
      <c r="A4610">
        <v>4608</v>
      </c>
      <c r="B4610">
        <v>8</v>
      </c>
      <c r="C4610" t="s">
        <v>7475</v>
      </c>
      <c r="D4610" t="s">
        <v>7476</v>
      </c>
      <c r="E4610">
        <v>2006</v>
      </c>
      <c r="F4610" t="s">
        <v>7477</v>
      </c>
      <c r="G4610">
        <v>29.813141999999999</v>
      </c>
      <c r="H4610">
        <v>-95.309788999999995</v>
      </c>
      <c r="I4610" t="s">
        <v>1594</v>
      </c>
      <c r="J4610" t="s">
        <v>28</v>
      </c>
      <c r="K4610" t="s">
        <v>56</v>
      </c>
      <c r="L4610" t="s">
        <v>33</v>
      </c>
      <c r="M4610">
        <v>0</v>
      </c>
      <c r="N4610">
        <v>0.236065</v>
      </c>
      <c r="O4610">
        <v>0.73595200000000005</v>
      </c>
      <c r="P4610">
        <v>290.69333</v>
      </c>
      <c r="Q4610">
        <v>0.89489300000000005</v>
      </c>
      <c r="R4610" s="1">
        <v>1.5999999999999999E-5</v>
      </c>
      <c r="S4610">
        <v>6</v>
      </c>
      <c r="T4610">
        <v>0.31693700000000002</v>
      </c>
      <c r="U4610">
        <v>-4.2030000000000003</v>
      </c>
      <c r="V4610">
        <v>0</v>
      </c>
      <c r="W4610">
        <v>0.115857</v>
      </c>
      <c r="X4610">
        <v>127.575</v>
      </c>
      <c r="Y4610">
        <v>0.66050900000000001</v>
      </c>
    </row>
    <row r="4611" spans="1:25" hidden="1" x14ac:dyDescent="0.25">
      <c r="A4611">
        <v>4609</v>
      </c>
      <c r="B4611">
        <v>9</v>
      </c>
      <c r="C4611" t="s">
        <v>7478</v>
      </c>
      <c r="D4611" t="s">
        <v>7479</v>
      </c>
      <c r="E4611">
        <v>2006</v>
      </c>
      <c r="F4611" t="s">
        <v>6973</v>
      </c>
      <c r="G4611">
        <v>35.169255</v>
      </c>
      <c r="H4611">
        <v>-89.990414999999999</v>
      </c>
      <c r="I4611" t="s">
        <v>48</v>
      </c>
      <c r="J4611" t="s">
        <v>28</v>
      </c>
      <c r="K4611" t="s">
        <v>56</v>
      </c>
      <c r="L4611" t="s">
        <v>33</v>
      </c>
      <c r="M4611">
        <v>0</v>
      </c>
      <c r="N4611">
        <v>7.8409999999999994E-2</v>
      </c>
      <c r="O4611">
        <v>0.95138699999999998</v>
      </c>
      <c r="P4611">
        <v>241.41333</v>
      </c>
      <c r="Q4611">
        <v>0.55610400000000004</v>
      </c>
      <c r="R4611">
        <v>0</v>
      </c>
      <c r="S4611">
        <v>3</v>
      </c>
      <c r="T4611">
        <v>4.7659E-2</v>
      </c>
      <c r="U4611">
        <v>-7.0810000000000004</v>
      </c>
      <c r="V4611">
        <v>1</v>
      </c>
      <c r="W4611">
        <v>9.0818999999999997E-2</v>
      </c>
      <c r="X4611">
        <v>116.992</v>
      </c>
      <c r="Y4611">
        <v>0.96401899999999996</v>
      </c>
    </row>
    <row r="4612" spans="1:25" hidden="1" x14ac:dyDescent="0.25">
      <c r="A4612">
        <v>4610</v>
      </c>
      <c r="B4612">
        <v>10</v>
      </c>
      <c r="C4612" t="s">
        <v>7480</v>
      </c>
      <c r="D4612" t="s">
        <v>7481</v>
      </c>
      <c r="E4612">
        <v>2006</v>
      </c>
      <c r="F4612" t="s">
        <v>6980</v>
      </c>
      <c r="G4612">
        <v>29.813141999999999</v>
      </c>
      <c r="H4612">
        <v>-95.309788999999995</v>
      </c>
      <c r="I4612" t="s">
        <v>1594</v>
      </c>
      <c r="J4612" t="s">
        <v>28</v>
      </c>
      <c r="K4612" t="s">
        <v>56</v>
      </c>
      <c r="L4612" t="s">
        <v>33</v>
      </c>
      <c r="M4612">
        <v>0</v>
      </c>
      <c r="N4612">
        <v>8.6044999999999996E-2</v>
      </c>
      <c r="O4612">
        <v>0.70513499999999996</v>
      </c>
      <c r="P4612">
        <v>209.77332999999999</v>
      </c>
      <c r="Q4612">
        <v>0.87901499999999999</v>
      </c>
      <c r="R4612">
        <v>0</v>
      </c>
      <c r="S4612">
        <v>7</v>
      </c>
      <c r="T4612">
        <v>0.39538200000000001</v>
      </c>
      <c r="U4612">
        <v>-4.4219999999999997</v>
      </c>
      <c r="V4612">
        <v>1</v>
      </c>
      <c r="W4612">
        <v>0.22961400000000001</v>
      </c>
      <c r="X4612">
        <v>166.041</v>
      </c>
      <c r="Y4612">
        <v>0.90278400000000003</v>
      </c>
    </row>
    <row r="4613" spans="1:25" hidden="1" x14ac:dyDescent="0.25">
      <c r="A4613">
        <v>4611</v>
      </c>
      <c r="B4613">
        <v>11</v>
      </c>
      <c r="C4613" t="s">
        <v>7482</v>
      </c>
      <c r="D4613" t="s">
        <v>5422</v>
      </c>
      <c r="E4613">
        <v>2006</v>
      </c>
      <c r="F4613" t="s">
        <v>5422</v>
      </c>
      <c r="G4613">
        <v>40.946106999999998</v>
      </c>
      <c r="H4613">
        <v>-73.866926000000007</v>
      </c>
      <c r="I4613" t="s">
        <v>5423</v>
      </c>
      <c r="J4613" t="s">
        <v>28</v>
      </c>
      <c r="K4613" t="s">
        <v>56</v>
      </c>
      <c r="L4613" t="s">
        <v>33</v>
      </c>
      <c r="M4613">
        <v>0</v>
      </c>
      <c r="N4613">
        <v>3.0686999999999999E-2</v>
      </c>
      <c r="O4613">
        <v>0.60489499999999996</v>
      </c>
      <c r="P4613">
        <v>272.62666999999999</v>
      </c>
      <c r="Q4613">
        <v>0.52842699999999998</v>
      </c>
      <c r="R4613">
        <v>0</v>
      </c>
      <c r="S4613">
        <v>0</v>
      </c>
      <c r="T4613">
        <v>0.116539</v>
      </c>
      <c r="U4613">
        <v>-6.9930000000000003</v>
      </c>
      <c r="V4613">
        <v>1</v>
      </c>
      <c r="W4613">
        <v>5.7256000000000001E-2</v>
      </c>
      <c r="X4613">
        <v>147.13499999999999</v>
      </c>
      <c r="Y4613">
        <v>0.55166400000000004</v>
      </c>
    </row>
    <row r="4614" spans="1:25" x14ac:dyDescent="0.25">
      <c r="A4614">
        <v>4612</v>
      </c>
      <c r="B4614">
        <v>12</v>
      </c>
      <c r="C4614" t="s">
        <v>7483</v>
      </c>
      <c r="D4614" t="s">
        <v>7484</v>
      </c>
      <c r="E4614">
        <v>2006</v>
      </c>
      <c r="F4614" t="s">
        <v>7485</v>
      </c>
      <c r="G4614" t="str">
        <f>IFERROR(VLOOKUP(Table1[[#This Row],[Title]],$C$5507:$Y$5579,5, FALSE ),"")</f>
        <v/>
      </c>
      <c r="H4614" t="str">
        <f>IFERROR(VLOOKUP(Table1[[#This Row],[Title]],$C$5507:$Y$5579,6, FALSE ),"")</f>
        <v/>
      </c>
      <c r="I4614" t="str">
        <f>IFERROR(VLOOKUP(Table1[[#This Row],[Title]],$C$5507:$Y$5579,7, FALSE ),"")</f>
        <v/>
      </c>
      <c r="J4614" t="str">
        <f>IFERROR(VLOOKUP(Table1[[#This Row],[Title]],$C$5507:$Y$5579,8, FALSE ),"")</f>
        <v/>
      </c>
      <c r="K4614" t="str">
        <f>IFERROR(VLOOKUP(Table1[[#This Row],[Title]],$C$5507:$Y$5579,9, FALSE ),"")</f>
        <v/>
      </c>
      <c r="L4614" t="str">
        <f>IFERROR(VLOOKUP(Table1[[#This Row],[Title]],$C$5507:$Y$5579,10, FALSE ),"")</f>
        <v/>
      </c>
      <c r="M4614" t="str">
        <f>IFERROR(VLOOKUP(Table1[[#This Row],[Title]],$C$5507:$Y$5579,11, FALSE ),"")</f>
        <v/>
      </c>
      <c r="N4614" t="str">
        <f>IFERROR(VLOOKUP(Table1[[#This Row],[Title]],$C$5507:$Y$5579,12, FALSE ),"")</f>
        <v/>
      </c>
      <c r="O4614" t="str">
        <f>IFERROR(VLOOKUP(Table1[[#This Row],[Title]],$C$5507:$Y$5579,13, FALSE ),"")</f>
        <v/>
      </c>
      <c r="P4614" t="str">
        <f>IFERROR(VLOOKUP(Table1[[#This Row],[Title]],$C$5507:$Y$5579,14, FALSE ),"")</f>
        <v/>
      </c>
      <c r="Q4614" t="str">
        <f>IFERROR(VLOOKUP(Table1[[#This Row],[Title]],$C$5507:$Y$5579,15, FALSE ),"")</f>
        <v/>
      </c>
      <c r="R4614" t="str">
        <f>IFERROR(VLOOKUP(Table1[[#This Row],[Title]],$C$5507:$Y$5579,16, FALSE ),"")</f>
        <v/>
      </c>
      <c r="S4614" t="str">
        <f>IFERROR(VLOOKUP(Table1[[#This Row],[Title]],$C$5507:$Y$5579,17, FALSE ),"")</f>
        <v/>
      </c>
      <c r="T4614" t="str">
        <f>IFERROR(VLOOKUP(Table1[[#This Row],[Title]],$C$5507:$Y$5579,18, FALSE ),"")</f>
        <v/>
      </c>
      <c r="U4614" t="str">
        <f>IFERROR(VLOOKUP(Table1[[#This Row],[Title]],$C$5507:$Y$5579,19, FALSE ),"")</f>
        <v/>
      </c>
      <c r="V4614" t="str">
        <f>IFERROR(VLOOKUP(Table1[[#This Row],[Title]],$C$5507:$Y$5579,20, FALSE ),"")</f>
        <v/>
      </c>
      <c r="W4614" t="str">
        <f>IFERROR(VLOOKUP(Table1[[#This Row],[Title]],$C$5507:$Y$5579,21, FALSE ),"")</f>
        <v/>
      </c>
      <c r="X4614" t="str">
        <f>IFERROR(VLOOKUP(Table1[[#This Row],[Title]],$C$5507:$Y$5579,22, FALSE ),"")</f>
        <v/>
      </c>
      <c r="Y4614" t="str">
        <f>IFERROR(VLOOKUP(Table1[[#This Row],[Title]],$C$5507:$Y$5579,23, FALSE ),"")</f>
        <v/>
      </c>
    </row>
    <row r="4615" spans="1:25" hidden="1" x14ac:dyDescent="0.25">
      <c r="A4615">
        <v>4613</v>
      </c>
      <c r="B4615">
        <v>13</v>
      </c>
      <c r="C4615" t="s">
        <v>7486</v>
      </c>
      <c r="D4615" t="s">
        <v>7487</v>
      </c>
      <c r="E4615">
        <v>2006</v>
      </c>
      <c r="F4615" t="s">
        <v>7487</v>
      </c>
      <c r="G4615">
        <v>39.743290999999999</v>
      </c>
      <c r="H4615">
        <v>-105.06902700000001</v>
      </c>
      <c r="I4615" t="s">
        <v>7488</v>
      </c>
      <c r="J4615" t="s">
        <v>28</v>
      </c>
      <c r="K4615" t="s">
        <v>56</v>
      </c>
      <c r="L4615" t="s">
        <v>33</v>
      </c>
      <c r="M4615">
        <v>0</v>
      </c>
      <c r="N4615">
        <v>2.0799999999999999E-2</v>
      </c>
      <c r="O4615">
        <v>0.59065999999999996</v>
      </c>
      <c r="P4615">
        <v>237.94667000000001</v>
      </c>
      <c r="Q4615">
        <v>0.71667599999999998</v>
      </c>
      <c r="R4615">
        <v>0</v>
      </c>
      <c r="S4615">
        <v>8</v>
      </c>
      <c r="T4615">
        <v>6.3095999999999999E-2</v>
      </c>
      <c r="U4615">
        <v>-3.7360000000000002</v>
      </c>
      <c r="V4615">
        <v>1</v>
      </c>
      <c r="W4615">
        <v>4.2042999999999997E-2</v>
      </c>
      <c r="X4615">
        <v>116.017</v>
      </c>
      <c r="Y4615">
        <v>0.68980600000000003</v>
      </c>
    </row>
    <row r="4616" spans="1:25" hidden="1" x14ac:dyDescent="0.25">
      <c r="A4616">
        <v>4614</v>
      </c>
      <c r="B4616">
        <v>14</v>
      </c>
      <c r="C4616" t="s">
        <v>7489</v>
      </c>
      <c r="D4616" t="s">
        <v>7490</v>
      </c>
      <c r="E4616">
        <v>2006</v>
      </c>
      <c r="F4616" t="s">
        <v>7490</v>
      </c>
      <c r="G4616">
        <v>41.355649999999997</v>
      </c>
      <c r="H4616">
        <v>-72.099519999999998</v>
      </c>
      <c r="I4616" t="s">
        <v>7491</v>
      </c>
      <c r="J4616" t="s">
        <v>28</v>
      </c>
      <c r="M4616">
        <v>0</v>
      </c>
      <c r="N4616">
        <v>0.88508799999999999</v>
      </c>
      <c r="O4616">
        <v>0.82111100000000004</v>
      </c>
      <c r="P4616">
        <v>191.76444000000001</v>
      </c>
      <c r="Q4616">
        <v>0.45641300000000001</v>
      </c>
      <c r="S4616">
        <v>1</v>
      </c>
      <c r="T4616">
        <v>0.18665999999999999</v>
      </c>
      <c r="U4616">
        <v>-6.4980000000000002</v>
      </c>
      <c r="V4616">
        <v>0</v>
      </c>
      <c r="W4616">
        <v>3.9066999999999998E-2</v>
      </c>
      <c r="X4616">
        <v>99.992999999999995</v>
      </c>
      <c r="Y4616">
        <v>0.94504699999999997</v>
      </c>
    </row>
    <row r="4617" spans="1:25" hidden="1" x14ac:dyDescent="0.25">
      <c r="A4617">
        <v>4615</v>
      </c>
      <c r="B4617">
        <v>15</v>
      </c>
      <c r="C4617" t="s">
        <v>7492</v>
      </c>
      <c r="D4617" t="s">
        <v>7493</v>
      </c>
      <c r="E4617">
        <v>2006</v>
      </c>
      <c r="F4617" t="s">
        <v>7494</v>
      </c>
      <c r="G4617">
        <v>34.0535</v>
      </c>
      <c r="H4617">
        <v>-118.245</v>
      </c>
      <c r="I4617" t="s">
        <v>74</v>
      </c>
      <c r="J4617" t="s">
        <v>28</v>
      </c>
      <c r="K4617" t="s">
        <v>56</v>
      </c>
      <c r="L4617" t="s">
        <v>33</v>
      </c>
      <c r="M4617">
        <v>0</v>
      </c>
      <c r="N4617">
        <v>0.20403399999999999</v>
      </c>
      <c r="O4617">
        <v>0.488176</v>
      </c>
      <c r="P4617">
        <v>225.6</v>
      </c>
      <c r="Q4617">
        <v>0.85775000000000001</v>
      </c>
      <c r="R4617">
        <v>0</v>
      </c>
      <c r="S4617">
        <v>11</v>
      </c>
      <c r="T4617">
        <v>0.37881100000000001</v>
      </c>
      <c r="U4617">
        <v>-2.9249999999999998</v>
      </c>
      <c r="V4617">
        <v>0</v>
      </c>
      <c r="W4617">
        <v>0.34980899999999998</v>
      </c>
      <c r="X4617">
        <v>210.755</v>
      </c>
      <c r="Y4617">
        <v>0.48243599999999998</v>
      </c>
    </row>
    <row r="4618" spans="1:25" hidden="1" x14ac:dyDescent="0.25">
      <c r="A4618">
        <v>4616</v>
      </c>
      <c r="B4618">
        <v>16</v>
      </c>
      <c r="C4618" t="s">
        <v>7372</v>
      </c>
      <c r="D4618" t="s">
        <v>7373</v>
      </c>
      <c r="E4618">
        <v>2006</v>
      </c>
      <c r="F4618" t="s">
        <v>7374</v>
      </c>
      <c r="G4618">
        <v>37.916612999999998</v>
      </c>
      <c r="H4618">
        <v>-76.947547</v>
      </c>
      <c r="I4618" t="s">
        <v>7375</v>
      </c>
      <c r="J4618" t="s">
        <v>28</v>
      </c>
      <c r="K4618" t="s">
        <v>56</v>
      </c>
      <c r="M4618">
        <v>0</v>
      </c>
      <c r="N4618">
        <v>4.2299999999999998E-4</v>
      </c>
      <c r="O4618">
        <v>0.55861799999999995</v>
      </c>
      <c r="P4618">
        <v>194.24</v>
      </c>
      <c r="Q4618">
        <v>0.39430100000000001</v>
      </c>
      <c r="R4618">
        <v>0.82452000000000003</v>
      </c>
      <c r="S4618">
        <v>9</v>
      </c>
      <c r="T4618">
        <v>6.8395999999999998E-2</v>
      </c>
      <c r="U4618">
        <v>-9.8510000000000009</v>
      </c>
      <c r="V4618">
        <v>1</v>
      </c>
      <c r="W4618">
        <v>9.7325999999999996E-2</v>
      </c>
      <c r="X4618">
        <v>80.307000000000002</v>
      </c>
      <c r="Y4618">
        <v>0.38553700000000002</v>
      </c>
    </row>
    <row r="4619" spans="1:25" hidden="1" x14ac:dyDescent="0.25">
      <c r="A4619">
        <v>4617</v>
      </c>
      <c r="B4619">
        <v>17</v>
      </c>
      <c r="C4619" t="s">
        <v>7495</v>
      </c>
      <c r="D4619" t="s">
        <v>7496</v>
      </c>
      <c r="E4619">
        <v>2006</v>
      </c>
      <c r="F4619" t="s">
        <v>7496</v>
      </c>
      <c r="G4619">
        <v>36.301068000000001</v>
      </c>
      <c r="H4619">
        <v>-115.206969</v>
      </c>
      <c r="I4619" t="s">
        <v>7497</v>
      </c>
      <c r="J4619" t="s">
        <v>28</v>
      </c>
      <c r="K4619" t="s">
        <v>33</v>
      </c>
      <c r="M4619">
        <v>0</v>
      </c>
      <c r="N4619">
        <v>0.49254900000000001</v>
      </c>
      <c r="O4619">
        <v>0.50491299999999995</v>
      </c>
      <c r="P4619">
        <v>218.15955</v>
      </c>
      <c r="Q4619">
        <v>0.19365299999999999</v>
      </c>
      <c r="R4619">
        <v>0</v>
      </c>
      <c r="S4619">
        <v>6</v>
      </c>
      <c r="T4619">
        <v>6.2975000000000003E-2</v>
      </c>
      <c r="U4619">
        <v>-26.201000000000001</v>
      </c>
      <c r="V4619">
        <v>1</v>
      </c>
      <c r="W4619">
        <v>0.55749800000000005</v>
      </c>
      <c r="X4619">
        <v>190.215</v>
      </c>
      <c r="Y4619">
        <v>0.68336799999999998</v>
      </c>
    </row>
    <row r="4620" spans="1:25" hidden="1" x14ac:dyDescent="0.25">
      <c r="A4620">
        <v>4618</v>
      </c>
      <c r="B4620">
        <v>18</v>
      </c>
      <c r="C4620" t="s">
        <v>7498</v>
      </c>
      <c r="D4620" t="s">
        <v>7499</v>
      </c>
      <c r="E4620">
        <v>2006</v>
      </c>
      <c r="F4620" t="s">
        <v>7500</v>
      </c>
      <c r="G4620">
        <v>33.844371000000002</v>
      </c>
      <c r="H4620">
        <v>-84.474050000000005</v>
      </c>
      <c r="I4620" t="s">
        <v>45</v>
      </c>
      <c r="J4620" t="s">
        <v>28</v>
      </c>
      <c r="K4620" t="s">
        <v>56</v>
      </c>
      <c r="L4620" t="s">
        <v>33</v>
      </c>
      <c r="M4620">
        <v>0</v>
      </c>
      <c r="N4620">
        <v>7.6948000000000003E-2</v>
      </c>
      <c r="O4620">
        <v>0.86191899999999999</v>
      </c>
      <c r="P4620">
        <v>233.12834000000001</v>
      </c>
      <c r="Q4620">
        <v>0.64748899999999998</v>
      </c>
      <c r="R4620">
        <v>0</v>
      </c>
      <c r="S4620">
        <v>11</v>
      </c>
      <c r="T4620">
        <v>0.29721700000000001</v>
      </c>
      <c r="U4620">
        <v>-6.8490000000000002</v>
      </c>
      <c r="V4620">
        <v>1</v>
      </c>
      <c r="W4620">
        <v>8.3032999999999996E-2</v>
      </c>
      <c r="X4620">
        <v>84.015000000000001</v>
      </c>
      <c r="Y4620">
        <v>0.59811800000000004</v>
      </c>
    </row>
    <row r="4621" spans="1:25" hidden="1" x14ac:dyDescent="0.25">
      <c r="A4621">
        <v>4619</v>
      </c>
      <c r="B4621">
        <v>19</v>
      </c>
      <c r="C4621" t="s">
        <v>7501</v>
      </c>
      <c r="D4621" t="s">
        <v>7328</v>
      </c>
      <c r="E4621">
        <v>2006</v>
      </c>
      <c r="F4621" t="s">
        <v>7328</v>
      </c>
      <c r="G4621">
        <v>13.166700000000001</v>
      </c>
      <c r="H4621">
        <v>-59.533299999999997</v>
      </c>
      <c r="I4621" t="s">
        <v>7329</v>
      </c>
      <c r="J4621" t="s">
        <v>28</v>
      </c>
      <c r="K4621" t="s">
        <v>56</v>
      </c>
      <c r="L4621" t="s">
        <v>33</v>
      </c>
      <c r="M4621">
        <v>0</v>
      </c>
      <c r="N4621">
        <v>4.0590000000000001E-3</v>
      </c>
      <c r="O4621">
        <v>0.67721500000000001</v>
      </c>
      <c r="P4621">
        <v>238.92</v>
      </c>
      <c r="Q4621">
        <v>0.66517800000000005</v>
      </c>
      <c r="R4621" s="1">
        <v>6.0999999999999999E-5</v>
      </c>
      <c r="S4621">
        <v>7</v>
      </c>
      <c r="T4621">
        <v>0.43004900000000001</v>
      </c>
      <c r="U4621">
        <v>-4.931</v>
      </c>
      <c r="V4621">
        <v>1</v>
      </c>
      <c r="W4621">
        <v>3.6331000000000002E-2</v>
      </c>
      <c r="X4621">
        <v>137.012</v>
      </c>
      <c r="Y4621">
        <v>0.482628</v>
      </c>
    </row>
    <row r="4622" spans="1:25" hidden="1" x14ac:dyDescent="0.25">
      <c r="A4622">
        <v>4620</v>
      </c>
      <c r="B4622">
        <v>20</v>
      </c>
      <c r="C4622" t="s">
        <v>7502</v>
      </c>
      <c r="D4622" t="s">
        <v>7503</v>
      </c>
      <c r="E4622">
        <v>2006</v>
      </c>
      <c r="F4622" t="s">
        <v>7503</v>
      </c>
      <c r="G4622">
        <v>36.171900000000001</v>
      </c>
      <c r="H4622">
        <v>-115.14</v>
      </c>
      <c r="I4622" t="s">
        <v>6104</v>
      </c>
      <c r="J4622" t="s">
        <v>28</v>
      </c>
      <c r="K4622" t="s">
        <v>56</v>
      </c>
      <c r="L4622" t="s">
        <v>33</v>
      </c>
      <c r="M4622">
        <v>6.73920966876E-3</v>
      </c>
      <c r="N4622">
        <v>8.1845000000000001E-2</v>
      </c>
      <c r="O4622">
        <v>0.55632300000000001</v>
      </c>
      <c r="P4622">
        <v>186.88</v>
      </c>
      <c r="Q4622">
        <v>0.83823199999999998</v>
      </c>
      <c r="R4622">
        <v>0</v>
      </c>
      <c r="S4622">
        <v>9</v>
      </c>
      <c r="T4622">
        <v>0.11176</v>
      </c>
      <c r="U4622">
        <v>-4.3460000000000001</v>
      </c>
      <c r="V4622">
        <v>0</v>
      </c>
      <c r="W4622">
        <v>0.12895799999999999</v>
      </c>
      <c r="X4622">
        <v>170.083</v>
      </c>
      <c r="Y4622">
        <v>0.62432200000000004</v>
      </c>
    </row>
    <row r="4623" spans="1:25" hidden="1" x14ac:dyDescent="0.25">
      <c r="A4623">
        <v>4621</v>
      </c>
      <c r="B4623">
        <v>21</v>
      </c>
      <c r="C4623" t="s">
        <v>7504</v>
      </c>
      <c r="D4623" t="s">
        <v>7505</v>
      </c>
      <c r="E4623">
        <v>2006</v>
      </c>
      <c r="F4623" t="s">
        <v>7505</v>
      </c>
      <c r="G4623">
        <v>36.116300000000003</v>
      </c>
      <c r="H4623">
        <v>-97.058700000000002</v>
      </c>
      <c r="I4623" t="s">
        <v>7506</v>
      </c>
      <c r="J4623" t="s">
        <v>28</v>
      </c>
      <c r="K4623" t="s">
        <v>56</v>
      </c>
      <c r="L4623" t="s">
        <v>33</v>
      </c>
      <c r="M4623">
        <v>0</v>
      </c>
      <c r="N4623">
        <v>6.6600000000000003E-4</v>
      </c>
      <c r="O4623">
        <v>0.52271299999999998</v>
      </c>
      <c r="P4623">
        <v>240.36</v>
      </c>
      <c r="Q4623">
        <v>0.890706</v>
      </c>
      <c r="R4623">
        <v>0</v>
      </c>
      <c r="S4623">
        <v>3</v>
      </c>
      <c r="T4623">
        <v>0.211366</v>
      </c>
      <c r="U4623">
        <v>-5.9279999999999999</v>
      </c>
      <c r="V4623">
        <v>1</v>
      </c>
      <c r="W4623">
        <v>4.9963E-2</v>
      </c>
      <c r="X4623">
        <v>109.896</v>
      </c>
      <c r="Y4623">
        <v>0.74813200000000002</v>
      </c>
    </row>
    <row r="4624" spans="1:25" hidden="1" x14ac:dyDescent="0.25">
      <c r="A4624">
        <v>4622</v>
      </c>
      <c r="B4624">
        <v>22</v>
      </c>
      <c r="C4624" t="s">
        <v>7507</v>
      </c>
      <c r="D4624" t="s">
        <v>7508</v>
      </c>
      <c r="E4624">
        <v>2006</v>
      </c>
      <c r="F4624" t="s">
        <v>7508</v>
      </c>
      <c r="G4624">
        <v>33.993600000000001</v>
      </c>
      <c r="H4624">
        <v>-117.971</v>
      </c>
      <c r="I4624" t="s">
        <v>7509</v>
      </c>
      <c r="J4624" t="s">
        <v>28</v>
      </c>
      <c r="K4624" t="s">
        <v>56</v>
      </c>
      <c r="L4624" t="s">
        <v>33</v>
      </c>
      <c r="M4624">
        <v>0</v>
      </c>
      <c r="N4624">
        <v>0.20424900000000001</v>
      </c>
      <c r="O4624">
        <v>0.75888699999999998</v>
      </c>
      <c r="P4624">
        <v>230.54621</v>
      </c>
      <c r="Q4624">
        <v>0.578546</v>
      </c>
      <c r="R4624">
        <v>0</v>
      </c>
      <c r="S4624">
        <v>1</v>
      </c>
      <c r="T4624">
        <v>0.56965299999999996</v>
      </c>
      <c r="U4624">
        <v>-7.0529999999999999</v>
      </c>
      <c r="V4624">
        <v>1</v>
      </c>
      <c r="W4624">
        <v>0.308309</v>
      </c>
      <c r="X4624">
        <v>90.981999999999999</v>
      </c>
      <c r="Y4624">
        <v>0.64578999999999998</v>
      </c>
    </row>
    <row r="4625" spans="1:25" hidden="1" x14ac:dyDescent="0.25">
      <c r="A4625">
        <v>4623</v>
      </c>
      <c r="B4625">
        <v>23</v>
      </c>
      <c r="C4625" t="s">
        <v>7510</v>
      </c>
      <c r="D4625" t="s">
        <v>5316</v>
      </c>
      <c r="E4625">
        <v>2006</v>
      </c>
      <c r="F4625" t="s">
        <v>5316</v>
      </c>
      <c r="G4625">
        <v>33.973951</v>
      </c>
      <c r="H4625">
        <v>-118.24840500000001</v>
      </c>
      <c r="I4625" t="s">
        <v>605</v>
      </c>
      <c r="J4625" t="s">
        <v>56</v>
      </c>
      <c r="K4625" t="s">
        <v>33</v>
      </c>
      <c r="M4625">
        <v>0</v>
      </c>
      <c r="N4625">
        <v>2.0560000000000001E-3</v>
      </c>
      <c r="O4625">
        <v>0.397034</v>
      </c>
      <c r="P4625">
        <v>284.36853000000002</v>
      </c>
      <c r="Q4625">
        <v>0.566689</v>
      </c>
      <c r="R4625">
        <v>1.2019999999999999E-3</v>
      </c>
      <c r="S4625">
        <v>9</v>
      </c>
      <c r="T4625">
        <v>0.80881599999999998</v>
      </c>
      <c r="U4625">
        <v>-20.262</v>
      </c>
      <c r="V4625">
        <v>0</v>
      </c>
      <c r="W4625">
        <v>3.6958999999999999E-2</v>
      </c>
      <c r="X4625">
        <v>99.156999999999996</v>
      </c>
      <c r="Y4625">
        <v>0.75552799999999998</v>
      </c>
    </row>
    <row r="4626" spans="1:25" hidden="1" x14ac:dyDescent="0.25">
      <c r="A4626">
        <v>4624</v>
      </c>
      <c r="B4626">
        <v>24</v>
      </c>
      <c r="C4626" t="s">
        <v>7511</v>
      </c>
      <c r="D4626" t="s">
        <v>7512</v>
      </c>
      <c r="E4626">
        <v>2006</v>
      </c>
      <c r="F4626" t="s">
        <v>7343</v>
      </c>
      <c r="G4626">
        <v>33.7483</v>
      </c>
      <c r="H4626">
        <v>-84.391099999999994</v>
      </c>
      <c r="I4626" t="s">
        <v>568</v>
      </c>
      <c r="J4626" t="s">
        <v>28</v>
      </c>
      <c r="K4626" t="s">
        <v>56</v>
      </c>
      <c r="L4626" t="s">
        <v>33</v>
      </c>
      <c r="M4626">
        <v>0</v>
      </c>
      <c r="N4626">
        <v>2.2492000000000002E-2</v>
      </c>
      <c r="O4626">
        <v>0.56493499999999996</v>
      </c>
      <c r="P4626">
        <v>285.19954999999999</v>
      </c>
      <c r="Q4626">
        <v>0.73788699999999996</v>
      </c>
      <c r="R4626">
        <v>0</v>
      </c>
      <c r="S4626">
        <v>8</v>
      </c>
      <c r="T4626">
        <v>0.34577599999999997</v>
      </c>
      <c r="U4626">
        <v>-6.3010000000000002</v>
      </c>
      <c r="V4626">
        <v>0</v>
      </c>
      <c r="W4626">
        <v>0.38234099999999999</v>
      </c>
      <c r="X4626">
        <v>84.421999999999997</v>
      </c>
      <c r="Y4626">
        <v>0.54998000000000002</v>
      </c>
    </row>
    <row r="4627" spans="1:25" hidden="1" x14ac:dyDescent="0.25">
      <c r="A4627">
        <v>4625</v>
      </c>
      <c r="B4627">
        <v>25</v>
      </c>
      <c r="C4627" t="s">
        <v>7513</v>
      </c>
      <c r="D4627" t="s">
        <v>7514</v>
      </c>
      <c r="E4627">
        <v>2006</v>
      </c>
      <c r="F4627" t="s">
        <v>7514</v>
      </c>
      <c r="G4627">
        <v>33.844371000000002</v>
      </c>
      <c r="H4627">
        <v>-84.474050000000005</v>
      </c>
      <c r="I4627" t="s">
        <v>45</v>
      </c>
      <c r="J4627" t="s">
        <v>28</v>
      </c>
      <c r="K4627" t="s">
        <v>56</v>
      </c>
      <c r="L4627" t="s">
        <v>33</v>
      </c>
      <c r="M4627">
        <v>0</v>
      </c>
      <c r="N4627">
        <v>3.7192999999999997E-2</v>
      </c>
      <c r="O4627">
        <v>0.80778499999999998</v>
      </c>
      <c r="P4627">
        <v>213.06666999999999</v>
      </c>
      <c r="Q4627">
        <v>0.61156100000000002</v>
      </c>
      <c r="R4627">
        <v>0</v>
      </c>
      <c r="S4627">
        <v>5</v>
      </c>
      <c r="T4627">
        <v>0.26682600000000001</v>
      </c>
      <c r="U4627">
        <v>-7.2569999999999997</v>
      </c>
      <c r="V4627">
        <v>1</v>
      </c>
      <c r="W4627">
        <v>0.39902199999999999</v>
      </c>
      <c r="X4627">
        <v>75.680999999999997</v>
      </c>
      <c r="Y4627">
        <v>0.58928199999999997</v>
      </c>
    </row>
    <row r="4628" spans="1:25" hidden="1" x14ac:dyDescent="0.25">
      <c r="A4628">
        <v>4626</v>
      </c>
      <c r="B4628">
        <v>26</v>
      </c>
      <c r="C4628" t="s">
        <v>7515</v>
      </c>
      <c r="D4628" t="s">
        <v>7516</v>
      </c>
      <c r="E4628">
        <v>2006</v>
      </c>
      <c r="F4628" t="s">
        <v>7516</v>
      </c>
      <c r="G4628">
        <v>40.100923999999999</v>
      </c>
      <c r="H4628">
        <v>-83.013401999999999</v>
      </c>
      <c r="I4628" t="s">
        <v>7517</v>
      </c>
      <c r="J4628" t="s">
        <v>56</v>
      </c>
      <c r="K4628" t="s">
        <v>33</v>
      </c>
      <c r="M4628">
        <v>0</v>
      </c>
      <c r="N4628">
        <v>0.38192799999999999</v>
      </c>
      <c r="O4628">
        <v>0.51593</v>
      </c>
      <c r="P4628">
        <v>215.77332999999999</v>
      </c>
      <c r="Q4628">
        <v>0.66308</v>
      </c>
      <c r="R4628" s="1">
        <v>9.9999999999999995E-7</v>
      </c>
      <c r="S4628">
        <v>8</v>
      </c>
      <c r="T4628">
        <v>0.87238000000000004</v>
      </c>
      <c r="U4628">
        <v>-5.0039999999999996</v>
      </c>
      <c r="V4628">
        <v>1</v>
      </c>
      <c r="W4628">
        <v>3.4236000000000003E-2</v>
      </c>
      <c r="X4628">
        <v>135.94900000000001</v>
      </c>
      <c r="Y4628">
        <v>0.36766700000000002</v>
      </c>
    </row>
    <row r="4629" spans="1:25" hidden="1" x14ac:dyDescent="0.25">
      <c r="A4629">
        <v>4627</v>
      </c>
      <c r="B4629">
        <v>27</v>
      </c>
      <c r="C4629" t="s">
        <v>7518</v>
      </c>
      <c r="D4629" t="s">
        <v>7487</v>
      </c>
      <c r="E4629">
        <v>2006</v>
      </c>
      <c r="F4629" t="s">
        <v>7487</v>
      </c>
      <c r="G4629">
        <f>IFERROR(VLOOKUP(Table1[[#This Row],[Title]],$C$5507:$Y$5579,5, FALSE ),"")</f>
        <v>39.743290999999999</v>
      </c>
      <c r="H4629">
        <f>IFERROR(VLOOKUP(Table1[[#This Row],[Title]],$C$5507:$Y$5579,6, FALSE ),"")</f>
        <v>-105.06902700000001</v>
      </c>
      <c r="I4629" t="str">
        <f>IFERROR(VLOOKUP(Table1[[#This Row],[Title]],$C$5507:$Y$5579,7, FALSE ),"")</f>
        <v>Denver, CO</v>
      </c>
      <c r="J4629" t="str">
        <f>IFERROR(VLOOKUP(Table1[[#This Row],[Title]],$C$5507:$Y$5579,8, FALSE ),"")</f>
        <v>studio</v>
      </c>
      <c r="K4629" t="str">
        <f>IFERROR(VLOOKUP(Table1[[#This Row],[Title]],$C$5507:$Y$5579,9, FALSE ),"")</f>
        <v>vocal</v>
      </c>
      <c r="L4629">
        <f>IFERROR(VLOOKUP(Table1[[#This Row],[Title]],$C$5507:$Y$5579,10, FALSE ),"")</f>
        <v>0</v>
      </c>
      <c r="M4629">
        <f>IFERROR(VLOOKUP(Table1[[#This Row],[Title]],$C$5507:$Y$5579,11, FALSE ),"")</f>
        <v>0</v>
      </c>
      <c r="N4629">
        <f>IFERROR(VLOOKUP(Table1[[#This Row],[Title]],$C$5507:$Y$5579,12, FALSE ),"")</f>
        <v>0.73141900000000004</v>
      </c>
      <c r="O4629">
        <f>IFERROR(VLOOKUP(Table1[[#This Row],[Title]],$C$5507:$Y$5579,13, FALSE ),"")</f>
        <v>0.52702300000000002</v>
      </c>
      <c r="P4629">
        <f>IFERROR(VLOOKUP(Table1[[#This Row],[Title]],$C$5507:$Y$5579,14, FALSE ),"")</f>
        <v>298.23664000000002</v>
      </c>
      <c r="Q4629">
        <f>IFERROR(VLOOKUP(Table1[[#This Row],[Title]],$C$5507:$Y$5579,15, FALSE ),"")</f>
        <v>0.48241499999999998</v>
      </c>
      <c r="R4629">
        <f>IFERROR(VLOOKUP(Table1[[#This Row],[Title]],$C$5507:$Y$5579,16, FALSE ),"")</f>
        <v>0</v>
      </c>
      <c r="S4629">
        <f>IFERROR(VLOOKUP(Table1[[#This Row],[Title]],$C$5507:$Y$5579,17, FALSE ),"")</f>
        <v>7</v>
      </c>
      <c r="T4629">
        <f>IFERROR(VLOOKUP(Table1[[#This Row],[Title]],$C$5507:$Y$5579,18, FALSE ),"")</f>
        <v>0.59875</v>
      </c>
      <c r="U4629">
        <f>IFERROR(VLOOKUP(Table1[[#This Row],[Title]],$C$5507:$Y$5579,19, FALSE ),"")</f>
        <v>-6.1139999999999999</v>
      </c>
      <c r="V4629">
        <f>IFERROR(VLOOKUP(Table1[[#This Row],[Title]],$C$5507:$Y$5579,20, FALSE ),"")</f>
        <v>0</v>
      </c>
      <c r="W4629">
        <f>IFERROR(VLOOKUP(Table1[[#This Row],[Title]],$C$5507:$Y$5579,21, FALSE ),"")</f>
        <v>3.0953000000000001E-2</v>
      </c>
      <c r="X4629">
        <f>IFERROR(VLOOKUP(Table1[[#This Row],[Title]],$C$5507:$Y$5579,22, FALSE ),"")</f>
        <v>120.869</v>
      </c>
      <c r="Y4629">
        <f>IFERROR(VLOOKUP(Table1[[#This Row],[Title]],$C$5507:$Y$5579,23, FALSE ),"")</f>
        <v>0.34174900000000002</v>
      </c>
    </row>
    <row r="4630" spans="1:25" hidden="1" x14ac:dyDescent="0.25">
      <c r="A4630">
        <v>4628</v>
      </c>
      <c r="B4630">
        <v>28</v>
      </c>
      <c r="C4630" t="s">
        <v>7519</v>
      </c>
      <c r="D4630" t="s">
        <v>7328</v>
      </c>
      <c r="E4630">
        <v>2006</v>
      </c>
      <c r="F4630" t="s">
        <v>7328</v>
      </c>
      <c r="G4630">
        <f>IFERROR(VLOOKUP(Table1[[#This Row],[Title]],$C$5507:$Y$5579,5, FALSE ),"")</f>
        <v>13.166700000000001</v>
      </c>
      <c r="H4630">
        <f>IFERROR(VLOOKUP(Table1[[#This Row],[Title]],$C$5507:$Y$5579,6, FALSE ),"")</f>
        <v>-59.533299999999997</v>
      </c>
      <c r="I4630" t="str">
        <f>IFERROR(VLOOKUP(Table1[[#This Row],[Title]],$C$5507:$Y$5579,7, FALSE ),"")</f>
        <v>Saint Michael, Barbados</v>
      </c>
      <c r="J4630" t="str">
        <f>IFERROR(VLOOKUP(Table1[[#This Row],[Title]],$C$5507:$Y$5579,8, FALSE ),"")</f>
        <v>studio</v>
      </c>
      <c r="K4630" t="str">
        <f>IFERROR(VLOOKUP(Table1[[#This Row],[Title]],$C$5507:$Y$5579,9, FALSE ),"")</f>
        <v>electric</v>
      </c>
      <c r="L4630" t="str">
        <f>IFERROR(VLOOKUP(Table1[[#This Row],[Title]],$C$5507:$Y$5579,10, FALSE ),"")</f>
        <v>vocal</v>
      </c>
      <c r="M4630">
        <f>IFERROR(VLOOKUP(Table1[[#This Row],[Title]],$C$5507:$Y$5579,11, FALSE ),"")</f>
        <v>0</v>
      </c>
      <c r="N4630">
        <f>IFERROR(VLOOKUP(Table1[[#This Row],[Title]],$C$5507:$Y$5579,12, FALSE ),"")</f>
        <v>6.2259999999999998E-3</v>
      </c>
      <c r="O4630">
        <f>IFERROR(VLOOKUP(Table1[[#This Row],[Title]],$C$5507:$Y$5579,13, FALSE ),"")</f>
        <v>0.73832699999999996</v>
      </c>
      <c r="P4630">
        <f>IFERROR(VLOOKUP(Table1[[#This Row],[Title]],$C$5507:$Y$5579,14, FALSE ),"")</f>
        <v>219.11955</v>
      </c>
      <c r="Q4630">
        <f>IFERROR(VLOOKUP(Table1[[#This Row],[Title]],$C$5507:$Y$5579,15, FALSE ),"")</f>
        <v>0.616672</v>
      </c>
      <c r="R4630">
        <f>IFERROR(VLOOKUP(Table1[[#This Row],[Title]],$C$5507:$Y$5579,16, FALSE ),"")</f>
        <v>0</v>
      </c>
      <c r="S4630">
        <f>IFERROR(VLOOKUP(Table1[[#This Row],[Title]],$C$5507:$Y$5579,17, FALSE ),"")</f>
        <v>1</v>
      </c>
      <c r="T4630">
        <f>IFERROR(VLOOKUP(Table1[[#This Row],[Title]],$C$5507:$Y$5579,18, FALSE ),"")</f>
        <v>0.109915</v>
      </c>
      <c r="U4630">
        <f>IFERROR(VLOOKUP(Table1[[#This Row],[Title]],$C$5507:$Y$5579,19, FALSE ),"")</f>
        <v>-6.923</v>
      </c>
      <c r="V4630">
        <f>IFERROR(VLOOKUP(Table1[[#This Row],[Title]],$C$5507:$Y$5579,20, FALSE ),"")</f>
        <v>1</v>
      </c>
      <c r="W4630">
        <f>IFERROR(VLOOKUP(Table1[[#This Row],[Title]],$C$5507:$Y$5579,21, FALSE ),"")</f>
        <v>3.4023999999999999E-2</v>
      </c>
      <c r="X4630">
        <f>IFERROR(VLOOKUP(Table1[[#This Row],[Title]],$C$5507:$Y$5579,22, FALSE ),"")</f>
        <v>144.02099999999999</v>
      </c>
      <c r="Y4630">
        <f>IFERROR(VLOOKUP(Table1[[#This Row],[Title]],$C$5507:$Y$5579,23, FALSE ),"")</f>
        <v>0.58684499999999995</v>
      </c>
    </row>
    <row r="4631" spans="1:25" hidden="1" x14ac:dyDescent="0.25">
      <c r="A4631">
        <v>4629</v>
      </c>
      <c r="B4631">
        <v>29</v>
      </c>
      <c r="C4631" t="s">
        <v>7520</v>
      </c>
      <c r="D4631" t="s">
        <v>7521</v>
      </c>
      <c r="E4631">
        <v>2006</v>
      </c>
      <c r="F4631" t="s">
        <v>7521</v>
      </c>
      <c r="G4631">
        <v>56.459365300000002</v>
      </c>
      <c r="H4631">
        <v>-2.9735212999999998</v>
      </c>
      <c r="I4631" t="s">
        <v>7522</v>
      </c>
      <c r="J4631" t="s">
        <v>28</v>
      </c>
      <c r="K4631" t="s">
        <v>56</v>
      </c>
      <c r="L4631" t="s">
        <v>33</v>
      </c>
      <c r="M4631">
        <v>0</v>
      </c>
      <c r="N4631">
        <v>2.0317000000000002E-2</v>
      </c>
      <c r="O4631">
        <v>0.54120599999999996</v>
      </c>
      <c r="P4631">
        <v>247.13333</v>
      </c>
      <c r="Q4631">
        <v>0.53700599999999998</v>
      </c>
      <c r="R4631" s="1">
        <v>9.0000000000000002E-6</v>
      </c>
      <c r="S4631">
        <v>9</v>
      </c>
      <c r="T4631">
        <v>8.2888000000000003E-2</v>
      </c>
      <c r="U4631">
        <v>-5.9820000000000002</v>
      </c>
      <c r="V4631">
        <v>1</v>
      </c>
      <c r="W4631">
        <v>2.589E-2</v>
      </c>
      <c r="X4631">
        <v>104.053</v>
      </c>
      <c r="Y4631">
        <v>0.110764</v>
      </c>
    </row>
    <row r="4632" spans="1:25" hidden="1" x14ac:dyDescent="0.25">
      <c r="A4632">
        <v>4630</v>
      </c>
      <c r="B4632">
        <v>30</v>
      </c>
      <c r="C4632" t="s">
        <v>7523</v>
      </c>
      <c r="D4632" t="s">
        <v>7524</v>
      </c>
      <c r="E4632">
        <v>2006</v>
      </c>
      <c r="F4632" t="s">
        <v>7524</v>
      </c>
      <c r="G4632">
        <v>35.472000000000001</v>
      </c>
      <c r="H4632">
        <v>-97.520300000000006</v>
      </c>
      <c r="I4632" t="s">
        <v>5154</v>
      </c>
      <c r="J4632" t="s">
        <v>28</v>
      </c>
      <c r="K4632" t="s">
        <v>56</v>
      </c>
      <c r="L4632" t="s">
        <v>33</v>
      </c>
      <c r="M4632">
        <v>0</v>
      </c>
      <c r="N4632">
        <v>3.0530000000000002E-2</v>
      </c>
      <c r="O4632">
        <v>0.42717100000000002</v>
      </c>
      <c r="P4632">
        <v>238.21016</v>
      </c>
      <c r="Q4632">
        <v>0.39386700000000002</v>
      </c>
      <c r="R4632">
        <v>0</v>
      </c>
      <c r="S4632">
        <v>2</v>
      </c>
      <c r="T4632">
        <v>0.24535299999999999</v>
      </c>
      <c r="U4632">
        <v>-17.59</v>
      </c>
      <c r="V4632">
        <v>1</v>
      </c>
      <c r="W4632">
        <v>3.4039E-2</v>
      </c>
      <c r="X4632">
        <v>131.583</v>
      </c>
      <c r="Y4632">
        <v>0.210505</v>
      </c>
    </row>
    <row r="4633" spans="1:25" hidden="1" x14ac:dyDescent="0.25">
      <c r="A4633">
        <v>4631</v>
      </c>
      <c r="B4633">
        <v>31</v>
      </c>
      <c r="C4633" t="s">
        <v>7525</v>
      </c>
      <c r="D4633" t="s">
        <v>7526</v>
      </c>
      <c r="E4633">
        <v>2006</v>
      </c>
      <c r="F4633" t="s">
        <v>7526</v>
      </c>
      <c r="G4633">
        <v>50.733333299999998</v>
      </c>
      <c r="H4633">
        <v>7.1</v>
      </c>
      <c r="I4633" t="s">
        <v>7527</v>
      </c>
      <c r="J4633" t="s">
        <v>56</v>
      </c>
      <c r="K4633" t="s">
        <v>33</v>
      </c>
      <c r="M4633">
        <v>0</v>
      </c>
      <c r="N4633">
        <v>1.7302999999999999E-2</v>
      </c>
      <c r="O4633">
        <v>0.66247599999999995</v>
      </c>
      <c r="P4633">
        <v>207.11955</v>
      </c>
      <c r="Q4633">
        <v>0.99435600000000002</v>
      </c>
      <c r="R4633">
        <v>0</v>
      </c>
      <c r="S4633">
        <v>8</v>
      </c>
      <c r="T4633">
        <v>0.83502399999999999</v>
      </c>
      <c r="U4633">
        <v>-4.9779999999999998</v>
      </c>
      <c r="V4633">
        <v>1</v>
      </c>
      <c r="W4633">
        <v>0.24468799999999999</v>
      </c>
      <c r="X4633">
        <v>142.01599999999999</v>
      </c>
      <c r="Y4633">
        <v>0.33622600000000002</v>
      </c>
    </row>
    <row r="4634" spans="1:25" hidden="1" x14ac:dyDescent="0.25">
      <c r="A4634">
        <v>4632</v>
      </c>
      <c r="B4634">
        <v>32</v>
      </c>
      <c r="C4634" t="s">
        <v>7528</v>
      </c>
      <c r="D4634" t="s">
        <v>6352</v>
      </c>
      <c r="E4634">
        <v>2006</v>
      </c>
      <c r="F4634" t="s">
        <v>6352</v>
      </c>
      <c r="G4634">
        <v>40.623632000000001</v>
      </c>
      <c r="H4634">
        <v>-74.093322999999998</v>
      </c>
      <c r="I4634" t="s">
        <v>2116</v>
      </c>
      <c r="J4634" t="s">
        <v>28</v>
      </c>
      <c r="K4634" t="s">
        <v>56</v>
      </c>
      <c r="L4634" t="s">
        <v>33</v>
      </c>
      <c r="M4634">
        <v>0</v>
      </c>
      <c r="N4634">
        <v>1.8060000000000001E-3</v>
      </c>
      <c r="O4634">
        <v>0.68732199999999999</v>
      </c>
      <c r="P4634">
        <v>230.30667</v>
      </c>
      <c r="Q4634">
        <v>0.92174299999999998</v>
      </c>
      <c r="R4634">
        <v>7.7498999999999998E-2</v>
      </c>
      <c r="S4634">
        <v>1</v>
      </c>
      <c r="T4634">
        <v>0.37750499999999998</v>
      </c>
      <c r="U4634">
        <v>-4.1769999999999996</v>
      </c>
      <c r="V4634">
        <v>0</v>
      </c>
      <c r="W4634">
        <v>4.9972999999999997E-2</v>
      </c>
      <c r="X4634">
        <v>127.92</v>
      </c>
      <c r="Y4634">
        <v>0.61289199999999999</v>
      </c>
    </row>
    <row r="4635" spans="1:25" hidden="1" x14ac:dyDescent="0.25">
      <c r="A4635">
        <v>4633</v>
      </c>
      <c r="B4635">
        <v>33</v>
      </c>
      <c r="C4635" t="s">
        <v>7529</v>
      </c>
      <c r="D4635" t="s">
        <v>7368</v>
      </c>
      <c r="E4635">
        <v>2006</v>
      </c>
      <c r="F4635" t="s">
        <v>7368</v>
      </c>
      <c r="G4635">
        <v>42.075600000000001</v>
      </c>
      <c r="H4635">
        <v>-87.707700000000003</v>
      </c>
      <c r="I4635" t="s">
        <v>7369</v>
      </c>
      <c r="J4635" t="s">
        <v>930</v>
      </c>
      <c r="K4635" t="s">
        <v>28</v>
      </c>
      <c r="L4635" t="s">
        <v>56</v>
      </c>
      <c r="M4635">
        <v>0</v>
      </c>
      <c r="N4635">
        <v>5.0075000000000001E-2</v>
      </c>
      <c r="O4635">
        <v>0.74506399999999995</v>
      </c>
      <c r="P4635">
        <v>182.64770999999999</v>
      </c>
      <c r="Q4635">
        <v>0.62289099999999997</v>
      </c>
      <c r="R4635">
        <v>0.75120399999999998</v>
      </c>
      <c r="S4635">
        <v>11</v>
      </c>
      <c r="T4635">
        <v>0.24149499999999999</v>
      </c>
      <c r="U4635">
        <v>-14.144</v>
      </c>
      <c r="V4635">
        <v>0</v>
      </c>
      <c r="W4635">
        <v>5.5924000000000001E-2</v>
      </c>
      <c r="X4635">
        <v>127.892</v>
      </c>
      <c r="Y4635">
        <v>0.84292</v>
      </c>
    </row>
    <row r="4636" spans="1:25" hidden="1" x14ac:dyDescent="0.25">
      <c r="A4636">
        <v>4634</v>
      </c>
      <c r="B4636">
        <v>34</v>
      </c>
      <c r="C4636" t="s">
        <v>7309</v>
      </c>
      <c r="D4636" t="s">
        <v>7310</v>
      </c>
      <c r="E4636">
        <v>2006</v>
      </c>
      <c r="F4636" t="s">
        <v>7217</v>
      </c>
      <c r="G4636">
        <v>41.902042000000002</v>
      </c>
      <c r="H4636">
        <v>-87.658544000000006</v>
      </c>
      <c r="I4636" t="s">
        <v>108</v>
      </c>
      <c r="J4636" t="s">
        <v>28</v>
      </c>
      <c r="K4636" t="s">
        <v>56</v>
      </c>
      <c r="L4636" t="s">
        <v>33</v>
      </c>
      <c r="M4636">
        <v>0</v>
      </c>
      <c r="N4636">
        <v>8.5500000000000003E-3</v>
      </c>
      <c r="O4636">
        <v>0.69415000000000004</v>
      </c>
      <c r="P4636">
        <v>192.70484999999999</v>
      </c>
      <c r="Q4636">
        <v>0.47017700000000001</v>
      </c>
      <c r="R4636">
        <v>0</v>
      </c>
      <c r="S4636">
        <v>4</v>
      </c>
      <c r="T4636">
        <v>0.17866699999999999</v>
      </c>
      <c r="U4636">
        <v>-14.795999999999999</v>
      </c>
      <c r="V4636">
        <v>1</v>
      </c>
      <c r="W4636">
        <v>0.31457400000000002</v>
      </c>
      <c r="X4636">
        <v>92.597999999999999</v>
      </c>
      <c r="Y4636">
        <v>0.58006800000000003</v>
      </c>
    </row>
    <row r="4637" spans="1:25" hidden="1" x14ac:dyDescent="0.25">
      <c r="A4637">
        <v>4635</v>
      </c>
      <c r="B4637">
        <v>35</v>
      </c>
      <c r="C4637" t="s">
        <v>7530</v>
      </c>
      <c r="D4637" t="s">
        <v>7531</v>
      </c>
      <c r="E4637">
        <v>2006</v>
      </c>
      <c r="F4637" t="s">
        <v>6774</v>
      </c>
      <c r="G4637">
        <v>33.844371000000002</v>
      </c>
      <c r="H4637">
        <v>-84.474050000000005</v>
      </c>
      <c r="I4637" t="s">
        <v>6775</v>
      </c>
      <c r="J4637" t="s">
        <v>28</v>
      </c>
      <c r="K4637" t="s">
        <v>56</v>
      </c>
      <c r="L4637" t="s">
        <v>33</v>
      </c>
      <c r="M4637">
        <v>0</v>
      </c>
      <c r="N4637">
        <v>0.118336</v>
      </c>
      <c r="O4637">
        <v>0.472914</v>
      </c>
      <c r="P4637">
        <v>230.62666999999999</v>
      </c>
      <c r="Q4637">
        <v>0.60472099999999995</v>
      </c>
      <c r="R4637">
        <v>0</v>
      </c>
      <c r="S4637">
        <v>1</v>
      </c>
      <c r="T4637">
        <v>0.32705899999999999</v>
      </c>
      <c r="U4637">
        <v>-7.0620000000000003</v>
      </c>
      <c r="V4637">
        <v>1</v>
      </c>
      <c r="W4637">
        <v>0.28066999999999998</v>
      </c>
      <c r="X4637">
        <v>84.287000000000006</v>
      </c>
      <c r="Y4637">
        <v>0.63151800000000002</v>
      </c>
    </row>
    <row r="4638" spans="1:25" hidden="1" x14ac:dyDescent="0.25">
      <c r="A4638">
        <v>4636</v>
      </c>
      <c r="B4638">
        <v>36</v>
      </c>
      <c r="C4638" t="s">
        <v>7532</v>
      </c>
      <c r="D4638" t="s">
        <v>7533</v>
      </c>
      <c r="E4638">
        <v>2006</v>
      </c>
      <c r="F4638" t="s">
        <v>7534</v>
      </c>
      <c r="G4638">
        <v>33.024346999999999</v>
      </c>
      <c r="H4638">
        <v>-85.073905999999994</v>
      </c>
      <c r="I4638" t="s">
        <v>7535</v>
      </c>
      <c r="J4638" t="s">
        <v>28</v>
      </c>
      <c r="K4638" t="s">
        <v>56</v>
      </c>
      <c r="L4638" t="s">
        <v>33</v>
      </c>
      <c r="M4638">
        <v>0</v>
      </c>
      <c r="N4638">
        <v>1.0814000000000001E-2</v>
      </c>
      <c r="O4638">
        <v>0.85175699999999999</v>
      </c>
      <c r="P4638">
        <v>242.72934000000001</v>
      </c>
      <c r="Q4638">
        <v>0.37510599999999999</v>
      </c>
      <c r="R4638">
        <v>0</v>
      </c>
      <c r="S4638">
        <v>1</v>
      </c>
      <c r="T4638">
        <v>0.11237</v>
      </c>
      <c r="U4638">
        <v>-16.266999999999999</v>
      </c>
      <c r="V4638">
        <v>1</v>
      </c>
      <c r="W4638">
        <v>0.29515000000000002</v>
      </c>
      <c r="X4638">
        <v>98.951999999999998</v>
      </c>
      <c r="Y4638">
        <v>0.59733000000000003</v>
      </c>
    </row>
    <row r="4639" spans="1:25" hidden="1" x14ac:dyDescent="0.25">
      <c r="A4639">
        <v>4637</v>
      </c>
      <c r="B4639">
        <v>37</v>
      </c>
      <c r="C4639" t="s">
        <v>7536</v>
      </c>
      <c r="D4639" t="s">
        <v>7537</v>
      </c>
      <c r="E4639">
        <v>2006</v>
      </c>
      <c r="F4639" t="s">
        <v>6942</v>
      </c>
      <c r="G4639">
        <v>18</v>
      </c>
      <c r="H4639">
        <v>-76.8</v>
      </c>
      <c r="I4639" t="s">
        <v>6943</v>
      </c>
      <c r="J4639" t="s">
        <v>28</v>
      </c>
      <c r="K4639" t="s">
        <v>56</v>
      </c>
      <c r="L4639" t="s">
        <v>33</v>
      </c>
      <c r="M4639">
        <v>0</v>
      </c>
      <c r="N4639">
        <v>6.8498000000000003E-2</v>
      </c>
      <c r="O4639">
        <v>0.55187200000000003</v>
      </c>
      <c r="P4639">
        <v>243.77332999999999</v>
      </c>
      <c r="Q4639">
        <v>0.75936300000000001</v>
      </c>
      <c r="R4639">
        <v>0</v>
      </c>
      <c r="S4639">
        <v>8</v>
      </c>
      <c r="T4639">
        <v>4.2451999999999997E-2</v>
      </c>
      <c r="U4639">
        <v>-3.0190000000000001</v>
      </c>
      <c r="V4639">
        <v>1</v>
      </c>
      <c r="W4639">
        <v>0.26936700000000002</v>
      </c>
      <c r="X4639">
        <v>96.001999999999995</v>
      </c>
      <c r="Y4639">
        <v>0.68917700000000004</v>
      </c>
    </row>
    <row r="4640" spans="1:25" hidden="1" x14ac:dyDescent="0.25">
      <c r="A4640">
        <v>4638</v>
      </c>
      <c r="B4640">
        <v>38</v>
      </c>
      <c r="C4640" t="s">
        <v>4110</v>
      </c>
      <c r="D4640" t="s">
        <v>6813</v>
      </c>
      <c r="E4640">
        <v>2006</v>
      </c>
      <c r="F4640" t="s">
        <v>6813</v>
      </c>
      <c r="G4640">
        <v>51.633333</v>
      </c>
      <c r="H4640">
        <v>-111.916667</v>
      </c>
      <c r="I4640" t="s">
        <v>6814</v>
      </c>
      <c r="J4640" t="s">
        <v>28</v>
      </c>
      <c r="K4640" t="s">
        <v>56</v>
      </c>
      <c r="M4640">
        <v>0</v>
      </c>
      <c r="N4640">
        <v>1.859E-3</v>
      </c>
      <c r="O4640">
        <v>0.52339599999999997</v>
      </c>
      <c r="P4640">
        <v>246.07302000000001</v>
      </c>
      <c r="Q4640">
        <v>0.42105199999999998</v>
      </c>
      <c r="R4640">
        <v>0.55396400000000001</v>
      </c>
      <c r="S4640">
        <v>8</v>
      </c>
      <c r="T4640">
        <v>5.0568000000000002E-2</v>
      </c>
      <c r="U4640">
        <v>-17.178000000000001</v>
      </c>
      <c r="V4640">
        <v>1</v>
      </c>
      <c r="W4640">
        <v>2.8143000000000001E-2</v>
      </c>
      <c r="X4640">
        <v>145.92400000000001</v>
      </c>
      <c r="Y4640">
        <v>0.50339100000000003</v>
      </c>
    </row>
    <row r="4641" spans="1:25" hidden="1" x14ac:dyDescent="0.25">
      <c r="A4641">
        <v>4639</v>
      </c>
      <c r="B4641">
        <v>39</v>
      </c>
      <c r="C4641" t="s">
        <v>6312</v>
      </c>
      <c r="D4641" t="s">
        <v>6887</v>
      </c>
      <c r="E4641">
        <v>2006</v>
      </c>
      <c r="F4641" t="s">
        <v>6887</v>
      </c>
      <c r="G4641">
        <v>32.492683</v>
      </c>
      <c r="H4641">
        <v>-97.264358999999999</v>
      </c>
      <c r="I4641" t="s">
        <v>6888</v>
      </c>
      <c r="J4641" t="s">
        <v>32</v>
      </c>
      <c r="K4641" t="s">
        <v>28</v>
      </c>
      <c r="L4641" t="s">
        <v>33</v>
      </c>
      <c r="M4641">
        <v>0</v>
      </c>
      <c r="N4641">
        <v>0.83790299999999995</v>
      </c>
      <c r="O4641">
        <v>0.56054800000000005</v>
      </c>
      <c r="P4641">
        <v>232.37333000000001</v>
      </c>
      <c r="Q4641">
        <v>0.33221099999999998</v>
      </c>
      <c r="R4641">
        <v>0</v>
      </c>
      <c r="S4641">
        <v>3</v>
      </c>
      <c r="T4641">
        <v>5.2939E-2</v>
      </c>
      <c r="U4641">
        <v>-9.0269999999999992</v>
      </c>
      <c r="V4641">
        <v>1</v>
      </c>
      <c r="W4641">
        <v>6.0107000000000001E-2</v>
      </c>
      <c r="X4641">
        <v>132.67699999999999</v>
      </c>
      <c r="Y4641">
        <v>0.248774</v>
      </c>
    </row>
    <row r="4642" spans="1:25" hidden="1" x14ac:dyDescent="0.25">
      <c r="A4642">
        <v>4640</v>
      </c>
      <c r="B4642">
        <v>40</v>
      </c>
      <c r="C4642" t="s">
        <v>7538</v>
      </c>
      <c r="D4642" t="s">
        <v>7494</v>
      </c>
      <c r="E4642">
        <v>2006</v>
      </c>
      <c r="F4642" t="s">
        <v>7494</v>
      </c>
      <c r="G4642">
        <v>34.0535</v>
      </c>
      <c r="H4642">
        <v>-118.245</v>
      </c>
      <c r="I4642" t="s">
        <v>74</v>
      </c>
      <c r="J4642" t="s">
        <v>28</v>
      </c>
      <c r="K4642" t="s">
        <v>56</v>
      </c>
      <c r="L4642" t="s">
        <v>33</v>
      </c>
      <c r="M4642">
        <v>0</v>
      </c>
      <c r="N4642">
        <v>0.28196399999999999</v>
      </c>
      <c r="O4642">
        <v>0.65126600000000001</v>
      </c>
      <c r="P4642">
        <v>209.98090999999999</v>
      </c>
      <c r="Q4642">
        <v>0.536049</v>
      </c>
      <c r="R4642">
        <v>0</v>
      </c>
      <c r="S4642">
        <v>9</v>
      </c>
      <c r="T4642">
        <v>6.5821000000000005E-2</v>
      </c>
      <c r="U4642">
        <v>-7.0650000000000004</v>
      </c>
      <c r="V4642">
        <v>1</v>
      </c>
      <c r="W4642">
        <v>5.2333999999999999E-2</v>
      </c>
      <c r="X4642">
        <v>80.028000000000006</v>
      </c>
      <c r="Y4642">
        <v>0.41828599999999999</v>
      </c>
    </row>
    <row r="4643" spans="1:25" hidden="1" x14ac:dyDescent="0.25">
      <c r="A4643">
        <v>4641</v>
      </c>
      <c r="B4643">
        <v>41</v>
      </c>
      <c r="C4643" t="s">
        <v>7539</v>
      </c>
      <c r="D4643" t="s">
        <v>7540</v>
      </c>
      <c r="E4643">
        <v>2006</v>
      </c>
      <c r="F4643" t="s">
        <v>7453</v>
      </c>
      <c r="G4643">
        <v>30.56683</v>
      </c>
      <c r="H4643">
        <v>-84.097649000000004</v>
      </c>
      <c r="I4643" t="s">
        <v>2184</v>
      </c>
      <c r="J4643" t="s">
        <v>28</v>
      </c>
      <c r="K4643" t="s">
        <v>56</v>
      </c>
      <c r="L4643" t="s">
        <v>33</v>
      </c>
      <c r="M4643">
        <v>1.8133439569900001E-3</v>
      </c>
      <c r="N4643">
        <v>4.8970000000000003E-3</v>
      </c>
      <c r="O4643">
        <v>0.73851</v>
      </c>
      <c r="P4643">
        <v>263.26666999999998</v>
      </c>
      <c r="Q4643">
        <v>0.35210000000000002</v>
      </c>
      <c r="R4643" s="1">
        <v>6.9999999999999999E-6</v>
      </c>
      <c r="S4643">
        <v>8</v>
      </c>
      <c r="T4643">
        <v>0.137574</v>
      </c>
      <c r="U4643">
        <v>-10.696</v>
      </c>
      <c r="V4643">
        <v>1</v>
      </c>
      <c r="W4643">
        <v>9.2756000000000005E-2</v>
      </c>
      <c r="X4643">
        <v>145.02199999999999</v>
      </c>
      <c r="Y4643">
        <v>0.49658799999999997</v>
      </c>
    </row>
    <row r="4644" spans="1:25" hidden="1" x14ac:dyDescent="0.25">
      <c r="A4644">
        <v>4642</v>
      </c>
      <c r="B4644">
        <v>42</v>
      </c>
      <c r="C4644" t="s">
        <v>7354</v>
      </c>
      <c r="D4644" t="s">
        <v>7021</v>
      </c>
      <c r="E4644">
        <v>2006</v>
      </c>
      <c r="F4644" t="s">
        <v>7021</v>
      </c>
      <c r="G4644">
        <v>33.973951</v>
      </c>
      <c r="H4644">
        <v>-118.24840500000001</v>
      </c>
      <c r="I4644" t="s">
        <v>605</v>
      </c>
      <c r="J4644" t="s">
        <v>28</v>
      </c>
      <c r="K4644" t="s">
        <v>56</v>
      </c>
      <c r="L4644" t="s">
        <v>33</v>
      </c>
      <c r="M4644">
        <v>0</v>
      </c>
      <c r="N4644">
        <v>0.210087</v>
      </c>
      <c r="O4644">
        <v>0.95125999999999999</v>
      </c>
      <c r="P4644">
        <v>202.08</v>
      </c>
      <c r="Q4644">
        <v>0.72870000000000001</v>
      </c>
      <c r="R4644">
        <v>0</v>
      </c>
      <c r="S4644">
        <v>9</v>
      </c>
      <c r="T4644">
        <v>0.10573200000000001</v>
      </c>
      <c r="U4644">
        <v>-5.2130000000000001</v>
      </c>
      <c r="V4644">
        <v>1</v>
      </c>
      <c r="W4644">
        <v>0.303568</v>
      </c>
      <c r="X4644">
        <v>123.994</v>
      </c>
      <c r="Y4644">
        <v>0.942245</v>
      </c>
    </row>
    <row r="4645" spans="1:25" hidden="1" x14ac:dyDescent="0.25">
      <c r="A4645">
        <v>4643</v>
      </c>
      <c r="B4645">
        <v>43</v>
      </c>
      <c r="C4645" t="s">
        <v>7541</v>
      </c>
      <c r="D4645" t="s">
        <v>7542</v>
      </c>
      <c r="E4645">
        <v>2006</v>
      </c>
      <c r="F4645" t="s">
        <v>7543</v>
      </c>
      <c r="G4645">
        <v>34.0535</v>
      </c>
      <c r="H4645">
        <v>-118.245</v>
      </c>
      <c r="I4645" t="s">
        <v>74</v>
      </c>
      <c r="J4645" t="s">
        <v>28</v>
      </c>
      <c r="M4645">
        <v>0</v>
      </c>
      <c r="N4645">
        <v>0.70536900000000002</v>
      </c>
      <c r="O4645">
        <v>0.730715</v>
      </c>
      <c r="P4645">
        <v>224.20853</v>
      </c>
      <c r="Q4645">
        <v>0.33945900000000001</v>
      </c>
      <c r="R4645">
        <v>0.76979299999999995</v>
      </c>
      <c r="S4645">
        <v>1</v>
      </c>
      <c r="T4645">
        <v>7.4827000000000005E-2</v>
      </c>
      <c r="U4645">
        <v>-18.173999999999999</v>
      </c>
      <c r="V4645">
        <v>0</v>
      </c>
      <c r="W4645">
        <v>5.6008000000000002E-2</v>
      </c>
      <c r="X4645">
        <v>90.007999999999996</v>
      </c>
      <c r="Y4645">
        <v>0.45060600000000001</v>
      </c>
    </row>
    <row r="4646" spans="1:25" hidden="1" x14ac:dyDescent="0.25">
      <c r="A4646">
        <v>4644</v>
      </c>
      <c r="B4646">
        <v>44</v>
      </c>
      <c r="C4646" t="s">
        <v>7544</v>
      </c>
      <c r="D4646" t="s">
        <v>7374</v>
      </c>
      <c r="E4646">
        <v>2006</v>
      </c>
      <c r="F4646" t="s">
        <v>7374</v>
      </c>
      <c r="G4646">
        <v>37.916612999999998</v>
      </c>
      <c r="H4646">
        <v>-76.947547</v>
      </c>
      <c r="I4646" t="s">
        <v>7375</v>
      </c>
      <c r="J4646" t="s">
        <v>28</v>
      </c>
      <c r="K4646" t="s">
        <v>56</v>
      </c>
      <c r="L4646" t="s">
        <v>33</v>
      </c>
      <c r="M4646">
        <v>0</v>
      </c>
      <c r="N4646">
        <v>7.8701999999999994E-2</v>
      </c>
      <c r="O4646">
        <v>0.628417</v>
      </c>
      <c r="P4646">
        <v>266.42667</v>
      </c>
      <c r="Q4646">
        <v>0.42200900000000002</v>
      </c>
      <c r="R4646">
        <v>0</v>
      </c>
      <c r="S4646">
        <v>5</v>
      </c>
      <c r="T4646">
        <v>0.15240500000000001</v>
      </c>
      <c r="U4646">
        <v>-11.276999999999999</v>
      </c>
      <c r="V4646">
        <v>0</v>
      </c>
      <c r="W4646">
        <v>0.215333</v>
      </c>
      <c r="X4646">
        <v>147.96199999999999</v>
      </c>
      <c r="Y4646">
        <v>0.53046400000000005</v>
      </c>
    </row>
    <row r="4647" spans="1:25" hidden="1" x14ac:dyDescent="0.25">
      <c r="A4647">
        <v>4645</v>
      </c>
      <c r="B4647">
        <v>45</v>
      </c>
      <c r="C4647" t="s">
        <v>7545</v>
      </c>
      <c r="D4647" t="s">
        <v>6887</v>
      </c>
      <c r="E4647">
        <v>2006</v>
      </c>
      <c r="F4647" t="s">
        <v>6887</v>
      </c>
      <c r="G4647">
        <v>32.492683</v>
      </c>
      <c r="H4647">
        <v>-97.264358999999999</v>
      </c>
      <c r="I4647" t="s">
        <v>6888</v>
      </c>
      <c r="J4647" t="s">
        <v>28</v>
      </c>
      <c r="K4647" t="s">
        <v>56</v>
      </c>
      <c r="L4647" t="s">
        <v>33</v>
      </c>
      <c r="M4647">
        <v>0</v>
      </c>
      <c r="N4647">
        <v>2.539E-3</v>
      </c>
      <c r="O4647">
        <v>0.65156199999999997</v>
      </c>
      <c r="P4647">
        <v>323.26666999999998</v>
      </c>
      <c r="Q4647">
        <v>0.92149800000000004</v>
      </c>
      <c r="R4647" s="1">
        <v>4.3999999999999999E-5</v>
      </c>
      <c r="S4647">
        <v>0</v>
      </c>
      <c r="T4647">
        <v>0.39876899999999998</v>
      </c>
      <c r="U4647">
        <v>-4.8719999999999999</v>
      </c>
      <c r="V4647">
        <v>1</v>
      </c>
      <c r="W4647">
        <v>3.8057000000000001E-2</v>
      </c>
      <c r="X4647">
        <v>128.00800000000001</v>
      </c>
      <c r="Y4647">
        <v>0.75770199999999999</v>
      </c>
    </row>
    <row r="4648" spans="1:25" hidden="1" x14ac:dyDescent="0.25">
      <c r="A4648">
        <v>4646</v>
      </c>
      <c r="B4648">
        <v>46</v>
      </c>
      <c r="C4648" t="s">
        <v>7546</v>
      </c>
      <c r="D4648" t="s">
        <v>7547</v>
      </c>
      <c r="E4648">
        <v>2006</v>
      </c>
      <c r="F4648" t="s">
        <v>7547</v>
      </c>
      <c r="G4648">
        <v>33.7483</v>
      </c>
      <c r="H4648">
        <v>-84.391099999999994</v>
      </c>
      <c r="I4648" t="s">
        <v>568</v>
      </c>
      <c r="J4648" t="s">
        <v>930</v>
      </c>
      <c r="K4648" t="s">
        <v>28</v>
      </c>
      <c r="L4648" t="s">
        <v>56</v>
      </c>
      <c r="M4648">
        <v>0</v>
      </c>
      <c r="N4648">
        <v>0.10610600000000001</v>
      </c>
      <c r="O4648">
        <v>0.84778399999999998</v>
      </c>
      <c r="P4648">
        <v>246.56934000000001</v>
      </c>
      <c r="Q4648">
        <v>0.20679</v>
      </c>
      <c r="R4648" s="1">
        <v>8.5000000000000006E-5</v>
      </c>
      <c r="S4648">
        <v>8</v>
      </c>
      <c r="T4648">
        <v>0.10101</v>
      </c>
      <c r="U4648">
        <v>-19.122</v>
      </c>
      <c r="V4648">
        <v>1</v>
      </c>
      <c r="W4648">
        <v>0.78169900000000003</v>
      </c>
      <c r="X4648">
        <v>155.12200000000001</v>
      </c>
      <c r="Y4648">
        <v>0.59870500000000004</v>
      </c>
    </row>
    <row r="4649" spans="1:25" hidden="1" x14ac:dyDescent="0.25">
      <c r="A4649">
        <v>4647</v>
      </c>
      <c r="B4649">
        <v>47</v>
      </c>
      <c r="C4649" t="s">
        <v>7548</v>
      </c>
      <c r="D4649" t="s">
        <v>7407</v>
      </c>
      <c r="E4649">
        <v>2006</v>
      </c>
      <c r="F4649" t="s">
        <v>7407</v>
      </c>
      <c r="G4649">
        <v>33.844371000000002</v>
      </c>
      <c r="H4649">
        <v>-84.474050000000005</v>
      </c>
      <c r="I4649" t="s">
        <v>45</v>
      </c>
      <c r="J4649" t="s">
        <v>28</v>
      </c>
      <c r="K4649" t="s">
        <v>33</v>
      </c>
      <c r="M4649">
        <v>0</v>
      </c>
      <c r="N4649">
        <v>0.71771200000000002</v>
      </c>
      <c r="O4649">
        <v>0.75617000000000001</v>
      </c>
      <c r="P4649">
        <v>240.38667000000001</v>
      </c>
      <c r="Q4649">
        <v>0.54352900000000004</v>
      </c>
      <c r="R4649">
        <v>0</v>
      </c>
      <c r="S4649">
        <v>8</v>
      </c>
      <c r="T4649">
        <v>0.69749300000000003</v>
      </c>
      <c r="U4649">
        <v>-6.6890000000000001</v>
      </c>
      <c r="V4649">
        <v>0</v>
      </c>
      <c r="W4649">
        <v>0.25986700000000001</v>
      </c>
      <c r="X4649">
        <v>146.893</v>
      </c>
      <c r="Y4649">
        <v>0.88240099999999999</v>
      </c>
    </row>
    <row r="4650" spans="1:25" hidden="1" x14ac:dyDescent="0.25">
      <c r="A4650">
        <v>4648</v>
      </c>
      <c r="B4650">
        <v>48</v>
      </c>
      <c r="C4650" t="s">
        <v>7549</v>
      </c>
      <c r="D4650" t="s">
        <v>7505</v>
      </c>
      <c r="E4650">
        <v>2006</v>
      </c>
      <c r="F4650" t="s">
        <v>7505</v>
      </c>
      <c r="G4650">
        <v>36.116300000000003</v>
      </c>
      <c r="H4650">
        <v>-97.058700000000002</v>
      </c>
      <c r="I4650" t="s">
        <v>7506</v>
      </c>
      <c r="J4650" t="s">
        <v>56</v>
      </c>
      <c r="K4650" t="s">
        <v>33</v>
      </c>
      <c r="M4650">
        <v>0</v>
      </c>
      <c r="N4650">
        <v>1.27E-4</v>
      </c>
      <c r="O4650">
        <v>0.208732</v>
      </c>
      <c r="P4650">
        <v>220.57333</v>
      </c>
      <c r="Q4650">
        <v>0.87014499999999995</v>
      </c>
      <c r="R4650" s="1">
        <v>3.9999999999999998E-6</v>
      </c>
      <c r="S4650">
        <v>11</v>
      </c>
      <c r="T4650">
        <v>0.81750199999999995</v>
      </c>
      <c r="U4650">
        <v>-5.7389999999999999</v>
      </c>
      <c r="V4650">
        <v>1</v>
      </c>
      <c r="W4650">
        <v>4.6864000000000003E-2</v>
      </c>
      <c r="X4650">
        <v>174.64099999999999</v>
      </c>
      <c r="Y4650">
        <v>0.68461099999999997</v>
      </c>
    </row>
    <row r="4651" spans="1:25" hidden="1" x14ac:dyDescent="0.25">
      <c r="A4651">
        <v>4649</v>
      </c>
      <c r="B4651">
        <v>49</v>
      </c>
      <c r="C4651" t="s">
        <v>7550</v>
      </c>
      <c r="D4651" t="s">
        <v>6813</v>
      </c>
      <c r="E4651">
        <v>2006</v>
      </c>
      <c r="F4651" t="s">
        <v>6813</v>
      </c>
      <c r="G4651">
        <v>51.633333</v>
      </c>
      <c r="H4651">
        <v>-111.916667</v>
      </c>
      <c r="I4651" t="s">
        <v>6814</v>
      </c>
      <c r="J4651" t="s">
        <v>28</v>
      </c>
      <c r="K4651" t="s">
        <v>56</v>
      </c>
      <c r="L4651" t="s">
        <v>33</v>
      </c>
      <c r="M4651">
        <v>0</v>
      </c>
      <c r="N4651">
        <v>5.3359999999999996E-3</v>
      </c>
      <c r="O4651">
        <v>0.44868000000000002</v>
      </c>
      <c r="P4651">
        <v>257.08757000000003</v>
      </c>
      <c r="Q4651">
        <v>0.51337200000000005</v>
      </c>
      <c r="R4651">
        <v>1.7699999999999999E-4</v>
      </c>
      <c r="S4651">
        <v>0</v>
      </c>
      <c r="T4651">
        <v>0.14996499999999999</v>
      </c>
      <c r="U4651">
        <v>-20.088000000000001</v>
      </c>
      <c r="V4651">
        <v>0</v>
      </c>
      <c r="W4651">
        <v>5.1303000000000001E-2</v>
      </c>
      <c r="X4651">
        <v>81.93</v>
      </c>
      <c r="Y4651">
        <v>0.437531</v>
      </c>
    </row>
    <row r="4652" spans="1:25" hidden="1" x14ac:dyDescent="0.25">
      <c r="A4652">
        <v>4650</v>
      </c>
      <c r="B4652">
        <v>50</v>
      </c>
      <c r="C4652" t="s">
        <v>7551</v>
      </c>
      <c r="D4652" t="s">
        <v>5007</v>
      </c>
      <c r="E4652">
        <v>2006</v>
      </c>
      <c r="F4652" t="s">
        <v>5007</v>
      </c>
      <c r="G4652">
        <v>40.714269000000002</v>
      </c>
      <c r="H4652">
        <v>-74.005972999999997</v>
      </c>
      <c r="I4652" t="s">
        <v>113</v>
      </c>
      <c r="J4652" t="s">
        <v>28</v>
      </c>
      <c r="K4652" t="s">
        <v>56</v>
      </c>
      <c r="L4652" t="s">
        <v>33</v>
      </c>
      <c r="M4652">
        <v>0</v>
      </c>
      <c r="N4652">
        <v>4.0897999999999997E-2</v>
      </c>
      <c r="O4652">
        <v>0.66828900000000002</v>
      </c>
      <c r="P4652">
        <v>220.79955000000001</v>
      </c>
      <c r="Q4652">
        <v>0.85825499999999999</v>
      </c>
      <c r="R4652">
        <v>1.0584E-2</v>
      </c>
      <c r="S4652">
        <v>7</v>
      </c>
      <c r="T4652">
        <v>0.33038499999999998</v>
      </c>
      <c r="U4652">
        <v>-6.44</v>
      </c>
      <c r="V4652">
        <v>0</v>
      </c>
      <c r="W4652">
        <v>3.3721000000000001E-2</v>
      </c>
      <c r="X4652">
        <v>130.00899999999999</v>
      </c>
      <c r="Y4652">
        <v>0.88272200000000001</v>
      </c>
    </row>
    <row r="4653" spans="1:25" hidden="1" x14ac:dyDescent="0.25">
      <c r="A4653">
        <v>4651</v>
      </c>
      <c r="B4653">
        <v>51</v>
      </c>
      <c r="C4653" t="s">
        <v>7552</v>
      </c>
      <c r="D4653" t="s">
        <v>7496</v>
      </c>
      <c r="E4653">
        <v>2006</v>
      </c>
      <c r="F4653" t="s">
        <v>7496</v>
      </c>
      <c r="G4653">
        <v>36.301068000000001</v>
      </c>
      <c r="H4653">
        <v>-115.206969</v>
      </c>
      <c r="I4653" t="s">
        <v>7497</v>
      </c>
      <c r="J4653" t="s">
        <v>28</v>
      </c>
      <c r="K4653" t="s">
        <v>56</v>
      </c>
      <c r="L4653" t="s">
        <v>33</v>
      </c>
      <c r="M4653">
        <v>0</v>
      </c>
      <c r="N4653">
        <v>0.30109999999999998</v>
      </c>
      <c r="O4653">
        <v>0.65623500000000001</v>
      </c>
      <c r="P4653">
        <v>245.56756999999999</v>
      </c>
      <c r="Q4653">
        <v>0.29294599999999998</v>
      </c>
      <c r="R4653">
        <v>3.6080000000000001E-3</v>
      </c>
      <c r="S4653">
        <v>10</v>
      </c>
      <c r="T4653">
        <v>0.31670599999999999</v>
      </c>
      <c r="U4653">
        <v>-18.065000000000001</v>
      </c>
      <c r="V4653">
        <v>0</v>
      </c>
      <c r="W4653">
        <v>8.2777000000000003E-2</v>
      </c>
      <c r="X4653">
        <v>93.923000000000002</v>
      </c>
      <c r="Y4653">
        <v>0.45657599999999998</v>
      </c>
    </row>
    <row r="4654" spans="1:25" hidden="1" x14ac:dyDescent="0.25">
      <c r="A4654">
        <v>4652</v>
      </c>
      <c r="B4654">
        <v>52</v>
      </c>
      <c r="C4654" t="s">
        <v>7553</v>
      </c>
      <c r="D4654" t="s">
        <v>7554</v>
      </c>
      <c r="E4654">
        <v>2006</v>
      </c>
      <c r="F4654" t="s">
        <v>7555</v>
      </c>
      <c r="G4654">
        <v>38.244889000000001</v>
      </c>
      <c r="H4654">
        <v>-122.135862</v>
      </c>
      <c r="I4654" t="s">
        <v>7556</v>
      </c>
      <c r="J4654" t="s">
        <v>28</v>
      </c>
      <c r="K4654" t="s">
        <v>56</v>
      </c>
      <c r="L4654" t="s">
        <v>33</v>
      </c>
      <c r="M4654">
        <v>0</v>
      </c>
      <c r="N4654">
        <v>1.8258E-2</v>
      </c>
      <c r="O4654">
        <v>0.84214800000000001</v>
      </c>
      <c r="P4654">
        <v>202.81333000000001</v>
      </c>
      <c r="Q4654">
        <v>0.47697699999999998</v>
      </c>
      <c r="R4654" s="1">
        <v>1.9999999999999999E-6</v>
      </c>
      <c r="S4654">
        <v>6</v>
      </c>
      <c r="T4654">
        <v>0.100175</v>
      </c>
      <c r="U4654">
        <v>-7.6440000000000001</v>
      </c>
      <c r="V4654">
        <v>1</v>
      </c>
      <c r="W4654">
        <v>0.28087200000000001</v>
      </c>
      <c r="X4654">
        <v>99.984999999999999</v>
      </c>
      <c r="Y4654">
        <v>0.336837</v>
      </c>
    </row>
    <row r="4655" spans="1:25" hidden="1" x14ac:dyDescent="0.25">
      <c r="A4655">
        <v>4653</v>
      </c>
      <c r="B4655">
        <v>53</v>
      </c>
      <c r="C4655" t="s">
        <v>7557</v>
      </c>
      <c r="D4655" t="s">
        <v>6813</v>
      </c>
      <c r="E4655">
        <v>2006</v>
      </c>
      <c r="F4655" t="s">
        <v>6813</v>
      </c>
      <c r="G4655">
        <v>51.633333</v>
      </c>
      <c r="H4655">
        <v>-111.916667</v>
      </c>
      <c r="I4655" t="s">
        <v>6814</v>
      </c>
      <c r="J4655" t="s">
        <v>28</v>
      </c>
      <c r="K4655" t="s">
        <v>56</v>
      </c>
      <c r="L4655" t="s">
        <v>33</v>
      </c>
      <c r="M4655">
        <v>0</v>
      </c>
      <c r="N4655">
        <v>7.4600000000000003E-4</v>
      </c>
      <c r="O4655">
        <v>0.50996200000000003</v>
      </c>
      <c r="P4655">
        <v>238.17332999999999</v>
      </c>
      <c r="Q4655">
        <v>0.78636700000000004</v>
      </c>
      <c r="R4655">
        <v>0</v>
      </c>
      <c r="S4655">
        <v>11</v>
      </c>
      <c r="T4655">
        <v>9.4444E-2</v>
      </c>
      <c r="U4655">
        <v>-5.2560000000000002</v>
      </c>
      <c r="V4655">
        <v>1</v>
      </c>
      <c r="W4655">
        <v>3.1099999999999999E-2</v>
      </c>
      <c r="X4655">
        <v>132.99299999999999</v>
      </c>
      <c r="Y4655">
        <v>0.283856</v>
      </c>
    </row>
    <row r="4656" spans="1:25" hidden="1" x14ac:dyDescent="0.25">
      <c r="A4656">
        <v>4654</v>
      </c>
      <c r="B4656">
        <v>54</v>
      </c>
      <c r="C4656" t="s">
        <v>7558</v>
      </c>
      <c r="D4656" t="s">
        <v>7559</v>
      </c>
      <c r="E4656">
        <v>2006</v>
      </c>
      <c r="F4656" t="s">
        <v>7559</v>
      </c>
      <c r="G4656">
        <v>39.106400000000001</v>
      </c>
      <c r="H4656">
        <v>-84.5047</v>
      </c>
      <c r="I4656" t="s">
        <v>267</v>
      </c>
      <c r="J4656" t="s">
        <v>28</v>
      </c>
      <c r="K4656" t="s">
        <v>56</v>
      </c>
      <c r="L4656" t="s">
        <v>33</v>
      </c>
      <c r="M4656">
        <v>0</v>
      </c>
      <c r="N4656">
        <v>0.15518799999999999</v>
      </c>
      <c r="O4656">
        <v>0.4229</v>
      </c>
      <c r="P4656">
        <v>254.13601</v>
      </c>
      <c r="Q4656">
        <v>0.66524099999999997</v>
      </c>
      <c r="R4656">
        <v>0</v>
      </c>
      <c r="S4656">
        <v>0</v>
      </c>
      <c r="T4656">
        <v>6.9114999999999996E-2</v>
      </c>
      <c r="U4656">
        <v>-8.5839999999999996</v>
      </c>
      <c r="V4656">
        <v>1</v>
      </c>
      <c r="W4656">
        <v>3.5625999999999998E-2</v>
      </c>
      <c r="X4656">
        <v>149.893</v>
      </c>
      <c r="Y4656">
        <v>0.34140999999999999</v>
      </c>
    </row>
    <row r="4657" spans="1:25" hidden="1" x14ac:dyDescent="0.25">
      <c r="A4657">
        <v>4655</v>
      </c>
      <c r="B4657">
        <v>55</v>
      </c>
      <c r="C4657" t="s">
        <v>7560</v>
      </c>
      <c r="D4657" t="s">
        <v>7561</v>
      </c>
      <c r="E4657">
        <v>2006</v>
      </c>
      <c r="F4657" t="s">
        <v>7131</v>
      </c>
      <c r="G4657">
        <v>31.5808</v>
      </c>
      <c r="H4657">
        <v>-84.156000000000006</v>
      </c>
      <c r="I4657" t="s">
        <v>7132</v>
      </c>
      <c r="J4657" t="s">
        <v>28</v>
      </c>
      <c r="K4657" t="s">
        <v>56</v>
      </c>
      <c r="L4657" t="s">
        <v>33</v>
      </c>
      <c r="M4657">
        <v>0</v>
      </c>
      <c r="N4657">
        <v>9.7100000000000006E-2</v>
      </c>
      <c r="O4657">
        <v>0.935083</v>
      </c>
      <c r="P4657">
        <v>215.76</v>
      </c>
      <c r="Q4657">
        <v>0.47781299999999999</v>
      </c>
      <c r="R4657">
        <v>0</v>
      </c>
      <c r="S4657">
        <v>6</v>
      </c>
      <c r="T4657">
        <v>0.118122</v>
      </c>
      <c r="U4657">
        <v>-10.673999999999999</v>
      </c>
      <c r="V4657">
        <v>1</v>
      </c>
      <c r="W4657">
        <v>0.16706799999999999</v>
      </c>
      <c r="X4657">
        <v>120.002</v>
      </c>
      <c r="Y4657">
        <v>0.878193</v>
      </c>
    </row>
    <row r="4658" spans="1:25" hidden="1" x14ac:dyDescent="0.25">
      <c r="A4658">
        <v>4656</v>
      </c>
      <c r="B4658">
        <v>56</v>
      </c>
      <c r="C4658" t="s">
        <v>7562</v>
      </c>
      <c r="D4658" t="s">
        <v>7563</v>
      </c>
      <c r="E4658">
        <v>2006</v>
      </c>
      <c r="F4658" t="s">
        <v>1234</v>
      </c>
      <c r="G4658">
        <v>33.844371000000002</v>
      </c>
      <c r="H4658">
        <v>-84.474050000000005</v>
      </c>
      <c r="I4658" t="s">
        <v>7564</v>
      </c>
      <c r="J4658" t="s">
        <v>28</v>
      </c>
      <c r="K4658" t="s">
        <v>56</v>
      </c>
      <c r="L4658" t="s">
        <v>33</v>
      </c>
      <c r="M4658">
        <v>0</v>
      </c>
      <c r="N4658">
        <v>3.9856000000000003E-2</v>
      </c>
      <c r="O4658">
        <v>0.81191999999999998</v>
      </c>
      <c r="P4658">
        <v>257.88756999999998</v>
      </c>
      <c r="Q4658">
        <v>0.26370500000000002</v>
      </c>
      <c r="R4658">
        <v>0</v>
      </c>
      <c r="S4658">
        <v>2</v>
      </c>
      <c r="T4658">
        <v>0.28551300000000002</v>
      </c>
      <c r="U4658">
        <v>-21.161999999999999</v>
      </c>
      <c r="V4658">
        <v>1</v>
      </c>
      <c r="W4658">
        <v>0.67271599999999998</v>
      </c>
      <c r="X4658">
        <v>74.021000000000001</v>
      </c>
      <c r="Y4658">
        <v>0.83591599999999999</v>
      </c>
    </row>
    <row r="4659" spans="1:25" hidden="1" x14ac:dyDescent="0.25">
      <c r="A4659">
        <v>4657</v>
      </c>
      <c r="B4659">
        <v>57</v>
      </c>
      <c r="C4659" t="s">
        <v>7565</v>
      </c>
      <c r="D4659" t="s">
        <v>7566</v>
      </c>
      <c r="E4659">
        <v>2006</v>
      </c>
      <c r="F4659" t="s">
        <v>7566</v>
      </c>
      <c r="G4659">
        <v>56.25</v>
      </c>
      <c r="H4659">
        <v>-3.1666669999999999</v>
      </c>
      <c r="I4659" t="s">
        <v>7567</v>
      </c>
      <c r="J4659" t="s">
        <v>28</v>
      </c>
      <c r="K4659" t="s">
        <v>56</v>
      </c>
      <c r="L4659" t="s">
        <v>33</v>
      </c>
      <c r="M4659">
        <v>0</v>
      </c>
      <c r="N4659">
        <v>0.26005499999999998</v>
      </c>
      <c r="O4659">
        <v>0.70818199999999998</v>
      </c>
      <c r="P4659">
        <v>170.05332999999999</v>
      </c>
      <c r="Q4659">
        <v>0.61184700000000003</v>
      </c>
      <c r="R4659">
        <v>0</v>
      </c>
      <c r="S4659">
        <v>4</v>
      </c>
      <c r="T4659">
        <v>0.43154900000000002</v>
      </c>
      <c r="U4659">
        <v>-14.651</v>
      </c>
      <c r="V4659">
        <v>0</v>
      </c>
      <c r="W4659">
        <v>6.0224E-2</v>
      </c>
      <c r="X4659">
        <v>104.861</v>
      </c>
      <c r="Y4659">
        <v>0.89932900000000005</v>
      </c>
    </row>
    <row r="4660" spans="1:25" hidden="1" x14ac:dyDescent="0.25">
      <c r="A4660">
        <v>4658</v>
      </c>
      <c r="B4660">
        <v>58</v>
      </c>
      <c r="C4660" t="s">
        <v>7568</v>
      </c>
      <c r="D4660" t="s">
        <v>7569</v>
      </c>
      <c r="E4660">
        <v>2006</v>
      </c>
      <c r="F4660" t="s">
        <v>7569</v>
      </c>
      <c r="G4660">
        <v>40.807777799999997</v>
      </c>
      <c r="H4660">
        <v>-73.945833300000004</v>
      </c>
      <c r="I4660" t="s">
        <v>2996</v>
      </c>
      <c r="J4660" t="s">
        <v>28</v>
      </c>
      <c r="K4660" t="s">
        <v>56</v>
      </c>
      <c r="L4660" t="s">
        <v>33</v>
      </c>
      <c r="M4660">
        <v>0</v>
      </c>
      <c r="N4660">
        <v>6.5044000000000005E-2</v>
      </c>
      <c r="O4660">
        <v>0.65143300000000004</v>
      </c>
      <c r="P4660">
        <v>279.19954999999999</v>
      </c>
      <c r="Q4660">
        <v>0.55715400000000004</v>
      </c>
      <c r="R4660" s="1">
        <v>3.1999999999999999E-5</v>
      </c>
      <c r="S4660">
        <v>1</v>
      </c>
      <c r="T4660">
        <v>0.21127599999999999</v>
      </c>
      <c r="U4660">
        <v>-14.69</v>
      </c>
      <c r="V4660">
        <v>0</v>
      </c>
      <c r="W4660">
        <v>0.41793999999999998</v>
      </c>
      <c r="X4660">
        <v>99.893000000000001</v>
      </c>
      <c r="Y4660">
        <v>0.47325200000000001</v>
      </c>
    </row>
    <row r="4661" spans="1:25" hidden="1" x14ac:dyDescent="0.25">
      <c r="A4661">
        <v>4659</v>
      </c>
      <c r="B4661">
        <v>59</v>
      </c>
      <c r="C4661" t="s">
        <v>7570</v>
      </c>
      <c r="D4661" t="s">
        <v>7571</v>
      </c>
      <c r="E4661">
        <v>2006</v>
      </c>
      <c r="F4661" t="s">
        <v>7572</v>
      </c>
      <c r="G4661">
        <v>33.844371000000002</v>
      </c>
      <c r="H4661">
        <v>-84.474050000000005</v>
      </c>
      <c r="I4661" t="s">
        <v>45</v>
      </c>
      <c r="J4661" t="s">
        <v>28</v>
      </c>
      <c r="K4661" t="s">
        <v>56</v>
      </c>
      <c r="L4661" t="s">
        <v>33</v>
      </c>
      <c r="M4661">
        <v>0</v>
      </c>
      <c r="N4661">
        <v>4.7107000000000003E-2</v>
      </c>
      <c r="O4661">
        <v>0.70035199999999997</v>
      </c>
      <c r="P4661">
        <v>258.68</v>
      </c>
      <c r="Q4661">
        <v>0.51777799999999996</v>
      </c>
      <c r="R4661">
        <v>0</v>
      </c>
      <c r="S4661">
        <v>4</v>
      </c>
      <c r="T4661">
        <v>0.10002</v>
      </c>
      <c r="U4661">
        <v>-7.1909999999999998</v>
      </c>
      <c r="V4661">
        <v>0</v>
      </c>
      <c r="W4661">
        <v>0.17661399999999999</v>
      </c>
      <c r="X4661">
        <v>75.972999999999999</v>
      </c>
      <c r="Y4661">
        <v>0.54413599999999995</v>
      </c>
    </row>
    <row r="4662" spans="1:25" x14ac:dyDescent="0.25">
      <c r="A4662">
        <v>4660</v>
      </c>
      <c r="B4662">
        <v>60</v>
      </c>
      <c r="C4662" t="s">
        <v>7573</v>
      </c>
      <c r="D4662" t="s">
        <v>7574</v>
      </c>
      <c r="E4662">
        <v>2006</v>
      </c>
      <c r="F4662" t="s">
        <v>7575</v>
      </c>
      <c r="G4662" t="str">
        <f>IFERROR(VLOOKUP(Table1[[#This Row],[Title]],$C$5507:$Y$5579,5, FALSE ),"")</f>
        <v/>
      </c>
      <c r="H4662" t="str">
        <f>IFERROR(VLOOKUP(Table1[[#This Row],[Title]],$C$5507:$Y$5579,6, FALSE ),"")</f>
        <v/>
      </c>
      <c r="I4662" t="str">
        <f>IFERROR(VLOOKUP(Table1[[#This Row],[Title]],$C$5507:$Y$5579,7, FALSE ),"")</f>
        <v/>
      </c>
      <c r="J4662" t="str">
        <f>IFERROR(VLOOKUP(Table1[[#This Row],[Title]],$C$5507:$Y$5579,8, FALSE ),"")</f>
        <v/>
      </c>
      <c r="K4662" t="str">
        <f>IFERROR(VLOOKUP(Table1[[#This Row],[Title]],$C$5507:$Y$5579,9, FALSE ),"")</f>
        <v/>
      </c>
      <c r="L4662" t="str">
        <f>IFERROR(VLOOKUP(Table1[[#This Row],[Title]],$C$5507:$Y$5579,10, FALSE ),"")</f>
        <v/>
      </c>
      <c r="M4662" t="str">
        <f>IFERROR(VLOOKUP(Table1[[#This Row],[Title]],$C$5507:$Y$5579,11, FALSE ),"")</f>
        <v/>
      </c>
      <c r="N4662" t="str">
        <f>IFERROR(VLOOKUP(Table1[[#This Row],[Title]],$C$5507:$Y$5579,12, FALSE ),"")</f>
        <v/>
      </c>
      <c r="O4662" t="str">
        <f>IFERROR(VLOOKUP(Table1[[#This Row],[Title]],$C$5507:$Y$5579,13, FALSE ),"")</f>
        <v/>
      </c>
      <c r="P4662" t="str">
        <f>IFERROR(VLOOKUP(Table1[[#This Row],[Title]],$C$5507:$Y$5579,14, FALSE ),"")</f>
        <v/>
      </c>
      <c r="Q4662" t="str">
        <f>IFERROR(VLOOKUP(Table1[[#This Row],[Title]],$C$5507:$Y$5579,15, FALSE ),"")</f>
        <v/>
      </c>
      <c r="R4662" t="str">
        <f>IFERROR(VLOOKUP(Table1[[#This Row],[Title]],$C$5507:$Y$5579,16, FALSE ),"")</f>
        <v/>
      </c>
      <c r="S4662" t="str">
        <f>IFERROR(VLOOKUP(Table1[[#This Row],[Title]],$C$5507:$Y$5579,17, FALSE ),"")</f>
        <v/>
      </c>
      <c r="T4662" t="str">
        <f>IFERROR(VLOOKUP(Table1[[#This Row],[Title]],$C$5507:$Y$5579,18, FALSE ),"")</f>
        <v/>
      </c>
      <c r="U4662" t="str">
        <f>IFERROR(VLOOKUP(Table1[[#This Row],[Title]],$C$5507:$Y$5579,19, FALSE ),"")</f>
        <v/>
      </c>
      <c r="V4662" t="str">
        <f>IFERROR(VLOOKUP(Table1[[#This Row],[Title]],$C$5507:$Y$5579,20, FALSE ),"")</f>
        <v/>
      </c>
      <c r="W4662" t="str">
        <f>IFERROR(VLOOKUP(Table1[[#This Row],[Title]],$C$5507:$Y$5579,21, FALSE ),"")</f>
        <v/>
      </c>
      <c r="X4662" t="str">
        <f>IFERROR(VLOOKUP(Table1[[#This Row],[Title]],$C$5507:$Y$5579,22, FALSE ),"")</f>
        <v/>
      </c>
      <c r="Y4662" t="str">
        <f>IFERROR(VLOOKUP(Table1[[#This Row],[Title]],$C$5507:$Y$5579,23, FALSE ),"")</f>
        <v/>
      </c>
    </row>
    <row r="4663" spans="1:25" hidden="1" x14ac:dyDescent="0.25">
      <c r="A4663">
        <v>4661</v>
      </c>
      <c r="B4663">
        <v>61</v>
      </c>
      <c r="C4663" t="s">
        <v>1274</v>
      </c>
      <c r="D4663" t="s">
        <v>7576</v>
      </c>
      <c r="E4663">
        <v>2006</v>
      </c>
      <c r="F4663" t="s">
        <v>6973</v>
      </c>
      <c r="G4663">
        <v>35.169255</v>
      </c>
      <c r="H4663">
        <v>-89.990414999999999</v>
      </c>
      <c r="I4663" t="s">
        <v>48</v>
      </c>
      <c r="J4663" t="s">
        <v>28</v>
      </c>
      <c r="K4663" t="s">
        <v>56</v>
      </c>
      <c r="L4663" t="s">
        <v>33</v>
      </c>
      <c r="M4663">
        <v>0</v>
      </c>
      <c r="N4663">
        <v>3.4559999999999999E-3</v>
      </c>
      <c r="O4663">
        <v>0.58686199999999999</v>
      </c>
      <c r="P4663">
        <v>223.62620999999999</v>
      </c>
      <c r="Q4663">
        <v>0.92705599999999999</v>
      </c>
      <c r="R4663">
        <v>3.1918000000000002E-2</v>
      </c>
      <c r="S4663">
        <v>4</v>
      </c>
      <c r="T4663">
        <v>0.146593</v>
      </c>
      <c r="U4663">
        <v>-6.8620000000000001</v>
      </c>
      <c r="V4663">
        <v>0</v>
      </c>
      <c r="W4663">
        <v>3.2863999999999997E-2</v>
      </c>
      <c r="X4663">
        <v>122.976</v>
      </c>
      <c r="Y4663">
        <v>0.90001600000000004</v>
      </c>
    </row>
    <row r="4664" spans="1:25" hidden="1" x14ac:dyDescent="0.25">
      <c r="A4664">
        <v>4662</v>
      </c>
      <c r="B4664">
        <v>62</v>
      </c>
      <c r="C4664" t="s">
        <v>7577</v>
      </c>
      <c r="D4664" t="s">
        <v>7578</v>
      </c>
      <c r="E4664">
        <v>2006</v>
      </c>
      <c r="F4664" t="s">
        <v>6567</v>
      </c>
      <c r="G4664">
        <v>42.347020999999998</v>
      </c>
      <c r="H4664">
        <v>-83.060184000000007</v>
      </c>
      <c r="I4664" t="s">
        <v>6568</v>
      </c>
      <c r="J4664" t="s">
        <v>28</v>
      </c>
      <c r="K4664" t="s">
        <v>56</v>
      </c>
      <c r="L4664" t="s">
        <v>33</v>
      </c>
      <c r="M4664">
        <v>0</v>
      </c>
      <c r="N4664">
        <v>4.19E-2</v>
      </c>
      <c r="O4664">
        <v>0.95897200000000005</v>
      </c>
      <c r="P4664">
        <v>271.36</v>
      </c>
      <c r="Q4664">
        <v>0.65551499999999996</v>
      </c>
      <c r="R4664" s="1">
        <v>2.8E-5</v>
      </c>
      <c r="S4664">
        <v>1</v>
      </c>
      <c r="T4664">
        <v>0.120722</v>
      </c>
      <c r="U4664">
        <v>-5.3440000000000003</v>
      </c>
      <c r="V4664">
        <v>1</v>
      </c>
      <c r="W4664">
        <v>9.8709000000000005E-2</v>
      </c>
      <c r="X4664">
        <v>107.011</v>
      </c>
      <c r="Y4664">
        <v>0.54874599999999996</v>
      </c>
    </row>
    <row r="4665" spans="1:25" hidden="1" x14ac:dyDescent="0.25">
      <c r="A4665">
        <v>4663</v>
      </c>
      <c r="B4665">
        <v>63</v>
      </c>
      <c r="C4665" t="s">
        <v>7579</v>
      </c>
      <c r="D4665" t="s">
        <v>7580</v>
      </c>
      <c r="E4665">
        <v>2006</v>
      </c>
      <c r="F4665" t="s">
        <v>6984</v>
      </c>
      <c r="G4665">
        <v>38.627699999999997</v>
      </c>
      <c r="H4665">
        <v>-90.1995</v>
      </c>
      <c r="I4665" t="s">
        <v>2286</v>
      </c>
      <c r="J4665" t="s">
        <v>28</v>
      </c>
      <c r="K4665" t="s">
        <v>56</v>
      </c>
      <c r="L4665" t="s">
        <v>33</v>
      </c>
      <c r="M4665">
        <v>0</v>
      </c>
      <c r="N4665">
        <v>8.6184999999999998E-2</v>
      </c>
      <c r="O4665">
        <v>0.65354500000000004</v>
      </c>
      <c r="P4665">
        <v>232.04807</v>
      </c>
      <c r="Q4665">
        <v>0.53702300000000003</v>
      </c>
      <c r="R4665">
        <v>0</v>
      </c>
      <c r="S4665">
        <v>7</v>
      </c>
      <c r="T4665">
        <v>0.20324600000000001</v>
      </c>
      <c r="U4665">
        <v>-5.5620000000000003</v>
      </c>
      <c r="V4665">
        <v>1</v>
      </c>
      <c r="W4665">
        <v>0.32631900000000003</v>
      </c>
      <c r="X4665">
        <v>79.759</v>
      </c>
      <c r="Y4665">
        <v>0.59999599999999997</v>
      </c>
    </row>
    <row r="4666" spans="1:25" hidden="1" x14ac:dyDescent="0.25">
      <c r="A4666">
        <v>4664</v>
      </c>
      <c r="B4666">
        <v>64</v>
      </c>
      <c r="C4666" t="s">
        <v>7581</v>
      </c>
      <c r="D4666" t="s">
        <v>7582</v>
      </c>
      <c r="E4666">
        <v>2006</v>
      </c>
      <c r="F4666" t="s">
        <v>7214</v>
      </c>
      <c r="G4666">
        <v>40.714269000000002</v>
      </c>
      <c r="H4666">
        <v>-74.005972999999997</v>
      </c>
      <c r="I4666" t="s">
        <v>113</v>
      </c>
      <c r="J4666" t="s">
        <v>28</v>
      </c>
      <c r="K4666" t="s">
        <v>56</v>
      </c>
      <c r="L4666" t="s">
        <v>33</v>
      </c>
      <c r="M4666">
        <v>0</v>
      </c>
      <c r="N4666">
        <v>3.3799999999999998E-4</v>
      </c>
      <c r="O4666">
        <v>0.86616899999999997</v>
      </c>
      <c r="P4666">
        <v>260.61601000000002</v>
      </c>
      <c r="Q4666">
        <v>0.46674100000000002</v>
      </c>
      <c r="R4666" s="1">
        <v>9.0000000000000002E-6</v>
      </c>
      <c r="S4666">
        <v>1</v>
      </c>
      <c r="T4666">
        <v>0.372944</v>
      </c>
      <c r="U4666">
        <v>-12.404</v>
      </c>
      <c r="V4666">
        <v>1</v>
      </c>
      <c r="W4666">
        <v>0.39038499999999998</v>
      </c>
      <c r="X4666">
        <v>84.018000000000001</v>
      </c>
      <c r="Y4666">
        <v>0.822662</v>
      </c>
    </row>
    <row r="4667" spans="1:25" hidden="1" x14ac:dyDescent="0.25">
      <c r="A4667">
        <v>4665</v>
      </c>
      <c r="B4667">
        <v>65</v>
      </c>
      <c r="C4667" t="s">
        <v>7583</v>
      </c>
      <c r="D4667" t="s">
        <v>7584</v>
      </c>
      <c r="E4667">
        <v>2006</v>
      </c>
      <c r="F4667" t="s">
        <v>7584</v>
      </c>
      <c r="G4667">
        <v>38.627699999999997</v>
      </c>
      <c r="H4667">
        <v>-90.1995</v>
      </c>
      <c r="I4667" t="s">
        <v>2286</v>
      </c>
      <c r="J4667" t="s">
        <v>28</v>
      </c>
      <c r="K4667" t="s">
        <v>56</v>
      </c>
      <c r="L4667" t="s">
        <v>33</v>
      </c>
      <c r="M4667">
        <v>0</v>
      </c>
      <c r="N4667">
        <v>2.6818999999999999E-2</v>
      </c>
      <c r="O4667">
        <v>0.78791199999999995</v>
      </c>
      <c r="P4667">
        <v>208.66667000000001</v>
      </c>
      <c r="Q4667">
        <v>0.55466800000000005</v>
      </c>
      <c r="R4667" s="1">
        <v>7.6000000000000004E-5</v>
      </c>
      <c r="S4667">
        <v>4</v>
      </c>
      <c r="T4667">
        <v>0.109518</v>
      </c>
      <c r="U4667">
        <v>-8.0909999999999993</v>
      </c>
      <c r="V4667">
        <v>0</v>
      </c>
      <c r="W4667">
        <v>0.27274500000000002</v>
      </c>
      <c r="X4667">
        <v>157.18700000000001</v>
      </c>
      <c r="Y4667">
        <v>0.76389499999999999</v>
      </c>
    </row>
    <row r="4668" spans="1:25" hidden="1" x14ac:dyDescent="0.25">
      <c r="A4668">
        <v>4666</v>
      </c>
      <c r="B4668">
        <v>66</v>
      </c>
      <c r="C4668" t="s">
        <v>7585</v>
      </c>
      <c r="D4668" t="s">
        <v>7586</v>
      </c>
      <c r="E4668">
        <v>2006</v>
      </c>
      <c r="F4668" t="s">
        <v>7220</v>
      </c>
      <c r="G4668">
        <v>40.314</v>
      </c>
      <c r="H4668">
        <v>-74.508899999999997</v>
      </c>
      <c r="I4668" t="s">
        <v>7221</v>
      </c>
      <c r="J4668" t="s">
        <v>28</v>
      </c>
      <c r="K4668" t="s">
        <v>33</v>
      </c>
      <c r="M4668">
        <v>0</v>
      </c>
      <c r="N4668">
        <v>0.47476400000000002</v>
      </c>
      <c r="O4668">
        <v>0.90337699999999999</v>
      </c>
      <c r="P4668">
        <v>217.38522</v>
      </c>
      <c r="Q4668">
        <v>0.77786599999999995</v>
      </c>
      <c r="R4668">
        <v>0</v>
      </c>
      <c r="S4668">
        <v>5</v>
      </c>
      <c r="T4668">
        <v>0.24604000000000001</v>
      </c>
      <c r="U4668">
        <v>-5.1859999999999999</v>
      </c>
      <c r="V4668">
        <v>0</v>
      </c>
      <c r="W4668">
        <v>0.143986</v>
      </c>
      <c r="X4668">
        <v>120.00700000000001</v>
      </c>
      <c r="Y4668">
        <v>0.87566100000000002</v>
      </c>
    </row>
    <row r="4669" spans="1:25" hidden="1" x14ac:dyDescent="0.25">
      <c r="A4669">
        <v>4667</v>
      </c>
      <c r="B4669">
        <v>67</v>
      </c>
      <c r="C4669" t="s">
        <v>7587</v>
      </c>
      <c r="D4669" t="s">
        <v>6176</v>
      </c>
      <c r="E4669">
        <v>2006</v>
      </c>
      <c r="F4669" t="s">
        <v>6176</v>
      </c>
      <c r="G4669">
        <v>33.813316999999998</v>
      </c>
      <c r="H4669">
        <v>-118.261154</v>
      </c>
      <c r="I4669" t="s">
        <v>6177</v>
      </c>
      <c r="J4669" t="s">
        <v>28</v>
      </c>
      <c r="K4669" t="s">
        <v>56</v>
      </c>
      <c r="L4669" t="s">
        <v>33</v>
      </c>
      <c r="M4669">
        <v>0</v>
      </c>
      <c r="N4669">
        <v>4.9985000000000002E-2</v>
      </c>
      <c r="O4669">
        <v>0.78458399999999995</v>
      </c>
      <c r="P4669">
        <v>396.64281</v>
      </c>
      <c r="Q4669">
        <v>0.84262800000000004</v>
      </c>
      <c r="R4669" s="1">
        <v>9.9999999999999995E-7</v>
      </c>
      <c r="S4669">
        <v>5</v>
      </c>
      <c r="T4669">
        <v>7.3555999999999996E-2</v>
      </c>
      <c r="U4669">
        <v>-5.7880000000000003</v>
      </c>
      <c r="V4669">
        <v>0</v>
      </c>
      <c r="W4669">
        <v>7.775E-2</v>
      </c>
      <c r="X4669">
        <v>128.001</v>
      </c>
      <c r="Y4669">
        <v>0.96779499999999996</v>
      </c>
    </row>
    <row r="4670" spans="1:25" hidden="1" x14ac:dyDescent="0.25">
      <c r="A4670">
        <v>4668</v>
      </c>
      <c r="B4670">
        <v>68</v>
      </c>
      <c r="C4670" t="s">
        <v>7367</v>
      </c>
      <c r="D4670" t="s">
        <v>7368</v>
      </c>
      <c r="E4670">
        <v>2006</v>
      </c>
      <c r="F4670" t="s">
        <v>7368</v>
      </c>
      <c r="G4670">
        <v>42.075600000000001</v>
      </c>
      <c r="H4670">
        <v>-87.707700000000003</v>
      </c>
      <c r="I4670" t="s">
        <v>7369</v>
      </c>
      <c r="J4670" t="s">
        <v>28</v>
      </c>
      <c r="K4670" t="s">
        <v>56</v>
      </c>
      <c r="L4670" t="s">
        <v>33</v>
      </c>
      <c r="M4670">
        <v>0</v>
      </c>
      <c r="N4670">
        <v>7.3850000000000001E-3</v>
      </c>
      <c r="O4670">
        <v>0.49978299999999998</v>
      </c>
      <c r="P4670">
        <v>217.14667</v>
      </c>
      <c r="Q4670">
        <v>0.81714100000000001</v>
      </c>
      <c r="R4670">
        <v>0</v>
      </c>
      <c r="S4670">
        <v>7</v>
      </c>
      <c r="T4670">
        <v>0.15010599999999999</v>
      </c>
      <c r="U4670">
        <v>-4.8150000000000004</v>
      </c>
      <c r="V4670">
        <v>1</v>
      </c>
      <c r="W4670">
        <v>7.8230999999999995E-2</v>
      </c>
      <c r="X4670">
        <v>161.959</v>
      </c>
      <c r="Y4670">
        <v>0.66145200000000004</v>
      </c>
    </row>
    <row r="4671" spans="1:25" hidden="1" x14ac:dyDescent="0.25">
      <c r="A4671">
        <v>4669</v>
      </c>
      <c r="B4671">
        <v>69</v>
      </c>
      <c r="C4671" t="s">
        <v>7588</v>
      </c>
      <c r="D4671" t="s">
        <v>7589</v>
      </c>
      <c r="E4671">
        <v>2006</v>
      </c>
      <c r="F4671" t="s">
        <v>7374</v>
      </c>
      <c r="G4671">
        <v>37.916612999999998</v>
      </c>
      <c r="H4671">
        <v>-76.947547</v>
      </c>
      <c r="I4671" t="s">
        <v>7375</v>
      </c>
      <c r="J4671" t="s">
        <v>56</v>
      </c>
      <c r="K4671" t="s">
        <v>33</v>
      </c>
      <c r="M4671">
        <v>0</v>
      </c>
      <c r="N4671">
        <v>3.1257E-2</v>
      </c>
      <c r="O4671">
        <v>0.47741800000000001</v>
      </c>
      <c r="P4671">
        <v>158.76</v>
      </c>
      <c r="Q4671">
        <v>0.645625</v>
      </c>
      <c r="R4671" s="1">
        <v>6.9999999999999999E-6</v>
      </c>
      <c r="S4671">
        <v>11</v>
      </c>
      <c r="T4671">
        <v>0.73294300000000001</v>
      </c>
      <c r="U4671">
        <v>-6.14</v>
      </c>
      <c r="V4671">
        <v>0</v>
      </c>
      <c r="W4671">
        <v>0.23071800000000001</v>
      </c>
      <c r="X4671">
        <v>116.241</v>
      </c>
      <c r="Y4671">
        <v>0.33643800000000001</v>
      </c>
    </row>
    <row r="4672" spans="1:25" hidden="1" x14ac:dyDescent="0.25">
      <c r="A4672">
        <v>4670</v>
      </c>
      <c r="B4672">
        <v>70</v>
      </c>
      <c r="C4672" t="s">
        <v>7590</v>
      </c>
      <c r="D4672" t="s">
        <v>7500</v>
      </c>
      <c r="E4672">
        <v>2006</v>
      </c>
      <c r="F4672" t="s">
        <v>7500</v>
      </c>
      <c r="G4672">
        <v>33.844371000000002</v>
      </c>
      <c r="H4672">
        <v>-84.474050000000005</v>
      </c>
      <c r="I4672" t="s">
        <v>45</v>
      </c>
      <c r="J4672" t="s">
        <v>28</v>
      </c>
      <c r="K4672" t="s">
        <v>56</v>
      </c>
      <c r="L4672" t="s">
        <v>33</v>
      </c>
      <c r="M4672">
        <v>0</v>
      </c>
      <c r="N4672">
        <v>0.112509</v>
      </c>
      <c r="O4672">
        <v>0.739479</v>
      </c>
      <c r="P4672">
        <v>193.4624</v>
      </c>
      <c r="Q4672">
        <v>0.28895999999999999</v>
      </c>
      <c r="R4672">
        <v>0</v>
      </c>
      <c r="S4672">
        <v>1</v>
      </c>
      <c r="T4672">
        <v>0.242729</v>
      </c>
      <c r="U4672">
        <v>-11.237</v>
      </c>
      <c r="V4672">
        <v>1</v>
      </c>
      <c r="W4672">
        <v>4.9591000000000003E-2</v>
      </c>
      <c r="X4672">
        <v>83.995000000000005</v>
      </c>
      <c r="Y4672">
        <v>0.45717799999999997</v>
      </c>
    </row>
    <row r="4673" spans="1:25" x14ac:dyDescent="0.25">
      <c r="A4673">
        <v>4671</v>
      </c>
      <c r="B4673">
        <v>71</v>
      </c>
      <c r="C4673" t="s">
        <v>7591</v>
      </c>
      <c r="D4673" t="s">
        <v>7592</v>
      </c>
      <c r="E4673">
        <v>2006</v>
      </c>
      <c r="F4673" t="s">
        <v>4466</v>
      </c>
      <c r="G4673" t="str">
        <f>IFERROR(VLOOKUP(Table1[[#This Row],[Title]],$C$5507:$Y$5579,5, FALSE ),"")</f>
        <v/>
      </c>
      <c r="H4673" t="str">
        <f>IFERROR(VLOOKUP(Table1[[#This Row],[Title]],$C$5507:$Y$5579,6, FALSE ),"")</f>
        <v/>
      </c>
      <c r="I4673" t="str">
        <f>IFERROR(VLOOKUP(Table1[[#This Row],[Title]],$C$5507:$Y$5579,7, FALSE ),"")</f>
        <v/>
      </c>
      <c r="J4673" t="str">
        <f>IFERROR(VLOOKUP(Table1[[#This Row],[Title]],$C$5507:$Y$5579,8, FALSE ),"")</f>
        <v/>
      </c>
      <c r="K4673" t="str">
        <f>IFERROR(VLOOKUP(Table1[[#This Row],[Title]],$C$5507:$Y$5579,9, FALSE ),"")</f>
        <v/>
      </c>
      <c r="L4673" t="str">
        <f>IFERROR(VLOOKUP(Table1[[#This Row],[Title]],$C$5507:$Y$5579,10, FALSE ),"")</f>
        <v/>
      </c>
      <c r="M4673" t="str">
        <f>IFERROR(VLOOKUP(Table1[[#This Row],[Title]],$C$5507:$Y$5579,11, FALSE ),"")</f>
        <v/>
      </c>
      <c r="N4673" t="str">
        <f>IFERROR(VLOOKUP(Table1[[#This Row],[Title]],$C$5507:$Y$5579,12, FALSE ),"")</f>
        <v/>
      </c>
      <c r="O4673" t="str">
        <f>IFERROR(VLOOKUP(Table1[[#This Row],[Title]],$C$5507:$Y$5579,13, FALSE ),"")</f>
        <v/>
      </c>
      <c r="P4673" t="str">
        <f>IFERROR(VLOOKUP(Table1[[#This Row],[Title]],$C$5507:$Y$5579,14, FALSE ),"")</f>
        <v/>
      </c>
      <c r="Q4673" t="str">
        <f>IFERROR(VLOOKUP(Table1[[#This Row],[Title]],$C$5507:$Y$5579,15, FALSE ),"")</f>
        <v/>
      </c>
      <c r="R4673" t="str">
        <f>IFERROR(VLOOKUP(Table1[[#This Row],[Title]],$C$5507:$Y$5579,16, FALSE ),"")</f>
        <v/>
      </c>
      <c r="S4673" t="str">
        <f>IFERROR(VLOOKUP(Table1[[#This Row],[Title]],$C$5507:$Y$5579,17, FALSE ),"")</f>
        <v/>
      </c>
      <c r="T4673" t="str">
        <f>IFERROR(VLOOKUP(Table1[[#This Row],[Title]],$C$5507:$Y$5579,18, FALSE ),"")</f>
        <v/>
      </c>
      <c r="U4673" t="str">
        <f>IFERROR(VLOOKUP(Table1[[#This Row],[Title]],$C$5507:$Y$5579,19, FALSE ),"")</f>
        <v/>
      </c>
      <c r="V4673" t="str">
        <f>IFERROR(VLOOKUP(Table1[[#This Row],[Title]],$C$5507:$Y$5579,20, FALSE ),"")</f>
        <v/>
      </c>
      <c r="W4673" t="str">
        <f>IFERROR(VLOOKUP(Table1[[#This Row],[Title]],$C$5507:$Y$5579,21, FALSE ),"")</f>
        <v/>
      </c>
      <c r="X4673" t="str">
        <f>IFERROR(VLOOKUP(Table1[[#This Row],[Title]],$C$5507:$Y$5579,22, FALSE ),"")</f>
        <v/>
      </c>
      <c r="Y4673" t="str">
        <f>IFERROR(VLOOKUP(Table1[[#This Row],[Title]],$C$5507:$Y$5579,23, FALSE ),"")</f>
        <v/>
      </c>
    </row>
    <row r="4674" spans="1:25" hidden="1" x14ac:dyDescent="0.25">
      <c r="A4674">
        <v>4672</v>
      </c>
      <c r="B4674">
        <v>72</v>
      </c>
      <c r="C4674" t="s">
        <v>7593</v>
      </c>
      <c r="D4674" t="s">
        <v>7212</v>
      </c>
      <c r="E4674">
        <v>2006</v>
      </c>
      <c r="F4674" t="s">
        <v>7212</v>
      </c>
      <c r="G4674">
        <v>42.358600000000003</v>
      </c>
      <c r="H4674">
        <v>-71.056700000000006</v>
      </c>
      <c r="I4674" t="s">
        <v>1497</v>
      </c>
      <c r="J4674" t="s">
        <v>28</v>
      </c>
      <c r="K4674" t="s">
        <v>56</v>
      </c>
      <c r="M4674">
        <v>0</v>
      </c>
      <c r="N4674">
        <v>3.7599999999999999E-3</v>
      </c>
      <c r="O4674">
        <v>0.72399599999999997</v>
      </c>
      <c r="P4674">
        <v>462.97332999999998</v>
      </c>
      <c r="Q4674">
        <v>0.91500599999999999</v>
      </c>
      <c r="R4674">
        <v>0.75143899999999997</v>
      </c>
      <c r="S4674">
        <v>11</v>
      </c>
      <c r="T4674">
        <v>0.52498</v>
      </c>
      <c r="U4674">
        <v>-7.2859999999999996</v>
      </c>
      <c r="V4674">
        <v>0</v>
      </c>
      <c r="W4674">
        <v>0.112706</v>
      </c>
      <c r="X4674">
        <v>127.02</v>
      </c>
      <c r="Y4674">
        <v>0.58561700000000005</v>
      </c>
    </row>
    <row r="4675" spans="1:25" hidden="1" x14ac:dyDescent="0.25">
      <c r="A4675">
        <v>4673</v>
      </c>
      <c r="B4675">
        <v>73</v>
      </c>
      <c r="C4675" t="s">
        <v>6302</v>
      </c>
      <c r="D4675" t="s">
        <v>5955</v>
      </c>
      <c r="E4675">
        <v>2006</v>
      </c>
      <c r="F4675" t="s">
        <v>5955</v>
      </c>
      <c r="G4675">
        <v>40.714269000000002</v>
      </c>
      <c r="H4675">
        <v>-74.005972999999997</v>
      </c>
      <c r="I4675" t="s">
        <v>5956</v>
      </c>
      <c r="J4675" t="s">
        <v>930</v>
      </c>
      <c r="K4675" t="s">
        <v>28</v>
      </c>
      <c r="L4675" t="s">
        <v>56</v>
      </c>
      <c r="M4675">
        <v>0</v>
      </c>
      <c r="N4675">
        <v>6.2100000000000002E-4</v>
      </c>
      <c r="O4675">
        <v>0.65952100000000002</v>
      </c>
      <c r="P4675">
        <v>222.90720999999999</v>
      </c>
      <c r="Q4675">
        <v>0.195941</v>
      </c>
      <c r="R4675">
        <v>0.88157399999999997</v>
      </c>
      <c r="S4675">
        <v>2</v>
      </c>
      <c r="T4675">
        <v>0.31639299999999998</v>
      </c>
      <c r="U4675">
        <v>-14.266999999999999</v>
      </c>
      <c r="V4675">
        <v>1</v>
      </c>
      <c r="W4675">
        <v>7.2460999999999998E-2</v>
      </c>
      <c r="X4675">
        <v>204.149</v>
      </c>
      <c r="Y4675">
        <v>0.59671099999999999</v>
      </c>
    </row>
    <row r="4676" spans="1:25" hidden="1" x14ac:dyDescent="0.25">
      <c r="A4676">
        <v>4674</v>
      </c>
      <c r="B4676">
        <v>74</v>
      </c>
      <c r="C4676" t="s">
        <v>7594</v>
      </c>
      <c r="D4676" t="s">
        <v>7595</v>
      </c>
      <c r="E4676">
        <v>2006</v>
      </c>
      <c r="F4676" t="s">
        <v>7595</v>
      </c>
      <c r="G4676">
        <v>18.466200000000001</v>
      </c>
      <c r="H4676">
        <v>-66.106700000000004</v>
      </c>
      <c r="I4676" t="s">
        <v>6358</v>
      </c>
      <c r="J4676" t="s">
        <v>28</v>
      </c>
      <c r="K4676" t="s">
        <v>56</v>
      </c>
      <c r="L4676" t="s">
        <v>33</v>
      </c>
      <c r="M4676">
        <v>0</v>
      </c>
      <c r="N4676">
        <v>7.2718000000000005E-2</v>
      </c>
      <c r="O4676">
        <v>0.69605899999999998</v>
      </c>
      <c r="P4676">
        <v>188.62666999999999</v>
      </c>
      <c r="Q4676">
        <v>0.85822900000000002</v>
      </c>
      <c r="R4676" s="1">
        <v>3.0000000000000001E-6</v>
      </c>
      <c r="S4676">
        <v>9</v>
      </c>
      <c r="T4676">
        <v>6.3059000000000004E-2</v>
      </c>
      <c r="U4676">
        <v>-5.1550000000000002</v>
      </c>
      <c r="V4676">
        <v>1</v>
      </c>
      <c r="W4676">
        <v>8.5924E-2</v>
      </c>
      <c r="X4676">
        <v>176.06100000000001</v>
      </c>
      <c r="Y4676">
        <v>0.54882799999999998</v>
      </c>
    </row>
    <row r="4677" spans="1:25" hidden="1" x14ac:dyDescent="0.25">
      <c r="A4677">
        <v>4675</v>
      </c>
      <c r="B4677">
        <v>75</v>
      </c>
      <c r="C4677" t="s">
        <v>3679</v>
      </c>
      <c r="D4677" t="s">
        <v>6979</v>
      </c>
      <c r="E4677">
        <v>2006</v>
      </c>
      <c r="F4677" t="s">
        <v>6980</v>
      </c>
      <c r="G4677">
        <v>29.813141999999999</v>
      </c>
      <c r="H4677">
        <v>-95.309788999999995</v>
      </c>
      <c r="I4677" t="s">
        <v>1594</v>
      </c>
      <c r="J4677" t="s">
        <v>28</v>
      </c>
      <c r="K4677" t="s">
        <v>56</v>
      </c>
      <c r="L4677" t="s">
        <v>33</v>
      </c>
      <c r="M4677">
        <v>0</v>
      </c>
      <c r="N4677">
        <v>1.1365E-2</v>
      </c>
      <c r="O4677">
        <v>0.68477699999999997</v>
      </c>
      <c r="P4677">
        <v>195.42621</v>
      </c>
      <c r="Q4677">
        <v>0.96143500000000004</v>
      </c>
      <c r="R4677">
        <v>1.0269999999999999E-3</v>
      </c>
      <c r="S4677">
        <v>0</v>
      </c>
      <c r="T4677">
        <v>0.31063499999999999</v>
      </c>
      <c r="U4677">
        <v>-4.37</v>
      </c>
      <c r="V4677">
        <v>0</v>
      </c>
      <c r="W4677">
        <v>7.6868000000000006E-2</v>
      </c>
      <c r="X4677">
        <v>126.036</v>
      </c>
      <c r="Y4677">
        <v>0.847271</v>
      </c>
    </row>
    <row r="4678" spans="1:25" hidden="1" x14ac:dyDescent="0.25">
      <c r="A4678">
        <v>4676</v>
      </c>
      <c r="B4678">
        <v>76</v>
      </c>
      <c r="C4678" t="s">
        <v>5331</v>
      </c>
      <c r="D4678" t="s">
        <v>7516</v>
      </c>
      <c r="E4678">
        <v>2006</v>
      </c>
      <c r="F4678" t="s">
        <v>7516</v>
      </c>
      <c r="G4678">
        <v>40.100923999999999</v>
      </c>
      <c r="H4678">
        <v>-83.013401999999999</v>
      </c>
      <c r="I4678" t="s">
        <v>7517</v>
      </c>
      <c r="J4678" t="s">
        <v>28</v>
      </c>
      <c r="K4678" t="s">
        <v>56</v>
      </c>
      <c r="L4678" t="s">
        <v>33</v>
      </c>
      <c r="M4678">
        <v>0</v>
      </c>
      <c r="N4678">
        <v>2.8449999999999999E-3</v>
      </c>
      <c r="O4678">
        <v>0.55719700000000005</v>
      </c>
      <c r="P4678">
        <v>276.70666999999997</v>
      </c>
      <c r="Q4678">
        <v>0.91225000000000001</v>
      </c>
      <c r="R4678" s="1">
        <v>9.9999999999999995E-7</v>
      </c>
      <c r="S4678">
        <v>5</v>
      </c>
      <c r="T4678">
        <v>5.7159000000000001E-2</v>
      </c>
      <c r="U4678">
        <v>-6.8049999999999997</v>
      </c>
      <c r="V4678">
        <v>1</v>
      </c>
      <c r="W4678">
        <v>6.1563E-2</v>
      </c>
      <c r="X4678">
        <v>103.072</v>
      </c>
      <c r="Y4678">
        <v>0.63181500000000002</v>
      </c>
    </row>
    <row r="4679" spans="1:25" hidden="1" x14ac:dyDescent="0.25">
      <c r="A4679">
        <v>4677</v>
      </c>
      <c r="B4679">
        <v>77</v>
      </c>
      <c r="C4679" t="s">
        <v>7596</v>
      </c>
      <c r="D4679" t="s">
        <v>6989</v>
      </c>
      <c r="E4679">
        <v>2006</v>
      </c>
      <c r="F4679" t="s">
        <v>6989</v>
      </c>
      <c r="G4679">
        <v>34.746481000000003</v>
      </c>
      <c r="H4679">
        <v>-92.289595000000006</v>
      </c>
      <c r="I4679" t="s">
        <v>6990</v>
      </c>
      <c r="J4679" t="s">
        <v>28</v>
      </c>
      <c r="K4679" t="s">
        <v>56</v>
      </c>
      <c r="L4679" t="s">
        <v>33</v>
      </c>
      <c r="M4679">
        <v>0</v>
      </c>
      <c r="N4679">
        <v>1.6119999999999999E-3</v>
      </c>
      <c r="O4679">
        <v>0.44116</v>
      </c>
      <c r="P4679">
        <v>214.94667000000001</v>
      </c>
      <c r="Q4679">
        <v>0.86720699999999995</v>
      </c>
      <c r="R4679">
        <v>0</v>
      </c>
      <c r="S4679">
        <v>7</v>
      </c>
      <c r="T4679">
        <v>0.280223</v>
      </c>
      <c r="U4679">
        <v>-4.12</v>
      </c>
      <c r="V4679">
        <v>1</v>
      </c>
      <c r="W4679">
        <v>5.4049E-2</v>
      </c>
      <c r="X4679">
        <v>93.444000000000003</v>
      </c>
      <c r="Y4679">
        <v>0.33444699999999999</v>
      </c>
    </row>
    <row r="4680" spans="1:25" hidden="1" x14ac:dyDescent="0.25">
      <c r="A4680">
        <v>4678</v>
      </c>
      <c r="B4680">
        <v>78</v>
      </c>
      <c r="C4680" t="s">
        <v>7597</v>
      </c>
      <c r="D4680" t="s">
        <v>7417</v>
      </c>
      <c r="E4680">
        <v>2006</v>
      </c>
      <c r="F4680" t="s">
        <v>7417</v>
      </c>
      <c r="G4680">
        <v>35.47</v>
      </c>
      <c r="H4680">
        <v>-95.522400000000005</v>
      </c>
      <c r="I4680" t="s">
        <v>7418</v>
      </c>
      <c r="J4680" t="s">
        <v>28</v>
      </c>
      <c r="K4680" t="s">
        <v>33</v>
      </c>
      <c r="M4680">
        <v>0</v>
      </c>
      <c r="N4680">
        <v>0.46976699999999999</v>
      </c>
      <c r="O4680">
        <v>0.35753499999999999</v>
      </c>
      <c r="P4680">
        <v>228</v>
      </c>
      <c r="Q4680">
        <v>0.54646700000000004</v>
      </c>
      <c r="R4680">
        <v>0</v>
      </c>
      <c r="S4680">
        <v>2</v>
      </c>
      <c r="T4680">
        <v>0.18364</v>
      </c>
      <c r="U4680">
        <v>-5.0460000000000003</v>
      </c>
      <c r="V4680">
        <v>1</v>
      </c>
      <c r="W4680">
        <v>3.2402E-2</v>
      </c>
      <c r="X4680">
        <v>151.38900000000001</v>
      </c>
      <c r="Y4680">
        <v>0.16126399999999999</v>
      </c>
    </row>
    <row r="4681" spans="1:25" hidden="1" x14ac:dyDescent="0.25">
      <c r="A4681">
        <v>4679</v>
      </c>
      <c r="B4681">
        <v>79</v>
      </c>
      <c r="C4681" t="s">
        <v>7598</v>
      </c>
      <c r="D4681" t="s">
        <v>7599</v>
      </c>
      <c r="E4681">
        <v>2006</v>
      </c>
      <c r="F4681" t="s">
        <v>7600</v>
      </c>
      <c r="G4681">
        <v>40.714269000000002</v>
      </c>
      <c r="H4681">
        <v>-74.005972999999997</v>
      </c>
      <c r="I4681" t="s">
        <v>113</v>
      </c>
      <c r="J4681" t="s">
        <v>28</v>
      </c>
      <c r="K4681" t="s">
        <v>56</v>
      </c>
      <c r="L4681" t="s">
        <v>33</v>
      </c>
      <c r="M4681">
        <v>0</v>
      </c>
      <c r="N4681">
        <v>1.3299999999999999E-2</v>
      </c>
      <c r="O4681">
        <v>0.75485599999999997</v>
      </c>
      <c r="P4681">
        <v>229.24</v>
      </c>
      <c r="Q4681">
        <v>0.40790900000000002</v>
      </c>
      <c r="R4681">
        <v>0</v>
      </c>
      <c r="S4681">
        <v>5</v>
      </c>
      <c r="T4681">
        <v>0.330009</v>
      </c>
      <c r="U4681">
        <v>-10.33</v>
      </c>
      <c r="V4681">
        <v>0</v>
      </c>
      <c r="W4681">
        <v>0.186832</v>
      </c>
      <c r="X4681">
        <v>76.034000000000006</v>
      </c>
      <c r="Y4681">
        <v>0.45188400000000001</v>
      </c>
    </row>
    <row r="4682" spans="1:25" hidden="1" x14ac:dyDescent="0.25">
      <c r="A4682">
        <v>4680</v>
      </c>
      <c r="B4682">
        <v>80</v>
      </c>
      <c r="C4682" t="s">
        <v>7601</v>
      </c>
      <c r="D4682" t="s">
        <v>7602</v>
      </c>
      <c r="E4682">
        <v>2006</v>
      </c>
      <c r="F4682" t="s">
        <v>7163</v>
      </c>
      <c r="G4682">
        <v>33.844371000000002</v>
      </c>
      <c r="H4682">
        <v>-84.474050000000005</v>
      </c>
      <c r="I4682" t="s">
        <v>2133</v>
      </c>
      <c r="J4682" t="s">
        <v>28</v>
      </c>
      <c r="K4682" t="s">
        <v>56</v>
      </c>
      <c r="L4682" t="s">
        <v>33</v>
      </c>
      <c r="M4682">
        <v>0</v>
      </c>
      <c r="N4682">
        <v>5.7884999999999999E-2</v>
      </c>
      <c r="O4682">
        <v>0.94953799999999999</v>
      </c>
      <c r="P4682">
        <v>299.25601</v>
      </c>
      <c r="Q4682">
        <v>0.43557699999999999</v>
      </c>
      <c r="R4682" s="1">
        <v>9.9999999999999995E-7</v>
      </c>
      <c r="S4682">
        <v>2</v>
      </c>
      <c r="T4682">
        <v>3.5410999999999998E-2</v>
      </c>
      <c r="U4682">
        <v>-11.819000000000001</v>
      </c>
      <c r="V4682">
        <v>1</v>
      </c>
      <c r="W4682">
        <v>0.247395</v>
      </c>
      <c r="X4682">
        <v>124.962</v>
      </c>
      <c r="Y4682">
        <v>0.62007500000000004</v>
      </c>
    </row>
    <row r="4683" spans="1:25" hidden="1" x14ac:dyDescent="0.25">
      <c r="A4683">
        <v>4681</v>
      </c>
      <c r="B4683">
        <v>81</v>
      </c>
      <c r="C4683" t="s">
        <v>7441</v>
      </c>
      <c r="D4683" t="s">
        <v>6942</v>
      </c>
      <c r="E4683">
        <v>2006</v>
      </c>
      <c r="F4683" t="s">
        <v>6942</v>
      </c>
      <c r="G4683">
        <v>18</v>
      </c>
      <c r="H4683">
        <v>-76.8</v>
      </c>
      <c r="I4683" t="s">
        <v>6943</v>
      </c>
      <c r="J4683" t="s">
        <v>28</v>
      </c>
      <c r="K4683" t="s">
        <v>33</v>
      </c>
      <c r="M4683">
        <v>0</v>
      </c>
      <c r="N4683">
        <v>0.59704100000000004</v>
      </c>
      <c r="O4683">
        <v>0.65329899999999996</v>
      </c>
      <c r="P4683">
        <v>195.95723000000001</v>
      </c>
      <c r="Q4683">
        <v>0.94042599999999998</v>
      </c>
      <c r="R4683">
        <v>0</v>
      </c>
      <c r="S4683">
        <v>3</v>
      </c>
      <c r="T4683">
        <v>0.42396</v>
      </c>
      <c r="U4683">
        <v>-4.7030000000000003</v>
      </c>
      <c r="V4683">
        <v>0</v>
      </c>
      <c r="W4683">
        <v>0.347022</v>
      </c>
      <c r="X4683">
        <v>122.21</v>
      </c>
      <c r="Y4683">
        <v>0.52700199999999997</v>
      </c>
    </row>
    <row r="4684" spans="1:25" hidden="1" x14ac:dyDescent="0.25">
      <c r="A4684">
        <v>4682</v>
      </c>
      <c r="B4684">
        <v>82</v>
      </c>
      <c r="C4684" t="s">
        <v>7603</v>
      </c>
      <c r="D4684" t="s">
        <v>7604</v>
      </c>
      <c r="E4684">
        <v>2006</v>
      </c>
      <c r="F4684" t="s">
        <v>7604</v>
      </c>
      <c r="G4684">
        <v>29.813141999999999</v>
      </c>
      <c r="H4684">
        <v>-95.309788999999995</v>
      </c>
      <c r="I4684" t="s">
        <v>1594</v>
      </c>
      <c r="J4684" t="s">
        <v>28</v>
      </c>
      <c r="K4684" t="s">
        <v>56</v>
      </c>
      <c r="L4684" t="s">
        <v>33</v>
      </c>
      <c r="M4684">
        <v>0</v>
      </c>
      <c r="N4684">
        <v>0.30620999999999998</v>
      </c>
      <c r="O4684">
        <v>0.44120900000000002</v>
      </c>
      <c r="P4684">
        <v>225.83955</v>
      </c>
      <c r="Q4684">
        <v>0.74892899999999996</v>
      </c>
      <c r="R4684">
        <v>0</v>
      </c>
      <c r="S4684">
        <v>7</v>
      </c>
      <c r="T4684">
        <v>0.46791500000000003</v>
      </c>
      <c r="U4684">
        <v>-3.9630000000000001</v>
      </c>
      <c r="V4684">
        <v>1</v>
      </c>
      <c r="W4684">
        <v>3.0189000000000001E-2</v>
      </c>
      <c r="X4684">
        <v>93.302999999999997</v>
      </c>
      <c r="Y4684">
        <v>0.26553599999999999</v>
      </c>
    </row>
    <row r="4685" spans="1:25" hidden="1" x14ac:dyDescent="0.25">
      <c r="A4685">
        <v>4683</v>
      </c>
      <c r="B4685">
        <v>83</v>
      </c>
      <c r="C4685" t="s">
        <v>3172</v>
      </c>
      <c r="D4685" t="s">
        <v>6651</v>
      </c>
      <c r="E4685">
        <v>2006</v>
      </c>
      <c r="F4685" t="s">
        <v>6651</v>
      </c>
      <c r="G4685">
        <v>33.973951</v>
      </c>
      <c r="H4685">
        <v>-118.24840500000001</v>
      </c>
      <c r="I4685" t="s">
        <v>605</v>
      </c>
      <c r="J4685" t="s">
        <v>28</v>
      </c>
      <c r="K4685" t="s">
        <v>56</v>
      </c>
      <c r="L4685" t="s">
        <v>33</v>
      </c>
      <c r="M4685">
        <v>0</v>
      </c>
      <c r="N4685">
        <v>0.105424</v>
      </c>
      <c r="O4685">
        <v>0.23786199999999999</v>
      </c>
      <c r="P4685">
        <v>216.22354000000001</v>
      </c>
      <c r="Q4685">
        <v>0.38391799999999998</v>
      </c>
      <c r="R4685">
        <v>0</v>
      </c>
      <c r="S4685">
        <v>7</v>
      </c>
      <c r="T4685">
        <v>0.162856</v>
      </c>
      <c r="U4685">
        <v>-14.352</v>
      </c>
      <c r="V4685">
        <v>1</v>
      </c>
      <c r="W4685">
        <v>3.5302E-2</v>
      </c>
      <c r="X4685">
        <v>68.448999999999998</v>
      </c>
      <c r="Y4685">
        <v>0.47434700000000002</v>
      </c>
    </row>
    <row r="4686" spans="1:25" hidden="1" x14ac:dyDescent="0.25">
      <c r="A4686">
        <v>4684</v>
      </c>
      <c r="B4686">
        <v>84</v>
      </c>
      <c r="C4686" t="s">
        <v>7605</v>
      </c>
      <c r="D4686" t="s">
        <v>7606</v>
      </c>
      <c r="E4686">
        <v>2006</v>
      </c>
      <c r="F4686" t="s">
        <v>7494</v>
      </c>
      <c r="G4686">
        <f>IFERROR(VLOOKUP(Table1[[#This Row],[Title]],$C$5507:$Y$5579,5, FALSE ),"")</f>
        <v>34.0535</v>
      </c>
      <c r="H4686">
        <f>IFERROR(VLOOKUP(Table1[[#This Row],[Title]],$C$5507:$Y$5579,6, FALSE ),"")</f>
        <v>-118.245</v>
      </c>
      <c r="I4686" t="str">
        <f>IFERROR(VLOOKUP(Table1[[#This Row],[Title]],$C$5507:$Y$5579,7, FALSE ),"")</f>
        <v>Los Angeles, CA, US</v>
      </c>
      <c r="J4686" t="str">
        <f>IFERROR(VLOOKUP(Table1[[#This Row],[Title]],$C$5507:$Y$5579,8, FALSE ),"")</f>
        <v>studio</v>
      </c>
      <c r="K4686" t="str">
        <f>IFERROR(VLOOKUP(Table1[[#This Row],[Title]],$C$5507:$Y$5579,9, FALSE ),"")</f>
        <v>electric</v>
      </c>
      <c r="L4686" t="str">
        <f>IFERROR(VLOOKUP(Table1[[#This Row],[Title]],$C$5507:$Y$5579,10, FALSE ),"")</f>
        <v>vocal</v>
      </c>
      <c r="M4686">
        <f>IFERROR(VLOOKUP(Table1[[#This Row],[Title]],$C$5507:$Y$5579,11, FALSE ),"")</f>
        <v>0</v>
      </c>
      <c r="N4686">
        <f>IFERROR(VLOOKUP(Table1[[#This Row],[Title]],$C$5507:$Y$5579,12, FALSE ),"")</f>
        <v>3.3430000000000001E-3</v>
      </c>
      <c r="O4686">
        <f>IFERROR(VLOOKUP(Table1[[#This Row],[Title]],$C$5507:$Y$5579,13, FALSE ),"")</f>
        <v>0.94021600000000005</v>
      </c>
      <c r="P4686">
        <f>IFERROR(VLOOKUP(Table1[[#This Row],[Title]],$C$5507:$Y$5579,14, FALSE ),"")</f>
        <v>248.22354000000001</v>
      </c>
      <c r="Q4686">
        <f>IFERROR(VLOOKUP(Table1[[#This Row],[Title]],$C$5507:$Y$5579,15, FALSE ),"")</f>
        <v>0.47587699999999999</v>
      </c>
      <c r="R4686">
        <f>IFERROR(VLOOKUP(Table1[[#This Row],[Title]],$C$5507:$Y$5579,16, FALSE ),"")</f>
        <v>1.9999999999999999E-6</v>
      </c>
      <c r="S4686">
        <f>IFERROR(VLOOKUP(Table1[[#This Row],[Title]],$C$5507:$Y$5579,17, FALSE ),"")</f>
        <v>0</v>
      </c>
      <c r="T4686">
        <f>IFERROR(VLOOKUP(Table1[[#This Row],[Title]],$C$5507:$Y$5579,18, FALSE ),"")</f>
        <v>0.122354</v>
      </c>
      <c r="U4686">
        <f>IFERROR(VLOOKUP(Table1[[#This Row],[Title]],$C$5507:$Y$5579,19, FALSE ),"")</f>
        <v>-16.001000000000001</v>
      </c>
      <c r="V4686">
        <f>IFERROR(VLOOKUP(Table1[[#This Row],[Title]],$C$5507:$Y$5579,20, FALSE ),"")</f>
        <v>1</v>
      </c>
      <c r="W4686">
        <f>IFERROR(VLOOKUP(Table1[[#This Row],[Title]],$C$5507:$Y$5579,21, FALSE ),"")</f>
        <v>4.9014000000000002E-2</v>
      </c>
      <c r="X4686">
        <f>IFERROR(VLOOKUP(Table1[[#This Row],[Title]],$C$5507:$Y$5579,22, FALSE ),"")</f>
        <v>103.628</v>
      </c>
      <c r="Y4686">
        <f>IFERROR(VLOOKUP(Table1[[#This Row],[Title]],$C$5507:$Y$5579,23, FALSE ),"")</f>
        <v>0.491178</v>
      </c>
    </row>
    <row r="4687" spans="1:25" hidden="1" x14ac:dyDescent="0.25">
      <c r="A4687">
        <v>4685</v>
      </c>
      <c r="B4687">
        <v>85</v>
      </c>
      <c r="C4687" t="s">
        <v>7607</v>
      </c>
      <c r="D4687" t="s">
        <v>7608</v>
      </c>
      <c r="E4687">
        <v>2006</v>
      </c>
      <c r="F4687" t="s">
        <v>7514</v>
      </c>
      <c r="G4687">
        <v>33.844371000000002</v>
      </c>
      <c r="H4687">
        <v>-84.474050000000005</v>
      </c>
      <c r="I4687" t="s">
        <v>45</v>
      </c>
      <c r="J4687" t="s">
        <v>28</v>
      </c>
      <c r="K4687" t="s">
        <v>56</v>
      </c>
      <c r="L4687" t="s">
        <v>33</v>
      </c>
      <c r="M4687">
        <v>0</v>
      </c>
      <c r="N4687">
        <v>2.8247000000000001E-2</v>
      </c>
      <c r="O4687">
        <v>0.74304199999999998</v>
      </c>
      <c r="P4687">
        <v>241.05751000000001</v>
      </c>
      <c r="Q4687">
        <v>0.34177200000000002</v>
      </c>
      <c r="R4687">
        <v>0</v>
      </c>
      <c r="S4687">
        <v>7</v>
      </c>
      <c r="T4687">
        <v>0.18654999999999999</v>
      </c>
      <c r="U4687">
        <v>-16.395</v>
      </c>
      <c r="V4687">
        <v>1</v>
      </c>
      <c r="W4687">
        <v>0.538215</v>
      </c>
      <c r="X4687">
        <v>165.92500000000001</v>
      </c>
      <c r="Y4687">
        <v>0.78824099999999997</v>
      </c>
    </row>
    <row r="4688" spans="1:25" hidden="1" x14ac:dyDescent="0.25">
      <c r="A4688">
        <v>4686</v>
      </c>
      <c r="B4688">
        <v>86</v>
      </c>
      <c r="C4688" t="s">
        <v>7609</v>
      </c>
      <c r="D4688" t="s">
        <v>7374</v>
      </c>
      <c r="E4688">
        <v>2006</v>
      </c>
      <c r="F4688" t="s">
        <v>7374</v>
      </c>
      <c r="G4688">
        <v>37.916612999999998</v>
      </c>
      <c r="H4688">
        <v>-76.947547</v>
      </c>
      <c r="I4688" t="s">
        <v>7375</v>
      </c>
      <c r="J4688" t="s">
        <v>28</v>
      </c>
      <c r="K4688" t="s">
        <v>56</v>
      </c>
      <c r="L4688" t="s">
        <v>33</v>
      </c>
      <c r="M4688">
        <v>0</v>
      </c>
      <c r="N4688">
        <v>1.609E-3</v>
      </c>
      <c r="O4688">
        <v>0.79312499999999997</v>
      </c>
      <c r="P4688">
        <v>289.76</v>
      </c>
      <c r="Q4688">
        <v>0.496388</v>
      </c>
      <c r="R4688">
        <v>0</v>
      </c>
      <c r="S4688">
        <v>1</v>
      </c>
      <c r="T4688">
        <v>7.8959000000000001E-2</v>
      </c>
      <c r="U4688">
        <v>-6.0519999999999996</v>
      </c>
      <c r="V4688">
        <v>1</v>
      </c>
      <c r="W4688">
        <v>3.8321000000000001E-2</v>
      </c>
      <c r="X4688">
        <v>115.084</v>
      </c>
      <c r="Y4688">
        <v>0.42123699999999997</v>
      </c>
    </row>
    <row r="4689" spans="1:25" hidden="1" x14ac:dyDescent="0.25">
      <c r="A4689">
        <v>4687</v>
      </c>
      <c r="B4689">
        <v>87</v>
      </c>
      <c r="C4689" t="s">
        <v>7610</v>
      </c>
      <c r="D4689" t="s">
        <v>6894</v>
      </c>
      <c r="E4689">
        <v>2006</v>
      </c>
      <c r="F4689" t="s">
        <v>6894</v>
      </c>
      <c r="G4689">
        <f>IFERROR(VLOOKUP(Table1[[#This Row],[Title]],$C$5507:$Y$5579,5, FALSE ),"")</f>
        <v>41.308872999999998</v>
      </c>
      <c r="H4689">
        <f>IFERROR(VLOOKUP(Table1[[#This Row],[Title]],$C$5507:$Y$5579,6, FALSE ),"")</f>
        <v>-73.363660999999993</v>
      </c>
      <c r="I4689" t="str">
        <f>IFERROR(VLOOKUP(Table1[[#This Row],[Title]],$C$5507:$Y$5579,7, FALSE ),"")</f>
        <v>Bridgeport, CT</v>
      </c>
      <c r="J4689" t="str">
        <f>IFERROR(VLOOKUP(Table1[[#This Row],[Title]],$C$5507:$Y$5579,8, FALSE ),"")</f>
        <v>studio</v>
      </c>
      <c r="K4689" t="str">
        <f>IFERROR(VLOOKUP(Table1[[#This Row],[Title]],$C$5507:$Y$5579,9, FALSE ),"")</f>
        <v>electric</v>
      </c>
      <c r="L4689" t="str">
        <f>IFERROR(VLOOKUP(Table1[[#This Row],[Title]],$C$5507:$Y$5579,10, FALSE ),"")</f>
        <v>vocal</v>
      </c>
      <c r="M4689">
        <f>IFERROR(VLOOKUP(Table1[[#This Row],[Title]],$C$5507:$Y$5579,11, FALSE ),"")</f>
        <v>0</v>
      </c>
      <c r="N4689">
        <f>IFERROR(VLOOKUP(Table1[[#This Row],[Title]],$C$5507:$Y$5579,12, FALSE ),"")</f>
        <v>0.15857499999999999</v>
      </c>
      <c r="O4689">
        <f>IFERROR(VLOOKUP(Table1[[#This Row],[Title]],$C$5507:$Y$5579,13, FALSE ),"")</f>
        <v>0.57732499999999998</v>
      </c>
      <c r="P4689">
        <f>IFERROR(VLOOKUP(Table1[[#This Row],[Title]],$C$5507:$Y$5579,14, FALSE ),"")</f>
        <v>201.17332999999999</v>
      </c>
      <c r="Q4689">
        <f>IFERROR(VLOOKUP(Table1[[#This Row],[Title]],$C$5507:$Y$5579,15, FALSE ),"")</f>
        <v>0.75565300000000002</v>
      </c>
      <c r="R4689">
        <f>IFERROR(VLOOKUP(Table1[[#This Row],[Title]],$C$5507:$Y$5579,16, FALSE ),"")</f>
        <v>2.32E-4</v>
      </c>
      <c r="S4689">
        <f>IFERROR(VLOOKUP(Table1[[#This Row],[Title]],$C$5507:$Y$5579,17, FALSE ),"")</f>
        <v>2</v>
      </c>
      <c r="T4689">
        <f>IFERROR(VLOOKUP(Table1[[#This Row],[Title]],$C$5507:$Y$5579,18, FALSE ),"")</f>
        <v>0.249477</v>
      </c>
      <c r="U4689">
        <f>IFERROR(VLOOKUP(Table1[[#This Row],[Title]],$C$5507:$Y$5579,19, FALSE ),"")</f>
        <v>-5.82</v>
      </c>
      <c r="V4689">
        <f>IFERROR(VLOOKUP(Table1[[#This Row],[Title]],$C$5507:$Y$5579,20, FALSE ),"")</f>
        <v>1</v>
      </c>
      <c r="W4689">
        <f>IFERROR(VLOOKUP(Table1[[#This Row],[Title]],$C$5507:$Y$5579,21, FALSE ),"")</f>
        <v>0.11531</v>
      </c>
      <c r="X4689">
        <f>IFERROR(VLOOKUP(Table1[[#This Row],[Title]],$C$5507:$Y$5579,22, FALSE ),"")</f>
        <v>176.75</v>
      </c>
      <c r="Y4689">
        <f>IFERROR(VLOOKUP(Table1[[#This Row],[Title]],$C$5507:$Y$5579,23, FALSE ),"")</f>
        <v>0.67987299999999995</v>
      </c>
    </row>
    <row r="4690" spans="1:25" x14ac:dyDescent="0.25">
      <c r="A4690">
        <v>4688</v>
      </c>
      <c r="B4690">
        <v>88</v>
      </c>
      <c r="C4690" t="s">
        <v>7389</v>
      </c>
      <c r="D4690" t="s">
        <v>7390</v>
      </c>
      <c r="E4690">
        <v>2006</v>
      </c>
      <c r="F4690" t="s">
        <v>7391</v>
      </c>
      <c r="G4690" t="str">
        <f>IFERROR(VLOOKUP(Table1[[#This Row],[Title]],$C$5507:$Y$5579,5, FALSE ),"")</f>
        <v/>
      </c>
      <c r="H4690" t="str">
        <f>IFERROR(VLOOKUP(Table1[[#This Row],[Title]],$C$5507:$Y$5579,6, FALSE ),"")</f>
        <v/>
      </c>
      <c r="I4690" t="str">
        <f>IFERROR(VLOOKUP(Table1[[#This Row],[Title]],$C$5507:$Y$5579,7, FALSE ),"")</f>
        <v/>
      </c>
      <c r="J4690" t="str">
        <f>IFERROR(VLOOKUP(Table1[[#This Row],[Title]],$C$5507:$Y$5579,8, FALSE ),"")</f>
        <v/>
      </c>
      <c r="K4690" t="str">
        <f>IFERROR(VLOOKUP(Table1[[#This Row],[Title]],$C$5507:$Y$5579,9, FALSE ),"")</f>
        <v/>
      </c>
      <c r="L4690" t="str">
        <f>IFERROR(VLOOKUP(Table1[[#This Row],[Title]],$C$5507:$Y$5579,10, FALSE ),"")</f>
        <v/>
      </c>
      <c r="M4690" t="str">
        <f>IFERROR(VLOOKUP(Table1[[#This Row],[Title]],$C$5507:$Y$5579,11, FALSE ),"")</f>
        <v/>
      </c>
      <c r="N4690" t="str">
        <f>IFERROR(VLOOKUP(Table1[[#This Row],[Title]],$C$5507:$Y$5579,12, FALSE ),"")</f>
        <v/>
      </c>
      <c r="O4690" t="str">
        <f>IFERROR(VLOOKUP(Table1[[#This Row],[Title]],$C$5507:$Y$5579,13, FALSE ),"")</f>
        <v/>
      </c>
      <c r="P4690" t="str">
        <f>IFERROR(VLOOKUP(Table1[[#This Row],[Title]],$C$5507:$Y$5579,14, FALSE ),"")</f>
        <v/>
      </c>
      <c r="Q4690" t="str">
        <f>IFERROR(VLOOKUP(Table1[[#This Row],[Title]],$C$5507:$Y$5579,15, FALSE ),"")</f>
        <v/>
      </c>
      <c r="R4690" t="str">
        <f>IFERROR(VLOOKUP(Table1[[#This Row],[Title]],$C$5507:$Y$5579,16, FALSE ),"")</f>
        <v/>
      </c>
      <c r="S4690" t="str">
        <f>IFERROR(VLOOKUP(Table1[[#This Row],[Title]],$C$5507:$Y$5579,17, FALSE ),"")</f>
        <v/>
      </c>
      <c r="T4690" t="str">
        <f>IFERROR(VLOOKUP(Table1[[#This Row],[Title]],$C$5507:$Y$5579,18, FALSE ),"")</f>
        <v/>
      </c>
      <c r="U4690" t="str">
        <f>IFERROR(VLOOKUP(Table1[[#This Row],[Title]],$C$5507:$Y$5579,19, FALSE ),"")</f>
        <v/>
      </c>
      <c r="V4690" t="str">
        <f>IFERROR(VLOOKUP(Table1[[#This Row],[Title]],$C$5507:$Y$5579,20, FALSE ),"")</f>
        <v/>
      </c>
      <c r="W4690" t="str">
        <f>IFERROR(VLOOKUP(Table1[[#This Row],[Title]],$C$5507:$Y$5579,21, FALSE ),"")</f>
        <v/>
      </c>
      <c r="X4690" t="str">
        <f>IFERROR(VLOOKUP(Table1[[#This Row],[Title]],$C$5507:$Y$5579,22, FALSE ),"")</f>
        <v/>
      </c>
      <c r="Y4690" t="str">
        <f>IFERROR(VLOOKUP(Table1[[#This Row],[Title]],$C$5507:$Y$5579,23, FALSE ),"")</f>
        <v/>
      </c>
    </row>
    <row r="4691" spans="1:25" hidden="1" x14ac:dyDescent="0.25">
      <c r="A4691">
        <v>4689</v>
      </c>
      <c r="B4691">
        <v>89</v>
      </c>
      <c r="C4691" t="s">
        <v>7611</v>
      </c>
      <c r="D4691" t="s">
        <v>7021</v>
      </c>
      <c r="E4691">
        <v>2006</v>
      </c>
      <c r="F4691" t="s">
        <v>7021</v>
      </c>
      <c r="G4691">
        <v>33.973951</v>
      </c>
      <c r="H4691">
        <v>-118.24840500000001</v>
      </c>
      <c r="I4691" t="s">
        <v>605</v>
      </c>
      <c r="J4691" t="s">
        <v>56</v>
      </c>
      <c r="K4691" t="s">
        <v>33</v>
      </c>
      <c r="M4691">
        <v>0</v>
      </c>
      <c r="N4691">
        <v>1.0999E-2</v>
      </c>
      <c r="O4691">
        <v>0.65642</v>
      </c>
      <c r="P4691">
        <v>213.06666999999999</v>
      </c>
      <c r="Q4691">
        <v>0.92103500000000005</v>
      </c>
      <c r="R4691">
        <v>0</v>
      </c>
      <c r="S4691">
        <v>9</v>
      </c>
      <c r="T4691">
        <v>0.70219399999999998</v>
      </c>
      <c r="U4691">
        <v>-3.0920000000000001</v>
      </c>
      <c r="V4691">
        <v>1</v>
      </c>
      <c r="W4691">
        <v>0.28232400000000002</v>
      </c>
      <c r="X4691">
        <v>153.636</v>
      </c>
      <c r="Y4691">
        <v>0.74035399999999996</v>
      </c>
    </row>
    <row r="4692" spans="1:25" hidden="1" x14ac:dyDescent="0.25">
      <c r="A4692">
        <v>4690</v>
      </c>
      <c r="B4692">
        <v>90</v>
      </c>
      <c r="C4692" t="s">
        <v>6981</v>
      </c>
      <c r="D4692" t="s">
        <v>6567</v>
      </c>
      <c r="E4692">
        <v>2006</v>
      </c>
      <c r="F4692" t="s">
        <v>6567</v>
      </c>
      <c r="G4692">
        <v>42.347020999999998</v>
      </c>
      <c r="H4692">
        <v>-83.060184000000007</v>
      </c>
      <c r="I4692" t="s">
        <v>6568</v>
      </c>
      <c r="J4692" t="s">
        <v>28</v>
      </c>
      <c r="K4692" t="s">
        <v>56</v>
      </c>
      <c r="L4692" t="s">
        <v>33</v>
      </c>
      <c r="M4692">
        <v>0</v>
      </c>
      <c r="N4692">
        <v>4.3687999999999998E-2</v>
      </c>
      <c r="O4692">
        <v>0.55966400000000005</v>
      </c>
      <c r="P4692">
        <v>180.11429000000001</v>
      </c>
      <c r="Q4692">
        <v>0.72986600000000001</v>
      </c>
      <c r="R4692">
        <v>0</v>
      </c>
      <c r="S4692">
        <v>10</v>
      </c>
      <c r="T4692">
        <v>0.17578299999999999</v>
      </c>
      <c r="U4692">
        <v>-5.99</v>
      </c>
      <c r="V4692">
        <v>0</v>
      </c>
      <c r="W4692">
        <v>0.42860999999999999</v>
      </c>
      <c r="X4692">
        <v>72.926000000000002</v>
      </c>
      <c r="Y4692">
        <v>0.80572900000000003</v>
      </c>
    </row>
    <row r="4693" spans="1:25" hidden="1" x14ac:dyDescent="0.25">
      <c r="A4693">
        <v>4691</v>
      </c>
      <c r="B4693">
        <v>91</v>
      </c>
      <c r="C4693" t="s">
        <v>7612</v>
      </c>
      <c r="D4693" t="s">
        <v>4181</v>
      </c>
      <c r="E4693">
        <v>2006</v>
      </c>
      <c r="F4693" t="s">
        <v>4181</v>
      </c>
      <c r="G4693">
        <v>40.702897999999998</v>
      </c>
      <c r="H4693">
        <v>-74.010240999999994</v>
      </c>
      <c r="I4693" t="s">
        <v>767</v>
      </c>
      <c r="J4693" t="s">
        <v>28</v>
      </c>
      <c r="K4693" t="s">
        <v>56</v>
      </c>
      <c r="L4693" t="s">
        <v>33</v>
      </c>
      <c r="M4693">
        <v>0</v>
      </c>
      <c r="N4693">
        <v>1.451E-3</v>
      </c>
      <c r="O4693">
        <v>0.614985</v>
      </c>
      <c r="P4693">
        <v>195.81342000000001</v>
      </c>
      <c r="Q4693">
        <v>0.41494399999999998</v>
      </c>
      <c r="R4693">
        <v>3.5804999999999997E-2</v>
      </c>
      <c r="S4693">
        <v>10</v>
      </c>
      <c r="T4693">
        <v>7.4357000000000006E-2</v>
      </c>
      <c r="U4693">
        <v>-18.335999999999999</v>
      </c>
      <c r="V4693">
        <v>1</v>
      </c>
      <c r="W4693">
        <v>5.3287000000000001E-2</v>
      </c>
      <c r="X4693">
        <v>125</v>
      </c>
      <c r="Y4693">
        <v>0.66016600000000003</v>
      </c>
    </row>
    <row r="4694" spans="1:25" hidden="1" x14ac:dyDescent="0.25">
      <c r="A4694">
        <v>4692</v>
      </c>
      <c r="B4694">
        <v>92</v>
      </c>
      <c r="C4694" t="s">
        <v>7613</v>
      </c>
      <c r="D4694" t="s">
        <v>7614</v>
      </c>
      <c r="E4694">
        <v>2006</v>
      </c>
      <c r="F4694" t="s">
        <v>7615</v>
      </c>
      <c r="G4694">
        <v>35.169255</v>
      </c>
      <c r="H4694">
        <v>-89.990414999999999</v>
      </c>
      <c r="I4694" t="s">
        <v>48</v>
      </c>
      <c r="J4694" t="s">
        <v>28</v>
      </c>
      <c r="K4694" t="s">
        <v>56</v>
      </c>
      <c r="L4694" t="s">
        <v>33</v>
      </c>
      <c r="M4694">
        <v>0</v>
      </c>
      <c r="N4694">
        <v>9.9604999999999999E-2</v>
      </c>
      <c r="O4694">
        <v>0.76360499999999998</v>
      </c>
      <c r="P4694">
        <v>297.57601</v>
      </c>
      <c r="Q4694">
        <v>0.57586400000000004</v>
      </c>
      <c r="R4694">
        <v>2.2433999999999999E-2</v>
      </c>
      <c r="S4694">
        <v>1</v>
      </c>
      <c r="T4694">
        <v>0.35939300000000002</v>
      </c>
      <c r="U4694">
        <v>-13.451000000000001</v>
      </c>
      <c r="V4694">
        <v>1</v>
      </c>
      <c r="W4694">
        <v>4.3844000000000001E-2</v>
      </c>
      <c r="X4694">
        <v>106.61199999999999</v>
      </c>
      <c r="Y4694">
        <v>0.397119</v>
      </c>
    </row>
    <row r="4695" spans="1:25" hidden="1" x14ac:dyDescent="0.25">
      <c r="A4695">
        <v>4693</v>
      </c>
      <c r="B4695">
        <v>93</v>
      </c>
      <c r="C4695" t="s">
        <v>4923</v>
      </c>
      <c r="D4695" t="s">
        <v>7616</v>
      </c>
      <c r="E4695">
        <v>2006</v>
      </c>
      <c r="F4695" t="s">
        <v>7616</v>
      </c>
      <c r="G4695">
        <v>33.973951</v>
      </c>
      <c r="H4695">
        <v>-118.24840500000001</v>
      </c>
      <c r="I4695" t="s">
        <v>605</v>
      </c>
      <c r="J4695" t="s">
        <v>28</v>
      </c>
      <c r="K4695" t="s">
        <v>56</v>
      </c>
      <c r="L4695" t="s">
        <v>33</v>
      </c>
      <c r="M4695">
        <v>0</v>
      </c>
      <c r="N4695">
        <v>6.0919000000000001E-2</v>
      </c>
      <c r="O4695">
        <v>0.60145499999999996</v>
      </c>
      <c r="P4695">
        <v>228.35955000000001</v>
      </c>
      <c r="Q4695">
        <v>0.54082699999999995</v>
      </c>
      <c r="R4695">
        <v>0</v>
      </c>
      <c r="S4695">
        <v>5</v>
      </c>
      <c r="T4695">
        <v>0.388874</v>
      </c>
      <c r="U4695">
        <v>-4.6479999999999997</v>
      </c>
      <c r="V4695">
        <v>1</v>
      </c>
      <c r="W4695">
        <v>3.2890999999999997E-2</v>
      </c>
      <c r="X4695">
        <v>116.66</v>
      </c>
      <c r="Y4695">
        <v>0.41869000000000001</v>
      </c>
    </row>
    <row r="4696" spans="1:25" hidden="1" x14ac:dyDescent="0.25">
      <c r="A4696">
        <v>4694</v>
      </c>
      <c r="B4696">
        <v>94</v>
      </c>
      <c r="C4696" t="s">
        <v>7617</v>
      </c>
      <c r="D4696" t="s">
        <v>7496</v>
      </c>
      <c r="E4696">
        <v>2006</v>
      </c>
      <c r="F4696" t="s">
        <v>7496</v>
      </c>
      <c r="G4696">
        <v>36.301068000000001</v>
      </c>
      <c r="H4696">
        <v>-115.206969</v>
      </c>
      <c r="I4696" t="s">
        <v>7497</v>
      </c>
      <c r="J4696" t="s">
        <v>28</v>
      </c>
      <c r="K4696" t="s">
        <v>33</v>
      </c>
      <c r="M4696">
        <v>0</v>
      </c>
      <c r="N4696">
        <v>0.43414700000000001</v>
      </c>
      <c r="O4696">
        <v>0.68393800000000005</v>
      </c>
      <c r="P4696">
        <v>187.58484999999999</v>
      </c>
      <c r="Q4696">
        <v>0.26692900000000003</v>
      </c>
      <c r="R4696">
        <v>0</v>
      </c>
      <c r="S4696">
        <v>11</v>
      </c>
      <c r="T4696">
        <v>0.34201700000000002</v>
      </c>
      <c r="U4696">
        <v>-18.350999999999999</v>
      </c>
      <c r="V4696">
        <v>1</v>
      </c>
      <c r="W4696">
        <v>0.18918599999999999</v>
      </c>
      <c r="X4696">
        <v>88.757999999999996</v>
      </c>
      <c r="Y4696">
        <v>0.69346600000000003</v>
      </c>
    </row>
    <row r="4697" spans="1:25" hidden="1" x14ac:dyDescent="0.25">
      <c r="A4697">
        <v>4695</v>
      </c>
      <c r="B4697">
        <v>95</v>
      </c>
      <c r="C4697" t="s">
        <v>7618</v>
      </c>
      <c r="D4697" t="s">
        <v>7407</v>
      </c>
      <c r="E4697">
        <v>2006</v>
      </c>
      <c r="F4697" t="s">
        <v>7407</v>
      </c>
      <c r="G4697">
        <v>33.844371000000002</v>
      </c>
      <c r="H4697">
        <v>-84.474050000000005</v>
      </c>
      <c r="I4697" t="s">
        <v>45</v>
      </c>
      <c r="J4697" t="s">
        <v>28</v>
      </c>
      <c r="K4697" t="s">
        <v>56</v>
      </c>
      <c r="L4697" t="s">
        <v>33</v>
      </c>
      <c r="M4697">
        <v>0</v>
      </c>
      <c r="N4697">
        <v>0.35390700000000003</v>
      </c>
      <c r="O4697">
        <v>0.80563399999999996</v>
      </c>
      <c r="P4697">
        <v>216.09333000000001</v>
      </c>
      <c r="Q4697">
        <v>0.73711800000000005</v>
      </c>
      <c r="R4697">
        <v>0</v>
      </c>
      <c r="S4697">
        <v>1</v>
      </c>
      <c r="T4697">
        <v>4.9972999999999997E-2</v>
      </c>
      <c r="U4697">
        <v>-5.2240000000000002</v>
      </c>
      <c r="V4697">
        <v>0</v>
      </c>
      <c r="W4697">
        <v>0.182034</v>
      </c>
      <c r="X4697">
        <v>96.013000000000005</v>
      </c>
      <c r="Y4697">
        <v>0.67139099999999996</v>
      </c>
    </row>
    <row r="4698" spans="1:25" hidden="1" x14ac:dyDescent="0.25">
      <c r="A4698">
        <v>4696</v>
      </c>
      <c r="B4698">
        <v>96</v>
      </c>
      <c r="C4698" t="s">
        <v>7619</v>
      </c>
      <c r="D4698" t="s">
        <v>6517</v>
      </c>
      <c r="E4698">
        <v>2006</v>
      </c>
      <c r="F4698" t="s">
        <v>6517</v>
      </c>
      <c r="G4698">
        <v>40.123804999999997</v>
      </c>
      <c r="H4698">
        <v>-75.114767000000001</v>
      </c>
      <c r="I4698" t="s">
        <v>6518</v>
      </c>
      <c r="J4698" t="s">
        <v>28</v>
      </c>
      <c r="K4698" t="s">
        <v>56</v>
      </c>
      <c r="M4698">
        <v>0</v>
      </c>
      <c r="N4698" s="1">
        <v>3.1000000000000001E-5</v>
      </c>
      <c r="O4698">
        <v>0.64887700000000004</v>
      </c>
      <c r="P4698">
        <v>220.02893</v>
      </c>
      <c r="Q4698">
        <v>0.57918099999999995</v>
      </c>
      <c r="R4698">
        <v>0.69638599999999995</v>
      </c>
      <c r="S4698">
        <v>9</v>
      </c>
      <c r="T4698">
        <v>0.32485900000000001</v>
      </c>
      <c r="U4698">
        <v>-16.558</v>
      </c>
      <c r="V4698">
        <v>1</v>
      </c>
      <c r="W4698">
        <v>4.5740000000000003E-2</v>
      </c>
      <c r="X4698">
        <v>126.012</v>
      </c>
      <c r="Y4698">
        <v>0.807531</v>
      </c>
    </row>
    <row r="4699" spans="1:25" hidden="1" x14ac:dyDescent="0.25">
      <c r="A4699">
        <v>4697</v>
      </c>
      <c r="B4699">
        <v>97</v>
      </c>
      <c r="C4699" t="s">
        <v>7363</v>
      </c>
      <c r="D4699" t="s">
        <v>7364</v>
      </c>
      <c r="E4699">
        <v>2006</v>
      </c>
      <c r="F4699" t="s">
        <v>7364</v>
      </c>
      <c r="G4699">
        <v>51.781644100000001</v>
      </c>
      <c r="H4699">
        <v>0.36651689999999998</v>
      </c>
      <c r="I4699" t="s">
        <v>7365</v>
      </c>
      <c r="J4699" t="s">
        <v>28</v>
      </c>
      <c r="K4699" t="s">
        <v>56</v>
      </c>
      <c r="L4699" t="s">
        <v>33</v>
      </c>
      <c r="M4699">
        <v>0</v>
      </c>
      <c r="N4699">
        <v>1.0267E-2</v>
      </c>
      <c r="O4699">
        <v>0.81107799999999997</v>
      </c>
      <c r="P4699">
        <v>207.90666999999999</v>
      </c>
      <c r="Q4699">
        <v>0.69090099999999999</v>
      </c>
      <c r="R4699">
        <v>1.1720000000000001E-3</v>
      </c>
      <c r="S4699">
        <v>6</v>
      </c>
      <c r="T4699">
        <v>0.60670800000000003</v>
      </c>
      <c r="U4699">
        <v>-6.5670000000000002</v>
      </c>
      <c r="V4699">
        <v>1</v>
      </c>
      <c r="W4699">
        <v>0.17307700000000001</v>
      </c>
      <c r="X4699">
        <v>138.554</v>
      </c>
      <c r="Y4699">
        <v>0.79860600000000004</v>
      </c>
    </row>
    <row r="4700" spans="1:25" hidden="1" x14ac:dyDescent="0.25">
      <c r="A4700">
        <v>4698</v>
      </c>
      <c r="B4700">
        <v>98</v>
      </c>
      <c r="C4700" t="s">
        <v>7452</v>
      </c>
      <c r="D4700" t="s">
        <v>7453</v>
      </c>
      <c r="E4700">
        <v>2006</v>
      </c>
      <c r="F4700" t="s">
        <v>7453</v>
      </c>
      <c r="G4700">
        <v>30.56683</v>
      </c>
      <c r="H4700">
        <v>-84.097649000000004</v>
      </c>
      <c r="I4700" t="s">
        <v>2184</v>
      </c>
      <c r="J4700" t="s">
        <v>28</v>
      </c>
      <c r="K4700" t="s">
        <v>56</v>
      </c>
      <c r="L4700" t="s">
        <v>33</v>
      </c>
      <c r="M4700">
        <v>0</v>
      </c>
      <c r="N4700">
        <v>0.23793</v>
      </c>
      <c r="O4700">
        <v>0.57107300000000005</v>
      </c>
      <c r="P4700">
        <v>174.28853000000001</v>
      </c>
      <c r="Q4700">
        <v>0.29448299999999999</v>
      </c>
      <c r="R4700">
        <v>0</v>
      </c>
      <c r="S4700">
        <v>0</v>
      </c>
      <c r="T4700">
        <v>0.13041700000000001</v>
      </c>
      <c r="U4700">
        <v>-16.501999999999999</v>
      </c>
      <c r="V4700">
        <v>0</v>
      </c>
      <c r="W4700">
        <v>0.121823</v>
      </c>
      <c r="X4700">
        <v>100.068</v>
      </c>
      <c r="Y4700">
        <v>0.28936000000000001</v>
      </c>
    </row>
    <row r="4701" spans="1:25" hidden="1" x14ac:dyDescent="0.25">
      <c r="A4701">
        <v>4699</v>
      </c>
      <c r="B4701">
        <v>99</v>
      </c>
      <c r="C4701" t="s">
        <v>7620</v>
      </c>
      <c r="D4701" t="s">
        <v>7621</v>
      </c>
      <c r="E4701">
        <v>2006</v>
      </c>
      <c r="F4701" t="s">
        <v>7621</v>
      </c>
      <c r="G4701">
        <v>33.520299999999999</v>
      </c>
      <c r="H4701">
        <v>-86.811499999999995</v>
      </c>
      <c r="I4701" t="s">
        <v>1738</v>
      </c>
      <c r="J4701" t="s">
        <v>28</v>
      </c>
      <c r="K4701" t="s">
        <v>56</v>
      </c>
      <c r="L4701" t="s">
        <v>33</v>
      </c>
      <c r="M4701">
        <v>0</v>
      </c>
      <c r="N4701">
        <v>2.5998E-2</v>
      </c>
      <c r="O4701">
        <v>0.46293400000000001</v>
      </c>
      <c r="P4701">
        <v>248.69333</v>
      </c>
      <c r="Q4701">
        <v>0.52366199999999996</v>
      </c>
      <c r="R4701">
        <v>0</v>
      </c>
      <c r="S4701">
        <v>1</v>
      </c>
      <c r="T4701">
        <v>0.10212599999999999</v>
      </c>
      <c r="U4701">
        <v>-8.2070000000000007</v>
      </c>
      <c r="V4701">
        <v>1</v>
      </c>
      <c r="W4701">
        <v>3.1641000000000002E-2</v>
      </c>
      <c r="X4701">
        <v>144.05500000000001</v>
      </c>
      <c r="Y4701">
        <v>0.31292300000000001</v>
      </c>
    </row>
    <row r="4702" spans="1:25" hidden="1" x14ac:dyDescent="0.25">
      <c r="A4702">
        <v>4700</v>
      </c>
      <c r="B4702">
        <v>100</v>
      </c>
      <c r="C4702" t="s">
        <v>7622</v>
      </c>
      <c r="D4702" t="s">
        <v>7623</v>
      </c>
      <c r="E4702">
        <v>2006</v>
      </c>
      <c r="F4702" t="s">
        <v>7623</v>
      </c>
      <c r="G4702">
        <v>43.155500000000004</v>
      </c>
      <c r="H4702">
        <v>-77.616</v>
      </c>
      <c r="I4702" t="s">
        <v>4698</v>
      </c>
      <c r="J4702" t="s">
        <v>28</v>
      </c>
      <c r="K4702" t="s">
        <v>56</v>
      </c>
      <c r="L4702" t="s">
        <v>33</v>
      </c>
      <c r="M4702">
        <v>0</v>
      </c>
      <c r="N4702">
        <v>3.503E-3</v>
      </c>
      <c r="O4702">
        <v>0.21662500000000001</v>
      </c>
      <c r="P4702">
        <v>229.33332999999999</v>
      </c>
      <c r="Q4702">
        <v>0.75529000000000002</v>
      </c>
      <c r="R4702">
        <v>0</v>
      </c>
      <c r="S4702">
        <v>1</v>
      </c>
      <c r="T4702">
        <v>0.118684</v>
      </c>
      <c r="U4702">
        <v>-5.7359999999999998</v>
      </c>
      <c r="V4702">
        <v>0</v>
      </c>
      <c r="W4702">
        <v>6.2487000000000001E-2</v>
      </c>
      <c r="X4702">
        <v>179.94499999999999</v>
      </c>
      <c r="Y4702">
        <v>0.25755</v>
      </c>
    </row>
    <row r="4703" spans="1:25" hidden="1" x14ac:dyDescent="0.25">
      <c r="A4703">
        <v>4701</v>
      </c>
      <c r="B4703">
        <v>1</v>
      </c>
      <c r="C4703" t="s">
        <v>7624</v>
      </c>
      <c r="D4703" t="s">
        <v>6980</v>
      </c>
      <c r="E4703">
        <v>2007</v>
      </c>
      <c r="F4703" t="s">
        <v>6980</v>
      </c>
      <c r="G4703">
        <v>29.813141999999999</v>
      </c>
      <c r="H4703">
        <v>-95.309788999999995</v>
      </c>
      <c r="I4703" t="s">
        <v>1594</v>
      </c>
      <c r="J4703" t="s">
        <v>28</v>
      </c>
      <c r="K4703" t="s">
        <v>56</v>
      </c>
      <c r="L4703" t="s">
        <v>33</v>
      </c>
      <c r="M4703">
        <v>0</v>
      </c>
      <c r="N4703">
        <v>3.3464000000000001E-2</v>
      </c>
      <c r="O4703">
        <v>0.72146699999999997</v>
      </c>
      <c r="P4703">
        <v>220.83873</v>
      </c>
      <c r="Q4703">
        <v>0.381832</v>
      </c>
      <c r="R4703" s="1">
        <v>1.9999999999999999E-6</v>
      </c>
      <c r="S4703">
        <v>10</v>
      </c>
      <c r="T4703">
        <v>0.46691300000000002</v>
      </c>
      <c r="U4703">
        <v>-16.128</v>
      </c>
      <c r="V4703">
        <v>1</v>
      </c>
      <c r="W4703">
        <v>0.30834699999999998</v>
      </c>
      <c r="X4703">
        <v>89.79</v>
      </c>
      <c r="Y4703">
        <v>0.55540999999999996</v>
      </c>
    </row>
    <row r="4704" spans="1:25" hidden="1" x14ac:dyDescent="0.25">
      <c r="A4704">
        <v>4702</v>
      </c>
      <c r="B4704">
        <v>2</v>
      </c>
      <c r="C4704" t="s">
        <v>7625</v>
      </c>
      <c r="D4704" t="s">
        <v>7626</v>
      </c>
      <c r="E4704">
        <v>2007</v>
      </c>
      <c r="F4704" t="s">
        <v>7328</v>
      </c>
      <c r="G4704">
        <v>13.166700000000001</v>
      </c>
      <c r="H4704">
        <v>-59.533299999999997</v>
      </c>
      <c r="I4704" t="s">
        <v>7329</v>
      </c>
      <c r="J4704" t="s">
        <v>28</v>
      </c>
      <c r="K4704" t="s">
        <v>56</v>
      </c>
      <c r="L4704" t="s">
        <v>33</v>
      </c>
      <c r="M4704">
        <v>0</v>
      </c>
      <c r="N4704">
        <v>1.3014E-2</v>
      </c>
      <c r="O4704">
        <v>0.57258399999999998</v>
      </c>
      <c r="P4704">
        <v>276.57333</v>
      </c>
      <c r="Q4704">
        <v>0.79193400000000003</v>
      </c>
      <c r="R4704">
        <v>0</v>
      </c>
      <c r="S4704">
        <v>1</v>
      </c>
      <c r="T4704">
        <v>4.0953999999999997E-2</v>
      </c>
      <c r="U4704">
        <v>-6.0960000000000001</v>
      </c>
      <c r="V4704">
        <v>1</v>
      </c>
      <c r="W4704">
        <v>0.16950999999999999</v>
      </c>
      <c r="X4704">
        <v>174.19</v>
      </c>
      <c r="Y4704">
        <v>0.59502900000000003</v>
      </c>
    </row>
    <row r="4705" spans="1:25" hidden="1" x14ac:dyDescent="0.25">
      <c r="A4705">
        <v>4703</v>
      </c>
      <c r="B4705">
        <v>3</v>
      </c>
      <c r="C4705" t="s">
        <v>7627</v>
      </c>
      <c r="D4705" t="s">
        <v>7628</v>
      </c>
      <c r="E4705">
        <v>2007</v>
      </c>
      <c r="F4705" t="s">
        <v>7303</v>
      </c>
      <c r="G4705">
        <v>33.870291999999999</v>
      </c>
      <c r="H4705">
        <v>-117.925338</v>
      </c>
      <c r="I4705" t="s">
        <v>7304</v>
      </c>
      <c r="J4705" t="s">
        <v>28</v>
      </c>
      <c r="K4705" t="s">
        <v>56</v>
      </c>
      <c r="L4705" t="s">
        <v>33</v>
      </c>
      <c r="M4705">
        <v>0</v>
      </c>
      <c r="N4705">
        <v>0.185395</v>
      </c>
      <c r="O4705">
        <v>0.75905999999999996</v>
      </c>
      <c r="P4705">
        <v>235.91138000000001</v>
      </c>
      <c r="Q4705">
        <v>0.45404899999999998</v>
      </c>
      <c r="R4705">
        <v>0</v>
      </c>
      <c r="S4705">
        <v>3</v>
      </c>
      <c r="T4705">
        <v>0.116012</v>
      </c>
      <c r="U4705">
        <v>-15.329000000000001</v>
      </c>
      <c r="V4705">
        <v>0</v>
      </c>
      <c r="W4705">
        <v>4.1707000000000001E-2</v>
      </c>
      <c r="X4705">
        <v>122.434</v>
      </c>
      <c r="Y4705">
        <v>0.75290400000000002</v>
      </c>
    </row>
    <row r="4706" spans="1:25" hidden="1" x14ac:dyDescent="0.25">
      <c r="A4706">
        <v>4704</v>
      </c>
      <c r="B4706">
        <v>4</v>
      </c>
      <c r="C4706" t="s">
        <v>7629</v>
      </c>
      <c r="D4706" t="s">
        <v>7508</v>
      </c>
      <c r="E4706">
        <v>2007</v>
      </c>
      <c r="F4706" t="s">
        <v>7508</v>
      </c>
      <c r="G4706">
        <v>33.993600000000001</v>
      </c>
      <c r="H4706">
        <v>-117.971</v>
      </c>
      <c r="I4706" t="s">
        <v>7509</v>
      </c>
      <c r="J4706" t="s">
        <v>28</v>
      </c>
      <c r="K4706" t="s">
        <v>56</v>
      </c>
      <c r="L4706" t="s">
        <v>33</v>
      </c>
      <c r="M4706">
        <v>0</v>
      </c>
      <c r="N4706">
        <v>0.206598</v>
      </c>
      <c r="O4706">
        <v>0.69629300000000005</v>
      </c>
      <c r="P4706">
        <v>255.68608</v>
      </c>
      <c r="Q4706">
        <v>0.37005199999999999</v>
      </c>
      <c r="R4706">
        <v>0</v>
      </c>
      <c r="S4706">
        <v>7</v>
      </c>
      <c r="T4706">
        <v>0.11058999999999999</v>
      </c>
      <c r="U4706">
        <v>-15.96</v>
      </c>
      <c r="V4706">
        <v>1</v>
      </c>
      <c r="W4706">
        <v>5.2183E-2</v>
      </c>
      <c r="X4706">
        <v>117.83</v>
      </c>
      <c r="Y4706">
        <v>0.42858099999999999</v>
      </c>
    </row>
    <row r="4707" spans="1:25" hidden="1" x14ac:dyDescent="0.25">
      <c r="A4707">
        <v>4705</v>
      </c>
      <c r="B4707">
        <v>5</v>
      </c>
      <c r="C4707" t="s">
        <v>7630</v>
      </c>
      <c r="D4707" t="s">
        <v>7631</v>
      </c>
      <c r="E4707">
        <v>2007</v>
      </c>
      <c r="F4707" t="s">
        <v>7453</v>
      </c>
      <c r="G4707">
        <v>30.56683</v>
      </c>
      <c r="H4707">
        <v>-84.097649000000004</v>
      </c>
      <c r="I4707" t="s">
        <v>2184</v>
      </c>
      <c r="J4707" t="s">
        <v>28</v>
      </c>
      <c r="K4707" t="s">
        <v>56</v>
      </c>
      <c r="L4707" t="s">
        <v>33</v>
      </c>
      <c r="M4707">
        <v>4.6418079259699999E-3</v>
      </c>
      <c r="N4707">
        <v>1.1166000000000001E-2</v>
      </c>
      <c r="O4707">
        <v>0.69123299999999999</v>
      </c>
      <c r="P4707">
        <v>230.85333</v>
      </c>
      <c r="Q4707">
        <v>0.54249899999999995</v>
      </c>
      <c r="R4707">
        <v>0</v>
      </c>
      <c r="S4707">
        <v>1</v>
      </c>
      <c r="T4707">
        <v>9.8021999999999998E-2</v>
      </c>
      <c r="U4707">
        <v>-8.1609999999999996</v>
      </c>
      <c r="V4707">
        <v>1</v>
      </c>
      <c r="W4707">
        <v>0.14488500000000001</v>
      </c>
      <c r="X4707">
        <v>80.052000000000007</v>
      </c>
      <c r="Y4707">
        <v>0.60194300000000001</v>
      </c>
    </row>
    <row r="4708" spans="1:25" hidden="1" x14ac:dyDescent="0.25">
      <c r="A4708">
        <v>4706</v>
      </c>
      <c r="B4708">
        <v>6</v>
      </c>
      <c r="C4708" t="s">
        <v>7632</v>
      </c>
      <c r="D4708" t="s">
        <v>7417</v>
      </c>
      <c r="E4708">
        <v>2007</v>
      </c>
      <c r="F4708" t="s">
        <v>7417</v>
      </c>
      <c r="G4708">
        <v>35.47</v>
      </c>
      <c r="H4708">
        <v>-95.522400000000005</v>
      </c>
      <c r="I4708" t="s">
        <v>7418</v>
      </c>
      <c r="J4708" t="s">
        <v>28</v>
      </c>
      <c r="K4708" t="s">
        <v>56</v>
      </c>
      <c r="L4708" t="s">
        <v>33</v>
      </c>
      <c r="M4708">
        <v>0</v>
      </c>
      <c r="N4708">
        <v>0.124152</v>
      </c>
      <c r="O4708">
        <v>0.26742899999999997</v>
      </c>
      <c r="P4708">
        <v>232.28036</v>
      </c>
      <c r="Q4708">
        <v>0.31583699999999998</v>
      </c>
      <c r="R4708">
        <v>9.3913999999999997E-2</v>
      </c>
      <c r="S4708">
        <v>6</v>
      </c>
      <c r="T4708">
        <v>0.16619100000000001</v>
      </c>
      <c r="U4708">
        <v>-17.829999999999998</v>
      </c>
      <c r="V4708">
        <v>0</v>
      </c>
      <c r="W4708">
        <v>3.6512000000000003E-2</v>
      </c>
      <c r="X4708">
        <v>74.78</v>
      </c>
      <c r="Y4708">
        <v>0.47163899999999997</v>
      </c>
    </row>
    <row r="4709" spans="1:25" hidden="1" x14ac:dyDescent="0.25">
      <c r="A4709">
        <v>4707</v>
      </c>
      <c r="B4709">
        <v>7</v>
      </c>
      <c r="C4709" t="s">
        <v>7633</v>
      </c>
      <c r="D4709" t="s">
        <v>7634</v>
      </c>
      <c r="E4709">
        <v>2007</v>
      </c>
      <c r="F4709" t="s">
        <v>7634</v>
      </c>
      <c r="G4709">
        <v>41.850033000000003</v>
      </c>
      <c r="H4709">
        <v>-87.650052000000002</v>
      </c>
      <c r="I4709" t="s">
        <v>108</v>
      </c>
      <c r="J4709" t="s">
        <v>32</v>
      </c>
      <c r="K4709" t="s">
        <v>28</v>
      </c>
      <c r="L4709" t="s">
        <v>33</v>
      </c>
      <c r="M4709">
        <v>0</v>
      </c>
      <c r="N4709">
        <v>0.92996500000000004</v>
      </c>
      <c r="O4709">
        <v>0.45686599999999999</v>
      </c>
      <c r="P4709">
        <v>233.4</v>
      </c>
      <c r="Q4709">
        <v>0.35022599999999998</v>
      </c>
      <c r="R4709">
        <v>0</v>
      </c>
      <c r="S4709">
        <v>11</v>
      </c>
      <c r="T4709">
        <v>0.491811</v>
      </c>
      <c r="U4709">
        <v>-9.6020000000000003</v>
      </c>
      <c r="V4709">
        <v>0</v>
      </c>
      <c r="W4709">
        <v>2.836E-2</v>
      </c>
      <c r="X4709">
        <v>106.068</v>
      </c>
      <c r="Y4709">
        <v>0.36942199999999997</v>
      </c>
    </row>
    <row r="4710" spans="1:25" hidden="1" x14ac:dyDescent="0.25">
      <c r="A4710">
        <v>4708</v>
      </c>
      <c r="B4710">
        <v>8</v>
      </c>
      <c r="C4710" t="s">
        <v>5419</v>
      </c>
      <c r="D4710" t="s">
        <v>7635</v>
      </c>
      <c r="E4710">
        <v>2007</v>
      </c>
      <c r="F4710" t="s">
        <v>7220</v>
      </c>
      <c r="G4710">
        <v>40.314</v>
      </c>
      <c r="H4710">
        <v>-74.508899999999997</v>
      </c>
      <c r="I4710" t="s">
        <v>7221</v>
      </c>
      <c r="J4710" t="s">
        <v>28</v>
      </c>
      <c r="K4710" t="s">
        <v>56</v>
      </c>
      <c r="L4710" t="s">
        <v>33</v>
      </c>
      <c r="M4710">
        <v>0</v>
      </c>
      <c r="N4710">
        <v>4.6642999999999997E-2</v>
      </c>
      <c r="O4710">
        <v>0.85486799999999996</v>
      </c>
      <c r="P4710">
        <v>211.48761999999999</v>
      </c>
      <c r="Q4710">
        <v>0.51980999999999999</v>
      </c>
      <c r="R4710">
        <v>0</v>
      </c>
      <c r="S4710">
        <v>0</v>
      </c>
      <c r="T4710">
        <v>0.29406300000000002</v>
      </c>
      <c r="U4710">
        <v>-7.4340000000000002</v>
      </c>
      <c r="V4710">
        <v>1</v>
      </c>
      <c r="W4710">
        <v>4.0242E-2</v>
      </c>
      <c r="X4710">
        <v>99.960999999999999</v>
      </c>
      <c r="Y4710">
        <v>0.32410800000000001</v>
      </c>
    </row>
    <row r="4711" spans="1:25" hidden="1" x14ac:dyDescent="0.25">
      <c r="A4711">
        <v>4709</v>
      </c>
      <c r="B4711">
        <v>9</v>
      </c>
      <c r="C4711" t="s">
        <v>7636</v>
      </c>
      <c r="D4711" t="s">
        <v>6714</v>
      </c>
      <c r="E4711">
        <v>2007</v>
      </c>
      <c r="F4711" t="s">
        <v>6714</v>
      </c>
      <c r="G4711">
        <v>48.433332999999998</v>
      </c>
      <c r="H4711">
        <v>-123.35</v>
      </c>
      <c r="I4711" t="s">
        <v>6715</v>
      </c>
      <c r="J4711" t="s">
        <v>28</v>
      </c>
      <c r="K4711" t="s">
        <v>56</v>
      </c>
      <c r="L4711" t="s">
        <v>33</v>
      </c>
      <c r="M4711">
        <v>0</v>
      </c>
      <c r="N4711">
        <v>4.8527000000000001E-2</v>
      </c>
      <c r="O4711">
        <v>0.87317999999999996</v>
      </c>
      <c r="P4711">
        <v>223.24</v>
      </c>
      <c r="Q4711">
        <v>0.89041099999999995</v>
      </c>
      <c r="R4711">
        <v>2.4899999999999998E-4</v>
      </c>
      <c r="S4711">
        <v>1</v>
      </c>
      <c r="T4711">
        <v>5.2607000000000001E-2</v>
      </c>
      <c r="U4711">
        <v>-5.7960000000000003</v>
      </c>
      <c r="V4711">
        <v>1</v>
      </c>
      <c r="W4711">
        <v>0.15117800000000001</v>
      </c>
      <c r="X4711">
        <v>116.94</v>
      </c>
      <c r="Y4711">
        <v>0.77405500000000005</v>
      </c>
    </row>
    <row r="4712" spans="1:25" hidden="1" x14ac:dyDescent="0.25">
      <c r="A4712">
        <v>4710</v>
      </c>
      <c r="B4712">
        <v>10</v>
      </c>
      <c r="C4712" t="s">
        <v>7637</v>
      </c>
      <c r="D4712" t="s">
        <v>7638</v>
      </c>
      <c r="E4712">
        <v>2007</v>
      </c>
      <c r="F4712" t="s">
        <v>7508</v>
      </c>
      <c r="G4712">
        <v>33.993600000000001</v>
      </c>
      <c r="H4712">
        <v>-117.971</v>
      </c>
      <c r="I4712" t="s">
        <v>7509</v>
      </c>
      <c r="J4712" t="s">
        <v>28</v>
      </c>
      <c r="K4712" t="s">
        <v>56</v>
      </c>
      <c r="L4712" t="s">
        <v>33</v>
      </c>
      <c r="M4712">
        <v>0</v>
      </c>
      <c r="N4712">
        <v>0.32413900000000001</v>
      </c>
      <c r="O4712">
        <v>0.80425999999999997</v>
      </c>
      <c r="P4712">
        <v>239.28118000000001</v>
      </c>
      <c r="Q4712">
        <v>0.47369600000000001</v>
      </c>
      <c r="R4712" s="1">
        <v>1.5999999999999999E-5</v>
      </c>
      <c r="S4712">
        <v>9</v>
      </c>
      <c r="T4712">
        <v>0.20521800000000001</v>
      </c>
      <c r="U4712">
        <v>-16.806999999999999</v>
      </c>
      <c r="V4712">
        <v>0</v>
      </c>
      <c r="W4712">
        <v>0.31765700000000002</v>
      </c>
      <c r="X4712">
        <v>133.65600000000001</v>
      </c>
      <c r="Y4712">
        <v>0.64722400000000002</v>
      </c>
    </row>
    <row r="4713" spans="1:25" hidden="1" x14ac:dyDescent="0.25">
      <c r="A4713">
        <v>4711</v>
      </c>
      <c r="B4713">
        <v>11</v>
      </c>
      <c r="C4713" t="s">
        <v>7639</v>
      </c>
      <c r="D4713" t="s">
        <v>7220</v>
      </c>
      <c r="E4713">
        <v>2007</v>
      </c>
      <c r="F4713" t="s">
        <v>7220</v>
      </c>
      <c r="G4713">
        <v>40.314</v>
      </c>
      <c r="H4713">
        <v>-74.508899999999997</v>
      </c>
      <c r="I4713" t="s">
        <v>7221</v>
      </c>
      <c r="J4713" t="s">
        <v>28</v>
      </c>
      <c r="K4713" t="s">
        <v>56</v>
      </c>
      <c r="L4713" t="s">
        <v>33</v>
      </c>
      <c r="M4713">
        <v>0</v>
      </c>
      <c r="N4713">
        <v>0.28551199999999999</v>
      </c>
      <c r="O4713">
        <v>0.811616</v>
      </c>
      <c r="P4713">
        <v>249.75954999999999</v>
      </c>
      <c r="Q4713">
        <v>0.441218</v>
      </c>
      <c r="R4713">
        <v>0</v>
      </c>
      <c r="S4713">
        <v>11</v>
      </c>
      <c r="T4713">
        <v>0.307979</v>
      </c>
      <c r="U4713">
        <v>-5.8810000000000002</v>
      </c>
      <c r="V4713">
        <v>0</v>
      </c>
      <c r="W4713">
        <v>4.1752999999999998E-2</v>
      </c>
      <c r="X4713">
        <v>125.18600000000001</v>
      </c>
      <c r="Y4713">
        <v>0.36738199999999999</v>
      </c>
    </row>
    <row r="4714" spans="1:25" hidden="1" x14ac:dyDescent="0.25">
      <c r="A4714">
        <v>4712</v>
      </c>
      <c r="B4714">
        <v>12</v>
      </c>
      <c r="C4714" t="s">
        <v>4796</v>
      </c>
      <c r="D4714" t="s">
        <v>6835</v>
      </c>
      <c r="E4714">
        <v>2007</v>
      </c>
      <c r="F4714" t="s">
        <v>6835</v>
      </c>
      <c r="G4714">
        <v>44.25</v>
      </c>
      <c r="H4714">
        <v>-76.95</v>
      </c>
      <c r="I4714" t="s">
        <v>6836</v>
      </c>
      <c r="J4714" t="s">
        <v>28</v>
      </c>
      <c r="K4714" t="s">
        <v>56</v>
      </c>
      <c r="L4714" t="s">
        <v>33</v>
      </c>
      <c r="M4714">
        <v>0</v>
      </c>
      <c r="N4714">
        <v>9.3599999999999998E-4</v>
      </c>
      <c r="O4714">
        <v>0.48631099999999999</v>
      </c>
      <c r="P4714">
        <v>227.48757000000001</v>
      </c>
      <c r="Q4714">
        <v>0.91535299999999997</v>
      </c>
      <c r="R4714">
        <v>9.3700000000000001E-4</v>
      </c>
      <c r="S4714">
        <v>0</v>
      </c>
      <c r="T4714">
        <v>0.32716600000000001</v>
      </c>
      <c r="U4714">
        <v>-6.1589999999999998</v>
      </c>
      <c r="V4714">
        <v>1</v>
      </c>
      <c r="W4714">
        <v>0.14394999999999999</v>
      </c>
      <c r="X4714">
        <v>81.924000000000007</v>
      </c>
      <c r="Y4714">
        <v>0.57568200000000003</v>
      </c>
    </row>
    <row r="4715" spans="1:25" hidden="1" x14ac:dyDescent="0.25">
      <c r="A4715">
        <v>4713</v>
      </c>
      <c r="B4715">
        <v>13</v>
      </c>
      <c r="C4715" t="s">
        <v>7640</v>
      </c>
      <c r="D4715" t="s">
        <v>7151</v>
      </c>
      <c r="E4715">
        <v>2007</v>
      </c>
      <c r="F4715" t="s">
        <v>7151</v>
      </c>
      <c r="G4715">
        <v>33.973951</v>
      </c>
      <c r="H4715">
        <v>-118.24840500000001</v>
      </c>
      <c r="I4715" t="s">
        <v>605</v>
      </c>
      <c r="J4715" t="s">
        <v>28</v>
      </c>
      <c r="K4715" t="s">
        <v>56</v>
      </c>
      <c r="L4715" t="s">
        <v>33</v>
      </c>
      <c r="M4715">
        <v>0</v>
      </c>
      <c r="N4715">
        <v>4.4489999999999998E-3</v>
      </c>
      <c r="O4715">
        <v>0.80103599999999997</v>
      </c>
      <c r="P4715">
        <v>212.22667000000001</v>
      </c>
      <c r="Q4715">
        <v>0.85202299999999997</v>
      </c>
      <c r="R4715">
        <v>1.01E-4</v>
      </c>
      <c r="S4715">
        <v>7</v>
      </c>
      <c r="T4715">
        <v>6.5192E-2</v>
      </c>
      <c r="U4715">
        <v>-2.5329999999999999</v>
      </c>
      <c r="V4715">
        <v>1</v>
      </c>
      <c r="W4715">
        <v>3.4755000000000001E-2</v>
      </c>
      <c r="X4715">
        <v>113.996</v>
      </c>
      <c r="Y4715">
        <v>0.86270899999999995</v>
      </c>
    </row>
    <row r="4716" spans="1:25" hidden="1" x14ac:dyDescent="0.25">
      <c r="A4716">
        <v>4714</v>
      </c>
      <c r="B4716">
        <v>14</v>
      </c>
      <c r="C4716" t="s">
        <v>7641</v>
      </c>
      <c r="D4716" t="s">
        <v>7642</v>
      </c>
      <c r="E4716">
        <v>2007</v>
      </c>
      <c r="F4716" t="s">
        <v>7642</v>
      </c>
      <c r="G4716">
        <v>33.844371000000002</v>
      </c>
      <c r="H4716">
        <v>-84.474050000000005</v>
      </c>
      <c r="I4716" t="s">
        <v>45</v>
      </c>
      <c r="J4716" t="s">
        <v>28</v>
      </c>
      <c r="K4716" t="s">
        <v>56</v>
      </c>
      <c r="L4716" t="s">
        <v>33</v>
      </c>
      <c r="M4716">
        <v>0</v>
      </c>
      <c r="N4716">
        <v>2.7430000000000002E-3</v>
      </c>
      <c r="O4716">
        <v>0.69685299999999994</v>
      </c>
      <c r="P4716">
        <v>176.39039</v>
      </c>
      <c r="Q4716">
        <v>0.53625800000000001</v>
      </c>
      <c r="R4716" s="1">
        <v>9.9999999999999995E-7</v>
      </c>
      <c r="S4716">
        <v>6</v>
      </c>
      <c r="T4716">
        <v>0.29007100000000002</v>
      </c>
      <c r="U4716">
        <v>-9.8260000000000005</v>
      </c>
      <c r="V4716">
        <v>1</v>
      </c>
      <c r="W4716">
        <v>6.3116000000000005E-2</v>
      </c>
      <c r="X4716">
        <v>125.229</v>
      </c>
      <c r="Y4716">
        <v>0.68420000000000003</v>
      </c>
    </row>
    <row r="4717" spans="1:25" hidden="1" x14ac:dyDescent="0.25">
      <c r="A4717">
        <v>4715</v>
      </c>
      <c r="B4717">
        <v>15</v>
      </c>
      <c r="C4717" t="s">
        <v>7585</v>
      </c>
      <c r="D4717" t="s">
        <v>7586</v>
      </c>
      <c r="E4717">
        <v>2007</v>
      </c>
      <c r="F4717" t="s">
        <v>7220</v>
      </c>
      <c r="G4717">
        <f>IFERROR(VLOOKUP(Table1[[#This Row],[Title]],$C$5507:$Y$5579,5, FALSE ),"")</f>
        <v>40.314</v>
      </c>
      <c r="H4717">
        <f>IFERROR(VLOOKUP(Table1[[#This Row],[Title]],$C$5507:$Y$5579,6, FALSE ),"")</f>
        <v>-74.508899999999997</v>
      </c>
      <c r="I4717" t="str">
        <f>IFERROR(VLOOKUP(Table1[[#This Row],[Title]],$C$5507:$Y$5579,7, FALSE ),"")</f>
        <v>New Jersey</v>
      </c>
      <c r="J4717" t="str">
        <f>IFERROR(VLOOKUP(Table1[[#This Row],[Title]],$C$5507:$Y$5579,8, FALSE ),"")</f>
        <v>studio</v>
      </c>
      <c r="K4717" t="str">
        <f>IFERROR(VLOOKUP(Table1[[#This Row],[Title]],$C$5507:$Y$5579,9, FALSE ),"")</f>
        <v>vocal</v>
      </c>
      <c r="L4717">
        <f>IFERROR(VLOOKUP(Table1[[#This Row],[Title]],$C$5507:$Y$5579,10, FALSE ),"")</f>
        <v>0</v>
      </c>
      <c r="M4717">
        <f>IFERROR(VLOOKUP(Table1[[#This Row],[Title]],$C$5507:$Y$5579,11, FALSE ),"")</f>
        <v>0</v>
      </c>
      <c r="N4717">
        <f>IFERROR(VLOOKUP(Table1[[#This Row],[Title]],$C$5507:$Y$5579,12, FALSE ),"")</f>
        <v>0.47476400000000002</v>
      </c>
      <c r="O4717">
        <f>IFERROR(VLOOKUP(Table1[[#This Row],[Title]],$C$5507:$Y$5579,13, FALSE ),"")</f>
        <v>0.90337699999999999</v>
      </c>
      <c r="P4717">
        <f>IFERROR(VLOOKUP(Table1[[#This Row],[Title]],$C$5507:$Y$5579,14, FALSE ),"")</f>
        <v>217.38522</v>
      </c>
      <c r="Q4717">
        <f>IFERROR(VLOOKUP(Table1[[#This Row],[Title]],$C$5507:$Y$5579,15, FALSE ),"")</f>
        <v>0.77786599999999995</v>
      </c>
      <c r="R4717">
        <f>IFERROR(VLOOKUP(Table1[[#This Row],[Title]],$C$5507:$Y$5579,16, FALSE ),"")</f>
        <v>0</v>
      </c>
      <c r="S4717">
        <f>IFERROR(VLOOKUP(Table1[[#This Row],[Title]],$C$5507:$Y$5579,17, FALSE ),"")</f>
        <v>5</v>
      </c>
      <c r="T4717">
        <f>IFERROR(VLOOKUP(Table1[[#This Row],[Title]],$C$5507:$Y$5579,18, FALSE ),"")</f>
        <v>0.24604000000000001</v>
      </c>
      <c r="U4717">
        <f>IFERROR(VLOOKUP(Table1[[#This Row],[Title]],$C$5507:$Y$5579,19, FALSE ),"")</f>
        <v>-5.1859999999999999</v>
      </c>
      <c r="V4717">
        <f>IFERROR(VLOOKUP(Table1[[#This Row],[Title]],$C$5507:$Y$5579,20, FALSE ),"")</f>
        <v>0</v>
      </c>
      <c r="W4717">
        <f>IFERROR(VLOOKUP(Table1[[#This Row],[Title]],$C$5507:$Y$5579,21, FALSE ),"")</f>
        <v>0.143986</v>
      </c>
      <c r="X4717">
        <f>IFERROR(VLOOKUP(Table1[[#This Row],[Title]],$C$5507:$Y$5579,22, FALSE ),"")</f>
        <v>120.00700000000001</v>
      </c>
      <c r="Y4717">
        <f>IFERROR(VLOOKUP(Table1[[#This Row],[Title]],$C$5507:$Y$5579,23, FALSE ),"")</f>
        <v>0.87566100000000002</v>
      </c>
    </row>
    <row r="4718" spans="1:25" hidden="1" x14ac:dyDescent="0.25">
      <c r="A4718">
        <v>4716</v>
      </c>
      <c r="B4718">
        <v>16</v>
      </c>
      <c r="C4718" t="s">
        <v>7643</v>
      </c>
      <c r="D4718" t="s">
        <v>7644</v>
      </c>
      <c r="E4718">
        <v>2007</v>
      </c>
      <c r="F4718" t="s">
        <v>7644</v>
      </c>
      <c r="G4718">
        <v>40.714269000000002</v>
      </c>
      <c r="H4718">
        <v>-74.005972999999997</v>
      </c>
      <c r="I4718" t="s">
        <v>113</v>
      </c>
      <c r="J4718" t="s">
        <v>28</v>
      </c>
      <c r="K4718" t="s">
        <v>56</v>
      </c>
      <c r="L4718" t="s">
        <v>33</v>
      </c>
      <c r="M4718">
        <v>0</v>
      </c>
      <c r="N4718">
        <v>0.13253100000000001</v>
      </c>
      <c r="O4718">
        <v>0.82116199999999995</v>
      </c>
      <c r="P4718">
        <v>228.54354000000001</v>
      </c>
      <c r="Q4718">
        <v>0.23663400000000001</v>
      </c>
      <c r="R4718">
        <v>0</v>
      </c>
      <c r="S4718">
        <v>7</v>
      </c>
      <c r="T4718">
        <v>0.102896</v>
      </c>
      <c r="U4718">
        <v>-21.216999999999999</v>
      </c>
      <c r="V4718">
        <v>1</v>
      </c>
      <c r="W4718">
        <v>0.649196</v>
      </c>
      <c r="X4718">
        <v>79.968999999999994</v>
      </c>
      <c r="Y4718">
        <v>0.58936599999999995</v>
      </c>
    </row>
    <row r="4719" spans="1:25" hidden="1" x14ac:dyDescent="0.25">
      <c r="A4719">
        <v>4717</v>
      </c>
      <c r="B4719">
        <v>17</v>
      </c>
      <c r="C4719" t="s">
        <v>7645</v>
      </c>
      <c r="D4719" t="s">
        <v>7646</v>
      </c>
      <c r="E4719">
        <v>2007</v>
      </c>
      <c r="F4719" t="s">
        <v>7646</v>
      </c>
      <c r="G4719">
        <v>36.106299999999997</v>
      </c>
      <c r="H4719">
        <v>-79.659899999999993</v>
      </c>
      <c r="I4719" t="s">
        <v>7647</v>
      </c>
      <c r="J4719" t="s">
        <v>28</v>
      </c>
      <c r="K4719" t="s">
        <v>33</v>
      </c>
      <c r="M4719">
        <v>0</v>
      </c>
      <c r="N4719">
        <v>0.700685</v>
      </c>
      <c r="O4719">
        <v>0.483018</v>
      </c>
      <c r="P4719">
        <v>239.58354</v>
      </c>
      <c r="Q4719">
        <v>0.111683</v>
      </c>
      <c r="R4719">
        <v>0</v>
      </c>
      <c r="S4719">
        <v>10</v>
      </c>
      <c r="T4719">
        <v>0.117311</v>
      </c>
      <c r="U4719">
        <v>-26.555</v>
      </c>
      <c r="V4719">
        <v>0</v>
      </c>
      <c r="W4719">
        <v>0.16807900000000001</v>
      </c>
      <c r="X4719">
        <v>71.576999999999998</v>
      </c>
      <c r="Y4719">
        <v>0.52996900000000002</v>
      </c>
    </row>
    <row r="4720" spans="1:25" hidden="1" x14ac:dyDescent="0.25">
      <c r="A4720">
        <v>4718</v>
      </c>
      <c r="B4720">
        <v>18</v>
      </c>
      <c r="C4720" t="s">
        <v>7648</v>
      </c>
      <c r="D4720" t="s">
        <v>7649</v>
      </c>
      <c r="E4720">
        <v>2007</v>
      </c>
      <c r="F4720" t="s">
        <v>7650</v>
      </c>
      <c r="G4720">
        <v>36.895910999999998</v>
      </c>
      <c r="H4720">
        <v>-76.208521000000005</v>
      </c>
      <c r="I4720" t="s">
        <v>6118</v>
      </c>
      <c r="J4720" t="s">
        <v>32</v>
      </c>
      <c r="K4720" t="s">
        <v>28</v>
      </c>
      <c r="M4720">
        <v>0</v>
      </c>
      <c r="N4720">
        <v>0.91312800000000005</v>
      </c>
      <c r="O4720">
        <v>0.72534100000000001</v>
      </c>
      <c r="P4720">
        <v>143.43790999999999</v>
      </c>
      <c r="Q4720">
        <v>0.30230400000000002</v>
      </c>
      <c r="R4720">
        <v>0.89776400000000001</v>
      </c>
      <c r="S4720">
        <v>1</v>
      </c>
      <c r="T4720">
        <v>0.103329</v>
      </c>
      <c r="U4720">
        <v>-18.541</v>
      </c>
      <c r="V4720">
        <v>1</v>
      </c>
      <c r="W4720">
        <v>5.8146999999999997E-2</v>
      </c>
      <c r="X4720">
        <v>114.694</v>
      </c>
      <c r="Y4720">
        <v>0.82787699999999997</v>
      </c>
    </row>
    <row r="4721" spans="1:25" hidden="1" x14ac:dyDescent="0.25">
      <c r="A4721">
        <v>4719</v>
      </c>
      <c r="B4721">
        <v>19</v>
      </c>
      <c r="C4721" t="s">
        <v>7651</v>
      </c>
      <c r="D4721" t="s">
        <v>7652</v>
      </c>
      <c r="E4721">
        <v>2007</v>
      </c>
      <c r="F4721" t="s">
        <v>7508</v>
      </c>
      <c r="G4721">
        <v>33.993600000000001</v>
      </c>
      <c r="H4721">
        <v>-117.971</v>
      </c>
      <c r="I4721" t="s">
        <v>7509</v>
      </c>
      <c r="J4721" t="s">
        <v>28</v>
      </c>
      <c r="K4721" t="s">
        <v>56</v>
      </c>
      <c r="L4721" t="s">
        <v>33</v>
      </c>
      <c r="M4721">
        <v>0</v>
      </c>
      <c r="N4721">
        <v>8.5403000000000007E-2</v>
      </c>
      <c r="O4721">
        <v>0.92467299999999997</v>
      </c>
      <c r="P4721">
        <v>228.70667</v>
      </c>
      <c r="Q4721">
        <v>0.56415599999999999</v>
      </c>
      <c r="R4721">
        <v>0</v>
      </c>
      <c r="S4721">
        <v>8</v>
      </c>
      <c r="T4721">
        <v>0.32087700000000002</v>
      </c>
      <c r="U4721">
        <v>-7.6139999999999999</v>
      </c>
      <c r="V4721">
        <v>0</v>
      </c>
      <c r="W4721">
        <v>0.381023</v>
      </c>
      <c r="X4721">
        <v>129.05199999999999</v>
      </c>
      <c r="Y4721">
        <v>0.82747499999999996</v>
      </c>
    </row>
    <row r="4722" spans="1:25" x14ac:dyDescent="0.25">
      <c r="A4722">
        <v>4720</v>
      </c>
      <c r="B4722">
        <v>20</v>
      </c>
      <c r="C4722" t="s">
        <v>7653</v>
      </c>
      <c r="D4722" t="s">
        <v>7654</v>
      </c>
      <c r="E4722">
        <v>2007</v>
      </c>
      <c r="F4722" t="s">
        <v>7654</v>
      </c>
      <c r="G4722" t="str">
        <f>IFERROR(VLOOKUP(Table1[[#This Row],[Title]],$C$5507:$Y$5579,5, FALSE ),"")</f>
        <v/>
      </c>
      <c r="H4722" t="str">
        <f>IFERROR(VLOOKUP(Table1[[#This Row],[Title]],$C$5507:$Y$5579,6, FALSE ),"")</f>
        <v/>
      </c>
      <c r="I4722" t="str">
        <f>IFERROR(VLOOKUP(Table1[[#This Row],[Title]],$C$5507:$Y$5579,7, FALSE ),"")</f>
        <v/>
      </c>
      <c r="J4722" t="str">
        <f>IFERROR(VLOOKUP(Table1[[#This Row],[Title]],$C$5507:$Y$5579,8, FALSE ),"")</f>
        <v/>
      </c>
      <c r="K4722" t="str">
        <f>IFERROR(VLOOKUP(Table1[[#This Row],[Title]],$C$5507:$Y$5579,9, FALSE ),"")</f>
        <v/>
      </c>
      <c r="L4722" t="str">
        <f>IFERROR(VLOOKUP(Table1[[#This Row],[Title]],$C$5507:$Y$5579,10, FALSE ),"")</f>
        <v/>
      </c>
      <c r="M4722" t="str">
        <f>IFERROR(VLOOKUP(Table1[[#This Row],[Title]],$C$5507:$Y$5579,11, FALSE ),"")</f>
        <v/>
      </c>
      <c r="N4722" t="str">
        <f>IFERROR(VLOOKUP(Table1[[#This Row],[Title]],$C$5507:$Y$5579,12, FALSE ),"")</f>
        <v/>
      </c>
      <c r="O4722" t="str">
        <f>IFERROR(VLOOKUP(Table1[[#This Row],[Title]],$C$5507:$Y$5579,13, FALSE ),"")</f>
        <v/>
      </c>
      <c r="P4722" t="str">
        <f>IFERROR(VLOOKUP(Table1[[#This Row],[Title]],$C$5507:$Y$5579,14, FALSE ),"")</f>
        <v/>
      </c>
      <c r="Q4722" t="str">
        <f>IFERROR(VLOOKUP(Table1[[#This Row],[Title]],$C$5507:$Y$5579,15, FALSE ),"")</f>
        <v/>
      </c>
      <c r="R4722" t="str">
        <f>IFERROR(VLOOKUP(Table1[[#This Row],[Title]],$C$5507:$Y$5579,16, FALSE ),"")</f>
        <v/>
      </c>
      <c r="S4722" t="str">
        <f>IFERROR(VLOOKUP(Table1[[#This Row],[Title]],$C$5507:$Y$5579,17, FALSE ),"")</f>
        <v/>
      </c>
      <c r="T4722" t="str">
        <f>IFERROR(VLOOKUP(Table1[[#This Row],[Title]],$C$5507:$Y$5579,18, FALSE ),"")</f>
        <v/>
      </c>
      <c r="U4722" t="str">
        <f>IFERROR(VLOOKUP(Table1[[#This Row],[Title]],$C$5507:$Y$5579,19, FALSE ),"")</f>
        <v/>
      </c>
      <c r="V4722" t="str">
        <f>IFERROR(VLOOKUP(Table1[[#This Row],[Title]],$C$5507:$Y$5579,20, FALSE ),"")</f>
        <v/>
      </c>
      <c r="W4722" t="str">
        <f>IFERROR(VLOOKUP(Table1[[#This Row],[Title]],$C$5507:$Y$5579,21, FALSE ),"")</f>
        <v/>
      </c>
      <c r="X4722" t="str">
        <f>IFERROR(VLOOKUP(Table1[[#This Row],[Title]],$C$5507:$Y$5579,22, FALSE ),"")</f>
        <v/>
      </c>
      <c r="Y4722" t="str">
        <f>IFERROR(VLOOKUP(Table1[[#This Row],[Title]],$C$5507:$Y$5579,23, FALSE ),"")</f>
        <v/>
      </c>
    </row>
    <row r="4723" spans="1:25" hidden="1" x14ac:dyDescent="0.25">
      <c r="A4723">
        <v>4721</v>
      </c>
      <c r="B4723">
        <v>21</v>
      </c>
      <c r="C4723" t="s">
        <v>7655</v>
      </c>
      <c r="D4723" t="s">
        <v>7656</v>
      </c>
      <c r="E4723">
        <v>2007</v>
      </c>
      <c r="F4723" t="s">
        <v>7650</v>
      </c>
      <c r="G4723">
        <v>36.895910999999998</v>
      </c>
      <c r="H4723">
        <v>-76.208521000000005</v>
      </c>
      <c r="I4723" t="s">
        <v>6118</v>
      </c>
      <c r="J4723" t="s">
        <v>28</v>
      </c>
      <c r="K4723" t="s">
        <v>56</v>
      </c>
      <c r="L4723" t="s">
        <v>33</v>
      </c>
      <c r="M4723">
        <v>0</v>
      </c>
      <c r="N4723">
        <v>0.17252899999999999</v>
      </c>
      <c r="O4723">
        <v>0.96977800000000003</v>
      </c>
      <c r="P4723">
        <v>212.10667000000001</v>
      </c>
      <c r="Q4723">
        <v>0.62081200000000003</v>
      </c>
      <c r="R4723">
        <v>2.3269999999999999E-2</v>
      </c>
      <c r="S4723">
        <v>8</v>
      </c>
      <c r="T4723">
        <v>0.130607</v>
      </c>
      <c r="U4723">
        <v>-7.2859999999999996</v>
      </c>
      <c r="V4723">
        <v>1</v>
      </c>
      <c r="W4723">
        <v>7.1258000000000002E-2</v>
      </c>
      <c r="X4723">
        <v>110.616</v>
      </c>
      <c r="Y4723">
        <v>0.87402599999999997</v>
      </c>
    </row>
    <row r="4724" spans="1:25" hidden="1" x14ac:dyDescent="0.25">
      <c r="A4724">
        <v>4722</v>
      </c>
      <c r="B4724">
        <v>22</v>
      </c>
      <c r="C4724" t="s">
        <v>7657</v>
      </c>
      <c r="D4724" t="s">
        <v>6973</v>
      </c>
      <c r="E4724">
        <v>2007</v>
      </c>
      <c r="F4724" t="s">
        <v>6973</v>
      </c>
      <c r="G4724">
        <v>35.169255</v>
      </c>
      <c r="H4724">
        <v>-89.990414999999999</v>
      </c>
      <c r="I4724" t="s">
        <v>48</v>
      </c>
      <c r="J4724" t="s">
        <v>28</v>
      </c>
      <c r="K4724" t="s">
        <v>56</v>
      </c>
      <c r="L4724" t="s">
        <v>33</v>
      </c>
      <c r="M4724">
        <v>0</v>
      </c>
      <c r="N4724">
        <v>0.12675400000000001</v>
      </c>
      <c r="O4724">
        <v>0.71432700000000005</v>
      </c>
      <c r="P4724">
        <v>313.13333</v>
      </c>
      <c r="Q4724">
        <v>0.71357499999999996</v>
      </c>
      <c r="R4724">
        <v>4.2999999999999999E-4</v>
      </c>
      <c r="S4724">
        <v>7</v>
      </c>
      <c r="T4724">
        <v>0.14144000000000001</v>
      </c>
      <c r="U4724">
        <v>-5.2140000000000004</v>
      </c>
      <c r="V4724">
        <v>1</v>
      </c>
      <c r="W4724">
        <v>6.3087000000000004E-2</v>
      </c>
      <c r="X4724">
        <v>75.988</v>
      </c>
      <c r="Y4724">
        <v>0.503108</v>
      </c>
    </row>
    <row r="4725" spans="1:25" hidden="1" x14ac:dyDescent="0.25">
      <c r="A4725">
        <v>4723</v>
      </c>
      <c r="B4725">
        <v>23</v>
      </c>
      <c r="C4725" t="s">
        <v>7658</v>
      </c>
      <c r="D4725" t="s">
        <v>7659</v>
      </c>
      <c r="E4725">
        <v>2007</v>
      </c>
      <c r="F4725" t="s">
        <v>7660</v>
      </c>
      <c r="G4725">
        <v>42.857413999999999</v>
      </c>
      <c r="H4725">
        <v>-77.034882999999994</v>
      </c>
      <c r="I4725" t="s">
        <v>7661</v>
      </c>
      <c r="J4725" t="s">
        <v>28</v>
      </c>
      <c r="K4725" t="s">
        <v>33</v>
      </c>
      <c r="M4725">
        <v>0</v>
      </c>
      <c r="N4725">
        <v>0.59698499999999999</v>
      </c>
      <c r="O4725">
        <v>0.66480600000000001</v>
      </c>
      <c r="P4725">
        <v>228.88444000000001</v>
      </c>
      <c r="Q4725">
        <v>0.347497</v>
      </c>
      <c r="R4725">
        <v>0</v>
      </c>
      <c r="S4725">
        <v>9</v>
      </c>
      <c r="T4725">
        <v>0.267816</v>
      </c>
      <c r="U4725">
        <v>-16.821999999999999</v>
      </c>
      <c r="V4725">
        <v>1</v>
      </c>
      <c r="W4725">
        <v>5.1214000000000003E-2</v>
      </c>
      <c r="X4725">
        <v>81.397000000000006</v>
      </c>
      <c r="Y4725">
        <v>0.904748</v>
      </c>
    </row>
    <row r="4726" spans="1:25" hidden="1" x14ac:dyDescent="0.25">
      <c r="A4726">
        <v>4724</v>
      </c>
      <c r="B4726">
        <v>24</v>
      </c>
      <c r="C4726" t="s">
        <v>7518</v>
      </c>
      <c r="D4726" t="s">
        <v>7487</v>
      </c>
      <c r="E4726">
        <v>2007</v>
      </c>
      <c r="F4726" t="s">
        <v>7487</v>
      </c>
      <c r="G4726">
        <f>IFERROR(VLOOKUP(Table1[[#This Row],[Title]],$C$5507:$Y$5579,5, FALSE ),"")</f>
        <v>39.743290999999999</v>
      </c>
      <c r="H4726">
        <f>IFERROR(VLOOKUP(Table1[[#This Row],[Title]],$C$5507:$Y$5579,6, FALSE ),"")</f>
        <v>-105.06902700000001</v>
      </c>
      <c r="I4726" t="str">
        <f>IFERROR(VLOOKUP(Table1[[#This Row],[Title]],$C$5507:$Y$5579,7, FALSE ),"")</f>
        <v>Denver, CO</v>
      </c>
      <c r="J4726" t="str">
        <f>IFERROR(VLOOKUP(Table1[[#This Row],[Title]],$C$5507:$Y$5579,8, FALSE ),"")</f>
        <v>studio</v>
      </c>
      <c r="K4726" t="str">
        <f>IFERROR(VLOOKUP(Table1[[#This Row],[Title]],$C$5507:$Y$5579,9, FALSE ),"")</f>
        <v>vocal</v>
      </c>
      <c r="L4726">
        <f>IFERROR(VLOOKUP(Table1[[#This Row],[Title]],$C$5507:$Y$5579,10, FALSE ),"")</f>
        <v>0</v>
      </c>
      <c r="M4726">
        <f>IFERROR(VLOOKUP(Table1[[#This Row],[Title]],$C$5507:$Y$5579,11, FALSE ),"")</f>
        <v>0</v>
      </c>
      <c r="N4726">
        <f>IFERROR(VLOOKUP(Table1[[#This Row],[Title]],$C$5507:$Y$5579,12, FALSE ),"")</f>
        <v>0.73141900000000004</v>
      </c>
      <c r="O4726">
        <f>IFERROR(VLOOKUP(Table1[[#This Row],[Title]],$C$5507:$Y$5579,13, FALSE ),"")</f>
        <v>0.52702300000000002</v>
      </c>
      <c r="P4726">
        <f>IFERROR(VLOOKUP(Table1[[#This Row],[Title]],$C$5507:$Y$5579,14, FALSE ),"")</f>
        <v>298.23664000000002</v>
      </c>
      <c r="Q4726">
        <f>IFERROR(VLOOKUP(Table1[[#This Row],[Title]],$C$5507:$Y$5579,15, FALSE ),"")</f>
        <v>0.48241499999999998</v>
      </c>
      <c r="R4726">
        <f>IFERROR(VLOOKUP(Table1[[#This Row],[Title]],$C$5507:$Y$5579,16, FALSE ),"")</f>
        <v>0</v>
      </c>
      <c r="S4726">
        <f>IFERROR(VLOOKUP(Table1[[#This Row],[Title]],$C$5507:$Y$5579,17, FALSE ),"")</f>
        <v>7</v>
      </c>
      <c r="T4726">
        <f>IFERROR(VLOOKUP(Table1[[#This Row],[Title]],$C$5507:$Y$5579,18, FALSE ),"")</f>
        <v>0.59875</v>
      </c>
      <c r="U4726">
        <f>IFERROR(VLOOKUP(Table1[[#This Row],[Title]],$C$5507:$Y$5579,19, FALSE ),"")</f>
        <v>-6.1139999999999999</v>
      </c>
      <c r="V4726">
        <f>IFERROR(VLOOKUP(Table1[[#This Row],[Title]],$C$5507:$Y$5579,20, FALSE ),"")</f>
        <v>0</v>
      </c>
      <c r="W4726">
        <f>IFERROR(VLOOKUP(Table1[[#This Row],[Title]],$C$5507:$Y$5579,21, FALSE ),"")</f>
        <v>3.0953000000000001E-2</v>
      </c>
      <c r="X4726">
        <f>IFERROR(VLOOKUP(Table1[[#This Row],[Title]],$C$5507:$Y$5579,22, FALSE ),"")</f>
        <v>120.869</v>
      </c>
      <c r="Y4726">
        <f>IFERROR(VLOOKUP(Table1[[#This Row],[Title]],$C$5507:$Y$5579,23, FALSE ),"")</f>
        <v>0.34174900000000002</v>
      </c>
    </row>
    <row r="4727" spans="1:25" hidden="1" x14ac:dyDescent="0.25">
      <c r="A4727">
        <v>4725</v>
      </c>
      <c r="B4727">
        <v>25</v>
      </c>
      <c r="C4727" t="s">
        <v>7662</v>
      </c>
      <c r="D4727" t="s">
        <v>7646</v>
      </c>
      <c r="E4727">
        <v>2007</v>
      </c>
      <c r="F4727" t="s">
        <v>7646</v>
      </c>
      <c r="G4727">
        <v>36.106299999999997</v>
      </c>
      <c r="H4727">
        <v>-79.659899999999993</v>
      </c>
      <c r="I4727" t="s">
        <v>7647</v>
      </c>
      <c r="J4727" t="s">
        <v>28</v>
      </c>
      <c r="K4727" t="s">
        <v>56</v>
      </c>
      <c r="L4727" t="s">
        <v>33</v>
      </c>
      <c r="M4727">
        <v>0</v>
      </c>
      <c r="N4727">
        <v>2.6210000000000001E-3</v>
      </c>
      <c r="O4727">
        <v>0.43548300000000001</v>
      </c>
      <c r="P4727">
        <v>255.68</v>
      </c>
      <c r="Q4727">
        <v>0.849221</v>
      </c>
      <c r="R4727" s="1">
        <v>6.0000000000000002E-6</v>
      </c>
      <c r="S4727">
        <v>6</v>
      </c>
      <c r="T4727">
        <v>0.18673699999999999</v>
      </c>
      <c r="U4727">
        <v>-4.05</v>
      </c>
      <c r="V4727">
        <v>1</v>
      </c>
      <c r="W4727">
        <v>3.6849E-2</v>
      </c>
      <c r="X4727">
        <v>143.94</v>
      </c>
      <c r="Y4727">
        <v>0.34107999999999999</v>
      </c>
    </row>
    <row r="4728" spans="1:25" hidden="1" x14ac:dyDescent="0.25">
      <c r="A4728">
        <v>4726</v>
      </c>
      <c r="B4728">
        <v>26</v>
      </c>
      <c r="C4728" t="s">
        <v>1274</v>
      </c>
      <c r="D4728" t="s">
        <v>7576</v>
      </c>
      <c r="E4728">
        <v>2007</v>
      </c>
      <c r="F4728" t="s">
        <v>6973</v>
      </c>
      <c r="G4728">
        <v>35.169255</v>
      </c>
      <c r="H4728">
        <v>-89.990414999999999</v>
      </c>
      <c r="I4728" t="s">
        <v>48</v>
      </c>
      <c r="J4728" t="s">
        <v>28</v>
      </c>
      <c r="K4728" t="s">
        <v>56</v>
      </c>
      <c r="L4728" t="s">
        <v>33</v>
      </c>
      <c r="M4728">
        <v>0</v>
      </c>
      <c r="N4728">
        <v>3.4559999999999999E-3</v>
      </c>
      <c r="O4728">
        <v>0.58686199999999999</v>
      </c>
      <c r="P4728">
        <v>223.62620999999999</v>
      </c>
      <c r="Q4728">
        <v>0.92705599999999999</v>
      </c>
      <c r="R4728">
        <v>3.1918000000000002E-2</v>
      </c>
      <c r="S4728">
        <v>4</v>
      </c>
      <c r="T4728">
        <v>0.146593</v>
      </c>
      <c r="U4728">
        <v>-6.8620000000000001</v>
      </c>
      <c r="V4728">
        <v>0</v>
      </c>
      <c r="W4728">
        <v>3.2863999999999997E-2</v>
      </c>
      <c r="X4728">
        <v>122.976</v>
      </c>
      <c r="Y4728">
        <v>0.90001600000000004</v>
      </c>
    </row>
    <row r="4729" spans="1:25" hidden="1" x14ac:dyDescent="0.25">
      <c r="A4729">
        <v>4727</v>
      </c>
      <c r="B4729">
        <v>27</v>
      </c>
      <c r="C4729" t="s">
        <v>7663</v>
      </c>
      <c r="D4729" t="s">
        <v>7217</v>
      </c>
      <c r="E4729">
        <v>2007</v>
      </c>
      <c r="F4729" t="s">
        <v>7217</v>
      </c>
      <c r="G4729">
        <v>41.902042000000002</v>
      </c>
      <c r="H4729">
        <v>-87.658544000000006</v>
      </c>
      <c r="I4729" t="s">
        <v>108</v>
      </c>
      <c r="J4729" t="s">
        <v>28</v>
      </c>
      <c r="K4729" t="s">
        <v>56</v>
      </c>
      <c r="L4729" t="s">
        <v>33</v>
      </c>
      <c r="M4729">
        <v>0</v>
      </c>
      <c r="N4729">
        <v>5.9220000000000002E-3</v>
      </c>
      <c r="O4729">
        <v>0.58518899999999996</v>
      </c>
      <c r="P4729">
        <v>312.61333000000002</v>
      </c>
      <c r="Q4729">
        <v>0.72574899999999998</v>
      </c>
      <c r="R4729">
        <v>0</v>
      </c>
      <c r="S4729">
        <v>10</v>
      </c>
      <c r="T4729">
        <v>0.22294</v>
      </c>
      <c r="U4729">
        <v>-7.8570000000000002</v>
      </c>
      <c r="V4729">
        <v>0</v>
      </c>
      <c r="W4729">
        <v>0.16742599999999999</v>
      </c>
      <c r="X4729">
        <v>103.91200000000001</v>
      </c>
      <c r="Y4729">
        <v>0.47759800000000002</v>
      </c>
    </row>
    <row r="4730" spans="1:25" hidden="1" x14ac:dyDescent="0.25">
      <c r="A4730">
        <v>4728</v>
      </c>
      <c r="B4730">
        <v>28</v>
      </c>
      <c r="C4730" t="s">
        <v>7664</v>
      </c>
      <c r="D4730" t="s">
        <v>7665</v>
      </c>
      <c r="E4730">
        <v>2007</v>
      </c>
      <c r="F4730" t="s">
        <v>7665</v>
      </c>
      <c r="G4730">
        <v>40.714269000000002</v>
      </c>
      <c r="H4730">
        <v>-74.005972999999997</v>
      </c>
      <c r="I4730" t="s">
        <v>113</v>
      </c>
      <c r="J4730" t="s">
        <v>930</v>
      </c>
      <c r="K4730" t="s">
        <v>28</v>
      </c>
      <c r="L4730" t="s">
        <v>56</v>
      </c>
      <c r="M4730">
        <v>0</v>
      </c>
      <c r="N4730">
        <v>0.12184499999999999</v>
      </c>
      <c r="O4730">
        <v>0.53246099999999996</v>
      </c>
      <c r="P4730">
        <v>266.21332999999998</v>
      </c>
      <c r="Q4730">
        <v>0.76879200000000003</v>
      </c>
      <c r="R4730">
        <v>0</v>
      </c>
      <c r="S4730">
        <v>1</v>
      </c>
      <c r="T4730">
        <v>0.11143</v>
      </c>
      <c r="U4730">
        <v>-6.4870000000000001</v>
      </c>
      <c r="V4730">
        <v>1</v>
      </c>
      <c r="W4730">
        <v>0.398787</v>
      </c>
      <c r="X4730">
        <v>119.708</v>
      </c>
      <c r="Y4730">
        <v>0.47260099999999999</v>
      </c>
    </row>
    <row r="4731" spans="1:25" hidden="1" x14ac:dyDescent="0.25">
      <c r="A4731">
        <v>4729</v>
      </c>
      <c r="B4731">
        <v>29</v>
      </c>
      <c r="C4731" t="s">
        <v>7666</v>
      </c>
      <c r="D4731" t="s">
        <v>6517</v>
      </c>
      <c r="E4731">
        <v>2007</v>
      </c>
      <c r="F4731" t="s">
        <v>6517</v>
      </c>
      <c r="G4731">
        <v>40.123804999999997</v>
      </c>
      <c r="H4731">
        <v>-75.114767000000001</v>
      </c>
      <c r="I4731" t="s">
        <v>6518</v>
      </c>
      <c r="J4731" t="s">
        <v>28</v>
      </c>
      <c r="K4731" t="s">
        <v>56</v>
      </c>
      <c r="L4731" t="s">
        <v>33</v>
      </c>
      <c r="M4731">
        <v>6.9386009313400004E-3</v>
      </c>
      <c r="N4731">
        <v>5.7600000000000001E-4</v>
      </c>
      <c r="O4731">
        <v>0.69217399999999996</v>
      </c>
      <c r="P4731">
        <v>213.22667000000001</v>
      </c>
      <c r="Q4731">
        <v>0.90470399999999995</v>
      </c>
      <c r="R4731">
        <v>0</v>
      </c>
      <c r="S4731">
        <v>0</v>
      </c>
      <c r="T4731">
        <v>5.7269E-2</v>
      </c>
      <c r="U4731">
        <v>-3.5350000000000001</v>
      </c>
      <c r="V4731">
        <v>1</v>
      </c>
      <c r="W4731">
        <v>5.2294E-2</v>
      </c>
      <c r="X4731">
        <v>141.03399999999999</v>
      </c>
      <c r="Y4731">
        <v>0.89314800000000005</v>
      </c>
    </row>
    <row r="4732" spans="1:25" hidden="1" x14ac:dyDescent="0.25">
      <c r="A4732">
        <v>4730</v>
      </c>
      <c r="B4732">
        <v>30</v>
      </c>
      <c r="C4732" t="s">
        <v>7667</v>
      </c>
      <c r="D4732" t="s">
        <v>7668</v>
      </c>
      <c r="E4732">
        <v>2007</v>
      </c>
      <c r="F4732" t="s">
        <v>7668</v>
      </c>
      <c r="G4732">
        <v>33.7483</v>
      </c>
      <c r="H4732">
        <v>-84.391099999999994</v>
      </c>
      <c r="I4732" t="s">
        <v>568</v>
      </c>
      <c r="J4732" t="s">
        <v>28</v>
      </c>
      <c r="K4732" t="s">
        <v>56</v>
      </c>
      <c r="L4732" t="s">
        <v>33</v>
      </c>
      <c r="M4732">
        <v>9.6703132786300008E-3</v>
      </c>
      <c r="N4732">
        <v>0.12698499999999999</v>
      </c>
      <c r="O4732">
        <v>0.73389499999999996</v>
      </c>
      <c r="P4732">
        <v>184.61332999999999</v>
      </c>
      <c r="Q4732">
        <v>0.56242899999999996</v>
      </c>
      <c r="R4732">
        <v>0</v>
      </c>
      <c r="S4732">
        <v>11</v>
      </c>
      <c r="T4732">
        <v>0.33970899999999998</v>
      </c>
      <c r="U4732">
        <v>-11.667</v>
      </c>
      <c r="V4732">
        <v>1</v>
      </c>
      <c r="W4732">
        <v>0.138103</v>
      </c>
      <c r="X4732">
        <v>166.852</v>
      </c>
      <c r="Y4732">
        <v>0.52984299999999995</v>
      </c>
    </row>
    <row r="4733" spans="1:25" hidden="1" x14ac:dyDescent="0.25">
      <c r="A4733">
        <v>4731</v>
      </c>
      <c r="B4733">
        <v>31</v>
      </c>
      <c r="C4733" t="s">
        <v>7669</v>
      </c>
      <c r="D4733" t="s">
        <v>7670</v>
      </c>
      <c r="E4733">
        <v>2007</v>
      </c>
      <c r="F4733" t="s">
        <v>7670</v>
      </c>
      <c r="G4733">
        <v>18</v>
      </c>
      <c r="H4733">
        <v>-76.8</v>
      </c>
      <c r="I4733" t="s">
        <v>2779</v>
      </c>
      <c r="J4733" t="s">
        <v>28</v>
      </c>
      <c r="K4733" t="s">
        <v>56</v>
      </c>
      <c r="L4733" t="s">
        <v>33</v>
      </c>
      <c r="M4733">
        <v>0</v>
      </c>
      <c r="N4733">
        <v>0.17029</v>
      </c>
      <c r="O4733">
        <v>0.76263599999999998</v>
      </c>
      <c r="P4733">
        <v>224.84</v>
      </c>
      <c r="Q4733">
        <v>0.57746900000000001</v>
      </c>
      <c r="R4733">
        <v>0</v>
      </c>
      <c r="S4733">
        <v>1</v>
      </c>
      <c r="T4733">
        <v>0.20740800000000001</v>
      </c>
      <c r="U4733">
        <v>-8.1959999999999997</v>
      </c>
      <c r="V4733">
        <v>0</v>
      </c>
      <c r="W4733">
        <v>8.9978000000000002E-2</v>
      </c>
      <c r="X4733">
        <v>130.029</v>
      </c>
      <c r="Y4733">
        <v>0.75357099999999999</v>
      </c>
    </row>
    <row r="4734" spans="1:25" hidden="1" x14ac:dyDescent="0.25">
      <c r="A4734">
        <v>4732</v>
      </c>
      <c r="B4734">
        <v>32</v>
      </c>
      <c r="C4734" t="s">
        <v>7671</v>
      </c>
      <c r="D4734" t="s">
        <v>7368</v>
      </c>
      <c r="E4734">
        <v>2007</v>
      </c>
      <c r="F4734" t="s">
        <v>7368</v>
      </c>
      <c r="G4734">
        <v>42.075600000000001</v>
      </c>
      <c r="H4734">
        <v>-87.707700000000003</v>
      </c>
      <c r="I4734" t="s">
        <v>7369</v>
      </c>
      <c r="J4734" t="s">
        <v>56</v>
      </c>
      <c r="K4734" t="s">
        <v>33</v>
      </c>
      <c r="M4734">
        <v>0</v>
      </c>
      <c r="N4734">
        <v>2.81E-3</v>
      </c>
      <c r="O4734">
        <v>0.57278600000000002</v>
      </c>
      <c r="P4734">
        <v>247.10354000000001</v>
      </c>
      <c r="Q4734">
        <v>0.60705500000000001</v>
      </c>
      <c r="R4734" s="1">
        <v>1.8E-5</v>
      </c>
      <c r="S4734">
        <v>5</v>
      </c>
      <c r="T4734">
        <v>0.88380700000000001</v>
      </c>
      <c r="U4734">
        <v>-15.419</v>
      </c>
      <c r="V4734">
        <v>1</v>
      </c>
      <c r="W4734">
        <v>4.2890999999999999E-2</v>
      </c>
      <c r="X4734">
        <v>100.002</v>
      </c>
      <c r="Y4734">
        <v>0.47801100000000002</v>
      </c>
    </row>
    <row r="4735" spans="1:25" hidden="1" x14ac:dyDescent="0.25">
      <c r="A4735">
        <v>4733</v>
      </c>
      <c r="B4735">
        <v>33</v>
      </c>
      <c r="C4735" t="s">
        <v>7672</v>
      </c>
      <c r="D4735" t="s">
        <v>7673</v>
      </c>
      <c r="E4735">
        <v>2007</v>
      </c>
      <c r="F4735" t="s">
        <v>7453</v>
      </c>
      <c r="G4735">
        <v>30.56683</v>
      </c>
      <c r="H4735">
        <v>-84.097649000000004</v>
      </c>
      <c r="I4735" t="s">
        <v>2184</v>
      </c>
      <c r="J4735" t="s">
        <v>28</v>
      </c>
      <c r="K4735" t="s">
        <v>56</v>
      </c>
      <c r="L4735" t="s">
        <v>33</v>
      </c>
      <c r="M4735">
        <v>3.29055403947E-3</v>
      </c>
      <c r="N4735">
        <v>6.3756999999999994E-2</v>
      </c>
      <c r="O4735">
        <v>0.823241</v>
      </c>
      <c r="P4735">
        <v>239.90666999999999</v>
      </c>
      <c r="Q4735">
        <v>0.38983000000000001</v>
      </c>
      <c r="R4735">
        <v>0</v>
      </c>
      <c r="S4735">
        <v>8</v>
      </c>
      <c r="T4735">
        <v>0.15009400000000001</v>
      </c>
      <c r="U4735">
        <v>-8.0649999999999995</v>
      </c>
      <c r="V4735">
        <v>1</v>
      </c>
      <c r="W4735">
        <v>8.3432999999999993E-2</v>
      </c>
      <c r="X4735">
        <v>104.893</v>
      </c>
      <c r="Y4735">
        <v>0.42649900000000002</v>
      </c>
    </row>
    <row r="4736" spans="1:25" hidden="1" x14ac:dyDescent="0.25">
      <c r="A4736">
        <v>4734</v>
      </c>
      <c r="B4736">
        <v>34</v>
      </c>
      <c r="C4736" t="s">
        <v>7674</v>
      </c>
      <c r="D4736" t="s">
        <v>7675</v>
      </c>
      <c r="E4736">
        <v>2007</v>
      </c>
      <c r="F4736" t="s">
        <v>7675</v>
      </c>
      <c r="G4736">
        <v>38.744999999999997</v>
      </c>
      <c r="H4736">
        <v>-90.3279</v>
      </c>
      <c r="I4736" t="s">
        <v>7676</v>
      </c>
      <c r="J4736" t="s">
        <v>28</v>
      </c>
      <c r="K4736" t="s">
        <v>56</v>
      </c>
      <c r="L4736" t="s">
        <v>33</v>
      </c>
      <c r="M4736">
        <v>0</v>
      </c>
      <c r="N4736">
        <v>1.073E-3</v>
      </c>
      <c r="O4736">
        <v>0.74430300000000005</v>
      </c>
      <c r="P4736">
        <v>264.30667</v>
      </c>
      <c r="Q4736">
        <v>0.667493</v>
      </c>
      <c r="R4736">
        <v>0</v>
      </c>
      <c r="S4736">
        <v>11</v>
      </c>
      <c r="T4736">
        <v>0.14172199999999999</v>
      </c>
      <c r="U4736">
        <v>-7.2270000000000003</v>
      </c>
      <c r="V4736">
        <v>0</v>
      </c>
      <c r="W4736">
        <v>0.208675</v>
      </c>
      <c r="X4736">
        <v>144.13999999999999</v>
      </c>
      <c r="Y4736">
        <v>0.56107200000000002</v>
      </c>
    </row>
    <row r="4737" spans="1:25" hidden="1" x14ac:dyDescent="0.25">
      <c r="A4737">
        <v>4735</v>
      </c>
      <c r="B4737">
        <v>35</v>
      </c>
      <c r="C4737" t="s">
        <v>7677</v>
      </c>
      <c r="D4737" t="s">
        <v>7678</v>
      </c>
      <c r="E4737">
        <v>2007</v>
      </c>
      <c r="F4737" t="s">
        <v>6774</v>
      </c>
      <c r="G4737">
        <v>33.844371000000002</v>
      </c>
      <c r="H4737">
        <v>-84.474050000000005</v>
      </c>
      <c r="I4737" t="s">
        <v>6775</v>
      </c>
      <c r="J4737" t="s">
        <v>28</v>
      </c>
      <c r="K4737" t="s">
        <v>56</v>
      </c>
      <c r="L4737" t="s">
        <v>33</v>
      </c>
      <c r="M4737">
        <v>0</v>
      </c>
      <c r="N4737">
        <v>0.339254</v>
      </c>
      <c r="O4737">
        <v>0.486288</v>
      </c>
      <c r="P4737">
        <v>280.68</v>
      </c>
      <c r="Q4737">
        <v>0.71272800000000003</v>
      </c>
      <c r="R4737">
        <v>0</v>
      </c>
      <c r="S4737">
        <v>1</v>
      </c>
      <c r="T4737">
        <v>0.31018000000000001</v>
      </c>
      <c r="U4737">
        <v>-7.032</v>
      </c>
      <c r="V4737">
        <v>1</v>
      </c>
      <c r="W4737">
        <v>0.267598</v>
      </c>
      <c r="X4737">
        <v>91.25</v>
      </c>
      <c r="Y4737">
        <v>0.77893800000000002</v>
      </c>
    </row>
    <row r="4738" spans="1:25" hidden="1" x14ac:dyDescent="0.25">
      <c r="A4738">
        <v>4736</v>
      </c>
      <c r="B4738">
        <v>36</v>
      </c>
      <c r="C4738" t="s">
        <v>7679</v>
      </c>
      <c r="D4738" t="s">
        <v>6813</v>
      </c>
      <c r="E4738">
        <v>2007</v>
      </c>
      <c r="F4738" t="s">
        <v>6813</v>
      </c>
      <c r="G4738">
        <v>51.633333</v>
      </c>
      <c r="H4738">
        <v>-111.916667</v>
      </c>
      <c r="I4738" t="s">
        <v>6814</v>
      </c>
      <c r="J4738" t="s">
        <v>28</v>
      </c>
      <c r="K4738" t="s">
        <v>56</v>
      </c>
      <c r="L4738" t="s">
        <v>33</v>
      </c>
      <c r="M4738">
        <v>0</v>
      </c>
      <c r="N4738">
        <v>5.8826000000000003E-2</v>
      </c>
      <c r="O4738">
        <v>0.61809499999999995</v>
      </c>
      <c r="P4738">
        <v>254.21206000000001</v>
      </c>
      <c r="Q4738">
        <v>0.86954100000000001</v>
      </c>
      <c r="R4738" s="1">
        <v>9.9999999999999995E-7</v>
      </c>
      <c r="S4738">
        <v>0</v>
      </c>
      <c r="T4738">
        <v>0.33004499999999998</v>
      </c>
      <c r="U4738">
        <v>-5.0350000000000001</v>
      </c>
      <c r="V4738">
        <v>1</v>
      </c>
      <c r="W4738">
        <v>3.5145999999999997E-2</v>
      </c>
      <c r="X4738">
        <v>144.07400000000001</v>
      </c>
      <c r="Y4738">
        <v>0.72719299999999998</v>
      </c>
    </row>
    <row r="4739" spans="1:25" hidden="1" x14ac:dyDescent="0.25">
      <c r="A4739">
        <v>4737</v>
      </c>
      <c r="B4739">
        <v>37</v>
      </c>
      <c r="C4739" t="s">
        <v>7680</v>
      </c>
      <c r="D4739" t="s">
        <v>7368</v>
      </c>
      <c r="E4739">
        <v>2007</v>
      </c>
      <c r="F4739" t="s">
        <v>7368</v>
      </c>
      <c r="G4739">
        <v>42.075600000000001</v>
      </c>
      <c r="H4739">
        <v>-87.707700000000003</v>
      </c>
      <c r="I4739" t="s">
        <v>7369</v>
      </c>
      <c r="J4739" t="s">
        <v>28</v>
      </c>
      <c r="K4739" t="s">
        <v>56</v>
      </c>
      <c r="L4739" t="s">
        <v>33</v>
      </c>
      <c r="M4739">
        <v>0</v>
      </c>
      <c r="N4739">
        <v>5.6730000000000003E-2</v>
      </c>
      <c r="O4739">
        <v>0.57659499999999997</v>
      </c>
      <c r="P4739">
        <v>228.84</v>
      </c>
      <c r="Q4739">
        <v>0.82106199999999996</v>
      </c>
      <c r="R4739">
        <v>0</v>
      </c>
      <c r="S4739">
        <v>6</v>
      </c>
      <c r="T4739">
        <v>0.12613099999999999</v>
      </c>
      <c r="U4739">
        <v>-5.8940000000000001</v>
      </c>
      <c r="V4739">
        <v>1</v>
      </c>
      <c r="W4739">
        <v>9.9906999999999996E-2</v>
      </c>
      <c r="X4739">
        <v>134.952</v>
      </c>
      <c r="Y4739">
        <v>0.69137400000000004</v>
      </c>
    </row>
    <row r="4740" spans="1:25" hidden="1" x14ac:dyDescent="0.25">
      <c r="A4740">
        <v>4738</v>
      </c>
      <c r="B4740">
        <v>38</v>
      </c>
      <c r="C4740" t="s">
        <v>7681</v>
      </c>
      <c r="D4740" t="s">
        <v>6826</v>
      </c>
      <c r="E4740">
        <v>2007</v>
      </c>
      <c r="F4740" t="s">
        <v>6826</v>
      </c>
      <c r="G4740">
        <v>34.145800000000001</v>
      </c>
      <c r="H4740">
        <v>-118.77800000000001</v>
      </c>
      <c r="I4740" t="s">
        <v>6827</v>
      </c>
      <c r="J4740" t="s">
        <v>28</v>
      </c>
      <c r="K4740" t="s">
        <v>56</v>
      </c>
      <c r="L4740" t="s">
        <v>33</v>
      </c>
      <c r="M4740">
        <v>0</v>
      </c>
      <c r="N4740">
        <v>3.9699999999999996E-3</v>
      </c>
      <c r="O4740">
        <v>0.63999899999999998</v>
      </c>
      <c r="P4740">
        <v>204.98576</v>
      </c>
      <c r="Q4740">
        <v>0.83834699999999995</v>
      </c>
      <c r="R4740" s="1">
        <v>1.7E-5</v>
      </c>
      <c r="S4740">
        <v>7</v>
      </c>
      <c r="T4740">
        <v>0.16775499999999999</v>
      </c>
      <c r="U4740">
        <v>-5.282</v>
      </c>
      <c r="V4740">
        <v>0</v>
      </c>
      <c r="W4740">
        <v>3.3321000000000003E-2</v>
      </c>
      <c r="X4740">
        <v>120.002</v>
      </c>
      <c r="Y4740">
        <v>0.40552300000000002</v>
      </c>
    </row>
    <row r="4741" spans="1:25" hidden="1" x14ac:dyDescent="0.25">
      <c r="A4741">
        <v>4739</v>
      </c>
      <c r="B4741">
        <v>39</v>
      </c>
      <c r="C4741" t="s">
        <v>7682</v>
      </c>
      <c r="D4741" t="s">
        <v>6973</v>
      </c>
      <c r="E4741">
        <v>2007</v>
      </c>
      <c r="F4741" t="s">
        <v>6973</v>
      </c>
      <c r="G4741">
        <v>35.169255</v>
      </c>
      <c r="H4741">
        <v>-89.990414999999999</v>
      </c>
      <c r="I4741" t="s">
        <v>48</v>
      </c>
      <c r="J4741" t="s">
        <v>28</v>
      </c>
      <c r="K4741" t="s">
        <v>56</v>
      </c>
      <c r="L4741" t="s">
        <v>33</v>
      </c>
      <c r="M4741">
        <v>0</v>
      </c>
      <c r="N4741">
        <v>7.5588000000000002E-2</v>
      </c>
      <c r="O4741">
        <v>0.60586499999999999</v>
      </c>
      <c r="P4741">
        <v>252.97333</v>
      </c>
      <c r="Q4741">
        <v>0.590951</v>
      </c>
      <c r="R4741">
        <v>0</v>
      </c>
      <c r="S4741">
        <v>0</v>
      </c>
      <c r="T4741">
        <v>0.328212</v>
      </c>
      <c r="U4741">
        <v>-7.2279999999999998</v>
      </c>
      <c r="V4741">
        <v>0</v>
      </c>
      <c r="W4741">
        <v>8.6967000000000003E-2</v>
      </c>
      <c r="X4741">
        <v>95.802000000000007</v>
      </c>
      <c r="Y4741">
        <v>0.49621900000000002</v>
      </c>
    </row>
    <row r="4742" spans="1:25" hidden="1" x14ac:dyDescent="0.25">
      <c r="A4742">
        <v>4740</v>
      </c>
      <c r="B4742">
        <v>40</v>
      </c>
      <c r="C4742" t="s">
        <v>6429</v>
      </c>
      <c r="D4742" t="s">
        <v>7683</v>
      </c>
      <c r="E4742">
        <v>2007</v>
      </c>
      <c r="F4742" t="s">
        <v>7276</v>
      </c>
      <c r="G4742">
        <v>29.953700000000001</v>
      </c>
      <c r="H4742">
        <v>-90.077699999999993</v>
      </c>
      <c r="I4742" t="s">
        <v>310</v>
      </c>
      <c r="J4742" t="s">
        <v>28</v>
      </c>
      <c r="K4742" t="s">
        <v>56</v>
      </c>
      <c r="L4742" t="s">
        <v>33</v>
      </c>
      <c r="M4742">
        <v>0</v>
      </c>
      <c r="N4742">
        <v>0.116665</v>
      </c>
      <c r="O4742">
        <v>0.42839700000000003</v>
      </c>
      <c r="P4742">
        <v>182.13333</v>
      </c>
      <c r="Q4742">
        <v>0.80886899999999995</v>
      </c>
      <c r="R4742">
        <v>0</v>
      </c>
      <c r="S4742">
        <v>5</v>
      </c>
      <c r="T4742">
        <v>0.33310000000000001</v>
      </c>
      <c r="U4742">
        <v>-7.4779999999999998</v>
      </c>
      <c r="V4742">
        <v>0</v>
      </c>
      <c r="W4742">
        <v>0.42536299999999999</v>
      </c>
      <c r="X4742">
        <v>130.477</v>
      </c>
      <c r="Y4742">
        <v>0.762826</v>
      </c>
    </row>
    <row r="4743" spans="1:25" hidden="1" x14ac:dyDescent="0.25">
      <c r="A4743">
        <v>4741</v>
      </c>
      <c r="B4743">
        <v>41</v>
      </c>
      <c r="C4743" t="s">
        <v>7684</v>
      </c>
      <c r="D4743" t="s">
        <v>7685</v>
      </c>
      <c r="E4743">
        <v>2007</v>
      </c>
      <c r="F4743" t="s">
        <v>7685</v>
      </c>
      <c r="G4743">
        <v>37.540700000000001</v>
      </c>
      <c r="H4743">
        <v>-77.433599999999998</v>
      </c>
      <c r="I4743" t="s">
        <v>7686</v>
      </c>
      <c r="J4743" t="s">
        <v>28</v>
      </c>
      <c r="K4743" t="s">
        <v>56</v>
      </c>
      <c r="L4743" t="s">
        <v>33</v>
      </c>
      <c r="M4743">
        <v>0</v>
      </c>
      <c r="N4743">
        <v>0.25030799999999997</v>
      </c>
      <c r="O4743">
        <v>0.763737</v>
      </c>
      <c r="P4743">
        <v>261.32</v>
      </c>
      <c r="Q4743">
        <v>0.48686400000000002</v>
      </c>
      <c r="R4743">
        <v>0</v>
      </c>
      <c r="S4743">
        <v>0</v>
      </c>
      <c r="T4743">
        <v>0.18356500000000001</v>
      </c>
      <c r="U4743">
        <v>-6.734</v>
      </c>
      <c r="V4743">
        <v>1</v>
      </c>
      <c r="W4743">
        <v>2.8135E-2</v>
      </c>
      <c r="X4743">
        <v>116.027</v>
      </c>
      <c r="Y4743">
        <v>0.35383399999999998</v>
      </c>
    </row>
    <row r="4744" spans="1:25" hidden="1" x14ac:dyDescent="0.25">
      <c r="A4744">
        <v>4742</v>
      </c>
      <c r="B4744">
        <v>42</v>
      </c>
      <c r="C4744" t="s">
        <v>299</v>
      </c>
      <c r="D4744" t="s">
        <v>7687</v>
      </c>
      <c r="E4744">
        <v>2007</v>
      </c>
      <c r="F4744" t="s">
        <v>7688</v>
      </c>
      <c r="G4744">
        <v>40.714599999999997</v>
      </c>
      <c r="H4744">
        <v>-74.007099999999994</v>
      </c>
      <c r="I4744" t="s">
        <v>195</v>
      </c>
      <c r="J4744" t="s">
        <v>28</v>
      </c>
      <c r="K4744" t="s">
        <v>56</v>
      </c>
      <c r="L4744" t="s">
        <v>33</v>
      </c>
      <c r="M4744">
        <v>1.76276850292E-3</v>
      </c>
      <c r="N4744">
        <v>4.1868000000000002E-2</v>
      </c>
      <c r="O4744">
        <v>0.86550499999999997</v>
      </c>
      <c r="P4744">
        <v>236.01333</v>
      </c>
      <c r="Q4744">
        <v>0.85681399999999996</v>
      </c>
      <c r="R4744">
        <v>4.3199999999999998E-4</v>
      </c>
      <c r="S4744">
        <v>3</v>
      </c>
      <c r="T4744">
        <v>8.8033E-2</v>
      </c>
      <c r="U4744">
        <v>-6.42</v>
      </c>
      <c r="V4744">
        <v>0</v>
      </c>
      <c r="W4744">
        <v>6.5852999999999995E-2</v>
      </c>
      <c r="X4744">
        <v>121.836</v>
      </c>
      <c r="Y4744">
        <v>0.97205799999999998</v>
      </c>
    </row>
    <row r="4745" spans="1:25" hidden="1" x14ac:dyDescent="0.25">
      <c r="A4745">
        <v>4743</v>
      </c>
      <c r="B4745">
        <v>43</v>
      </c>
      <c r="C4745" t="s">
        <v>7689</v>
      </c>
      <c r="D4745" t="s">
        <v>7690</v>
      </c>
      <c r="E4745">
        <v>2007</v>
      </c>
      <c r="F4745" t="s">
        <v>6830</v>
      </c>
      <c r="G4745">
        <v>40.714269000000002</v>
      </c>
      <c r="H4745">
        <v>-74.005972999999997</v>
      </c>
      <c r="I4745" t="s">
        <v>113</v>
      </c>
      <c r="J4745" t="s">
        <v>28</v>
      </c>
      <c r="K4745" t="s">
        <v>56</v>
      </c>
      <c r="L4745" t="s">
        <v>33</v>
      </c>
      <c r="M4745">
        <v>0</v>
      </c>
      <c r="N4745">
        <v>0.395478</v>
      </c>
      <c r="O4745">
        <v>0.66614200000000001</v>
      </c>
      <c r="P4745">
        <v>236.66621000000001</v>
      </c>
      <c r="Q4745">
        <v>0.36505300000000002</v>
      </c>
      <c r="R4745">
        <v>0</v>
      </c>
      <c r="S4745">
        <v>6</v>
      </c>
      <c r="T4745">
        <v>0.148087</v>
      </c>
      <c r="U4745">
        <v>-9.8640000000000008</v>
      </c>
      <c r="V4745">
        <v>1</v>
      </c>
      <c r="W4745">
        <v>0.93588099999999996</v>
      </c>
      <c r="X4745">
        <v>71.063000000000002</v>
      </c>
      <c r="Y4745">
        <v>0.89123699999999995</v>
      </c>
    </row>
    <row r="4746" spans="1:25" hidden="1" x14ac:dyDescent="0.25">
      <c r="A4746">
        <v>4744</v>
      </c>
      <c r="B4746">
        <v>44</v>
      </c>
      <c r="C4746" t="s">
        <v>7691</v>
      </c>
      <c r="D4746" t="s">
        <v>7692</v>
      </c>
      <c r="E4746">
        <v>2007</v>
      </c>
      <c r="F4746" t="s">
        <v>7015</v>
      </c>
      <c r="G4746">
        <v>40.694481000000003</v>
      </c>
      <c r="H4746">
        <v>-73.989318999999995</v>
      </c>
      <c r="I4746" t="s">
        <v>7016</v>
      </c>
      <c r="J4746" t="s">
        <v>28</v>
      </c>
      <c r="K4746" t="s">
        <v>33</v>
      </c>
      <c r="M4746">
        <v>0</v>
      </c>
      <c r="N4746">
        <v>0.811724</v>
      </c>
      <c r="O4746">
        <v>0.57618100000000005</v>
      </c>
      <c r="P4746">
        <v>255.16363000000001</v>
      </c>
      <c r="Q4746">
        <v>0.159585</v>
      </c>
      <c r="R4746">
        <v>4.8594999999999999E-2</v>
      </c>
      <c r="S4746">
        <v>11</v>
      </c>
      <c r="T4746">
        <v>9.0945999999999999E-2</v>
      </c>
      <c r="U4746">
        <v>-21.716999999999999</v>
      </c>
      <c r="V4746">
        <v>1</v>
      </c>
      <c r="W4746">
        <v>6.2323000000000003E-2</v>
      </c>
      <c r="X4746">
        <v>86.454999999999998</v>
      </c>
      <c r="Y4746">
        <v>0.54423500000000002</v>
      </c>
    </row>
    <row r="4747" spans="1:25" hidden="1" x14ac:dyDescent="0.25">
      <c r="A4747">
        <v>4745</v>
      </c>
      <c r="B4747">
        <v>45</v>
      </c>
      <c r="C4747" t="s">
        <v>7693</v>
      </c>
      <c r="D4747" t="s">
        <v>7694</v>
      </c>
      <c r="E4747">
        <v>2007</v>
      </c>
      <c r="F4747" t="s">
        <v>7445</v>
      </c>
      <c r="G4747">
        <v>33.956525999999997</v>
      </c>
      <c r="H4747">
        <v>-118.358654</v>
      </c>
      <c r="I4747" t="s">
        <v>7446</v>
      </c>
      <c r="J4747" t="s">
        <v>28</v>
      </c>
      <c r="K4747" t="s">
        <v>56</v>
      </c>
      <c r="L4747" t="s">
        <v>33</v>
      </c>
      <c r="M4747">
        <v>0</v>
      </c>
      <c r="N4747">
        <v>0.194244</v>
      </c>
      <c r="O4747">
        <v>0.76922000000000001</v>
      </c>
      <c r="P4747">
        <v>257.95999999999998</v>
      </c>
      <c r="Q4747">
        <v>0.72938499999999995</v>
      </c>
      <c r="R4747">
        <v>0</v>
      </c>
      <c r="S4747">
        <v>8</v>
      </c>
      <c r="T4747">
        <v>0.34872700000000001</v>
      </c>
      <c r="U4747">
        <v>-5.4240000000000004</v>
      </c>
      <c r="V4747">
        <v>1</v>
      </c>
      <c r="W4747">
        <v>0.11625099999999999</v>
      </c>
      <c r="X4747">
        <v>131.16499999999999</v>
      </c>
      <c r="Y4747">
        <v>0.81649400000000005</v>
      </c>
    </row>
    <row r="4748" spans="1:25" hidden="1" x14ac:dyDescent="0.25">
      <c r="A4748">
        <v>4746</v>
      </c>
      <c r="B4748">
        <v>46</v>
      </c>
      <c r="C4748" t="s">
        <v>7523</v>
      </c>
      <c r="D4748" t="s">
        <v>7524</v>
      </c>
      <c r="E4748">
        <v>2007</v>
      </c>
      <c r="F4748" t="s">
        <v>7524</v>
      </c>
      <c r="G4748">
        <v>35.472000000000001</v>
      </c>
      <c r="H4748">
        <v>-97.520300000000006</v>
      </c>
      <c r="I4748" t="s">
        <v>5154</v>
      </c>
      <c r="J4748" t="s">
        <v>28</v>
      </c>
      <c r="K4748" t="s">
        <v>56</v>
      </c>
      <c r="L4748" t="s">
        <v>33</v>
      </c>
      <c r="M4748">
        <v>0</v>
      </c>
      <c r="N4748">
        <v>3.0530000000000002E-2</v>
      </c>
      <c r="O4748">
        <v>0.42717100000000002</v>
      </c>
      <c r="P4748">
        <v>238.21016</v>
      </c>
      <c r="Q4748">
        <v>0.39386700000000002</v>
      </c>
      <c r="R4748">
        <v>0</v>
      </c>
      <c r="S4748">
        <v>2</v>
      </c>
      <c r="T4748">
        <v>0.24535299999999999</v>
      </c>
      <c r="U4748">
        <v>-17.59</v>
      </c>
      <c r="V4748">
        <v>1</v>
      </c>
      <c r="W4748">
        <v>3.4039E-2</v>
      </c>
      <c r="X4748">
        <v>131.583</v>
      </c>
      <c r="Y4748">
        <v>0.210505</v>
      </c>
    </row>
    <row r="4749" spans="1:25" hidden="1" x14ac:dyDescent="0.25">
      <c r="A4749">
        <v>4747</v>
      </c>
      <c r="B4749">
        <v>47</v>
      </c>
      <c r="C4749" t="s">
        <v>7610</v>
      </c>
      <c r="D4749" t="s">
        <v>6894</v>
      </c>
      <c r="E4749">
        <v>2007</v>
      </c>
      <c r="F4749" t="s">
        <v>6894</v>
      </c>
      <c r="G4749">
        <v>41.308872999999998</v>
      </c>
      <c r="H4749">
        <v>-73.363660999999993</v>
      </c>
      <c r="I4749" t="s">
        <v>6895</v>
      </c>
      <c r="J4749" t="s">
        <v>28</v>
      </c>
      <c r="K4749" t="s">
        <v>56</v>
      </c>
      <c r="L4749" t="s">
        <v>33</v>
      </c>
      <c r="M4749">
        <v>0</v>
      </c>
      <c r="N4749">
        <v>0.15857499999999999</v>
      </c>
      <c r="O4749">
        <v>0.57732499999999998</v>
      </c>
      <c r="P4749">
        <v>201.17332999999999</v>
      </c>
      <c r="Q4749">
        <v>0.75565300000000002</v>
      </c>
      <c r="R4749">
        <v>2.32E-4</v>
      </c>
      <c r="S4749">
        <v>2</v>
      </c>
      <c r="T4749">
        <v>0.249477</v>
      </c>
      <c r="U4749">
        <v>-5.82</v>
      </c>
      <c r="V4749">
        <v>1</v>
      </c>
      <c r="W4749">
        <v>0.11531</v>
      </c>
      <c r="X4749">
        <v>176.75</v>
      </c>
      <c r="Y4749">
        <v>0.67987299999999995</v>
      </c>
    </row>
    <row r="4750" spans="1:25" hidden="1" x14ac:dyDescent="0.25">
      <c r="A4750">
        <v>4748</v>
      </c>
      <c r="B4750">
        <v>48</v>
      </c>
      <c r="C4750" t="s">
        <v>7695</v>
      </c>
      <c r="D4750" t="s">
        <v>7696</v>
      </c>
      <c r="E4750">
        <v>2007</v>
      </c>
      <c r="F4750" t="s">
        <v>7696</v>
      </c>
      <c r="G4750">
        <f>IFERROR(VLOOKUP(Table1[[#This Row],[Title]],$C$5507:$Y$5579,5, FALSE ),"")</f>
        <v>33.973951</v>
      </c>
      <c r="H4750">
        <f>IFERROR(VLOOKUP(Table1[[#This Row],[Title]],$C$5507:$Y$5579,6, FALSE ),"")</f>
        <v>-118.24840500000001</v>
      </c>
      <c r="I4750" t="str">
        <f>IFERROR(VLOOKUP(Table1[[#This Row],[Title]],$C$5507:$Y$5579,7, FALSE ),"")</f>
        <v>Los Angeles, CA</v>
      </c>
      <c r="J4750" t="str">
        <f>IFERROR(VLOOKUP(Table1[[#This Row],[Title]],$C$5507:$Y$5579,8, FALSE ),"")</f>
        <v>studio</v>
      </c>
      <c r="K4750" t="str">
        <f>IFERROR(VLOOKUP(Table1[[#This Row],[Title]],$C$5507:$Y$5579,9, FALSE ),"")</f>
        <v>electric</v>
      </c>
      <c r="L4750">
        <f>IFERROR(VLOOKUP(Table1[[#This Row],[Title]],$C$5507:$Y$5579,10, FALSE ),"")</f>
        <v>0</v>
      </c>
      <c r="M4750">
        <f>IFERROR(VLOOKUP(Table1[[#This Row],[Title]],$C$5507:$Y$5579,11, FALSE ),"")</f>
        <v>0</v>
      </c>
      <c r="N4750">
        <f>IFERROR(VLOOKUP(Table1[[#This Row],[Title]],$C$5507:$Y$5579,12, FALSE ),"")</f>
        <v>8.8800000000000001E-4</v>
      </c>
      <c r="O4750">
        <f>IFERROR(VLOOKUP(Table1[[#This Row],[Title]],$C$5507:$Y$5579,13, FALSE ),"")</f>
        <v>0.88241599999999998</v>
      </c>
      <c r="P4750">
        <f>IFERROR(VLOOKUP(Table1[[#This Row],[Title]],$C$5507:$Y$5579,14, FALSE ),"")</f>
        <v>255.32</v>
      </c>
      <c r="Q4750">
        <f>IFERROR(VLOOKUP(Table1[[#This Row],[Title]],$C$5507:$Y$5579,15, FALSE ),"")</f>
        <v>0.33770600000000001</v>
      </c>
      <c r="R4750">
        <f>IFERROR(VLOOKUP(Table1[[#This Row],[Title]],$C$5507:$Y$5579,16, FALSE ),"")</f>
        <v>0.84421299999999999</v>
      </c>
      <c r="S4750">
        <f>IFERROR(VLOOKUP(Table1[[#This Row],[Title]],$C$5507:$Y$5579,17, FALSE ),"")</f>
        <v>0</v>
      </c>
      <c r="T4750">
        <f>IFERROR(VLOOKUP(Table1[[#This Row],[Title]],$C$5507:$Y$5579,18, FALSE ),"")</f>
        <v>0.107102</v>
      </c>
      <c r="U4750">
        <f>IFERROR(VLOOKUP(Table1[[#This Row],[Title]],$C$5507:$Y$5579,19, FALSE ),"")</f>
        <v>-14.151</v>
      </c>
      <c r="V4750">
        <f>IFERROR(VLOOKUP(Table1[[#This Row],[Title]],$C$5507:$Y$5579,20, FALSE ),"")</f>
        <v>1</v>
      </c>
      <c r="W4750">
        <f>IFERROR(VLOOKUP(Table1[[#This Row],[Title]],$C$5507:$Y$5579,21, FALSE ),"")</f>
        <v>0.122168</v>
      </c>
      <c r="X4750">
        <f>IFERROR(VLOOKUP(Table1[[#This Row],[Title]],$C$5507:$Y$5579,22, FALSE ),"")</f>
        <v>113.39400000000001</v>
      </c>
      <c r="Y4750">
        <f>IFERROR(VLOOKUP(Table1[[#This Row],[Title]],$C$5507:$Y$5579,23, FALSE ),"")</f>
        <v>0.38162400000000002</v>
      </c>
    </row>
    <row r="4751" spans="1:25" hidden="1" x14ac:dyDescent="0.25">
      <c r="A4751">
        <v>4749</v>
      </c>
      <c r="B4751">
        <v>49</v>
      </c>
      <c r="C4751" t="s">
        <v>7697</v>
      </c>
      <c r="D4751" t="s">
        <v>7698</v>
      </c>
      <c r="E4751">
        <v>2007</v>
      </c>
      <c r="F4751" t="s">
        <v>5598</v>
      </c>
      <c r="G4751">
        <v>41.850033000000003</v>
      </c>
      <c r="H4751">
        <v>-87.650052000000002</v>
      </c>
      <c r="I4751" t="s">
        <v>108</v>
      </c>
      <c r="J4751" t="s">
        <v>930</v>
      </c>
      <c r="K4751" t="s">
        <v>28</v>
      </c>
      <c r="L4751" t="s">
        <v>56</v>
      </c>
      <c r="M4751">
        <v>0</v>
      </c>
      <c r="N4751">
        <v>5.9254000000000001E-2</v>
      </c>
      <c r="O4751">
        <v>0.74376900000000001</v>
      </c>
      <c r="P4751">
        <v>184.0556</v>
      </c>
      <c r="Q4751">
        <v>0.67816200000000004</v>
      </c>
      <c r="R4751">
        <v>0</v>
      </c>
      <c r="S4751">
        <v>11</v>
      </c>
      <c r="T4751">
        <v>0.61159699999999995</v>
      </c>
      <c r="U4751">
        <v>-3.2829999999999999</v>
      </c>
      <c r="V4751">
        <v>1</v>
      </c>
      <c r="W4751">
        <v>0.16772799999999999</v>
      </c>
      <c r="X4751">
        <v>138.06200000000001</v>
      </c>
      <c r="Y4751">
        <v>0.83719600000000005</v>
      </c>
    </row>
    <row r="4752" spans="1:25" hidden="1" x14ac:dyDescent="0.25">
      <c r="A4752">
        <v>4750</v>
      </c>
      <c r="B4752">
        <v>50</v>
      </c>
      <c r="C4752" t="s">
        <v>7699</v>
      </c>
      <c r="D4752" t="s">
        <v>6813</v>
      </c>
      <c r="E4752">
        <v>2007</v>
      </c>
      <c r="F4752" t="s">
        <v>6813</v>
      </c>
      <c r="G4752">
        <v>51.633333</v>
      </c>
      <c r="H4752">
        <v>-111.916667</v>
      </c>
      <c r="I4752" t="s">
        <v>6814</v>
      </c>
      <c r="J4752" t="s">
        <v>28</v>
      </c>
      <c r="K4752" t="s">
        <v>56</v>
      </c>
      <c r="L4752" t="s">
        <v>33</v>
      </c>
      <c r="M4752">
        <v>0</v>
      </c>
      <c r="N4752">
        <v>2.5900000000000001E-4</v>
      </c>
      <c r="O4752">
        <v>0.52460600000000002</v>
      </c>
      <c r="P4752">
        <v>217.25333000000001</v>
      </c>
      <c r="Q4752">
        <v>0.84818099999999996</v>
      </c>
      <c r="R4752">
        <v>5.4949999999999999E-3</v>
      </c>
      <c r="S4752">
        <v>6</v>
      </c>
      <c r="T4752">
        <v>0.197935</v>
      </c>
      <c r="U4752">
        <v>-4.66</v>
      </c>
      <c r="V4752">
        <v>0</v>
      </c>
      <c r="W4752">
        <v>3.3718999999999999E-2</v>
      </c>
      <c r="X4752">
        <v>132.02600000000001</v>
      </c>
      <c r="Y4752">
        <v>0.20397499999999999</v>
      </c>
    </row>
    <row r="4753" spans="1:25" hidden="1" x14ac:dyDescent="0.25">
      <c r="A4753">
        <v>4751</v>
      </c>
      <c r="B4753">
        <v>51</v>
      </c>
      <c r="C4753" t="s">
        <v>7700</v>
      </c>
      <c r="D4753" t="s">
        <v>7276</v>
      </c>
      <c r="E4753">
        <v>2007</v>
      </c>
      <c r="F4753" t="s">
        <v>7276</v>
      </c>
      <c r="G4753">
        <v>29.953700000000001</v>
      </c>
      <c r="H4753">
        <v>-90.077699999999993</v>
      </c>
      <c r="I4753" t="s">
        <v>310</v>
      </c>
      <c r="J4753" t="s">
        <v>28</v>
      </c>
      <c r="K4753" t="s">
        <v>56</v>
      </c>
      <c r="L4753" t="s">
        <v>33</v>
      </c>
      <c r="M4753">
        <v>0</v>
      </c>
      <c r="N4753">
        <v>0.24033299999999999</v>
      </c>
      <c r="O4753">
        <v>0.70427799999999996</v>
      </c>
      <c r="P4753">
        <v>208.22158999999999</v>
      </c>
      <c r="Q4753">
        <v>0.613541</v>
      </c>
      <c r="R4753">
        <v>0</v>
      </c>
      <c r="S4753">
        <v>0</v>
      </c>
      <c r="T4753">
        <v>8.1157999999999994E-2</v>
      </c>
      <c r="U4753">
        <v>-12.938000000000001</v>
      </c>
      <c r="V4753">
        <v>0</v>
      </c>
      <c r="W4753">
        <v>0.78260200000000002</v>
      </c>
      <c r="X4753">
        <v>127.84699999999999</v>
      </c>
      <c r="Y4753">
        <v>0.69484999999999997</v>
      </c>
    </row>
    <row r="4754" spans="1:25" hidden="1" x14ac:dyDescent="0.25">
      <c r="A4754">
        <v>4752</v>
      </c>
      <c r="B4754">
        <v>52</v>
      </c>
      <c r="C4754" t="s">
        <v>7701</v>
      </c>
      <c r="D4754" t="s">
        <v>7702</v>
      </c>
      <c r="E4754">
        <v>2007</v>
      </c>
      <c r="F4754" t="s">
        <v>7702</v>
      </c>
      <c r="G4754">
        <v>30.066800000000001</v>
      </c>
      <c r="H4754">
        <v>-81.866699999999994</v>
      </c>
      <c r="I4754" t="s">
        <v>7703</v>
      </c>
      <c r="J4754" t="s">
        <v>28</v>
      </c>
      <c r="K4754" t="s">
        <v>56</v>
      </c>
      <c r="L4754" t="s">
        <v>33</v>
      </c>
      <c r="M4754">
        <v>0</v>
      </c>
      <c r="N4754">
        <v>5.6599999999999999E-4</v>
      </c>
      <c r="O4754">
        <v>0.40959699999999999</v>
      </c>
      <c r="P4754">
        <v>192.01333</v>
      </c>
      <c r="Q4754">
        <v>0.93814200000000003</v>
      </c>
      <c r="R4754">
        <v>0</v>
      </c>
      <c r="S4754">
        <v>10</v>
      </c>
      <c r="T4754">
        <v>0.100954</v>
      </c>
      <c r="U4754">
        <v>-2.141</v>
      </c>
      <c r="V4754">
        <v>1</v>
      </c>
      <c r="W4754">
        <v>5.3489000000000002E-2</v>
      </c>
      <c r="X4754">
        <v>185.887</v>
      </c>
      <c r="Y4754">
        <v>0.50753199999999998</v>
      </c>
    </row>
    <row r="4755" spans="1:25" hidden="1" x14ac:dyDescent="0.25">
      <c r="A4755">
        <v>4753</v>
      </c>
      <c r="B4755">
        <v>53</v>
      </c>
      <c r="C4755" t="s">
        <v>7704</v>
      </c>
      <c r="D4755" t="s">
        <v>7705</v>
      </c>
      <c r="E4755">
        <v>2007</v>
      </c>
      <c r="F4755" t="s">
        <v>7705</v>
      </c>
      <c r="G4755">
        <v>29.953700000000001</v>
      </c>
      <c r="H4755">
        <v>-90.077699999999993</v>
      </c>
      <c r="I4755" t="s">
        <v>310</v>
      </c>
      <c r="J4755" t="s">
        <v>28</v>
      </c>
      <c r="K4755" t="s">
        <v>56</v>
      </c>
      <c r="L4755" t="s">
        <v>33</v>
      </c>
      <c r="M4755">
        <v>0</v>
      </c>
      <c r="N4755">
        <v>1.4652E-2</v>
      </c>
      <c r="O4755">
        <v>0.84689999999999999</v>
      </c>
      <c r="P4755">
        <v>238.59048000000001</v>
      </c>
      <c r="Q4755">
        <v>0.403588</v>
      </c>
      <c r="R4755">
        <v>0</v>
      </c>
      <c r="S4755">
        <v>0</v>
      </c>
      <c r="T4755">
        <v>0.11952699999999999</v>
      </c>
      <c r="U4755">
        <v>-8.3529999999999998</v>
      </c>
      <c r="V4755">
        <v>1</v>
      </c>
      <c r="W4755">
        <v>0.38518999999999998</v>
      </c>
      <c r="X4755">
        <v>89.917000000000002</v>
      </c>
      <c r="Y4755">
        <v>0.74438099999999996</v>
      </c>
    </row>
    <row r="4756" spans="1:25" hidden="1" x14ac:dyDescent="0.25">
      <c r="A4756">
        <v>4754</v>
      </c>
      <c r="B4756">
        <v>54</v>
      </c>
      <c r="C4756" t="s">
        <v>7706</v>
      </c>
      <c r="D4756" t="s">
        <v>7707</v>
      </c>
      <c r="E4756">
        <v>2007</v>
      </c>
      <c r="F4756" t="s">
        <v>7349</v>
      </c>
      <c r="G4756">
        <v>39.962000000000003</v>
      </c>
      <c r="H4756">
        <v>-83.003</v>
      </c>
      <c r="I4756" t="s">
        <v>7350</v>
      </c>
      <c r="J4756" t="s">
        <v>28</v>
      </c>
      <c r="K4756" t="s">
        <v>56</v>
      </c>
      <c r="L4756" t="s">
        <v>33</v>
      </c>
      <c r="M4756">
        <v>0</v>
      </c>
      <c r="N4756">
        <v>7.4528999999999998E-2</v>
      </c>
      <c r="O4756">
        <v>0.757606</v>
      </c>
      <c r="P4756">
        <v>268.06666999999999</v>
      </c>
      <c r="Q4756">
        <v>0.64166800000000002</v>
      </c>
      <c r="R4756">
        <v>0</v>
      </c>
      <c r="S4756">
        <v>7</v>
      </c>
      <c r="T4756">
        <v>0.191162</v>
      </c>
      <c r="U4756">
        <v>-8.1280000000000001</v>
      </c>
      <c r="V4756">
        <v>0</v>
      </c>
      <c r="W4756">
        <v>0.220637</v>
      </c>
      <c r="X4756">
        <v>142.078</v>
      </c>
      <c r="Y4756">
        <v>0.69011</v>
      </c>
    </row>
    <row r="4757" spans="1:25" hidden="1" x14ac:dyDescent="0.25">
      <c r="A4757">
        <v>4755</v>
      </c>
      <c r="B4757">
        <v>55</v>
      </c>
      <c r="C4757" t="s">
        <v>7708</v>
      </c>
      <c r="D4757" t="s">
        <v>7505</v>
      </c>
      <c r="E4757">
        <v>2007</v>
      </c>
      <c r="F4757" t="s">
        <v>7505</v>
      </c>
      <c r="G4757">
        <v>36.116300000000003</v>
      </c>
      <c r="H4757">
        <v>-97.058700000000002</v>
      </c>
      <c r="I4757" t="s">
        <v>7506</v>
      </c>
      <c r="J4757" t="s">
        <v>28</v>
      </c>
      <c r="K4757" t="s">
        <v>56</v>
      </c>
      <c r="L4757" t="s">
        <v>33</v>
      </c>
      <c r="M4757">
        <v>0</v>
      </c>
      <c r="N4757">
        <v>7.365E-3</v>
      </c>
      <c r="O4757">
        <v>0.43479200000000001</v>
      </c>
      <c r="P4757">
        <v>253.37556000000001</v>
      </c>
      <c r="Q4757">
        <v>0.52418799999999999</v>
      </c>
      <c r="R4757">
        <v>0</v>
      </c>
      <c r="S4757">
        <v>0</v>
      </c>
      <c r="T4757">
        <v>0.11441800000000001</v>
      </c>
      <c r="U4757">
        <v>-9.9920000000000009</v>
      </c>
      <c r="V4757">
        <v>1</v>
      </c>
      <c r="W4757">
        <v>2.6235999999999999E-2</v>
      </c>
      <c r="X4757">
        <v>87.893000000000001</v>
      </c>
      <c r="Y4757">
        <v>0.33745000000000003</v>
      </c>
    </row>
    <row r="4758" spans="1:25" hidden="1" x14ac:dyDescent="0.25">
      <c r="A4758">
        <v>4756</v>
      </c>
      <c r="B4758">
        <v>56</v>
      </c>
      <c r="C4758" t="s">
        <v>7709</v>
      </c>
      <c r="D4758" t="s">
        <v>7710</v>
      </c>
      <c r="E4758">
        <v>2007</v>
      </c>
      <c r="F4758" t="s">
        <v>7710</v>
      </c>
      <c r="G4758">
        <v>32.514600000000002</v>
      </c>
      <c r="H4758">
        <v>-93.747299999999996</v>
      </c>
      <c r="I4758" t="s">
        <v>365</v>
      </c>
      <c r="J4758" t="s">
        <v>28</v>
      </c>
      <c r="K4758" t="s">
        <v>56</v>
      </c>
      <c r="L4758" t="s">
        <v>33</v>
      </c>
      <c r="M4758">
        <v>0</v>
      </c>
      <c r="N4758">
        <v>0.105349</v>
      </c>
      <c r="O4758">
        <v>0.57717200000000002</v>
      </c>
      <c r="P4758">
        <v>257.12</v>
      </c>
      <c r="Q4758">
        <v>0.66821399999999997</v>
      </c>
      <c r="R4758">
        <v>0</v>
      </c>
      <c r="S4758">
        <v>6</v>
      </c>
      <c r="T4758">
        <v>9.2428999999999997E-2</v>
      </c>
      <c r="U4758">
        <v>-4.8840000000000003</v>
      </c>
      <c r="V4758">
        <v>1</v>
      </c>
      <c r="W4758">
        <v>0.51421099999999997</v>
      </c>
      <c r="X4758">
        <v>60.709000000000003</v>
      </c>
      <c r="Y4758">
        <v>0.718746</v>
      </c>
    </row>
    <row r="4759" spans="1:25" hidden="1" x14ac:dyDescent="0.25">
      <c r="A4759">
        <v>4757</v>
      </c>
      <c r="B4759">
        <v>57</v>
      </c>
      <c r="C4759" t="s">
        <v>6312</v>
      </c>
      <c r="D4759" t="s">
        <v>7496</v>
      </c>
      <c r="E4759">
        <v>2007</v>
      </c>
      <c r="F4759" t="s">
        <v>7496</v>
      </c>
      <c r="G4759">
        <v>36.301068000000001</v>
      </c>
      <c r="H4759">
        <v>-115.206969</v>
      </c>
      <c r="I4759" t="s">
        <v>7497</v>
      </c>
      <c r="J4759" t="s">
        <v>28</v>
      </c>
      <c r="K4759" t="s">
        <v>33</v>
      </c>
      <c r="M4759">
        <v>0</v>
      </c>
      <c r="N4759">
        <v>0.50676699999999997</v>
      </c>
      <c r="O4759">
        <v>0.81049700000000002</v>
      </c>
      <c r="P4759">
        <v>215.30667</v>
      </c>
      <c r="Q4759">
        <v>0.59429600000000005</v>
      </c>
      <c r="R4759">
        <v>0</v>
      </c>
      <c r="S4759">
        <v>0</v>
      </c>
      <c r="T4759">
        <v>0.137684</v>
      </c>
      <c r="U4759">
        <v>-6.351</v>
      </c>
      <c r="V4759">
        <v>0</v>
      </c>
      <c r="W4759">
        <v>4.9241E-2</v>
      </c>
      <c r="X4759">
        <v>112.509</v>
      </c>
      <c r="Y4759">
        <v>0.85009400000000002</v>
      </c>
    </row>
    <row r="4760" spans="1:25" hidden="1" x14ac:dyDescent="0.25">
      <c r="A4760">
        <v>4758</v>
      </c>
      <c r="B4760">
        <v>58</v>
      </c>
      <c r="C4760" t="s">
        <v>7711</v>
      </c>
      <c r="D4760" t="s">
        <v>7712</v>
      </c>
      <c r="E4760">
        <v>2007</v>
      </c>
      <c r="F4760" t="s">
        <v>5857</v>
      </c>
      <c r="G4760">
        <v>41.520052</v>
      </c>
      <c r="H4760">
        <v>-81.556235000000001</v>
      </c>
      <c r="I4760" t="s">
        <v>5858</v>
      </c>
      <c r="J4760" t="s">
        <v>28</v>
      </c>
      <c r="K4760" t="s">
        <v>56</v>
      </c>
      <c r="L4760" t="s">
        <v>33</v>
      </c>
      <c r="M4760">
        <v>0</v>
      </c>
      <c r="N4760">
        <v>4.292E-2</v>
      </c>
      <c r="O4760">
        <v>0.73054699999999995</v>
      </c>
      <c r="P4760">
        <v>288.8</v>
      </c>
      <c r="Q4760">
        <v>0.72851200000000005</v>
      </c>
      <c r="R4760">
        <v>0</v>
      </c>
      <c r="S4760">
        <v>8</v>
      </c>
      <c r="T4760">
        <v>0.10437299999999999</v>
      </c>
      <c r="U4760">
        <v>-6.367</v>
      </c>
      <c r="V4760">
        <v>0</v>
      </c>
      <c r="W4760">
        <v>0.14355000000000001</v>
      </c>
      <c r="X4760">
        <v>81.99</v>
      </c>
      <c r="Y4760">
        <v>0.32417899999999999</v>
      </c>
    </row>
    <row r="4761" spans="1:25" hidden="1" x14ac:dyDescent="0.25">
      <c r="A4761">
        <v>4759</v>
      </c>
      <c r="B4761">
        <v>59</v>
      </c>
      <c r="C4761" t="s">
        <v>7713</v>
      </c>
      <c r="D4761" t="s">
        <v>7714</v>
      </c>
      <c r="E4761">
        <v>2007</v>
      </c>
      <c r="F4761" t="s">
        <v>7714</v>
      </c>
      <c r="G4761">
        <v>40.732759999999999</v>
      </c>
      <c r="H4761">
        <v>-74.075485</v>
      </c>
      <c r="I4761" t="s">
        <v>2621</v>
      </c>
      <c r="J4761" t="s">
        <v>28</v>
      </c>
      <c r="K4761" t="s">
        <v>56</v>
      </c>
      <c r="L4761" t="s">
        <v>33</v>
      </c>
      <c r="M4761">
        <v>0</v>
      </c>
      <c r="N4761">
        <v>3.0800000000000001E-4</v>
      </c>
      <c r="O4761">
        <v>0.20297799999999999</v>
      </c>
      <c r="P4761">
        <v>311.10667000000001</v>
      </c>
      <c r="Q4761">
        <v>0.93282900000000002</v>
      </c>
      <c r="R4761">
        <v>1.08E-4</v>
      </c>
      <c r="S4761">
        <v>2</v>
      </c>
      <c r="T4761">
        <v>0.19950399999999999</v>
      </c>
      <c r="U4761">
        <v>-4.2409999999999997</v>
      </c>
      <c r="V4761">
        <v>1</v>
      </c>
      <c r="W4761">
        <v>9.2244999999999994E-2</v>
      </c>
      <c r="X4761">
        <v>92.576999999999998</v>
      </c>
      <c r="Y4761">
        <v>0.21981800000000001</v>
      </c>
    </row>
    <row r="4762" spans="1:25" hidden="1" x14ac:dyDescent="0.25">
      <c r="A4762">
        <v>4760</v>
      </c>
      <c r="B4762">
        <v>60</v>
      </c>
      <c r="C4762" t="s">
        <v>7715</v>
      </c>
      <c r="D4762" t="s">
        <v>7716</v>
      </c>
      <c r="E4762">
        <v>2007</v>
      </c>
      <c r="F4762" t="s">
        <v>7717</v>
      </c>
      <c r="G4762">
        <v>26.621074</v>
      </c>
      <c r="H4762">
        <v>-81.878139000000004</v>
      </c>
      <c r="I4762" t="s">
        <v>7718</v>
      </c>
      <c r="J4762" t="s">
        <v>28</v>
      </c>
      <c r="K4762" t="s">
        <v>56</v>
      </c>
      <c r="L4762" t="s">
        <v>33</v>
      </c>
      <c r="M4762">
        <v>0</v>
      </c>
      <c r="N4762">
        <v>1.601E-3</v>
      </c>
      <c r="O4762">
        <v>0.63419400000000004</v>
      </c>
      <c r="P4762">
        <v>252.15955</v>
      </c>
      <c r="Q4762">
        <v>0.30609700000000001</v>
      </c>
      <c r="R4762">
        <v>0</v>
      </c>
      <c r="S4762">
        <v>0</v>
      </c>
      <c r="T4762">
        <v>6.9955000000000003E-2</v>
      </c>
      <c r="U4762">
        <v>-21.741</v>
      </c>
      <c r="V4762">
        <v>1</v>
      </c>
      <c r="W4762">
        <v>6.4641000000000004E-2</v>
      </c>
      <c r="X4762">
        <v>79.010000000000005</v>
      </c>
      <c r="Y4762">
        <v>0.164688</v>
      </c>
    </row>
    <row r="4763" spans="1:25" hidden="1" x14ac:dyDescent="0.25">
      <c r="A4763">
        <v>4761</v>
      </c>
      <c r="B4763">
        <v>61</v>
      </c>
      <c r="C4763" t="s">
        <v>7520</v>
      </c>
      <c r="D4763" t="s">
        <v>7521</v>
      </c>
      <c r="E4763">
        <v>2007</v>
      </c>
      <c r="F4763" t="s">
        <v>7521</v>
      </c>
      <c r="G4763">
        <v>56.459365300000002</v>
      </c>
      <c r="H4763">
        <v>-2.9735212999999998</v>
      </c>
      <c r="I4763" t="s">
        <v>7522</v>
      </c>
      <c r="J4763" t="s">
        <v>28</v>
      </c>
      <c r="K4763" t="s">
        <v>56</v>
      </c>
      <c r="L4763" t="s">
        <v>33</v>
      </c>
      <c r="M4763">
        <v>0</v>
      </c>
      <c r="N4763">
        <v>2.0317000000000002E-2</v>
      </c>
      <c r="O4763">
        <v>0.54120599999999996</v>
      </c>
      <c r="P4763">
        <v>247.13333</v>
      </c>
      <c r="Q4763">
        <v>0.53700599999999998</v>
      </c>
      <c r="R4763" s="1">
        <v>9.0000000000000002E-6</v>
      </c>
      <c r="S4763">
        <v>9</v>
      </c>
      <c r="T4763">
        <v>8.2888000000000003E-2</v>
      </c>
      <c r="U4763">
        <v>-5.9820000000000002</v>
      </c>
      <c r="V4763">
        <v>1</v>
      </c>
      <c r="W4763">
        <v>2.589E-2</v>
      </c>
      <c r="X4763">
        <v>104.053</v>
      </c>
      <c r="Y4763">
        <v>0.110764</v>
      </c>
    </row>
    <row r="4764" spans="1:25" hidden="1" x14ac:dyDescent="0.25">
      <c r="A4764">
        <v>4762</v>
      </c>
      <c r="B4764">
        <v>62</v>
      </c>
      <c r="C4764" t="s">
        <v>7719</v>
      </c>
      <c r="D4764" t="s">
        <v>7720</v>
      </c>
      <c r="E4764">
        <v>2007</v>
      </c>
      <c r="F4764" t="s">
        <v>6980</v>
      </c>
      <c r="G4764">
        <v>29.813141999999999</v>
      </c>
      <c r="H4764">
        <v>-95.309788999999995</v>
      </c>
      <c r="I4764" t="s">
        <v>1594</v>
      </c>
      <c r="J4764" t="s">
        <v>28</v>
      </c>
      <c r="K4764" t="s">
        <v>56</v>
      </c>
      <c r="L4764" t="s">
        <v>33</v>
      </c>
      <c r="M4764">
        <v>0</v>
      </c>
      <c r="N4764">
        <v>8.0020000000000004E-3</v>
      </c>
      <c r="O4764">
        <v>0.75636099999999995</v>
      </c>
      <c r="P4764">
        <v>207.31201999999999</v>
      </c>
      <c r="Q4764">
        <v>0.71158200000000005</v>
      </c>
      <c r="R4764">
        <v>2.6499999999999999E-4</v>
      </c>
      <c r="S4764">
        <v>1</v>
      </c>
      <c r="T4764">
        <v>5.4990999999999998E-2</v>
      </c>
      <c r="U4764">
        <v>-6.1539999999999999</v>
      </c>
      <c r="V4764">
        <v>1</v>
      </c>
      <c r="W4764">
        <v>7.0834999999999995E-2</v>
      </c>
      <c r="X4764">
        <v>91.992000000000004</v>
      </c>
      <c r="Y4764">
        <v>0.45630399999999999</v>
      </c>
    </row>
    <row r="4765" spans="1:25" hidden="1" x14ac:dyDescent="0.25">
      <c r="A4765">
        <v>4763</v>
      </c>
      <c r="B4765">
        <v>63</v>
      </c>
      <c r="C4765" t="s">
        <v>7478</v>
      </c>
      <c r="D4765" t="s">
        <v>6973</v>
      </c>
      <c r="E4765">
        <v>2007</v>
      </c>
      <c r="F4765" t="s">
        <v>6973</v>
      </c>
      <c r="G4765">
        <v>35.169255</v>
      </c>
      <c r="H4765">
        <v>-89.990414999999999</v>
      </c>
      <c r="I4765" t="s">
        <v>48</v>
      </c>
      <c r="J4765" t="s">
        <v>28</v>
      </c>
      <c r="K4765" t="s">
        <v>56</v>
      </c>
      <c r="L4765" t="s">
        <v>33</v>
      </c>
      <c r="M4765">
        <v>0</v>
      </c>
      <c r="N4765">
        <v>7.8409999999999994E-2</v>
      </c>
      <c r="O4765">
        <v>0.95138699999999998</v>
      </c>
      <c r="P4765">
        <v>241.41333</v>
      </c>
      <c r="Q4765">
        <v>0.55610400000000004</v>
      </c>
      <c r="R4765">
        <v>0</v>
      </c>
      <c r="S4765">
        <v>3</v>
      </c>
      <c r="T4765">
        <v>4.7659E-2</v>
      </c>
      <c r="U4765">
        <v>-7.0810000000000004</v>
      </c>
      <c r="V4765">
        <v>1</v>
      </c>
      <c r="W4765">
        <v>9.0818999999999997E-2</v>
      </c>
      <c r="X4765">
        <v>116.992</v>
      </c>
      <c r="Y4765">
        <v>0.96401899999999996</v>
      </c>
    </row>
    <row r="4766" spans="1:25" hidden="1" x14ac:dyDescent="0.25">
      <c r="A4766">
        <v>4764</v>
      </c>
      <c r="B4766">
        <v>64</v>
      </c>
      <c r="C4766" t="s">
        <v>7721</v>
      </c>
      <c r="D4766" t="s">
        <v>6835</v>
      </c>
      <c r="E4766">
        <v>2007</v>
      </c>
      <c r="F4766" t="s">
        <v>6835</v>
      </c>
      <c r="G4766">
        <v>44.25</v>
      </c>
      <c r="H4766">
        <v>-76.95</v>
      </c>
      <c r="I4766" t="s">
        <v>6836</v>
      </c>
      <c r="J4766" t="s">
        <v>28</v>
      </c>
      <c r="K4766" t="s">
        <v>56</v>
      </c>
      <c r="L4766" t="s">
        <v>33</v>
      </c>
      <c r="M4766">
        <v>0</v>
      </c>
      <c r="N4766">
        <v>3.3300000000000002E-4</v>
      </c>
      <c r="O4766">
        <v>0.34093800000000002</v>
      </c>
      <c r="P4766">
        <v>239.4</v>
      </c>
      <c r="Q4766">
        <v>0.59323800000000004</v>
      </c>
      <c r="R4766" s="1">
        <v>9.9999999999999995E-7</v>
      </c>
      <c r="S4766">
        <v>7</v>
      </c>
      <c r="T4766">
        <v>0.170956</v>
      </c>
      <c r="U4766">
        <v>-10.468</v>
      </c>
      <c r="V4766">
        <v>1</v>
      </c>
      <c r="W4766">
        <v>3.2981999999999997E-2</v>
      </c>
      <c r="X4766">
        <v>160.971</v>
      </c>
      <c r="Y4766">
        <v>0.126026</v>
      </c>
    </row>
    <row r="4767" spans="1:25" hidden="1" x14ac:dyDescent="0.25">
      <c r="A4767">
        <v>4765</v>
      </c>
      <c r="B4767">
        <v>65</v>
      </c>
      <c r="C4767" t="s">
        <v>6175</v>
      </c>
      <c r="D4767" t="s">
        <v>7722</v>
      </c>
      <c r="E4767">
        <v>2007</v>
      </c>
      <c r="F4767" t="s">
        <v>7616</v>
      </c>
      <c r="G4767">
        <v>33.973951</v>
      </c>
      <c r="H4767">
        <v>-118.24840500000001</v>
      </c>
      <c r="I4767" t="s">
        <v>605</v>
      </c>
      <c r="J4767" t="s">
        <v>28</v>
      </c>
      <c r="K4767" t="s">
        <v>56</v>
      </c>
      <c r="L4767" t="s">
        <v>33</v>
      </c>
      <c r="M4767">
        <v>0</v>
      </c>
      <c r="N4767">
        <v>0.22955900000000001</v>
      </c>
      <c r="O4767">
        <v>0.80076499999999995</v>
      </c>
      <c r="P4767">
        <v>262.84757000000002</v>
      </c>
      <c r="Q4767">
        <v>0.30921900000000002</v>
      </c>
      <c r="R4767">
        <v>0</v>
      </c>
      <c r="S4767">
        <v>1</v>
      </c>
      <c r="T4767">
        <v>6.3575999999999994E-2</v>
      </c>
      <c r="U4767">
        <v>-19.338999999999999</v>
      </c>
      <c r="V4767">
        <v>1</v>
      </c>
      <c r="W4767">
        <v>0.37461100000000003</v>
      </c>
      <c r="X4767">
        <v>94.88</v>
      </c>
      <c r="Y4767">
        <v>0.79253700000000005</v>
      </c>
    </row>
    <row r="4768" spans="1:25" hidden="1" x14ac:dyDescent="0.25">
      <c r="A4768">
        <v>4766</v>
      </c>
      <c r="B4768">
        <v>66</v>
      </c>
      <c r="C4768" t="s">
        <v>7723</v>
      </c>
      <c r="D4768" t="s">
        <v>7724</v>
      </c>
      <c r="E4768">
        <v>2007</v>
      </c>
      <c r="F4768" t="s">
        <v>7650</v>
      </c>
      <c r="G4768">
        <v>36.895910999999998</v>
      </c>
      <c r="H4768">
        <v>-76.208521000000005</v>
      </c>
      <c r="I4768" t="s">
        <v>6118</v>
      </c>
      <c r="J4768" t="s">
        <v>28</v>
      </c>
      <c r="K4768" t="s">
        <v>56</v>
      </c>
      <c r="L4768" t="s">
        <v>33</v>
      </c>
      <c r="M4768">
        <v>0</v>
      </c>
      <c r="N4768">
        <v>3.8554999999999999E-2</v>
      </c>
      <c r="O4768">
        <v>0.65736499999999998</v>
      </c>
      <c r="P4768">
        <v>184.61332999999999</v>
      </c>
      <c r="Q4768">
        <v>0.55806800000000001</v>
      </c>
      <c r="R4768">
        <v>0</v>
      </c>
      <c r="S4768">
        <v>8</v>
      </c>
      <c r="T4768">
        <v>9.1262999999999997E-2</v>
      </c>
      <c r="U4768">
        <v>-7.4740000000000002</v>
      </c>
      <c r="V4768">
        <v>1</v>
      </c>
      <c r="W4768">
        <v>2.9433999999999998E-2</v>
      </c>
      <c r="X4768">
        <v>118.017</v>
      </c>
      <c r="Y4768">
        <v>0.123847</v>
      </c>
    </row>
    <row r="4769" spans="1:25" hidden="1" x14ac:dyDescent="0.25">
      <c r="A4769">
        <v>4767</v>
      </c>
      <c r="B4769">
        <v>67</v>
      </c>
      <c r="C4769" t="s">
        <v>7725</v>
      </c>
      <c r="D4769" t="s">
        <v>7726</v>
      </c>
      <c r="E4769">
        <v>2007</v>
      </c>
      <c r="F4769" t="s">
        <v>7726</v>
      </c>
      <c r="G4769">
        <v>34.039034000000001</v>
      </c>
      <c r="H4769">
        <v>-118.707992</v>
      </c>
      <c r="I4769" t="s">
        <v>7727</v>
      </c>
      <c r="J4769" t="s">
        <v>246</v>
      </c>
      <c r="K4769" t="s">
        <v>33</v>
      </c>
      <c r="M4769">
        <v>0</v>
      </c>
      <c r="N4769">
        <v>0.82226399999999999</v>
      </c>
      <c r="O4769">
        <v>0.54793999999999998</v>
      </c>
      <c r="P4769">
        <v>271.07954999999998</v>
      </c>
      <c r="Q4769">
        <v>0.2611</v>
      </c>
      <c r="R4769">
        <v>0</v>
      </c>
      <c r="S4769">
        <v>9</v>
      </c>
      <c r="T4769">
        <v>0.97170999999999996</v>
      </c>
      <c r="U4769">
        <v>-17.14</v>
      </c>
      <c r="V4769">
        <v>1</v>
      </c>
      <c r="W4769">
        <v>0.45610899999999999</v>
      </c>
      <c r="X4769">
        <v>122.407</v>
      </c>
      <c r="Y4769">
        <v>0.58409800000000001</v>
      </c>
    </row>
    <row r="4770" spans="1:25" hidden="1" x14ac:dyDescent="0.25">
      <c r="A4770">
        <v>4768</v>
      </c>
      <c r="B4770">
        <v>68</v>
      </c>
      <c r="C4770" t="s">
        <v>7728</v>
      </c>
      <c r="D4770" t="s">
        <v>7163</v>
      </c>
      <c r="E4770">
        <v>2007</v>
      </c>
      <c r="F4770" t="s">
        <v>7163</v>
      </c>
      <c r="G4770">
        <v>33.844371000000002</v>
      </c>
      <c r="H4770">
        <v>-84.474050000000005</v>
      </c>
      <c r="I4770" t="s">
        <v>2133</v>
      </c>
      <c r="J4770" t="s">
        <v>28</v>
      </c>
      <c r="K4770" t="s">
        <v>56</v>
      </c>
      <c r="L4770" t="s">
        <v>33</v>
      </c>
      <c r="M4770">
        <v>0</v>
      </c>
      <c r="N4770">
        <v>0.28492000000000001</v>
      </c>
      <c r="O4770">
        <v>0.40614299999999998</v>
      </c>
      <c r="P4770">
        <v>235.70240000000001</v>
      </c>
      <c r="Q4770">
        <v>0.56636799999999998</v>
      </c>
      <c r="R4770">
        <v>0</v>
      </c>
      <c r="S4770">
        <v>8</v>
      </c>
      <c r="T4770">
        <v>0.100023</v>
      </c>
      <c r="U4770">
        <v>-12.217000000000001</v>
      </c>
      <c r="V4770">
        <v>1</v>
      </c>
      <c r="W4770">
        <v>0.39909499999999998</v>
      </c>
      <c r="X4770">
        <v>88.018000000000001</v>
      </c>
      <c r="Y4770">
        <v>0.38337199999999999</v>
      </c>
    </row>
    <row r="4771" spans="1:25" hidden="1" x14ac:dyDescent="0.25">
      <c r="A4771">
        <v>4769</v>
      </c>
      <c r="B4771">
        <v>69</v>
      </c>
      <c r="C4771" t="s">
        <v>7729</v>
      </c>
      <c r="D4771" t="s">
        <v>6517</v>
      </c>
      <c r="E4771">
        <v>2007</v>
      </c>
      <c r="F4771" t="s">
        <v>6517</v>
      </c>
      <c r="G4771">
        <v>40.123804999999997</v>
      </c>
      <c r="H4771">
        <v>-75.114767000000001</v>
      </c>
      <c r="I4771" t="s">
        <v>6518</v>
      </c>
      <c r="J4771" t="s">
        <v>28</v>
      </c>
      <c r="K4771" t="s">
        <v>56</v>
      </c>
      <c r="L4771" t="s">
        <v>33</v>
      </c>
      <c r="M4771">
        <v>8.19666141224E-3</v>
      </c>
      <c r="N4771">
        <v>1.9699999999999999E-4</v>
      </c>
      <c r="O4771">
        <v>0.67871300000000001</v>
      </c>
      <c r="P4771">
        <v>202.47954999999999</v>
      </c>
      <c r="Q4771">
        <v>0.80286400000000002</v>
      </c>
      <c r="R4771">
        <v>3.1770000000000001E-3</v>
      </c>
      <c r="S4771">
        <v>9</v>
      </c>
      <c r="T4771">
        <v>0.13739499999999999</v>
      </c>
      <c r="U4771">
        <v>-7.35</v>
      </c>
      <c r="V4771">
        <v>1</v>
      </c>
      <c r="W4771">
        <v>5.8248000000000001E-2</v>
      </c>
      <c r="X4771">
        <v>128</v>
      </c>
      <c r="Y4771">
        <v>0.694774</v>
      </c>
    </row>
    <row r="4772" spans="1:25" hidden="1" x14ac:dyDescent="0.25">
      <c r="A4772">
        <v>4770</v>
      </c>
      <c r="B4772">
        <v>70</v>
      </c>
      <c r="C4772" t="s">
        <v>7730</v>
      </c>
      <c r="D4772" t="s">
        <v>6887</v>
      </c>
      <c r="E4772">
        <v>2007</v>
      </c>
      <c r="F4772" t="s">
        <v>6887</v>
      </c>
      <c r="G4772">
        <v>32.492683</v>
      </c>
      <c r="H4772">
        <v>-97.264358999999999</v>
      </c>
      <c r="I4772" t="s">
        <v>6888</v>
      </c>
      <c r="J4772" t="s">
        <v>28</v>
      </c>
      <c r="K4772" t="s">
        <v>56</v>
      </c>
      <c r="L4772" t="s">
        <v>33</v>
      </c>
      <c r="M4772">
        <v>0</v>
      </c>
      <c r="N4772">
        <v>1.1410000000000001E-3</v>
      </c>
      <c r="O4772">
        <v>0.50149600000000005</v>
      </c>
      <c r="P4772">
        <v>210.15465</v>
      </c>
      <c r="Q4772">
        <v>0.61594899999999997</v>
      </c>
      <c r="R4772">
        <v>2.9463E-2</v>
      </c>
      <c r="S4772">
        <v>0</v>
      </c>
      <c r="T4772">
        <v>0.223187</v>
      </c>
      <c r="U4772">
        <v>-15.502000000000001</v>
      </c>
      <c r="V4772">
        <v>0</v>
      </c>
      <c r="W4772">
        <v>5.1763999999999998E-2</v>
      </c>
      <c r="X4772">
        <v>148.86000000000001</v>
      </c>
      <c r="Y4772">
        <v>0.43953599999999998</v>
      </c>
    </row>
    <row r="4773" spans="1:25" hidden="1" x14ac:dyDescent="0.25">
      <c r="A4773">
        <v>4771</v>
      </c>
      <c r="B4773">
        <v>71</v>
      </c>
      <c r="C4773" t="s">
        <v>6720</v>
      </c>
      <c r="D4773" t="s">
        <v>7163</v>
      </c>
      <c r="E4773">
        <v>2007</v>
      </c>
      <c r="F4773" t="s">
        <v>7163</v>
      </c>
      <c r="G4773">
        <v>33.844371000000002</v>
      </c>
      <c r="H4773">
        <v>-84.474050000000005</v>
      </c>
      <c r="I4773" t="s">
        <v>2133</v>
      </c>
      <c r="J4773" t="s">
        <v>930</v>
      </c>
      <c r="K4773" t="s">
        <v>28</v>
      </c>
      <c r="L4773" t="s">
        <v>33</v>
      </c>
      <c r="M4773">
        <v>0</v>
      </c>
      <c r="N4773">
        <v>0.70650800000000002</v>
      </c>
      <c r="O4773">
        <v>0.59594899999999995</v>
      </c>
      <c r="P4773">
        <v>281.59955000000002</v>
      </c>
      <c r="Q4773">
        <v>0.29036699999999999</v>
      </c>
      <c r="R4773">
        <v>0.34485199999999999</v>
      </c>
      <c r="S4773">
        <v>9</v>
      </c>
      <c r="T4773">
        <v>7.4925000000000005E-2</v>
      </c>
      <c r="U4773">
        <v>-15.849</v>
      </c>
      <c r="V4773">
        <v>1</v>
      </c>
      <c r="W4773">
        <v>6.5033999999999995E-2</v>
      </c>
      <c r="X4773">
        <v>123.02</v>
      </c>
      <c r="Y4773">
        <v>0.43081799999999998</v>
      </c>
    </row>
    <row r="4774" spans="1:25" hidden="1" x14ac:dyDescent="0.25">
      <c r="A4774">
        <v>4772</v>
      </c>
      <c r="B4774">
        <v>72</v>
      </c>
      <c r="C4774" t="s">
        <v>7731</v>
      </c>
      <c r="D4774" t="s">
        <v>7732</v>
      </c>
      <c r="E4774">
        <v>2007</v>
      </c>
      <c r="F4774" t="s">
        <v>7732</v>
      </c>
      <c r="G4774">
        <v>38.895111999999997</v>
      </c>
      <c r="H4774">
        <v>-77.036366000000001</v>
      </c>
      <c r="I4774" t="s">
        <v>813</v>
      </c>
      <c r="J4774" t="s">
        <v>28</v>
      </c>
      <c r="K4774" t="s">
        <v>56</v>
      </c>
      <c r="L4774" t="s">
        <v>33</v>
      </c>
      <c r="M4774">
        <v>0</v>
      </c>
      <c r="N4774">
        <v>0.155557</v>
      </c>
      <c r="O4774">
        <v>0.70186800000000005</v>
      </c>
      <c r="P4774">
        <v>228.64</v>
      </c>
      <c r="Q4774">
        <v>0.59989599999999998</v>
      </c>
      <c r="R4774">
        <v>0</v>
      </c>
      <c r="S4774">
        <v>5</v>
      </c>
      <c r="T4774">
        <v>7.2067999999999993E-2</v>
      </c>
      <c r="U4774">
        <v>-7.3730000000000002</v>
      </c>
      <c r="V4774">
        <v>0</v>
      </c>
      <c r="W4774">
        <v>6.1915999999999999E-2</v>
      </c>
      <c r="X4774">
        <v>127.77200000000001</v>
      </c>
      <c r="Y4774">
        <v>0.75412800000000002</v>
      </c>
    </row>
    <row r="4775" spans="1:25" hidden="1" x14ac:dyDescent="0.25">
      <c r="A4775">
        <v>4773</v>
      </c>
      <c r="B4775">
        <v>73</v>
      </c>
      <c r="C4775" t="s">
        <v>7733</v>
      </c>
      <c r="D4775" t="s">
        <v>7734</v>
      </c>
      <c r="E4775">
        <v>2007</v>
      </c>
      <c r="F4775" t="s">
        <v>7735</v>
      </c>
      <c r="G4775">
        <v>30.701142000000001</v>
      </c>
      <c r="H4775">
        <v>-88.103183999999999</v>
      </c>
      <c r="I4775" t="s">
        <v>7736</v>
      </c>
      <c r="J4775" t="s">
        <v>930</v>
      </c>
      <c r="K4775" t="s">
        <v>28</v>
      </c>
      <c r="L4775" t="s">
        <v>56</v>
      </c>
      <c r="M4775">
        <v>0</v>
      </c>
      <c r="N4775">
        <v>1.4599000000000001E-2</v>
      </c>
      <c r="O4775">
        <v>0.68392600000000003</v>
      </c>
      <c r="P4775">
        <v>351.05333000000002</v>
      </c>
      <c r="Q4775">
        <v>0.73263699999999998</v>
      </c>
      <c r="R4775">
        <v>0</v>
      </c>
      <c r="S4775">
        <v>1</v>
      </c>
      <c r="T4775">
        <v>0.107792</v>
      </c>
      <c r="U4775">
        <v>-5.0119999999999996</v>
      </c>
      <c r="V4775">
        <v>0</v>
      </c>
      <c r="W4775">
        <v>0.323652</v>
      </c>
      <c r="X4775">
        <v>160.80500000000001</v>
      </c>
      <c r="Y4775">
        <v>0.38366299999999998</v>
      </c>
    </row>
    <row r="4776" spans="1:25" hidden="1" x14ac:dyDescent="0.25">
      <c r="A4776">
        <v>4774</v>
      </c>
      <c r="B4776">
        <v>74</v>
      </c>
      <c r="C4776" t="s">
        <v>7737</v>
      </c>
      <c r="D4776" t="s">
        <v>7738</v>
      </c>
      <c r="E4776">
        <v>2007</v>
      </c>
      <c r="F4776" t="s">
        <v>7738</v>
      </c>
      <c r="G4776">
        <v>51.629362899999997</v>
      </c>
      <c r="H4776">
        <v>-0.127633</v>
      </c>
      <c r="I4776" t="s">
        <v>7739</v>
      </c>
      <c r="J4776" t="s">
        <v>28</v>
      </c>
      <c r="K4776" t="s">
        <v>56</v>
      </c>
      <c r="L4776" t="s">
        <v>33</v>
      </c>
      <c r="M4776">
        <v>0</v>
      </c>
      <c r="N4776">
        <v>8.6857000000000004E-2</v>
      </c>
      <c r="O4776">
        <v>0.75638000000000005</v>
      </c>
      <c r="P4776">
        <v>418.18666999999999</v>
      </c>
      <c r="Q4776">
        <v>0.78342699999999998</v>
      </c>
      <c r="R4776">
        <v>1.8900000000000001E-4</v>
      </c>
      <c r="S4776">
        <v>0</v>
      </c>
      <c r="T4776">
        <v>7.9488000000000003E-2</v>
      </c>
      <c r="U4776">
        <v>-4.952</v>
      </c>
      <c r="V4776">
        <v>1</v>
      </c>
      <c r="W4776">
        <v>0.17274300000000001</v>
      </c>
      <c r="X4776">
        <v>145.47800000000001</v>
      </c>
      <c r="Y4776">
        <v>0.75360000000000005</v>
      </c>
    </row>
    <row r="4777" spans="1:25" x14ac:dyDescent="0.25">
      <c r="A4777">
        <v>4775</v>
      </c>
      <c r="B4777">
        <v>75</v>
      </c>
      <c r="C4777" t="s">
        <v>7740</v>
      </c>
      <c r="D4777" t="s">
        <v>7407</v>
      </c>
      <c r="E4777">
        <v>2007</v>
      </c>
      <c r="F4777" t="s">
        <v>7407</v>
      </c>
      <c r="G4777" t="str">
        <f>IFERROR(VLOOKUP(Table1[[#This Row],[Title]],$C$5507:$Y$5579,5, FALSE ),"")</f>
        <v/>
      </c>
      <c r="H4777" t="str">
        <f>IFERROR(VLOOKUP(Table1[[#This Row],[Title]],$C$5507:$Y$5579,6, FALSE ),"")</f>
        <v/>
      </c>
      <c r="I4777" t="str">
        <f>IFERROR(VLOOKUP(Table1[[#This Row],[Title]],$C$5507:$Y$5579,7, FALSE ),"")</f>
        <v/>
      </c>
      <c r="J4777" t="str">
        <f>IFERROR(VLOOKUP(Table1[[#This Row],[Title]],$C$5507:$Y$5579,8, FALSE ),"")</f>
        <v/>
      </c>
      <c r="K4777" t="str">
        <f>IFERROR(VLOOKUP(Table1[[#This Row],[Title]],$C$5507:$Y$5579,9, FALSE ),"")</f>
        <v/>
      </c>
      <c r="L4777" t="str">
        <f>IFERROR(VLOOKUP(Table1[[#This Row],[Title]],$C$5507:$Y$5579,10, FALSE ),"")</f>
        <v/>
      </c>
      <c r="M4777" t="str">
        <f>IFERROR(VLOOKUP(Table1[[#This Row],[Title]],$C$5507:$Y$5579,11, FALSE ),"")</f>
        <v/>
      </c>
      <c r="N4777" t="str">
        <f>IFERROR(VLOOKUP(Table1[[#This Row],[Title]],$C$5507:$Y$5579,12, FALSE ),"")</f>
        <v/>
      </c>
      <c r="O4777" t="str">
        <f>IFERROR(VLOOKUP(Table1[[#This Row],[Title]],$C$5507:$Y$5579,13, FALSE ),"")</f>
        <v/>
      </c>
      <c r="P4777" t="str">
        <f>IFERROR(VLOOKUP(Table1[[#This Row],[Title]],$C$5507:$Y$5579,14, FALSE ),"")</f>
        <v/>
      </c>
      <c r="Q4777" t="str">
        <f>IFERROR(VLOOKUP(Table1[[#This Row],[Title]],$C$5507:$Y$5579,15, FALSE ),"")</f>
        <v/>
      </c>
      <c r="R4777" t="str">
        <f>IFERROR(VLOOKUP(Table1[[#This Row],[Title]],$C$5507:$Y$5579,16, FALSE ),"")</f>
        <v/>
      </c>
      <c r="S4777" t="str">
        <f>IFERROR(VLOOKUP(Table1[[#This Row],[Title]],$C$5507:$Y$5579,17, FALSE ),"")</f>
        <v/>
      </c>
      <c r="T4777" t="str">
        <f>IFERROR(VLOOKUP(Table1[[#This Row],[Title]],$C$5507:$Y$5579,18, FALSE ),"")</f>
        <v/>
      </c>
      <c r="U4777" t="str">
        <f>IFERROR(VLOOKUP(Table1[[#This Row],[Title]],$C$5507:$Y$5579,19, FALSE ),"")</f>
        <v/>
      </c>
      <c r="V4777" t="str">
        <f>IFERROR(VLOOKUP(Table1[[#This Row],[Title]],$C$5507:$Y$5579,20, FALSE ),"")</f>
        <v/>
      </c>
      <c r="W4777" t="str">
        <f>IFERROR(VLOOKUP(Table1[[#This Row],[Title]],$C$5507:$Y$5579,21, FALSE ),"")</f>
        <v/>
      </c>
      <c r="X4777" t="str">
        <f>IFERROR(VLOOKUP(Table1[[#This Row],[Title]],$C$5507:$Y$5579,22, FALSE ),"")</f>
        <v/>
      </c>
      <c r="Y4777" t="str">
        <f>IFERROR(VLOOKUP(Table1[[#This Row],[Title]],$C$5507:$Y$5579,23, FALSE ),"")</f>
        <v/>
      </c>
    </row>
    <row r="4778" spans="1:25" hidden="1" x14ac:dyDescent="0.25">
      <c r="A4778">
        <v>4776</v>
      </c>
      <c r="B4778">
        <v>76</v>
      </c>
      <c r="C4778" t="s">
        <v>7741</v>
      </c>
      <c r="D4778" t="s">
        <v>6653</v>
      </c>
      <c r="E4778">
        <v>2007</v>
      </c>
      <c r="F4778" t="s">
        <v>6653</v>
      </c>
      <c r="G4778">
        <f>IFERROR(VLOOKUP(Table1[[#This Row],[Title]],$C$5507:$Y$5579,5, FALSE ),"")</f>
        <v>40.714599999999997</v>
      </c>
      <c r="H4778">
        <f>IFERROR(VLOOKUP(Table1[[#This Row],[Title]],$C$5507:$Y$5579,6, FALSE ),"")</f>
        <v>-74.007099999999994</v>
      </c>
      <c r="I4778" t="str">
        <f>IFERROR(VLOOKUP(Table1[[#This Row],[Title]],$C$5507:$Y$5579,7, FALSE ),"")</f>
        <v>New York, NY, US</v>
      </c>
      <c r="J4778" t="str">
        <f>IFERROR(VLOOKUP(Table1[[#This Row],[Title]],$C$5507:$Y$5579,8, FALSE ),"")</f>
        <v>studio</v>
      </c>
      <c r="K4778" t="str">
        <f>IFERROR(VLOOKUP(Table1[[#This Row],[Title]],$C$5507:$Y$5579,9, FALSE ),"")</f>
        <v>electric</v>
      </c>
      <c r="L4778" t="str">
        <f>IFERROR(VLOOKUP(Table1[[#This Row],[Title]],$C$5507:$Y$5579,10, FALSE ),"")</f>
        <v>vocal</v>
      </c>
      <c r="M4778">
        <f>IFERROR(VLOOKUP(Table1[[#This Row],[Title]],$C$5507:$Y$5579,11, FALSE ),"")</f>
        <v>0</v>
      </c>
      <c r="N4778">
        <f>IFERROR(VLOOKUP(Table1[[#This Row],[Title]],$C$5507:$Y$5579,12, FALSE ),"")</f>
        <v>3.3759999999999998E-2</v>
      </c>
      <c r="O4778">
        <f>IFERROR(VLOOKUP(Table1[[#This Row],[Title]],$C$5507:$Y$5579,13, FALSE ),"")</f>
        <v>0.60786399999999996</v>
      </c>
      <c r="P4778">
        <f>IFERROR(VLOOKUP(Table1[[#This Row],[Title]],$C$5507:$Y$5579,14, FALSE ),"")</f>
        <v>247.74666999999999</v>
      </c>
      <c r="Q4778">
        <f>IFERROR(VLOOKUP(Table1[[#This Row],[Title]],$C$5507:$Y$5579,15, FALSE ),"")</f>
        <v>0.55707899999999999</v>
      </c>
      <c r="R4778">
        <f>IFERROR(VLOOKUP(Table1[[#This Row],[Title]],$C$5507:$Y$5579,16, FALSE ),"")</f>
        <v>2.9E-5</v>
      </c>
      <c r="S4778">
        <f>IFERROR(VLOOKUP(Table1[[#This Row],[Title]],$C$5507:$Y$5579,17, FALSE ),"")</f>
        <v>1</v>
      </c>
      <c r="T4778">
        <f>IFERROR(VLOOKUP(Table1[[#This Row],[Title]],$C$5507:$Y$5579,18, FALSE ),"")</f>
        <v>0.16617299999999999</v>
      </c>
      <c r="U4778">
        <f>IFERROR(VLOOKUP(Table1[[#This Row],[Title]],$C$5507:$Y$5579,19, FALSE ),"")</f>
        <v>-5.6630000000000003</v>
      </c>
      <c r="V4778">
        <f>IFERROR(VLOOKUP(Table1[[#This Row],[Title]],$C$5507:$Y$5579,20, FALSE ),"")</f>
        <v>0</v>
      </c>
      <c r="W4778">
        <f>IFERROR(VLOOKUP(Table1[[#This Row],[Title]],$C$5507:$Y$5579,21, FALSE ),"")</f>
        <v>3.6344000000000001E-2</v>
      </c>
      <c r="X4778">
        <f>IFERROR(VLOOKUP(Table1[[#This Row],[Title]],$C$5507:$Y$5579,22, FALSE ),"")</f>
        <v>91.968999999999994</v>
      </c>
      <c r="Y4778">
        <f>IFERROR(VLOOKUP(Table1[[#This Row],[Title]],$C$5507:$Y$5579,23, FALSE ),"")</f>
        <v>0.16435</v>
      </c>
    </row>
    <row r="4779" spans="1:25" hidden="1" x14ac:dyDescent="0.25">
      <c r="A4779">
        <v>4777</v>
      </c>
      <c r="B4779">
        <v>77</v>
      </c>
      <c r="C4779" t="s">
        <v>7742</v>
      </c>
      <c r="D4779" t="s">
        <v>7743</v>
      </c>
      <c r="E4779">
        <v>2007</v>
      </c>
      <c r="F4779" t="s">
        <v>7743</v>
      </c>
      <c r="G4779">
        <f>IFERROR(VLOOKUP(Table1[[#This Row],[Title]],$C$5507:$Y$5579,5, FALSE ),"")</f>
        <v>42.647990999999998</v>
      </c>
      <c r="H4779">
        <f>IFERROR(VLOOKUP(Table1[[#This Row],[Title]],$C$5507:$Y$5579,6, FALSE ),"")</f>
        <v>-71.165684999999996</v>
      </c>
      <c r="I4779" t="str">
        <f>IFERROR(VLOOKUP(Table1[[#This Row],[Title]],$C$5507:$Y$5579,7, FALSE ),"")</f>
        <v>Andover, MA</v>
      </c>
      <c r="J4779" t="str">
        <f>IFERROR(VLOOKUP(Table1[[#This Row],[Title]],$C$5507:$Y$5579,8, FALSE ),"")</f>
        <v>studio</v>
      </c>
      <c r="K4779" t="str">
        <f>IFERROR(VLOOKUP(Table1[[#This Row],[Title]],$C$5507:$Y$5579,9, FALSE ),"")</f>
        <v>electric</v>
      </c>
      <c r="L4779" t="str">
        <f>IFERROR(VLOOKUP(Table1[[#This Row],[Title]],$C$5507:$Y$5579,10, FALSE ),"")</f>
        <v>vocal</v>
      </c>
      <c r="M4779">
        <f>IFERROR(VLOOKUP(Table1[[#This Row],[Title]],$C$5507:$Y$5579,11, FALSE ),"")</f>
        <v>0</v>
      </c>
      <c r="N4779">
        <f>IFERROR(VLOOKUP(Table1[[#This Row],[Title]],$C$5507:$Y$5579,12, FALSE ),"")</f>
        <v>8.34E-4</v>
      </c>
      <c r="O4779">
        <f>IFERROR(VLOOKUP(Table1[[#This Row],[Title]],$C$5507:$Y$5579,13, FALSE ),"")</f>
        <v>0.40593200000000002</v>
      </c>
      <c r="P4779">
        <f>IFERROR(VLOOKUP(Table1[[#This Row],[Title]],$C$5507:$Y$5579,14, FALSE ),"")</f>
        <v>197.85097999999999</v>
      </c>
      <c r="Q4779">
        <f>IFERROR(VLOOKUP(Table1[[#This Row],[Title]],$C$5507:$Y$5579,15, FALSE ),"")</f>
        <v>0.69917499999999999</v>
      </c>
      <c r="R4779">
        <f>IFERROR(VLOOKUP(Table1[[#This Row],[Title]],$C$5507:$Y$5579,16, FALSE ),"")</f>
        <v>1.9999999999999999E-6</v>
      </c>
      <c r="S4779">
        <f>IFERROR(VLOOKUP(Table1[[#This Row],[Title]],$C$5507:$Y$5579,17, FALSE ),"")</f>
        <v>9</v>
      </c>
      <c r="T4779">
        <f>IFERROR(VLOOKUP(Table1[[#This Row],[Title]],$C$5507:$Y$5579,18, FALSE ),"")</f>
        <v>0.197215</v>
      </c>
      <c r="U4779">
        <f>IFERROR(VLOOKUP(Table1[[#This Row],[Title]],$C$5507:$Y$5579,19, FALSE ),"")</f>
        <v>-15.943</v>
      </c>
      <c r="V4779">
        <f>IFERROR(VLOOKUP(Table1[[#This Row],[Title]],$C$5507:$Y$5579,20, FALSE ),"")</f>
        <v>1</v>
      </c>
      <c r="W4779">
        <f>IFERROR(VLOOKUP(Table1[[#This Row],[Title]],$C$5507:$Y$5579,21, FALSE ),"")</f>
        <v>3.9634000000000003E-2</v>
      </c>
      <c r="X4779">
        <f>IFERROR(VLOOKUP(Table1[[#This Row],[Title]],$C$5507:$Y$5579,22, FALSE ),"")</f>
        <v>76.510999999999996</v>
      </c>
      <c r="Y4779">
        <f>IFERROR(VLOOKUP(Table1[[#This Row],[Title]],$C$5507:$Y$5579,23, FALSE ),"")</f>
        <v>0.51875300000000002</v>
      </c>
    </row>
    <row r="4780" spans="1:25" hidden="1" x14ac:dyDescent="0.25">
      <c r="A4780">
        <v>4778</v>
      </c>
      <c r="B4780">
        <v>78</v>
      </c>
      <c r="C4780" t="s">
        <v>7744</v>
      </c>
      <c r="D4780" t="s">
        <v>7668</v>
      </c>
      <c r="E4780">
        <v>2007</v>
      </c>
      <c r="F4780" t="s">
        <v>7668</v>
      </c>
      <c r="G4780">
        <v>43.374200000000002</v>
      </c>
      <c r="H4780">
        <v>-72.336100000000002</v>
      </c>
      <c r="I4780" t="s">
        <v>7745</v>
      </c>
      <c r="J4780" t="s">
        <v>28</v>
      </c>
      <c r="K4780" t="s">
        <v>56</v>
      </c>
      <c r="L4780" t="s">
        <v>33</v>
      </c>
      <c r="M4780">
        <v>0</v>
      </c>
      <c r="N4780">
        <v>9.1696E-2</v>
      </c>
      <c r="O4780">
        <v>0.75422699999999998</v>
      </c>
      <c r="P4780">
        <v>177.36</v>
      </c>
      <c r="Q4780">
        <v>0.79122999999999999</v>
      </c>
      <c r="R4780">
        <v>0</v>
      </c>
      <c r="S4780">
        <v>9</v>
      </c>
      <c r="T4780">
        <v>0.200154</v>
      </c>
      <c r="U4780">
        <v>-2.4009999999999998</v>
      </c>
      <c r="V4780">
        <v>1</v>
      </c>
      <c r="W4780">
        <v>0.19209000000000001</v>
      </c>
      <c r="X4780">
        <v>76.995999999999995</v>
      </c>
      <c r="Y4780">
        <v>0.64734800000000003</v>
      </c>
    </row>
    <row r="4781" spans="1:25" hidden="1" x14ac:dyDescent="0.25">
      <c r="A4781">
        <v>4779</v>
      </c>
      <c r="B4781">
        <v>79</v>
      </c>
      <c r="C4781" t="s">
        <v>7746</v>
      </c>
      <c r="D4781" t="s">
        <v>7747</v>
      </c>
      <c r="E4781">
        <v>2007</v>
      </c>
      <c r="F4781" t="s">
        <v>7748</v>
      </c>
      <c r="G4781">
        <v>29.468413000000002</v>
      </c>
      <c r="H4781">
        <v>-98.528889000000007</v>
      </c>
      <c r="I4781" t="s">
        <v>7749</v>
      </c>
      <c r="J4781" t="s">
        <v>28</v>
      </c>
      <c r="K4781" t="s">
        <v>56</v>
      </c>
      <c r="L4781" t="s">
        <v>33</v>
      </c>
      <c r="M4781">
        <v>0</v>
      </c>
      <c r="N4781">
        <v>0.194741</v>
      </c>
      <c r="O4781">
        <v>0.67115499999999995</v>
      </c>
      <c r="P4781">
        <v>238.09333000000001</v>
      </c>
      <c r="Q4781">
        <v>0.58486700000000003</v>
      </c>
      <c r="R4781">
        <v>0</v>
      </c>
      <c r="S4781">
        <v>0</v>
      </c>
      <c r="T4781">
        <v>9.9250000000000005E-2</v>
      </c>
      <c r="U4781">
        <v>-5.798</v>
      </c>
      <c r="V4781">
        <v>1</v>
      </c>
      <c r="W4781">
        <v>5.6606999999999998E-2</v>
      </c>
      <c r="X4781">
        <v>77.992999999999995</v>
      </c>
      <c r="Y4781">
        <v>0.80093800000000004</v>
      </c>
    </row>
    <row r="4782" spans="1:25" x14ac:dyDescent="0.25">
      <c r="A4782">
        <v>4780</v>
      </c>
      <c r="B4782">
        <v>80</v>
      </c>
      <c r="C4782" t="s">
        <v>7750</v>
      </c>
      <c r="D4782" t="s">
        <v>7751</v>
      </c>
      <c r="E4782">
        <v>2007</v>
      </c>
      <c r="F4782" t="s">
        <v>7391</v>
      </c>
      <c r="G4782" t="str">
        <f>IFERROR(VLOOKUP(Table1[[#This Row],[Title]],$C$5507:$Y$5579,5, FALSE ),"")</f>
        <v/>
      </c>
      <c r="H4782" t="str">
        <f>IFERROR(VLOOKUP(Table1[[#This Row],[Title]],$C$5507:$Y$5579,6, FALSE ),"")</f>
        <v/>
      </c>
      <c r="I4782" t="str">
        <f>IFERROR(VLOOKUP(Table1[[#This Row],[Title]],$C$5507:$Y$5579,7, FALSE ),"")</f>
        <v/>
      </c>
      <c r="J4782" t="str">
        <f>IFERROR(VLOOKUP(Table1[[#This Row],[Title]],$C$5507:$Y$5579,8, FALSE ),"")</f>
        <v/>
      </c>
      <c r="K4782" t="str">
        <f>IFERROR(VLOOKUP(Table1[[#This Row],[Title]],$C$5507:$Y$5579,9, FALSE ),"")</f>
        <v/>
      </c>
      <c r="L4782" t="str">
        <f>IFERROR(VLOOKUP(Table1[[#This Row],[Title]],$C$5507:$Y$5579,10, FALSE ),"")</f>
        <v/>
      </c>
      <c r="M4782" t="str">
        <f>IFERROR(VLOOKUP(Table1[[#This Row],[Title]],$C$5507:$Y$5579,11, FALSE ),"")</f>
        <v/>
      </c>
      <c r="N4782" t="str">
        <f>IFERROR(VLOOKUP(Table1[[#This Row],[Title]],$C$5507:$Y$5579,12, FALSE ),"")</f>
        <v/>
      </c>
      <c r="O4782" t="str">
        <f>IFERROR(VLOOKUP(Table1[[#This Row],[Title]],$C$5507:$Y$5579,13, FALSE ),"")</f>
        <v/>
      </c>
      <c r="P4782" t="str">
        <f>IFERROR(VLOOKUP(Table1[[#This Row],[Title]],$C$5507:$Y$5579,14, FALSE ),"")</f>
        <v/>
      </c>
      <c r="Q4782" t="str">
        <f>IFERROR(VLOOKUP(Table1[[#This Row],[Title]],$C$5507:$Y$5579,15, FALSE ),"")</f>
        <v/>
      </c>
      <c r="R4782" t="str">
        <f>IFERROR(VLOOKUP(Table1[[#This Row],[Title]],$C$5507:$Y$5579,16, FALSE ),"")</f>
        <v/>
      </c>
      <c r="S4782" t="str">
        <f>IFERROR(VLOOKUP(Table1[[#This Row],[Title]],$C$5507:$Y$5579,17, FALSE ),"")</f>
        <v/>
      </c>
      <c r="T4782" t="str">
        <f>IFERROR(VLOOKUP(Table1[[#This Row],[Title]],$C$5507:$Y$5579,18, FALSE ),"")</f>
        <v/>
      </c>
      <c r="U4782" t="str">
        <f>IFERROR(VLOOKUP(Table1[[#This Row],[Title]],$C$5507:$Y$5579,19, FALSE ),"")</f>
        <v/>
      </c>
      <c r="V4782" t="str">
        <f>IFERROR(VLOOKUP(Table1[[#This Row],[Title]],$C$5507:$Y$5579,20, FALSE ),"")</f>
        <v/>
      </c>
      <c r="W4782" t="str">
        <f>IFERROR(VLOOKUP(Table1[[#This Row],[Title]],$C$5507:$Y$5579,21, FALSE ),"")</f>
        <v/>
      </c>
      <c r="X4782" t="str">
        <f>IFERROR(VLOOKUP(Table1[[#This Row],[Title]],$C$5507:$Y$5579,22, FALSE ),"")</f>
        <v/>
      </c>
      <c r="Y4782" t="str">
        <f>IFERROR(VLOOKUP(Table1[[#This Row],[Title]],$C$5507:$Y$5579,23, FALSE ),"")</f>
        <v/>
      </c>
    </row>
    <row r="4783" spans="1:25" hidden="1" x14ac:dyDescent="0.25">
      <c r="A4783">
        <v>4781</v>
      </c>
      <c r="B4783">
        <v>81</v>
      </c>
      <c r="C4783" t="s">
        <v>7752</v>
      </c>
      <c r="D4783" t="s">
        <v>7753</v>
      </c>
      <c r="E4783">
        <v>2007</v>
      </c>
      <c r="F4783" t="s">
        <v>7753</v>
      </c>
      <c r="G4783">
        <v>33.660297</v>
      </c>
      <c r="H4783">
        <v>-117.999227</v>
      </c>
      <c r="I4783" t="s">
        <v>7754</v>
      </c>
      <c r="J4783" t="s">
        <v>28</v>
      </c>
      <c r="K4783" t="s">
        <v>56</v>
      </c>
      <c r="L4783" t="s">
        <v>33</v>
      </c>
      <c r="M4783">
        <v>0</v>
      </c>
      <c r="N4783">
        <v>3.3010000000000001E-3</v>
      </c>
      <c r="O4783">
        <v>0.69439700000000004</v>
      </c>
      <c r="P4783">
        <v>282.56608</v>
      </c>
      <c r="Q4783">
        <v>0.48121599999999998</v>
      </c>
      <c r="R4783">
        <v>1.6924999999999999E-2</v>
      </c>
      <c r="S4783">
        <v>0</v>
      </c>
      <c r="T4783">
        <v>0.40136100000000002</v>
      </c>
      <c r="U4783">
        <v>-16.013999999999999</v>
      </c>
      <c r="V4783">
        <v>1</v>
      </c>
      <c r="W4783">
        <v>4.1761E-2</v>
      </c>
      <c r="X4783">
        <v>125.979</v>
      </c>
      <c r="Y4783">
        <v>0.93557699999999999</v>
      </c>
    </row>
    <row r="4784" spans="1:25" hidden="1" x14ac:dyDescent="0.25">
      <c r="A4784">
        <v>4782</v>
      </c>
      <c r="B4784">
        <v>82</v>
      </c>
      <c r="C4784" t="s">
        <v>7755</v>
      </c>
      <c r="D4784" t="s">
        <v>7371</v>
      </c>
      <c r="E4784">
        <v>2007</v>
      </c>
      <c r="F4784" t="s">
        <v>7371</v>
      </c>
      <c r="G4784">
        <v>25.728999999999999</v>
      </c>
      <c r="H4784">
        <v>-80.237399999999994</v>
      </c>
      <c r="I4784" t="s">
        <v>1448</v>
      </c>
      <c r="J4784" t="s">
        <v>28</v>
      </c>
      <c r="K4784" t="s">
        <v>56</v>
      </c>
      <c r="L4784" t="s">
        <v>33</v>
      </c>
      <c r="M4784">
        <v>0</v>
      </c>
      <c r="N4784">
        <v>1.9387999999999999E-2</v>
      </c>
      <c r="O4784">
        <v>0.71020799999999995</v>
      </c>
      <c r="P4784">
        <v>240.26639</v>
      </c>
      <c r="Q4784">
        <v>0.81458799999999998</v>
      </c>
      <c r="R4784">
        <v>0</v>
      </c>
      <c r="S4784">
        <v>6</v>
      </c>
      <c r="T4784">
        <v>0.15976399999999999</v>
      </c>
      <c r="U4784">
        <v>-6.8470000000000004</v>
      </c>
      <c r="V4784">
        <v>1</v>
      </c>
      <c r="W4784">
        <v>0.213752</v>
      </c>
      <c r="X4784">
        <v>92.947999999999993</v>
      </c>
      <c r="Y4784">
        <v>0.68063600000000002</v>
      </c>
    </row>
    <row r="4785" spans="1:25" hidden="1" x14ac:dyDescent="0.25">
      <c r="A4785">
        <v>4783</v>
      </c>
      <c r="B4785">
        <v>83</v>
      </c>
      <c r="C4785" t="s">
        <v>7756</v>
      </c>
      <c r="D4785" t="s">
        <v>7303</v>
      </c>
      <c r="E4785">
        <v>2007</v>
      </c>
      <c r="F4785" t="s">
        <v>7303</v>
      </c>
      <c r="G4785">
        <v>33.870291999999999</v>
      </c>
      <c r="H4785">
        <v>-117.925338</v>
      </c>
      <c r="I4785" t="s">
        <v>7304</v>
      </c>
      <c r="J4785" t="s">
        <v>28</v>
      </c>
      <c r="K4785" t="s">
        <v>56</v>
      </c>
      <c r="L4785" t="s">
        <v>33</v>
      </c>
      <c r="M4785">
        <v>0</v>
      </c>
      <c r="N4785">
        <v>0.24485899999999999</v>
      </c>
      <c r="O4785">
        <v>0.95693700000000004</v>
      </c>
      <c r="P4785">
        <v>170.57333</v>
      </c>
      <c r="Q4785">
        <v>0.91740999999999995</v>
      </c>
      <c r="R4785">
        <v>6.4499999999999996E-4</v>
      </c>
      <c r="S4785">
        <v>1</v>
      </c>
      <c r="T4785">
        <v>0.411912</v>
      </c>
      <c r="U4785">
        <v>-6.9480000000000004</v>
      </c>
      <c r="V4785">
        <v>1</v>
      </c>
      <c r="W4785">
        <v>7.9972000000000001E-2</v>
      </c>
      <c r="X4785">
        <v>119.76</v>
      </c>
      <c r="Y4785">
        <v>0.95822300000000005</v>
      </c>
    </row>
    <row r="4786" spans="1:25" hidden="1" x14ac:dyDescent="0.25">
      <c r="A4786">
        <v>4784</v>
      </c>
      <c r="B4786">
        <v>84</v>
      </c>
      <c r="C4786" t="s">
        <v>7757</v>
      </c>
      <c r="D4786" t="s">
        <v>7758</v>
      </c>
      <c r="E4786">
        <v>2007</v>
      </c>
      <c r="F4786" t="s">
        <v>7104</v>
      </c>
      <c r="G4786">
        <v>29.813141999999999</v>
      </c>
      <c r="H4786">
        <v>-95.309788999999995</v>
      </c>
      <c r="I4786" t="s">
        <v>1594</v>
      </c>
      <c r="J4786" t="s">
        <v>28</v>
      </c>
      <c r="K4786" t="s">
        <v>56</v>
      </c>
      <c r="L4786" t="s">
        <v>33</v>
      </c>
      <c r="M4786">
        <v>0</v>
      </c>
      <c r="N4786">
        <v>2.362E-3</v>
      </c>
      <c r="O4786">
        <v>0.58745999999999998</v>
      </c>
      <c r="P4786">
        <v>211.70667</v>
      </c>
      <c r="Q4786">
        <v>0.65683100000000005</v>
      </c>
      <c r="R4786">
        <v>0</v>
      </c>
      <c r="S4786">
        <v>11</v>
      </c>
      <c r="T4786">
        <v>0.29013899999999998</v>
      </c>
      <c r="U4786">
        <v>-7.7149999999999999</v>
      </c>
      <c r="V4786">
        <v>1</v>
      </c>
      <c r="W4786">
        <v>6.4826999999999996E-2</v>
      </c>
      <c r="X4786">
        <v>77.025000000000006</v>
      </c>
      <c r="Y4786">
        <v>0.48547299999999999</v>
      </c>
    </row>
    <row r="4787" spans="1:25" hidden="1" x14ac:dyDescent="0.25">
      <c r="A4787">
        <v>4785</v>
      </c>
      <c r="B4787">
        <v>85</v>
      </c>
      <c r="C4787" t="s">
        <v>7759</v>
      </c>
      <c r="D4787" t="s">
        <v>7760</v>
      </c>
      <c r="E4787">
        <v>2007</v>
      </c>
      <c r="F4787" t="s">
        <v>7328</v>
      </c>
      <c r="G4787">
        <v>13.166700000000001</v>
      </c>
      <c r="H4787">
        <v>-59.533299999999997</v>
      </c>
      <c r="I4787" t="s">
        <v>7329</v>
      </c>
      <c r="J4787" t="s">
        <v>28</v>
      </c>
      <c r="K4787" t="s">
        <v>56</v>
      </c>
      <c r="L4787" t="s">
        <v>33</v>
      </c>
      <c r="M4787">
        <v>0</v>
      </c>
      <c r="N4787">
        <v>1.5987999999999999E-2</v>
      </c>
      <c r="O4787">
        <v>0.899258</v>
      </c>
      <c r="P4787">
        <v>213.37333000000001</v>
      </c>
      <c r="Q4787">
        <v>0.72915799999999997</v>
      </c>
      <c r="R4787">
        <v>0</v>
      </c>
      <c r="S4787">
        <v>10</v>
      </c>
      <c r="T4787">
        <v>5.1624999999999997E-2</v>
      </c>
      <c r="U4787">
        <v>-5.3179999999999996</v>
      </c>
      <c r="V4787">
        <v>0</v>
      </c>
      <c r="W4787">
        <v>0.223329</v>
      </c>
      <c r="X4787">
        <v>133.94800000000001</v>
      </c>
      <c r="Y4787">
        <v>0.81559400000000004</v>
      </c>
    </row>
    <row r="4788" spans="1:25" hidden="1" x14ac:dyDescent="0.25">
      <c r="A4788">
        <v>4786</v>
      </c>
      <c r="B4788">
        <v>86</v>
      </c>
      <c r="C4788" t="s">
        <v>7761</v>
      </c>
      <c r="D4788" t="s">
        <v>6651</v>
      </c>
      <c r="E4788">
        <v>2007</v>
      </c>
      <c r="F4788" t="s">
        <v>6651</v>
      </c>
      <c r="G4788">
        <v>33.973951</v>
      </c>
      <c r="H4788">
        <v>-118.24840500000001</v>
      </c>
      <c r="I4788" t="s">
        <v>605</v>
      </c>
      <c r="J4788" t="s">
        <v>28</v>
      </c>
      <c r="K4788" t="s">
        <v>56</v>
      </c>
      <c r="L4788" t="s">
        <v>33</v>
      </c>
      <c r="M4788">
        <v>0</v>
      </c>
      <c r="N4788" s="1">
        <v>2.5000000000000001E-5</v>
      </c>
      <c r="O4788">
        <v>0.44177</v>
      </c>
      <c r="P4788">
        <v>203.64</v>
      </c>
      <c r="Q4788">
        <v>0.95253600000000005</v>
      </c>
      <c r="R4788">
        <v>0</v>
      </c>
      <c r="S4788">
        <v>3</v>
      </c>
      <c r="T4788">
        <v>0.199402</v>
      </c>
      <c r="U4788">
        <v>-2.214</v>
      </c>
      <c r="V4788">
        <v>1</v>
      </c>
      <c r="W4788">
        <v>5.3488000000000001E-2</v>
      </c>
      <c r="X4788">
        <v>130.68299999999999</v>
      </c>
      <c r="Y4788">
        <v>0.50159200000000004</v>
      </c>
    </row>
    <row r="4789" spans="1:25" hidden="1" x14ac:dyDescent="0.25">
      <c r="A4789">
        <v>4787</v>
      </c>
      <c r="B4789">
        <v>87</v>
      </c>
      <c r="C4789" t="s">
        <v>7762</v>
      </c>
      <c r="D4789" t="s">
        <v>7763</v>
      </c>
      <c r="E4789">
        <v>2007</v>
      </c>
      <c r="F4789" t="s">
        <v>6975</v>
      </c>
      <c r="G4789">
        <v>40.677500000000002</v>
      </c>
      <c r="H4789">
        <v>-73.787499999999994</v>
      </c>
      <c r="I4789" t="s">
        <v>5499</v>
      </c>
      <c r="J4789" t="s">
        <v>28</v>
      </c>
      <c r="K4789" t="s">
        <v>56</v>
      </c>
      <c r="L4789" t="s">
        <v>33</v>
      </c>
      <c r="M4789">
        <v>0</v>
      </c>
      <c r="N4789">
        <v>9.6246999999999999E-2</v>
      </c>
      <c r="O4789">
        <v>0.61222399999999999</v>
      </c>
      <c r="P4789">
        <v>237.24363</v>
      </c>
      <c r="Q4789">
        <v>0.52290400000000004</v>
      </c>
      <c r="R4789">
        <v>0</v>
      </c>
      <c r="S4789">
        <v>3</v>
      </c>
      <c r="T4789">
        <v>6.9940000000000002E-2</v>
      </c>
      <c r="U4789">
        <v>-15.851000000000001</v>
      </c>
      <c r="V4789">
        <v>0</v>
      </c>
      <c r="W4789">
        <v>0.25974900000000001</v>
      </c>
      <c r="X4789">
        <v>72.23</v>
      </c>
      <c r="Y4789">
        <v>0.441442</v>
      </c>
    </row>
    <row r="4790" spans="1:25" hidden="1" x14ac:dyDescent="0.25">
      <c r="A4790">
        <v>4788</v>
      </c>
      <c r="B4790">
        <v>88</v>
      </c>
      <c r="C4790" t="s">
        <v>7764</v>
      </c>
      <c r="D4790" t="s">
        <v>7765</v>
      </c>
      <c r="E4790">
        <v>2007</v>
      </c>
      <c r="F4790" t="s">
        <v>7349</v>
      </c>
      <c r="G4790">
        <v>39.962000000000003</v>
      </c>
      <c r="H4790">
        <v>-83.003</v>
      </c>
      <c r="I4790" t="s">
        <v>7350</v>
      </c>
      <c r="J4790" t="s">
        <v>28</v>
      </c>
      <c r="K4790" t="s">
        <v>56</v>
      </c>
      <c r="L4790" t="s">
        <v>33</v>
      </c>
      <c r="M4790">
        <v>0</v>
      </c>
      <c r="N4790">
        <v>6.9724999999999995E-2</v>
      </c>
      <c r="O4790">
        <v>0.77215500000000004</v>
      </c>
      <c r="P4790">
        <v>238.46666999999999</v>
      </c>
      <c r="Q4790">
        <v>0.58701199999999998</v>
      </c>
      <c r="R4790" s="1">
        <v>9.9999999999999995E-7</v>
      </c>
      <c r="S4790">
        <v>6</v>
      </c>
      <c r="T4790">
        <v>0.25187399999999999</v>
      </c>
      <c r="U4790">
        <v>-6.944</v>
      </c>
      <c r="V4790">
        <v>1</v>
      </c>
      <c r="W4790">
        <v>0.18702299999999999</v>
      </c>
      <c r="X4790">
        <v>84.025000000000006</v>
      </c>
      <c r="Y4790">
        <v>0.76002599999999998</v>
      </c>
    </row>
    <row r="4791" spans="1:25" hidden="1" x14ac:dyDescent="0.25">
      <c r="A4791">
        <v>4789</v>
      </c>
      <c r="B4791">
        <v>89</v>
      </c>
      <c r="C4791" t="s">
        <v>7766</v>
      </c>
      <c r="D4791" t="s">
        <v>7767</v>
      </c>
      <c r="E4791">
        <v>2007</v>
      </c>
      <c r="F4791" t="s">
        <v>7767</v>
      </c>
      <c r="G4791">
        <v>40.357241999999999</v>
      </c>
      <c r="H4791">
        <v>-75.940152999999995</v>
      </c>
      <c r="I4791" t="s">
        <v>7768</v>
      </c>
      <c r="J4791" t="s">
        <v>28</v>
      </c>
      <c r="K4791" t="s">
        <v>33</v>
      </c>
      <c r="M4791">
        <v>0</v>
      </c>
      <c r="N4791">
        <v>0.83299100000000004</v>
      </c>
      <c r="O4791">
        <v>0.582619</v>
      </c>
      <c r="P4791">
        <v>178.69333</v>
      </c>
      <c r="Q4791">
        <v>0.37863799999999997</v>
      </c>
      <c r="R4791">
        <v>0</v>
      </c>
      <c r="S4791">
        <v>10</v>
      </c>
      <c r="T4791">
        <v>8.1791000000000003E-2</v>
      </c>
      <c r="U4791">
        <v>-7.2530000000000001</v>
      </c>
      <c r="V4791">
        <v>1</v>
      </c>
      <c r="W4791">
        <v>2.5062000000000001E-2</v>
      </c>
      <c r="X4791">
        <v>99.994</v>
      </c>
      <c r="Y4791">
        <v>0.64185400000000004</v>
      </c>
    </row>
    <row r="4792" spans="1:25" hidden="1" x14ac:dyDescent="0.25">
      <c r="A4792">
        <v>4790</v>
      </c>
      <c r="B4792">
        <v>90</v>
      </c>
      <c r="C4792" t="s">
        <v>7769</v>
      </c>
      <c r="D4792" t="s">
        <v>7328</v>
      </c>
      <c r="E4792">
        <v>2007</v>
      </c>
      <c r="F4792" t="s">
        <v>7328</v>
      </c>
      <c r="G4792">
        <v>13.166700000000001</v>
      </c>
      <c r="H4792">
        <v>-59.533299999999997</v>
      </c>
      <c r="I4792" t="s">
        <v>7329</v>
      </c>
      <c r="J4792" t="s">
        <v>28</v>
      </c>
      <c r="K4792" t="s">
        <v>56</v>
      </c>
      <c r="L4792" t="s">
        <v>33</v>
      </c>
      <c r="M4792">
        <v>0</v>
      </c>
      <c r="N4792">
        <v>7.9799999999999999E-4</v>
      </c>
      <c r="O4792">
        <v>0.73746699999999998</v>
      </c>
      <c r="P4792">
        <v>212.28</v>
      </c>
      <c r="Q4792">
        <v>0.83316100000000004</v>
      </c>
      <c r="R4792">
        <v>0.120418</v>
      </c>
      <c r="S4792">
        <v>1</v>
      </c>
      <c r="T4792">
        <v>0.228355</v>
      </c>
      <c r="U4792">
        <v>-4.8789999999999996</v>
      </c>
      <c r="V4792">
        <v>1</v>
      </c>
      <c r="W4792">
        <v>3.5791999999999997E-2</v>
      </c>
      <c r="X4792">
        <v>132.965</v>
      </c>
      <c r="Y4792">
        <v>0.76020500000000002</v>
      </c>
    </row>
    <row r="4793" spans="1:25" hidden="1" x14ac:dyDescent="0.25">
      <c r="A4793">
        <v>4791</v>
      </c>
      <c r="B4793">
        <v>91</v>
      </c>
      <c r="C4793" t="s">
        <v>7770</v>
      </c>
      <c r="D4793" t="s">
        <v>5316</v>
      </c>
      <c r="E4793">
        <v>2007</v>
      </c>
      <c r="F4793" t="s">
        <v>5316</v>
      </c>
      <c r="G4793">
        <v>33.973951</v>
      </c>
      <c r="H4793">
        <v>-118.24840500000001</v>
      </c>
      <c r="I4793" t="s">
        <v>605</v>
      </c>
      <c r="J4793" t="s">
        <v>28</v>
      </c>
      <c r="K4793" t="s">
        <v>56</v>
      </c>
      <c r="L4793" t="s">
        <v>33</v>
      </c>
      <c r="M4793">
        <v>0</v>
      </c>
      <c r="N4793">
        <v>0.126832</v>
      </c>
      <c r="O4793">
        <v>0.43232700000000002</v>
      </c>
      <c r="P4793">
        <v>335.06666999999999</v>
      </c>
      <c r="Q4793">
        <v>0.89523799999999998</v>
      </c>
      <c r="R4793" s="1">
        <v>1.2E-5</v>
      </c>
      <c r="S4793">
        <v>11</v>
      </c>
      <c r="T4793">
        <v>0.14103099999999999</v>
      </c>
      <c r="U4793">
        <v>-3.6819999999999999</v>
      </c>
      <c r="V4793">
        <v>1</v>
      </c>
      <c r="W4793">
        <v>5.0416999999999997E-2</v>
      </c>
      <c r="X4793">
        <v>104.458</v>
      </c>
      <c r="Y4793">
        <v>0.61031500000000005</v>
      </c>
    </row>
    <row r="4794" spans="1:25" hidden="1" x14ac:dyDescent="0.25">
      <c r="A4794">
        <v>4792</v>
      </c>
      <c r="B4794">
        <v>92</v>
      </c>
      <c r="C4794" t="s">
        <v>7530</v>
      </c>
      <c r="D4794" t="s">
        <v>7531</v>
      </c>
      <c r="E4794">
        <v>2007</v>
      </c>
      <c r="F4794" t="s">
        <v>6774</v>
      </c>
      <c r="G4794">
        <v>33.844371000000002</v>
      </c>
      <c r="H4794">
        <v>-84.474050000000005</v>
      </c>
      <c r="I4794" t="s">
        <v>6775</v>
      </c>
      <c r="J4794" t="s">
        <v>28</v>
      </c>
      <c r="K4794" t="s">
        <v>56</v>
      </c>
      <c r="L4794" t="s">
        <v>33</v>
      </c>
      <c r="M4794">
        <v>0</v>
      </c>
      <c r="N4794">
        <v>0.118336</v>
      </c>
      <c r="O4794">
        <v>0.472914</v>
      </c>
      <c r="P4794">
        <v>230.62666999999999</v>
      </c>
      <c r="Q4794">
        <v>0.60472099999999995</v>
      </c>
      <c r="R4794">
        <v>0</v>
      </c>
      <c r="S4794">
        <v>1</v>
      </c>
      <c r="T4794">
        <v>0.32705899999999999</v>
      </c>
      <c r="U4794">
        <v>-7.0620000000000003</v>
      </c>
      <c r="V4794">
        <v>1</v>
      </c>
      <c r="W4794">
        <v>0.28066999999999998</v>
      </c>
      <c r="X4794">
        <v>84.287000000000006</v>
      </c>
      <c r="Y4794">
        <v>0.63151800000000002</v>
      </c>
    </row>
    <row r="4795" spans="1:25" hidden="1" x14ac:dyDescent="0.25">
      <c r="A4795">
        <v>4793</v>
      </c>
      <c r="B4795">
        <v>93</v>
      </c>
      <c r="C4795" t="s">
        <v>7771</v>
      </c>
      <c r="D4795" t="s">
        <v>7772</v>
      </c>
      <c r="E4795">
        <v>2007</v>
      </c>
      <c r="F4795" t="s">
        <v>7374</v>
      </c>
      <c r="G4795">
        <v>37.916612999999998</v>
      </c>
      <c r="H4795">
        <v>-76.947547</v>
      </c>
      <c r="I4795" t="s">
        <v>7375</v>
      </c>
      <c r="J4795" t="s">
        <v>28</v>
      </c>
      <c r="K4795" t="s">
        <v>56</v>
      </c>
      <c r="L4795" t="s">
        <v>33</v>
      </c>
      <c r="M4795">
        <v>0</v>
      </c>
      <c r="N4795">
        <v>5.0310000000000001E-2</v>
      </c>
      <c r="O4795">
        <v>0.73419199999999996</v>
      </c>
      <c r="P4795">
        <v>250.66667000000001</v>
      </c>
      <c r="Q4795">
        <v>0.67497099999999999</v>
      </c>
      <c r="R4795">
        <v>0</v>
      </c>
      <c r="S4795">
        <v>10</v>
      </c>
      <c r="T4795">
        <v>6.0643000000000002E-2</v>
      </c>
      <c r="U4795">
        <v>-3.3679999999999999</v>
      </c>
      <c r="V4795">
        <v>0</v>
      </c>
      <c r="W4795">
        <v>0.21284400000000001</v>
      </c>
      <c r="X4795">
        <v>140.04300000000001</v>
      </c>
      <c r="Y4795">
        <v>0.559535</v>
      </c>
    </row>
    <row r="4796" spans="1:25" hidden="1" x14ac:dyDescent="0.25">
      <c r="A4796">
        <v>4794</v>
      </c>
      <c r="B4796">
        <v>94</v>
      </c>
      <c r="C4796" t="s">
        <v>7557</v>
      </c>
      <c r="D4796" t="s">
        <v>6813</v>
      </c>
      <c r="E4796">
        <v>2007</v>
      </c>
      <c r="F4796" t="s">
        <v>6813</v>
      </c>
      <c r="G4796">
        <v>51.633333</v>
      </c>
      <c r="H4796">
        <v>-111.916667</v>
      </c>
      <c r="I4796" t="s">
        <v>6814</v>
      </c>
      <c r="J4796" t="s">
        <v>28</v>
      </c>
      <c r="K4796" t="s">
        <v>56</v>
      </c>
      <c r="L4796" t="s">
        <v>33</v>
      </c>
      <c r="M4796">
        <v>0</v>
      </c>
      <c r="N4796">
        <v>7.4600000000000003E-4</v>
      </c>
      <c r="O4796">
        <v>0.50996200000000003</v>
      </c>
      <c r="P4796">
        <v>238.17332999999999</v>
      </c>
      <c r="Q4796">
        <v>0.78636700000000004</v>
      </c>
      <c r="R4796">
        <v>0</v>
      </c>
      <c r="S4796">
        <v>11</v>
      </c>
      <c r="T4796">
        <v>9.4444E-2</v>
      </c>
      <c r="U4796">
        <v>-5.2560000000000002</v>
      </c>
      <c r="V4796">
        <v>1</v>
      </c>
      <c r="W4796">
        <v>3.1099999999999999E-2</v>
      </c>
      <c r="X4796">
        <v>132.99299999999999</v>
      </c>
      <c r="Y4796">
        <v>0.283856</v>
      </c>
    </row>
    <row r="4797" spans="1:25" hidden="1" x14ac:dyDescent="0.25">
      <c r="A4797">
        <v>4795</v>
      </c>
      <c r="B4797">
        <v>95</v>
      </c>
      <c r="C4797" t="s">
        <v>7773</v>
      </c>
      <c r="D4797" t="s">
        <v>7774</v>
      </c>
      <c r="E4797">
        <v>2007</v>
      </c>
      <c r="F4797" t="s">
        <v>7775</v>
      </c>
      <c r="G4797">
        <v>33.844371000000002</v>
      </c>
      <c r="H4797">
        <v>-84.474050000000005</v>
      </c>
      <c r="I4797" t="s">
        <v>45</v>
      </c>
      <c r="J4797" t="s">
        <v>28</v>
      </c>
      <c r="K4797" t="s">
        <v>56</v>
      </c>
      <c r="L4797" t="s">
        <v>33</v>
      </c>
      <c r="M4797">
        <v>0</v>
      </c>
      <c r="N4797">
        <v>8.14E-2</v>
      </c>
      <c r="O4797">
        <v>0.85921899999999996</v>
      </c>
      <c r="P4797">
        <v>228.78666999999999</v>
      </c>
      <c r="Q4797">
        <v>0.62322599999999995</v>
      </c>
      <c r="R4797">
        <v>0</v>
      </c>
      <c r="S4797">
        <v>6</v>
      </c>
      <c r="T4797">
        <v>0.29765599999999998</v>
      </c>
      <c r="U4797">
        <v>-7.0890000000000004</v>
      </c>
      <c r="V4797">
        <v>1</v>
      </c>
      <c r="W4797">
        <v>0.11258</v>
      </c>
      <c r="X4797">
        <v>77.510999999999996</v>
      </c>
      <c r="Y4797">
        <v>0.77818699999999996</v>
      </c>
    </row>
    <row r="4798" spans="1:25" hidden="1" x14ac:dyDescent="0.25">
      <c r="A4798">
        <v>4796</v>
      </c>
      <c r="B4798">
        <v>96</v>
      </c>
      <c r="C4798" t="s">
        <v>7776</v>
      </c>
      <c r="D4798" t="s">
        <v>6973</v>
      </c>
      <c r="E4798">
        <v>2007</v>
      </c>
      <c r="F4798" t="s">
        <v>6973</v>
      </c>
      <c r="G4798">
        <v>35.169255</v>
      </c>
      <c r="H4798">
        <v>-89.990414999999999</v>
      </c>
      <c r="I4798" t="s">
        <v>48</v>
      </c>
      <c r="J4798" t="s">
        <v>28</v>
      </c>
      <c r="K4798" t="s">
        <v>56</v>
      </c>
      <c r="L4798" t="s">
        <v>33</v>
      </c>
      <c r="M4798">
        <v>0</v>
      </c>
      <c r="N4798">
        <v>0.371915</v>
      </c>
      <c r="O4798">
        <v>0.82654000000000005</v>
      </c>
      <c r="P4798">
        <v>294.53016000000002</v>
      </c>
      <c r="Q4798">
        <v>0.37199700000000002</v>
      </c>
      <c r="R4798" s="1">
        <v>6.0000000000000002E-6</v>
      </c>
      <c r="S4798">
        <v>10</v>
      </c>
      <c r="T4798">
        <v>0.29609600000000003</v>
      </c>
      <c r="U4798">
        <v>-18.420999999999999</v>
      </c>
      <c r="V4798">
        <v>0</v>
      </c>
      <c r="W4798">
        <v>8.5209999999999994E-2</v>
      </c>
      <c r="X4798">
        <v>124.98</v>
      </c>
      <c r="Y4798">
        <v>0.89972300000000005</v>
      </c>
    </row>
    <row r="4799" spans="1:25" hidden="1" x14ac:dyDescent="0.25">
      <c r="A4799">
        <v>4797</v>
      </c>
      <c r="B4799">
        <v>97</v>
      </c>
      <c r="C4799" t="s">
        <v>7777</v>
      </c>
      <c r="D4799" t="s">
        <v>7524</v>
      </c>
      <c r="E4799">
        <v>2007</v>
      </c>
      <c r="F4799" t="s">
        <v>7524</v>
      </c>
      <c r="G4799">
        <v>35.472000000000001</v>
      </c>
      <c r="H4799">
        <v>-97.520300000000006</v>
      </c>
      <c r="I4799" t="s">
        <v>5154</v>
      </c>
      <c r="J4799" t="s">
        <v>28</v>
      </c>
      <c r="K4799" t="s">
        <v>56</v>
      </c>
      <c r="L4799" t="s">
        <v>33</v>
      </c>
      <c r="M4799">
        <v>0</v>
      </c>
      <c r="N4799">
        <v>8.9627999999999999E-2</v>
      </c>
      <c r="O4799">
        <v>0.39563599999999999</v>
      </c>
      <c r="P4799">
        <v>218.67057</v>
      </c>
      <c r="Q4799">
        <v>0.75129599999999996</v>
      </c>
      <c r="R4799" s="1">
        <v>1.9999999999999999E-6</v>
      </c>
      <c r="S4799">
        <v>5</v>
      </c>
      <c r="T4799">
        <v>0.26434999999999997</v>
      </c>
      <c r="U4799">
        <v>-5.1239999999999997</v>
      </c>
      <c r="V4799">
        <v>1</v>
      </c>
      <c r="W4799">
        <v>3.5119999999999998E-2</v>
      </c>
      <c r="X4799">
        <v>139.94800000000001</v>
      </c>
      <c r="Y4799">
        <v>0.24224799999999999</v>
      </c>
    </row>
    <row r="4800" spans="1:25" hidden="1" x14ac:dyDescent="0.25">
      <c r="A4800">
        <v>4798</v>
      </c>
      <c r="B4800">
        <v>98</v>
      </c>
      <c r="C4800" t="s">
        <v>7778</v>
      </c>
      <c r="D4800" t="s">
        <v>7254</v>
      </c>
      <c r="E4800">
        <v>2007</v>
      </c>
      <c r="F4800" t="s">
        <v>7254</v>
      </c>
      <c r="G4800">
        <v>43.3262</v>
      </c>
      <c r="H4800">
        <v>-79.798500000000004</v>
      </c>
      <c r="I4800" t="s">
        <v>7255</v>
      </c>
      <c r="J4800" t="s">
        <v>246</v>
      </c>
      <c r="K4800" t="s">
        <v>56</v>
      </c>
      <c r="L4800" t="s">
        <v>33</v>
      </c>
      <c r="M4800">
        <v>0</v>
      </c>
      <c r="N4800">
        <v>2.6970000000000002E-3</v>
      </c>
      <c r="O4800">
        <v>0.564971</v>
      </c>
      <c r="P4800">
        <v>211.99955</v>
      </c>
      <c r="Q4800">
        <v>0.83584800000000004</v>
      </c>
      <c r="R4800" s="1">
        <v>5.3999999999999998E-5</v>
      </c>
      <c r="S4800">
        <v>4</v>
      </c>
      <c r="T4800">
        <v>0.96691000000000005</v>
      </c>
      <c r="U4800">
        <v>-13.173999999999999</v>
      </c>
      <c r="V4800">
        <v>0</v>
      </c>
      <c r="W4800">
        <v>3.6021999999999998E-2</v>
      </c>
      <c r="X4800">
        <v>105.896</v>
      </c>
      <c r="Y4800">
        <v>0.58355999999999997</v>
      </c>
    </row>
    <row r="4801" spans="1:25" hidden="1" x14ac:dyDescent="0.25">
      <c r="A4801">
        <v>4799</v>
      </c>
      <c r="B4801">
        <v>99</v>
      </c>
      <c r="C4801" t="s">
        <v>7779</v>
      </c>
      <c r="D4801" t="s">
        <v>7780</v>
      </c>
      <c r="E4801">
        <v>2007</v>
      </c>
      <c r="F4801" t="s">
        <v>7048</v>
      </c>
      <c r="G4801">
        <v>33.7667</v>
      </c>
      <c r="H4801">
        <v>-118.19199999999999</v>
      </c>
      <c r="I4801" t="s">
        <v>2162</v>
      </c>
      <c r="J4801" t="s">
        <v>28</v>
      </c>
      <c r="K4801" t="s">
        <v>56</v>
      </c>
      <c r="L4801" t="s">
        <v>33</v>
      </c>
      <c r="M4801">
        <v>0</v>
      </c>
      <c r="N4801">
        <v>1.7451000000000001E-2</v>
      </c>
      <c r="O4801">
        <v>0.85637200000000002</v>
      </c>
      <c r="P4801">
        <v>259.50666999999999</v>
      </c>
      <c r="Q4801">
        <v>0.57642800000000005</v>
      </c>
      <c r="R4801">
        <v>0</v>
      </c>
      <c r="S4801">
        <v>9</v>
      </c>
      <c r="T4801">
        <v>3.1302000000000003E-2</v>
      </c>
      <c r="U4801">
        <v>-6.726</v>
      </c>
      <c r="V4801">
        <v>0</v>
      </c>
      <c r="W4801">
        <v>0.20330899999999999</v>
      </c>
      <c r="X4801">
        <v>82.052999999999997</v>
      </c>
      <c r="Y4801">
        <v>0.76430100000000001</v>
      </c>
    </row>
    <row r="4802" spans="1:25" hidden="1" x14ac:dyDescent="0.25">
      <c r="A4802">
        <v>4800</v>
      </c>
      <c r="B4802">
        <v>100</v>
      </c>
      <c r="C4802" t="s">
        <v>7781</v>
      </c>
      <c r="D4802" t="s">
        <v>7782</v>
      </c>
      <c r="E4802">
        <v>2007</v>
      </c>
      <c r="F4802" t="s">
        <v>5598</v>
      </c>
      <c r="G4802">
        <v>41.850033000000003</v>
      </c>
      <c r="H4802">
        <v>-87.650052000000002</v>
      </c>
      <c r="I4802" t="s">
        <v>108</v>
      </c>
      <c r="J4802" t="s">
        <v>28</v>
      </c>
      <c r="K4802" t="s">
        <v>33</v>
      </c>
      <c r="M4802">
        <v>0</v>
      </c>
      <c r="N4802">
        <v>0.50746800000000003</v>
      </c>
      <c r="O4802">
        <v>0.57825899999999997</v>
      </c>
      <c r="P4802">
        <v>288.36</v>
      </c>
      <c r="Q4802">
        <v>0.32069700000000001</v>
      </c>
      <c r="R4802">
        <v>0</v>
      </c>
      <c r="S4802">
        <v>6</v>
      </c>
      <c r="T4802">
        <v>0.362317</v>
      </c>
      <c r="U4802">
        <v>-16.626000000000001</v>
      </c>
      <c r="V4802">
        <v>1</v>
      </c>
      <c r="W4802">
        <v>0.43258099999999999</v>
      </c>
      <c r="X4802">
        <v>139.74199999999999</v>
      </c>
      <c r="Y4802">
        <v>0.83408099999999996</v>
      </c>
    </row>
    <row r="4803" spans="1:25" hidden="1" x14ac:dyDescent="0.25">
      <c r="A4803">
        <v>4801</v>
      </c>
      <c r="B4803">
        <v>1</v>
      </c>
      <c r="C4803" t="s">
        <v>7783</v>
      </c>
      <c r="D4803" t="s">
        <v>7784</v>
      </c>
      <c r="E4803">
        <v>2008</v>
      </c>
      <c r="F4803" t="s">
        <v>7785</v>
      </c>
      <c r="G4803">
        <v>25.728999999999999</v>
      </c>
      <c r="H4803">
        <v>-80.237399999999994</v>
      </c>
      <c r="I4803" t="s">
        <v>1448</v>
      </c>
      <c r="J4803" t="s">
        <v>28</v>
      </c>
      <c r="K4803" t="s">
        <v>56</v>
      </c>
      <c r="L4803" t="s">
        <v>33</v>
      </c>
      <c r="M4803">
        <v>0</v>
      </c>
      <c r="N4803">
        <v>0.156192</v>
      </c>
      <c r="O4803">
        <v>0.89580000000000004</v>
      </c>
      <c r="P4803">
        <v>222.48444000000001</v>
      </c>
      <c r="Q4803">
        <v>0.34762900000000002</v>
      </c>
      <c r="R4803">
        <v>0</v>
      </c>
      <c r="S4803">
        <v>10</v>
      </c>
      <c r="T4803">
        <v>6.5975000000000006E-2</v>
      </c>
      <c r="U4803">
        <v>-17.661999999999999</v>
      </c>
      <c r="V4803">
        <v>0</v>
      </c>
      <c r="W4803">
        <v>0.33984500000000001</v>
      </c>
      <c r="X4803">
        <v>130.69</v>
      </c>
      <c r="Y4803">
        <v>0.59498399999999996</v>
      </c>
    </row>
    <row r="4804" spans="1:25" hidden="1" x14ac:dyDescent="0.25">
      <c r="A4804">
        <v>4802</v>
      </c>
      <c r="B4804">
        <v>2</v>
      </c>
      <c r="C4804" t="s">
        <v>7786</v>
      </c>
      <c r="D4804" t="s">
        <v>7787</v>
      </c>
      <c r="E4804">
        <v>2008</v>
      </c>
      <c r="F4804" t="s">
        <v>7787</v>
      </c>
      <c r="G4804">
        <v>51.507264800000002</v>
      </c>
      <c r="H4804">
        <v>-0.1278328</v>
      </c>
      <c r="I4804" t="s">
        <v>439</v>
      </c>
      <c r="J4804" t="s">
        <v>28</v>
      </c>
      <c r="K4804" t="s">
        <v>56</v>
      </c>
      <c r="L4804" t="s">
        <v>33</v>
      </c>
      <c r="M4804">
        <v>0</v>
      </c>
      <c r="N4804">
        <v>0.20654900000000001</v>
      </c>
      <c r="O4804">
        <v>0.62222599999999995</v>
      </c>
      <c r="P4804">
        <v>278.59156000000002</v>
      </c>
      <c r="Q4804">
        <v>0.63440799999999997</v>
      </c>
      <c r="R4804" s="1">
        <v>9.9999999999999995E-7</v>
      </c>
      <c r="S4804">
        <v>5</v>
      </c>
      <c r="T4804">
        <v>0.156445</v>
      </c>
      <c r="U4804">
        <v>-7.0330000000000004</v>
      </c>
      <c r="V4804">
        <v>1</v>
      </c>
      <c r="W4804">
        <v>3.9074999999999999E-2</v>
      </c>
      <c r="X4804">
        <v>103.92700000000001</v>
      </c>
      <c r="Y4804">
        <v>0.21365700000000001</v>
      </c>
    </row>
    <row r="4805" spans="1:25" hidden="1" x14ac:dyDescent="0.25">
      <c r="A4805">
        <v>4803</v>
      </c>
      <c r="B4805">
        <v>3</v>
      </c>
      <c r="C4805" t="s">
        <v>7741</v>
      </c>
      <c r="D4805" t="s">
        <v>6653</v>
      </c>
      <c r="E4805">
        <v>2008</v>
      </c>
      <c r="F4805" t="s">
        <v>6653</v>
      </c>
      <c r="G4805">
        <v>40.714599999999997</v>
      </c>
      <c r="H4805">
        <v>-74.007099999999994</v>
      </c>
      <c r="I4805" t="s">
        <v>195</v>
      </c>
      <c r="J4805" t="s">
        <v>28</v>
      </c>
      <c r="K4805" t="s">
        <v>56</v>
      </c>
      <c r="L4805" t="s">
        <v>33</v>
      </c>
      <c r="M4805">
        <v>0</v>
      </c>
      <c r="N4805">
        <v>3.3759999999999998E-2</v>
      </c>
      <c r="O4805">
        <v>0.60786399999999996</v>
      </c>
      <c r="P4805">
        <v>247.74666999999999</v>
      </c>
      <c r="Q4805">
        <v>0.55707899999999999</v>
      </c>
      <c r="R4805" s="1">
        <v>2.9E-5</v>
      </c>
      <c r="S4805">
        <v>1</v>
      </c>
      <c r="T4805">
        <v>0.16617299999999999</v>
      </c>
      <c r="U4805">
        <v>-5.6630000000000003</v>
      </c>
      <c r="V4805">
        <v>0</v>
      </c>
      <c r="W4805">
        <v>3.6344000000000001E-2</v>
      </c>
      <c r="X4805">
        <v>91.968999999999994</v>
      </c>
      <c r="Y4805">
        <v>0.16435</v>
      </c>
    </row>
    <row r="4806" spans="1:25" hidden="1" x14ac:dyDescent="0.25">
      <c r="A4806">
        <v>4804</v>
      </c>
      <c r="B4806">
        <v>4</v>
      </c>
      <c r="C4806" t="s">
        <v>7788</v>
      </c>
      <c r="D4806" t="s">
        <v>7789</v>
      </c>
      <c r="E4806">
        <v>2008</v>
      </c>
      <c r="F4806" t="s">
        <v>7790</v>
      </c>
      <c r="G4806">
        <v>29.949674000000002</v>
      </c>
      <c r="H4806">
        <v>-90.205800999999994</v>
      </c>
      <c r="I4806" t="s">
        <v>903</v>
      </c>
      <c r="J4806" t="s">
        <v>28</v>
      </c>
      <c r="K4806" t="s">
        <v>56</v>
      </c>
      <c r="L4806" t="s">
        <v>33</v>
      </c>
      <c r="M4806">
        <v>0</v>
      </c>
      <c r="N4806">
        <v>8.0726999999999993E-2</v>
      </c>
      <c r="O4806">
        <v>0.81890799999999997</v>
      </c>
      <c r="P4806">
        <v>248.70667</v>
      </c>
      <c r="Q4806">
        <v>0.48571599999999998</v>
      </c>
      <c r="R4806">
        <v>2.72E-4</v>
      </c>
      <c r="S4806">
        <v>0</v>
      </c>
      <c r="T4806">
        <v>0.126446</v>
      </c>
      <c r="U4806">
        <v>-7.5430000000000001</v>
      </c>
      <c r="V4806">
        <v>1</v>
      </c>
      <c r="W4806">
        <v>0.144817</v>
      </c>
      <c r="X4806">
        <v>148.084</v>
      </c>
      <c r="Y4806">
        <v>0.49691800000000003</v>
      </c>
    </row>
    <row r="4807" spans="1:25" hidden="1" x14ac:dyDescent="0.25">
      <c r="A4807">
        <v>4805</v>
      </c>
      <c r="B4807">
        <v>5</v>
      </c>
      <c r="C4807" t="s">
        <v>7723</v>
      </c>
      <c r="D4807" t="s">
        <v>7724</v>
      </c>
      <c r="E4807">
        <v>2008</v>
      </c>
      <c r="F4807" t="s">
        <v>7650</v>
      </c>
      <c r="G4807">
        <v>36.895910999999998</v>
      </c>
      <c r="H4807">
        <v>-76.208521000000005</v>
      </c>
      <c r="I4807" t="s">
        <v>6118</v>
      </c>
      <c r="J4807" t="s">
        <v>28</v>
      </c>
      <c r="K4807" t="s">
        <v>56</v>
      </c>
      <c r="L4807" t="s">
        <v>33</v>
      </c>
      <c r="M4807">
        <v>0</v>
      </c>
      <c r="N4807">
        <v>3.8554999999999999E-2</v>
      </c>
      <c r="O4807">
        <v>0.65736499999999998</v>
      </c>
      <c r="P4807">
        <v>184.61332999999999</v>
      </c>
      <c r="Q4807">
        <v>0.55806800000000001</v>
      </c>
      <c r="R4807">
        <v>0</v>
      </c>
      <c r="S4807">
        <v>8</v>
      </c>
      <c r="T4807">
        <v>9.1262999999999997E-2</v>
      </c>
      <c r="U4807">
        <v>-7.4740000000000002</v>
      </c>
      <c r="V4807">
        <v>1</v>
      </c>
      <c r="W4807">
        <v>2.9433999999999998E-2</v>
      </c>
      <c r="X4807">
        <v>118.017</v>
      </c>
      <c r="Y4807">
        <v>0.123847</v>
      </c>
    </row>
    <row r="4808" spans="1:25" hidden="1" x14ac:dyDescent="0.25">
      <c r="A4808">
        <v>4806</v>
      </c>
      <c r="B4808">
        <v>6</v>
      </c>
      <c r="C4808" t="s">
        <v>7791</v>
      </c>
      <c r="D4808" t="s">
        <v>7792</v>
      </c>
      <c r="E4808">
        <v>2008</v>
      </c>
      <c r="F4808" t="s">
        <v>7793</v>
      </c>
      <c r="G4808">
        <v>33.448333300000002</v>
      </c>
      <c r="H4808">
        <v>-112.0733333</v>
      </c>
      <c r="I4808" t="s">
        <v>3891</v>
      </c>
      <c r="J4808" t="s">
        <v>28</v>
      </c>
      <c r="K4808" t="s">
        <v>56</v>
      </c>
      <c r="L4808" t="s">
        <v>33</v>
      </c>
      <c r="M4808">
        <v>0</v>
      </c>
      <c r="N4808">
        <v>7.9699999999999997E-4</v>
      </c>
      <c r="O4808">
        <v>0.62922900000000004</v>
      </c>
      <c r="P4808">
        <v>356.04853000000003</v>
      </c>
      <c r="Q4808">
        <v>0.48563699999999999</v>
      </c>
      <c r="R4808">
        <v>5.7907E-2</v>
      </c>
      <c r="S4808">
        <v>11</v>
      </c>
      <c r="T4808">
        <v>0.112564</v>
      </c>
      <c r="U4808">
        <v>-9.9580000000000002</v>
      </c>
      <c r="V4808">
        <v>1</v>
      </c>
      <c r="W4808">
        <v>2.8868999999999999E-2</v>
      </c>
      <c r="X4808">
        <v>136.018</v>
      </c>
      <c r="Y4808">
        <v>0.80262</v>
      </c>
    </row>
    <row r="4809" spans="1:25" hidden="1" x14ac:dyDescent="0.25">
      <c r="A4809">
        <v>4807</v>
      </c>
      <c r="B4809">
        <v>7</v>
      </c>
      <c r="C4809" t="s">
        <v>5102</v>
      </c>
      <c r="D4809" t="s">
        <v>7794</v>
      </c>
      <c r="E4809">
        <v>2008</v>
      </c>
      <c r="F4809" t="s">
        <v>7794</v>
      </c>
      <c r="G4809">
        <v>40.803199999999997</v>
      </c>
      <c r="H4809">
        <v>-124.16</v>
      </c>
      <c r="I4809" t="s">
        <v>7795</v>
      </c>
      <c r="J4809" t="s">
        <v>33</v>
      </c>
      <c r="M4809">
        <v>0</v>
      </c>
      <c r="N4809">
        <v>0.89047799999999999</v>
      </c>
      <c r="O4809">
        <v>0.57383300000000004</v>
      </c>
      <c r="P4809">
        <v>254.84</v>
      </c>
      <c r="Q4809">
        <v>0.41065299999999999</v>
      </c>
      <c r="R4809">
        <v>0</v>
      </c>
      <c r="S4809">
        <v>5</v>
      </c>
      <c r="T4809">
        <v>0.74867899999999998</v>
      </c>
      <c r="U4809">
        <v>-7.4969999999999999</v>
      </c>
      <c r="V4809">
        <v>1</v>
      </c>
      <c r="W4809">
        <v>3.3612000000000003E-2</v>
      </c>
      <c r="X4809">
        <v>126.47499999999999</v>
      </c>
      <c r="Y4809">
        <v>0.29710599999999998</v>
      </c>
    </row>
    <row r="4810" spans="1:25" hidden="1" x14ac:dyDescent="0.25">
      <c r="A4810">
        <v>4808</v>
      </c>
      <c r="B4810">
        <v>8</v>
      </c>
      <c r="C4810" t="s">
        <v>7796</v>
      </c>
      <c r="D4810" t="s">
        <v>7797</v>
      </c>
      <c r="E4810">
        <v>2008</v>
      </c>
      <c r="F4810" t="s">
        <v>6046</v>
      </c>
      <c r="G4810">
        <v>33.844371000000002</v>
      </c>
      <c r="H4810">
        <v>-84.474050000000005</v>
      </c>
      <c r="I4810" t="s">
        <v>6047</v>
      </c>
      <c r="J4810" t="s">
        <v>28</v>
      </c>
      <c r="K4810" t="s">
        <v>56</v>
      </c>
      <c r="L4810" t="s">
        <v>33</v>
      </c>
      <c r="M4810">
        <v>0</v>
      </c>
      <c r="N4810">
        <v>5.6544999999999998E-2</v>
      </c>
      <c r="O4810">
        <v>0.41692200000000001</v>
      </c>
      <c r="P4810">
        <v>259.72000000000003</v>
      </c>
      <c r="Q4810">
        <v>0.71113800000000005</v>
      </c>
      <c r="R4810">
        <v>0</v>
      </c>
      <c r="S4810">
        <v>0</v>
      </c>
      <c r="T4810">
        <v>0.16764699999999999</v>
      </c>
      <c r="U4810">
        <v>-5.976</v>
      </c>
      <c r="V4810">
        <v>1</v>
      </c>
      <c r="W4810">
        <v>0.13685700000000001</v>
      </c>
      <c r="X4810">
        <v>140.102</v>
      </c>
      <c r="Y4810">
        <v>0.33397300000000002</v>
      </c>
    </row>
    <row r="4811" spans="1:25" hidden="1" x14ac:dyDescent="0.25">
      <c r="A4811">
        <v>4809</v>
      </c>
      <c r="B4811">
        <v>9</v>
      </c>
      <c r="C4811" t="s">
        <v>7228</v>
      </c>
      <c r="D4811" t="s">
        <v>7374</v>
      </c>
      <c r="E4811">
        <v>2008</v>
      </c>
      <c r="F4811" t="s">
        <v>7374</v>
      </c>
      <c r="G4811">
        <v>37.916612999999998</v>
      </c>
      <c r="H4811">
        <v>-76.947547</v>
      </c>
      <c r="I4811" t="s">
        <v>7375</v>
      </c>
      <c r="J4811" t="s">
        <v>27</v>
      </c>
      <c r="K4811" t="s">
        <v>28</v>
      </c>
      <c r="L4811" t="s">
        <v>56</v>
      </c>
      <c r="M4811">
        <v>0</v>
      </c>
      <c r="N4811">
        <v>2.1879999999999998E-3</v>
      </c>
      <c r="O4811">
        <v>0.63909499999999997</v>
      </c>
      <c r="P4811">
        <v>411.74158999999997</v>
      </c>
      <c r="Q4811">
        <v>0.99552200000000002</v>
      </c>
      <c r="R4811">
        <v>0.909026</v>
      </c>
      <c r="S4811">
        <v>9</v>
      </c>
      <c r="T4811">
        <v>7.4829999999999994E-2</v>
      </c>
      <c r="U4811">
        <v>-4.8920000000000003</v>
      </c>
      <c r="V4811">
        <v>1</v>
      </c>
      <c r="W4811">
        <v>0.128216</v>
      </c>
      <c r="X4811">
        <v>155</v>
      </c>
      <c r="Y4811">
        <v>0.44419599999999998</v>
      </c>
    </row>
    <row r="4812" spans="1:25" hidden="1" x14ac:dyDescent="0.25">
      <c r="A4812">
        <v>4810</v>
      </c>
      <c r="B4812">
        <v>10</v>
      </c>
      <c r="C4812" t="s">
        <v>180</v>
      </c>
      <c r="D4812" t="s">
        <v>7374</v>
      </c>
      <c r="E4812">
        <v>2008</v>
      </c>
      <c r="F4812" t="s">
        <v>7374</v>
      </c>
      <c r="G4812">
        <v>37.916612999999998</v>
      </c>
      <c r="H4812">
        <v>-76.947547</v>
      </c>
      <c r="I4812" t="s">
        <v>7375</v>
      </c>
      <c r="J4812" t="s">
        <v>28</v>
      </c>
      <c r="K4812" t="s">
        <v>56</v>
      </c>
      <c r="L4812" t="s">
        <v>33</v>
      </c>
      <c r="M4812">
        <v>0</v>
      </c>
      <c r="N4812">
        <v>2.4220999999999999E-2</v>
      </c>
      <c r="O4812">
        <v>0.51462399999999997</v>
      </c>
      <c r="P4812">
        <v>267.15383000000003</v>
      </c>
      <c r="Q4812">
        <v>0.62702599999999997</v>
      </c>
      <c r="R4812">
        <v>4.1599999999999997E-4</v>
      </c>
      <c r="S4812">
        <v>6</v>
      </c>
      <c r="T4812">
        <v>0.35353099999999998</v>
      </c>
      <c r="U4812">
        <v>-13.444000000000001</v>
      </c>
      <c r="V4812">
        <v>1</v>
      </c>
      <c r="W4812">
        <v>0.177123</v>
      </c>
      <c r="X4812">
        <v>123.705</v>
      </c>
      <c r="Y4812">
        <v>0.58263699999999996</v>
      </c>
    </row>
    <row r="4813" spans="1:25" hidden="1" x14ac:dyDescent="0.25">
      <c r="A4813">
        <v>4811</v>
      </c>
      <c r="B4813">
        <v>11</v>
      </c>
      <c r="C4813" t="s">
        <v>7798</v>
      </c>
      <c r="D4813" t="s">
        <v>7799</v>
      </c>
      <c r="E4813">
        <v>2008</v>
      </c>
      <c r="F4813" t="s">
        <v>6176</v>
      </c>
      <c r="G4813">
        <v>33.813316999999998</v>
      </c>
      <c r="H4813">
        <v>-118.261154</v>
      </c>
      <c r="I4813" t="s">
        <v>6177</v>
      </c>
      <c r="J4813" t="s">
        <v>28</v>
      </c>
      <c r="K4813" t="s">
        <v>56</v>
      </c>
      <c r="L4813" t="s">
        <v>33</v>
      </c>
      <c r="M4813">
        <v>0</v>
      </c>
      <c r="N4813">
        <v>0.16380500000000001</v>
      </c>
      <c r="O4813">
        <v>0.44464999999999999</v>
      </c>
      <c r="P4813">
        <v>182.72</v>
      </c>
      <c r="Q4813">
        <v>0.67673499999999998</v>
      </c>
      <c r="R4813">
        <v>0</v>
      </c>
      <c r="S4813">
        <v>1</v>
      </c>
      <c r="T4813">
        <v>0.45121699999999998</v>
      </c>
      <c r="U4813">
        <v>-7.056</v>
      </c>
      <c r="V4813">
        <v>1</v>
      </c>
      <c r="W4813">
        <v>0.35773899999999997</v>
      </c>
      <c r="X4813">
        <v>91.863</v>
      </c>
      <c r="Y4813">
        <v>0.93353699999999995</v>
      </c>
    </row>
    <row r="4814" spans="1:25" hidden="1" x14ac:dyDescent="0.25">
      <c r="A4814">
        <v>4812</v>
      </c>
      <c r="B4814">
        <v>12</v>
      </c>
      <c r="C4814" t="s">
        <v>5733</v>
      </c>
      <c r="D4814" t="s">
        <v>7328</v>
      </c>
      <c r="E4814">
        <v>2008</v>
      </c>
      <c r="F4814" t="s">
        <v>7328</v>
      </c>
      <c r="G4814">
        <v>13.166700000000001</v>
      </c>
      <c r="H4814">
        <v>-59.533299999999997</v>
      </c>
      <c r="I4814" t="s">
        <v>7329</v>
      </c>
      <c r="J4814" t="s">
        <v>28</v>
      </c>
      <c r="K4814" t="s">
        <v>56</v>
      </c>
      <c r="L4814" t="s">
        <v>33</v>
      </c>
      <c r="M4814">
        <v>0</v>
      </c>
      <c r="N4814">
        <v>5.4199999999999995E-4</v>
      </c>
      <c r="O4814">
        <v>0.59766200000000003</v>
      </c>
      <c r="P4814">
        <v>241.02667</v>
      </c>
      <c r="Q4814">
        <v>0.91864999999999997</v>
      </c>
      <c r="R4814">
        <v>0</v>
      </c>
      <c r="S4814">
        <v>9</v>
      </c>
      <c r="T4814">
        <v>0.480211</v>
      </c>
      <c r="U4814">
        <v>-5.4850000000000003</v>
      </c>
      <c r="V4814">
        <v>1</v>
      </c>
      <c r="W4814">
        <v>3.6777999999999998E-2</v>
      </c>
      <c r="X4814">
        <v>130.02699999999999</v>
      </c>
      <c r="Y4814">
        <v>0.55804500000000001</v>
      </c>
    </row>
    <row r="4815" spans="1:25" hidden="1" x14ac:dyDescent="0.25">
      <c r="A4815">
        <v>4813</v>
      </c>
      <c r="B4815">
        <v>13</v>
      </c>
      <c r="C4815" t="s">
        <v>7800</v>
      </c>
      <c r="D4815" t="s">
        <v>7110</v>
      </c>
      <c r="E4815">
        <v>2008</v>
      </c>
      <c r="F4815" t="s">
        <v>7110</v>
      </c>
      <c r="G4815">
        <v>51.507264800000002</v>
      </c>
      <c r="H4815">
        <v>-0.1278328</v>
      </c>
      <c r="I4815" t="s">
        <v>909</v>
      </c>
      <c r="J4815" t="s">
        <v>28</v>
      </c>
      <c r="K4815" t="s">
        <v>33</v>
      </c>
      <c r="M4815">
        <v>0</v>
      </c>
      <c r="N4815">
        <v>0.87737900000000002</v>
      </c>
      <c r="O4815">
        <v>0.62953599999999998</v>
      </c>
      <c r="P4815">
        <v>216.52852999999999</v>
      </c>
      <c r="Q4815">
        <v>0.183834</v>
      </c>
      <c r="R4815">
        <v>2.1100000000000001E-4</v>
      </c>
      <c r="S4815">
        <v>3</v>
      </c>
      <c r="T4815">
        <v>0.109636</v>
      </c>
      <c r="U4815">
        <v>-20.067</v>
      </c>
      <c r="V4815">
        <v>1</v>
      </c>
      <c r="W4815">
        <v>4.3749999999999997E-2</v>
      </c>
      <c r="X4815">
        <v>141.726</v>
      </c>
      <c r="Y4815">
        <v>0.76776100000000003</v>
      </c>
    </row>
    <row r="4816" spans="1:25" hidden="1" x14ac:dyDescent="0.25">
      <c r="A4816">
        <v>4814</v>
      </c>
      <c r="B4816">
        <v>14</v>
      </c>
      <c r="C4816" t="s">
        <v>7801</v>
      </c>
      <c r="D4816" t="s">
        <v>7802</v>
      </c>
      <c r="E4816">
        <v>2008</v>
      </c>
      <c r="F4816" t="s">
        <v>7802</v>
      </c>
      <c r="G4816">
        <v>33.973951</v>
      </c>
      <c r="H4816">
        <v>-118.24840500000001</v>
      </c>
      <c r="I4816" t="s">
        <v>605</v>
      </c>
      <c r="J4816" t="s">
        <v>32</v>
      </c>
      <c r="K4816" t="s">
        <v>246</v>
      </c>
      <c r="L4816" t="s">
        <v>33</v>
      </c>
      <c r="M4816">
        <v>0</v>
      </c>
      <c r="N4816">
        <v>8.1599000000000005E-2</v>
      </c>
      <c r="O4816">
        <v>0.48793599999999998</v>
      </c>
      <c r="P4816">
        <v>250.58667</v>
      </c>
      <c r="Q4816">
        <v>0.61989700000000003</v>
      </c>
      <c r="R4816">
        <v>0</v>
      </c>
      <c r="S4816">
        <v>9</v>
      </c>
      <c r="T4816">
        <v>0.65932100000000005</v>
      </c>
      <c r="U4816">
        <v>-7.4779999999999998</v>
      </c>
      <c r="V4816">
        <v>0</v>
      </c>
      <c r="W4816">
        <v>0.11364299999999999</v>
      </c>
      <c r="X4816">
        <v>128.733</v>
      </c>
      <c r="Y4816">
        <v>0.16253000000000001</v>
      </c>
    </row>
    <row r="4817" spans="1:25" hidden="1" x14ac:dyDescent="0.25">
      <c r="A4817">
        <v>4815</v>
      </c>
      <c r="B4817">
        <v>15</v>
      </c>
      <c r="C4817" t="s">
        <v>7803</v>
      </c>
      <c r="D4817" t="s">
        <v>7407</v>
      </c>
      <c r="E4817">
        <v>2008</v>
      </c>
      <c r="F4817" t="s">
        <v>7407</v>
      </c>
      <c r="G4817">
        <v>33.844371000000002</v>
      </c>
      <c r="H4817">
        <v>-84.474050000000005</v>
      </c>
      <c r="I4817" t="s">
        <v>45</v>
      </c>
      <c r="J4817" t="s">
        <v>28</v>
      </c>
      <c r="K4817" t="s">
        <v>56</v>
      </c>
      <c r="L4817" t="s">
        <v>33</v>
      </c>
      <c r="M4817">
        <v>0</v>
      </c>
      <c r="N4817">
        <v>3.1841000000000001E-2</v>
      </c>
      <c r="O4817">
        <v>0.65051700000000001</v>
      </c>
      <c r="P4817">
        <v>239.53288000000001</v>
      </c>
      <c r="Q4817">
        <v>0.61518799999999996</v>
      </c>
      <c r="R4817">
        <v>0</v>
      </c>
      <c r="S4817">
        <v>0</v>
      </c>
      <c r="T4817">
        <v>0.57710399999999995</v>
      </c>
      <c r="U4817">
        <v>-7.6580000000000004</v>
      </c>
      <c r="V4817">
        <v>1</v>
      </c>
      <c r="W4817">
        <v>8.4135000000000001E-2</v>
      </c>
      <c r="X4817">
        <v>149.98500000000001</v>
      </c>
      <c r="Y4817">
        <v>0.48796200000000001</v>
      </c>
    </row>
    <row r="4818" spans="1:25" hidden="1" x14ac:dyDescent="0.25">
      <c r="A4818">
        <v>4816</v>
      </c>
      <c r="B4818">
        <v>16</v>
      </c>
      <c r="C4818" t="s">
        <v>7804</v>
      </c>
      <c r="D4818" t="s">
        <v>7328</v>
      </c>
      <c r="E4818">
        <v>2008</v>
      </c>
      <c r="F4818" t="s">
        <v>7328</v>
      </c>
      <c r="G4818">
        <v>13.166700000000001</v>
      </c>
      <c r="H4818">
        <v>-59.533299999999997</v>
      </c>
      <c r="I4818" t="s">
        <v>7329</v>
      </c>
      <c r="J4818" t="s">
        <v>28</v>
      </c>
      <c r="K4818" t="s">
        <v>56</v>
      </c>
      <c r="L4818" t="s">
        <v>33</v>
      </c>
      <c r="M4818">
        <v>0</v>
      </c>
      <c r="N4818">
        <v>5.7041000000000001E-2</v>
      </c>
      <c r="O4818">
        <v>0.761154</v>
      </c>
      <c r="P4818">
        <v>181.74620999999999</v>
      </c>
      <c r="Q4818">
        <v>0.65615500000000004</v>
      </c>
      <c r="R4818">
        <v>0</v>
      </c>
      <c r="S4818">
        <v>11</v>
      </c>
      <c r="T4818">
        <v>0.338534</v>
      </c>
      <c r="U4818">
        <v>-11.287000000000001</v>
      </c>
      <c r="V4818">
        <v>0</v>
      </c>
      <c r="W4818">
        <v>7.4358999999999995E-2</v>
      </c>
      <c r="X4818">
        <v>126.42100000000001</v>
      </c>
      <c r="Y4818">
        <v>0.79096999999999995</v>
      </c>
    </row>
    <row r="4819" spans="1:25" hidden="1" x14ac:dyDescent="0.25">
      <c r="A4819">
        <v>4817</v>
      </c>
      <c r="B4819">
        <v>17</v>
      </c>
      <c r="C4819" t="s">
        <v>7805</v>
      </c>
      <c r="D4819" t="s">
        <v>7328</v>
      </c>
      <c r="E4819">
        <v>2008</v>
      </c>
      <c r="F4819" t="s">
        <v>7328</v>
      </c>
      <c r="G4819">
        <v>13.166700000000001</v>
      </c>
      <c r="H4819">
        <v>-59.533299999999997</v>
      </c>
      <c r="I4819" t="s">
        <v>7329</v>
      </c>
      <c r="J4819" t="s">
        <v>28</v>
      </c>
      <c r="K4819" t="s">
        <v>56</v>
      </c>
      <c r="L4819" t="s">
        <v>33</v>
      </c>
      <c r="M4819">
        <v>0</v>
      </c>
      <c r="N4819">
        <v>7.1135000000000004E-2</v>
      </c>
      <c r="O4819">
        <v>0.82554799999999995</v>
      </c>
      <c r="P4819">
        <v>195.29097999999999</v>
      </c>
      <c r="Q4819">
        <v>0.33285300000000001</v>
      </c>
      <c r="R4819" s="1">
        <v>4.1999999999999998E-5</v>
      </c>
      <c r="S4819">
        <v>6</v>
      </c>
      <c r="T4819">
        <v>7.9669000000000004E-2</v>
      </c>
      <c r="U4819">
        <v>-18.59</v>
      </c>
      <c r="V4819">
        <v>0</v>
      </c>
      <c r="W4819">
        <v>0.124351</v>
      </c>
      <c r="X4819">
        <v>125.24299999999999</v>
      </c>
      <c r="Y4819">
        <v>0.66700400000000004</v>
      </c>
    </row>
    <row r="4820" spans="1:25" hidden="1" x14ac:dyDescent="0.25">
      <c r="A4820">
        <v>4818</v>
      </c>
      <c r="B4820">
        <v>18</v>
      </c>
      <c r="C4820" t="s">
        <v>7806</v>
      </c>
      <c r="D4820" t="s">
        <v>7430</v>
      </c>
      <c r="E4820">
        <v>2008</v>
      </c>
      <c r="F4820" t="s">
        <v>7430</v>
      </c>
      <c r="G4820">
        <v>51.507264800000002</v>
      </c>
      <c r="H4820">
        <v>-0.1278328</v>
      </c>
      <c r="I4820" t="s">
        <v>439</v>
      </c>
      <c r="J4820" t="s">
        <v>28</v>
      </c>
      <c r="K4820" t="s">
        <v>56</v>
      </c>
      <c r="L4820" t="s">
        <v>33</v>
      </c>
      <c r="M4820">
        <v>0</v>
      </c>
      <c r="N4820">
        <v>5.3399999999999997E-4</v>
      </c>
      <c r="O4820">
        <v>0.58334600000000003</v>
      </c>
      <c r="P4820">
        <v>268.68</v>
      </c>
      <c r="Q4820">
        <v>0.915323</v>
      </c>
      <c r="R4820">
        <v>1.3941E-2</v>
      </c>
      <c r="S4820">
        <v>9</v>
      </c>
      <c r="T4820">
        <v>0.214231</v>
      </c>
      <c r="U4820">
        <v>-4.7469999999999999</v>
      </c>
      <c r="V4820">
        <v>0</v>
      </c>
      <c r="W4820">
        <v>4.0035000000000001E-2</v>
      </c>
      <c r="X4820">
        <v>128.02799999999999</v>
      </c>
      <c r="Y4820">
        <v>0.34765800000000002</v>
      </c>
    </row>
    <row r="4821" spans="1:25" hidden="1" x14ac:dyDescent="0.25">
      <c r="A4821">
        <v>4819</v>
      </c>
      <c r="B4821">
        <v>19</v>
      </c>
      <c r="C4821" t="s">
        <v>7771</v>
      </c>
      <c r="D4821" t="s">
        <v>7772</v>
      </c>
      <c r="E4821">
        <v>2008</v>
      </c>
      <c r="F4821" t="s">
        <v>7374</v>
      </c>
      <c r="G4821">
        <v>37.916612999999998</v>
      </c>
      <c r="H4821">
        <v>-76.947547</v>
      </c>
      <c r="I4821" t="s">
        <v>7375</v>
      </c>
      <c r="J4821" t="s">
        <v>28</v>
      </c>
      <c r="K4821" t="s">
        <v>56</v>
      </c>
      <c r="L4821" t="s">
        <v>33</v>
      </c>
      <c r="M4821">
        <v>0</v>
      </c>
      <c r="N4821">
        <v>5.0310000000000001E-2</v>
      </c>
      <c r="O4821">
        <v>0.73419199999999996</v>
      </c>
      <c r="P4821">
        <v>250.66667000000001</v>
      </c>
      <c r="Q4821">
        <v>0.67497099999999999</v>
      </c>
      <c r="R4821">
        <v>0</v>
      </c>
      <c r="S4821">
        <v>10</v>
      </c>
      <c r="T4821">
        <v>6.0643000000000002E-2</v>
      </c>
      <c r="U4821">
        <v>-3.3679999999999999</v>
      </c>
      <c r="V4821">
        <v>0</v>
      </c>
      <c r="W4821">
        <v>0.21284400000000001</v>
      </c>
      <c r="X4821">
        <v>140.04300000000001</v>
      </c>
      <c r="Y4821">
        <v>0.559535</v>
      </c>
    </row>
    <row r="4822" spans="1:25" hidden="1" x14ac:dyDescent="0.25">
      <c r="A4822">
        <v>4820</v>
      </c>
      <c r="B4822">
        <v>20</v>
      </c>
      <c r="C4822" t="s">
        <v>7807</v>
      </c>
      <c r="D4822" t="s">
        <v>7496</v>
      </c>
      <c r="E4822">
        <v>2008</v>
      </c>
      <c r="F4822" t="s">
        <v>7496</v>
      </c>
      <c r="G4822">
        <v>36.301068000000001</v>
      </c>
      <c r="H4822">
        <v>-115.206969</v>
      </c>
      <c r="I4822" t="s">
        <v>7497</v>
      </c>
      <c r="J4822" t="s">
        <v>28</v>
      </c>
      <c r="K4822" t="s">
        <v>56</v>
      </c>
      <c r="L4822" t="s">
        <v>33</v>
      </c>
      <c r="M4822">
        <v>0</v>
      </c>
      <c r="N4822">
        <v>2.0010000000000002E-3</v>
      </c>
      <c r="O4822">
        <v>0.71074899999999996</v>
      </c>
      <c r="P4822">
        <v>192.94167999999999</v>
      </c>
      <c r="Q4822">
        <v>0.78328399999999998</v>
      </c>
      <c r="R4822" s="1">
        <v>7.9999999999999996E-6</v>
      </c>
      <c r="S4822">
        <v>4</v>
      </c>
      <c r="T4822">
        <v>7.5957999999999998E-2</v>
      </c>
      <c r="U4822">
        <v>-7.4390000000000001</v>
      </c>
      <c r="V4822">
        <v>0</v>
      </c>
      <c r="W4822">
        <v>4.0230000000000002E-2</v>
      </c>
      <c r="X4822">
        <v>128.999</v>
      </c>
      <c r="Y4822">
        <v>0.37892399999999998</v>
      </c>
    </row>
    <row r="4823" spans="1:25" hidden="1" x14ac:dyDescent="0.25">
      <c r="A4823">
        <v>4821</v>
      </c>
      <c r="B4823">
        <v>21</v>
      </c>
      <c r="C4823" t="s">
        <v>7725</v>
      </c>
      <c r="D4823" t="s">
        <v>7726</v>
      </c>
      <c r="E4823">
        <v>2008</v>
      </c>
      <c r="F4823" t="s">
        <v>7726</v>
      </c>
      <c r="G4823">
        <v>34.039034000000001</v>
      </c>
      <c r="H4823">
        <v>-118.707992</v>
      </c>
      <c r="I4823" t="s">
        <v>7727</v>
      </c>
      <c r="J4823" t="s">
        <v>246</v>
      </c>
      <c r="K4823" t="s">
        <v>33</v>
      </c>
      <c r="M4823">
        <v>0</v>
      </c>
      <c r="N4823">
        <v>0.82226399999999999</v>
      </c>
      <c r="O4823">
        <v>0.54793999999999998</v>
      </c>
      <c r="P4823">
        <v>271.07954999999998</v>
      </c>
      <c r="Q4823">
        <v>0.2611</v>
      </c>
      <c r="R4823">
        <v>0</v>
      </c>
      <c r="S4823">
        <v>9</v>
      </c>
      <c r="T4823">
        <v>0.97170999999999996</v>
      </c>
      <c r="U4823">
        <v>-17.14</v>
      </c>
      <c r="V4823">
        <v>1</v>
      </c>
      <c r="W4823">
        <v>0.45610899999999999</v>
      </c>
      <c r="X4823">
        <v>122.407</v>
      </c>
      <c r="Y4823">
        <v>0.58409800000000001</v>
      </c>
    </row>
    <row r="4824" spans="1:25" hidden="1" x14ac:dyDescent="0.25">
      <c r="A4824">
        <v>4822</v>
      </c>
      <c r="B4824">
        <v>22</v>
      </c>
      <c r="C4824" t="s">
        <v>7808</v>
      </c>
      <c r="D4824" t="s">
        <v>5007</v>
      </c>
      <c r="E4824">
        <v>2008</v>
      </c>
      <c r="F4824" t="s">
        <v>5007</v>
      </c>
      <c r="G4824">
        <v>40.714269000000002</v>
      </c>
      <c r="H4824">
        <v>-74.005972999999997</v>
      </c>
      <c r="I4824" t="s">
        <v>113</v>
      </c>
      <c r="J4824" t="s">
        <v>28</v>
      </c>
      <c r="K4824" t="s">
        <v>56</v>
      </c>
      <c r="L4824" t="s">
        <v>33</v>
      </c>
      <c r="M4824">
        <v>0</v>
      </c>
      <c r="N4824">
        <v>0.12692300000000001</v>
      </c>
      <c r="O4824">
        <v>0.71362199999999998</v>
      </c>
      <c r="P4824">
        <v>259.87155999999999</v>
      </c>
      <c r="Q4824">
        <v>0.34177999999999997</v>
      </c>
      <c r="R4824">
        <v>0</v>
      </c>
      <c r="S4824">
        <v>7</v>
      </c>
      <c r="T4824">
        <v>0.31709300000000001</v>
      </c>
      <c r="U4824">
        <v>-19.731999999999999</v>
      </c>
      <c r="V4824">
        <v>1</v>
      </c>
      <c r="W4824">
        <v>0.188578</v>
      </c>
      <c r="X4824">
        <v>78.474000000000004</v>
      </c>
      <c r="Y4824">
        <v>0.85702999999999996</v>
      </c>
    </row>
    <row r="4825" spans="1:25" hidden="1" x14ac:dyDescent="0.25">
      <c r="A4825">
        <v>4823</v>
      </c>
      <c r="B4825">
        <v>23</v>
      </c>
      <c r="C4825" t="s">
        <v>7809</v>
      </c>
      <c r="D4825" t="s">
        <v>7810</v>
      </c>
      <c r="E4825">
        <v>2008</v>
      </c>
      <c r="F4825" t="s">
        <v>4181</v>
      </c>
      <c r="G4825">
        <v>40.702897999999998</v>
      </c>
      <c r="H4825">
        <v>-74.010240999999994</v>
      </c>
      <c r="I4825" t="s">
        <v>767</v>
      </c>
      <c r="J4825" t="s">
        <v>28</v>
      </c>
      <c r="K4825" t="s">
        <v>56</v>
      </c>
      <c r="L4825" t="s">
        <v>33</v>
      </c>
      <c r="M4825">
        <v>0</v>
      </c>
      <c r="N4825">
        <v>1.4123999999999999E-2</v>
      </c>
      <c r="O4825">
        <v>0.75506499999999999</v>
      </c>
      <c r="P4825">
        <v>244.4</v>
      </c>
      <c r="Q4825">
        <v>0.78518500000000002</v>
      </c>
      <c r="R4825">
        <v>1.7459999999999999E-3</v>
      </c>
      <c r="S4825">
        <v>2</v>
      </c>
      <c r="T4825">
        <v>6.2658000000000005E-2</v>
      </c>
      <c r="U4825">
        <v>-7.2389999999999999</v>
      </c>
      <c r="V4825">
        <v>1</v>
      </c>
      <c r="W4825">
        <v>9.0999999999999998E-2</v>
      </c>
      <c r="X4825">
        <v>113.045</v>
      </c>
      <c r="Y4825">
        <v>0.68251799999999996</v>
      </c>
    </row>
    <row r="4826" spans="1:25" hidden="1" x14ac:dyDescent="0.25">
      <c r="A4826">
        <v>4824</v>
      </c>
      <c r="B4826">
        <v>24</v>
      </c>
      <c r="C4826" t="s">
        <v>7560</v>
      </c>
      <c r="D4826" t="s">
        <v>6517</v>
      </c>
      <c r="E4826">
        <v>2008</v>
      </c>
      <c r="F4826" t="s">
        <v>6517</v>
      </c>
      <c r="G4826">
        <v>40.123804999999997</v>
      </c>
      <c r="H4826">
        <v>-75.114767000000001</v>
      </c>
      <c r="I4826" t="s">
        <v>6518</v>
      </c>
      <c r="J4826" t="s">
        <v>28</v>
      </c>
      <c r="K4826" t="s">
        <v>56</v>
      </c>
      <c r="L4826" t="s">
        <v>33</v>
      </c>
      <c r="M4826">
        <v>9.7484807181699995E-3</v>
      </c>
      <c r="N4826" s="1">
        <v>6.7999999999999999E-5</v>
      </c>
      <c r="O4826">
        <v>0.52126499999999998</v>
      </c>
      <c r="P4826">
        <v>215.29478</v>
      </c>
      <c r="Q4826">
        <v>0.64690199999999998</v>
      </c>
      <c r="R4826">
        <v>2.9169999999999999E-3</v>
      </c>
      <c r="S4826">
        <v>6</v>
      </c>
      <c r="T4826">
        <v>0.49480600000000002</v>
      </c>
      <c r="U4826">
        <v>-7.6580000000000004</v>
      </c>
      <c r="V4826">
        <v>0</v>
      </c>
      <c r="W4826">
        <v>0.27031500000000003</v>
      </c>
      <c r="X4826">
        <v>125.968</v>
      </c>
      <c r="Y4826">
        <v>0.50602499999999995</v>
      </c>
    </row>
    <row r="4827" spans="1:25" hidden="1" x14ac:dyDescent="0.25">
      <c r="A4827">
        <v>4825</v>
      </c>
      <c r="B4827">
        <v>25</v>
      </c>
      <c r="C4827" t="s">
        <v>7778</v>
      </c>
      <c r="D4827" t="s">
        <v>7254</v>
      </c>
      <c r="E4827">
        <v>2008</v>
      </c>
      <c r="F4827" t="s">
        <v>7254</v>
      </c>
      <c r="G4827">
        <v>43.3262</v>
      </c>
      <c r="H4827">
        <v>-79.798500000000004</v>
      </c>
      <c r="I4827" t="s">
        <v>7255</v>
      </c>
      <c r="J4827" t="s">
        <v>246</v>
      </c>
      <c r="K4827" t="s">
        <v>56</v>
      </c>
      <c r="L4827" t="s">
        <v>33</v>
      </c>
      <c r="M4827">
        <v>0</v>
      </c>
      <c r="N4827">
        <v>2.6970000000000002E-3</v>
      </c>
      <c r="O4827">
        <v>0.564971</v>
      </c>
      <c r="P4827">
        <v>211.99955</v>
      </c>
      <c r="Q4827">
        <v>0.83584800000000004</v>
      </c>
      <c r="R4827" s="1">
        <v>5.3999999999999998E-5</v>
      </c>
      <c r="S4827">
        <v>4</v>
      </c>
      <c r="T4827">
        <v>0.96691000000000005</v>
      </c>
      <c r="U4827">
        <v>-13.173999999999999</v>
      </c>
      <c r="V4827">
        <v>0</v>
      </c>
      <c r="W4827">
        <v>3.6021999999999998E-2</v>
      </c>
      <c r="X4827">
        <v>105.896</v>
      </c>
      <c r="Y4827">
        <v>0.58355999999999997</v>
      </c>
    </row>
    <row r="4828" spans="1:25" hidden="1" x14ac:dyDescent="0.25">
      <c r="A4828">
        <v>4826</v>
      </c>
      <c r="B4828">
        <v>26</v>
      </c>
      <c r="C4828" t="s">
        <v>7811</v>
      </c>
      <c r="D4828" t="s">
        <v>7508</v>
      </c>
      <c r="E4828">
        <v>2008</v>
      </c>
      <c r="F4828" t="s">
        <v>7508</v>
      </c>
      <c r="G4828">
        <v>33.993600000000001</v>
      </c>
      <c r="H4828">
        <v>-117.971</v>
      </c>
      <c r="I4828" t="s">
        <v>7509</v>
      </c>
      <c r="J4828" t="s">
        <v>28</v>
      </c>
      <c r="K4828" t="s">
        <v>56</v>
      </c>
      <c r="L4828" t="s">
        <v>33</v>
      </c>
      <c r="M4828">
        <v>0</v>
      </c>
      <c r="N4828">
        <v>0.20283200000000001</v>
      </c>
      <c r="O4828">
        <v>0.63744800000000001</v>
      </c>
      <c r="P4828">
        <v>215.01333</v>
      </c>
      <c r="Q4828">
        <v>0.65565300000000004</v>
      </c>
      <c r="R4828">
        <v>9.5100000000000002E-4</v>
      </c>
      <c r="S4828">
        <v>7</v>
      </c>
      <c r="T4828">
        <v>0.155281</v>
      </c>
      <c r="U4828">
        <v>-4.8140000000000001</v>
      </c>
      <c r="V4828">
        <v>1</v>
      </c>
      <c r="W4828">
        <v>0.12488200000000001</v>
      </c>
      <c r="X4828">
        <v>183.036</v>
      </c>
      <c r="Y4828">
        <v>0.36132900000000001</v>
      </c>
    </row>
    <row r="4829" spans="1:25" hidden="1" x14ac:dyDescent="0.25">
      <c r="A4829">
        <v>4827</v>
      </c>
      <c r="B4829">
        <v>27</v>
      </c>
      <c r="C4829" t="s">
        <v>7812</v>
      </c>
      <c r="D4829" t="s">
        <v>7066</v>
      </c>
      <c r="E4829">
        <v>2008</v>
      </c>
      <c r="F4829" t="s">
        <v>7066</v>
      </c>
      <c r="G4829">
        <v>37.628179000000003</v>
      </c>
      <c r="H4829">
        <v>-77.281954999999996</v>
      </c>
      <c r="I4829" t="s">
        <v>7067</v>
      </c>
      <c r="J4829" t="s">
        <v>28</v>
      </c>
      <c r="K4829" t="s">
        <v>33</v>
      </c>
      <c r="M4829">
        <v>0</v>
      </c>
      <c r="N4829">
        <v>0.43389499999999998</v>
      </c>
      <c r="O4829">
        <v>0.68499500000000002</v>
      </c>
      <c r="P4829">
        <v>192.49587</v>
      </c>
      <c r="Q4829">
        <v>0.28739399999999998</v>
      </c>
      <c r="R4829">
        <v>0</v>
      </c>
      <c r="S4829">
        <v>11</v>
      </c>
      <c r="T4829">
        <v>0.39179599999999998</v>
      </c>
      <c r="U4829">
        <v>-19.809999999999999</v>
      </c>
      <c r="V4829">
        <v>1</v>
      </c>
      <c r="W4829">
        <v>6.1737E-2</v>
      </c>
      <c r="X4829">
        <v>77.816999999999993</v>
      </c>
      <c r="Y4829">
        <v>0.83098099999999997</v>
      </c>
    </row>
    <row r="4830" spans="1:25" hidden="1" x14ac:dyDescent="0.25">
      <c r="A4830">
        <v>4828</v>
      </c>
      <c r="B4830">
        <v>28</v>
      </c>
      <c r="C4830" t="s">
        <v>7813</v>
      </c>
      <c r="D4830" t="s">
        <v>7424</v>
      </c>
      <c r="E4830">
        <v>2008</v>
      </c>
      <c r="F4830" t="s">
        <v>7424</v>
      </c>
      <c r="G4830">
        <v>40.714269000000002</v>
      </c>
      <c r="H4830">
        <v>-74.005972999999997</v>
      </c>
      <c r="I4830" t="s">
        <v>113</v>
      </c>
      <c r="J4830" t="s">
        <v>28</v>
      </c>
      <c r="K4830" t="s">
        <v>56</v>
      </c>
      <c r="L4830" t="s">
        <v>33</v>
      </c>
      <c r="M4830">
        <v>0</v>
      </c>
      <c r="N4830">
        <v>7.0146E-2</v>
      </c>
      <c r="O4830">
        <v>0.690052</v>
      </c>
      <c r="P4830">
        <v>213.25288</v>
      </c>
      <c r="Q4830">
        <v>0.69337199999999999</v>
      </c>
      <c r="R4830">
        <v>7.6099999999999996E-4</v>
      </c>
      <c r="S4830">
        <v>9</v>
      </c>
      <c r="T4830">
        <v>5.5832E-2</v>
      </c>
      <c r="U4830">
        <v>-6.8380000000000001</v>
      </c>
      <c r="V4830">
        <v>1</v>
      </c>
      <c r="W4830">
        <v>5.4820000000000001E-2</v>
      </c>
      <c r="X4830">
        <v>94.984999999999999</v>
      </c>
      <c r="Y4830">
        <v>0.96731</v>
      </c>
    </row>
    <row r="4831" spans="1:25" hidden="1" x14ac:dyDescent="0.25">
      <c r="A4831">
        <v>4829</v>
      </c>
      <c r="B4831">
        <v>29</v>
      </c>
      <c r="C4831" t="s">
        <v>5055</v>
      </c>
      <c r="D4831" t="s">
        <v>7814</v>
      </c>
      <c r="E4831">
        <v>2008</v>
      </c>
      <c r="F4831" t="s">
        <v>7815</v>
      </c>
      <c r="G4831">
        <v>43.666666999999997</v>
      </c>
      <c r="H4831">
        <v>-79.416667000000004</v>
      </c>
      <c r="I4831" t="s">
        <v>5028</v>
      </c>
      <c r="J4831" t="s">
        <v>28</v>
      </c>
      <c r="K4831" t="s">
        <v>56</v>
      </c>
      <c r="L4831" t="s">
        <v>33</v>
      </c>
      <c r="M4831">
        <v>0</v>
      </c>
      <c r="N4831">
        <v>4.6690000000000004E-3</v>
      </c>
      <c r="O4831">
        <v>0.93963399999999997</v>
      </c>
      <c r="P4831">
        <v>231.25333000000001</v>
      </c>
      <c r="Q4831">
        <v>0.80058600000000002</v>
      </c>
      <c r="R4831">
        <v>0</v>
      </c>
      <c r="S4831">
        <v>8</v>
      </c>
      <c r="T4831">
        <v>9.3895999999999993E-2</v>
      </c>
      <c r="U4831">
        <v>-6.0190000000000001</v>
      </c>
      <c r="V4831">
        <v>1</v>
      </c>
      <c r="W4831">
        <v>7.3825000000000002E-2</v>
      </c>
      <c r="X4831">
        <v>116.959</v>
      </c>
      <c r="Y4831">
        <v>0.77863899999999997</v>
      </c>
    </row>
    <row r="4832" spans="1:25" hidden="1" x14ac:dyDescent="0.25">
      <c r="A4832">
        <v>4830</v>
      </c>
      <c r="B4832">
        <v>30</v>
      </c>
      <c r="C4832" t="s">
        <v>7816</v>
      </c>
      <c r="D4832" t="s">
        <v>7793</v>
      </c>
      <c r="E4832">
        <v>2008</v>
      </c>
      <c r="F4832" t="s">
        <v>7793</v>
      </c>
      <c r="G4832">
        <v>33.448333300000002</v>
      </c>
      <c r="H4832">
        <v>-112.0733333</v>
      </c>
      <c r="I4832" t="s">
        <v>3891</v>
      </c>
      <c r="J4832" t="s">
        <v>28</v>
      </c>
      <c r="K4832" t="s">
        <v>56</v>
      </c>
      <c r="L4832" t="s">
        <v>33</v>
      </c>
      <c r="M4832">
        <v>0</v>
      </c>
      <c r="N4832">
        <v>2.0431999999999999E-2</v>
      </c>
      <c r="O4832">
        <v>0.69868399999999997</v>
      </c>
      <c r="P4832">
        <v>221.71955</v>
      </c>
      <c r="Q4832">
        <v>0.89299399999999995</v>
      </c>
      <c r="R4832" s="1">
        <v>8.1000000000000004E-5</v>
      </c>
      <c r="S4832">
        <v>2</v>
      </c>
      <c r="T4832">
        <v>0.33792100000000003</v>
      </c>
      <c r="U4832">
        <v>-3.4449999999999998</v>
      </c>
      <c r="V4832">
        <v>1</v>
      </c>
      <c r="W4832">
        <v>5.7464000000000001E-2</v>
      </c>
      <c r="X4832">
        <v>140.04</v>
      </c>
      <c r="Y4832">
        <v>0.605209</v>
      </c>
    </row>
    <row r="4833" spans="1:25" hidden="1" x14ac:dyDescent="0.25">
      <c r="A4833">
        <v>4831</v>
      </c>
      <c r="B4833">
        <v>31</v>
      </c>
      <c r="C4833" t="s">
        <v>7817</v>
      </c>
      <c r="D4833" t="s">
        <v>7818</v>
      </c>
      <c r="E4833">
        <v>2008</v>
      </c>
      <c r="F4833" t="s">
        <v>7818</v>
      </c>
      <c r="G4833">
        <v>36.165688000000003</v>
      </c>
      <c r="H4833">
        <v>-86.778098</v>
      </c>
      <c r="I4833" t="s">
        <v>392</v>
      </c>
      <c r="J4833" t="s">
        <v>28</v>
      </c>
      <c r="K4833" t="s">
        <v>56</v>
      </c>
      <c r="L4833" t="s">
        <v>33</v>
      </c>
      <c r="M4833">
        <v>0</v>
      </c>
      <c r="N4833">
        <v>4.1900000000000001E-3</v>
      </c>
      <c r="O4833">
        <v>0.64421300000000004</v>
      </c>
      <c r="P4833">
        <v>238.13288</v>
      </c>
      <c r="Q4833">
        <v>0.83873799999999998</v>
      </c>
      <c r="R4833">
        <v>2.643E-3</v>
      </c>
      <c r="S4833">
        <v>9</v>
      </c>
      <c r="T4833">
        <v>0.67966000000000004</v>
      </c>
      <c r="U4833">
        <v>-9.4280000000000008</v>
      </c>
      <c r="V4833">
        <v>0</v>
      </c>
      <c r="W4833">
        <v>3.474E-2</v>
      </c>
      <c r="X4833">
        <v>127.98399999999999</v>
      </c>
      <c r="Y4833">
        <v>0.67794100000000002</v>
      </c>
    </row>
    <row r="4834" spans="1:25" hidden="1" x14ac:dyDescent="0.25">
      <c r="A4834">
        <v>4832</v>
      </c>
      <c r="B4834">
        <v>32</v>
      </c>
      <c r="C4834" t="s">
        <v>3519</v>
      </c>
      <c r="D4834" t="s">
        <v>7819</v>
      </c>
      <c r="E4834">
        <v>2008</v>
      </c>
      <c r="F4834" t="s">
        <v>7819</v>
      </c>
      <c r="G4834">
        <v>34.0535</v>
      </c>
      <c r="H4834">
        <v>-118.245</v>
      </c>
      <c r="I4834" t="s">
        <v>74</v>
      </c>
      <c r="J4834" t="s">
        <v>28</v>
      </c>
      <c r="K4834" t="s">
        <v>56</v>
      </c>
      <c r="L4834" t="s">
        <v>33</v>
      </c>
      <c r="M4834">
        <v>0</v>
      </c>
      <c r="N4834">
        <v>1.3209999999999999E-3</v>
      </c>
      <c r="O4834">
        <v>0.61955400000000005</v>
      </c>
      <c r="P4834">
        <v>179.52</v>
      </c>
      <c r="Q4834">
        <v>0.92995099999999997</v>
      </c>
      <c r="R4834" s="1">
        <v>9.9999999999999995E-7</v>
      </c>
      <c r="S4834">
        <v>4</v>
      </c>
      <c r="T4834">
        <v>0.39044699999999999</v>
      </c>
      <c r="U4834">
        <v>-5.2610000000000001</v>
      </c>
      <c r="V4834">
        <v>1</v>
      </c>
      <c r="W4834">
        <v>7.571E-2</v>
      </c>
      <c r="X4834">
        <v>150.00899999999999</v>
      </c>
      <c r="Y4834">
        <v>0.83121</v>
      </c>
    </row>
    <row r="4835" spans="1:25" hidden="1" x14ac:dyDescent="0.25">
      <c r="A4835">
        <v>4833</v>
      </c>
      <c r="B4835">
        <v>33</v>
      </c>
      <c r="C4835" t="s">
        <v>7820</v>
      </c>
      <c r="D4835" t="s">
        <v>7821</v>
      </c>
      <c r="E4835">
        <v>2008</v>
      </c>
      <c r="F4835" t="s">
        <v>7821</v>
      </c>
      <c r="G4835">
        <v>38.861469</v>
      </c>
      <c r="H4835">
        <v>-104.857828</v>
      </c>
      <c r="I4835" t="s">
        <v>7822</v>
      </c>
      <c r="J4835" t="s">
        <v>28</v>
      </c>
      <c r="K4835" t="s">
        <v>56</v>
      </c>
      <c r="L4835" t="s">
        <v>33</v>
      </c>
      <c r="M4835">
        <v>0</v>
      </c>
      <c r="N4835">
        <v>7.8595999999999999E-2</v>
      </c>
      <c r="O4835">
        <v>0.490423</v>
      </c>
      <c r="P4835">
        <v>222.28720999999999</v>
      </c>
      <c r="Q4835">
        <v>0.79709700000000006</v>
      </c>
      <c r="R4835">
        <v>0</v>
      </c>
      <c r="S4835">
        <v>4</v>
      </c>
      <c r="T4835">
        <v>9.3245999999999996E-2</v>
      </c>
      <c r="U4835">
        <v>-5.8419999999999996</v>
      </c>
      <c r="V4835">
        <v>1</v>
      </c>
      <c r="W4835">
        <v>3.1934999999999998E-2</v>
      </c>
      <c r="X4835">
        <v>92.5</v>
      </c>
      <c r="Y4835">
        <v>0.30760700000000002</v>
      </c>
    </row>
    <row r="4836" spans="1:25" hidden="1" x14ac:dyDescent="0.25">
      <c r="A4836">
        <v>4834</v>
      </c>
      <c r="B4836">
        <v>34</v>
      </c>
      <c r="C4836" t="s">
        <v>7823</v>
      </c>
      <c r="D4836" t="s">
        <v>7670</v>
      </c>
      <c r="E4836">
        <v>2008</v>
      </c>
      <c r="F4836" t="s">
        <v>7670</v>
      </c>
      <c r="G4836">
        <v>18</v>
      </c>
      <c r="H4836">
        <v>-76.8</v>
      </c>
      <c r="I4836" t="s">
        <v>2779</v>
      </c>
      <c r="J4836" t="s">
        <v>56</v>
      </c>
      <c r="K4836" t="s">
        <v>33</v>
      </c>
      <c r="M4836">
        <v>0</v>
      </c>
      <c r="N4836">
        <v>8.7290000000000006E-3</v>
      </c>
      <c r="O4836">
        <v>0.70841600000000005</v>
      </c>
      <c r="P4836">
        <v>167.65288000000001</v>
      </c>
      <c r="Q4836">
        <v>0.73042700000000005</v>
      </c>
      <c r="R4836">
        <v>0</v>
      </c>
      <c r="S4836">
        <v>5</v>
      </c>
      <c r="T4836">
        <v>0.83641200000000004</v>
      </c>
      <c r="U4836">
        <v>-12.114000000000001</v>
      </c>
      <c r="V4836">
        <v>0</v>
      </c>
      <c r="W4836">
        <v>7.9289999999999999E-2</v>
      </c>
      <c r="X4836">
        <v>115.75</v>
      </c>
      <c r="Y4836">
        <v>0.858958</v>
      </c>
    </row>
    <row r="4837" spans="1:25" hidden="1" x14ac:dyDescent="0.25">
      <c r="A4837">
        <v>4835</v>
      </c>
      <c r="B4837">
        <v>35</v>
      </c>
      <c r="C4837" t="s">
        <v>7824</v>
      </c>
      <c r="D4837" t="s">
        <v>7825</v>
      </c>
      <c r="E4837">
        <v>2008</v>
      </c>
      <c r="F4837" t="s">
        <v>7825</v>
      </c>
      <c r="G4837">
        <v>51.507264800000002</v>
      </c>
      <c r="H4837">
        <v>-0.1278328</v>
      </c>
      <c r="I4837" t="s">
        <v>7826</v>
      </c>
      <c r="J4837" t="s">
        <v>28</v>
      </c>
      <c r="K4837" t="s">
        <v>56</v>
      </c>
      <c r="L4837" t="s">
        <v>33</v>
      </c>
      <c r="M4837">
        <v>0</v>
      </c>
      <c r="N4837">
        <v>3.1122E-2</v>
      </c>
      <c r="O4837">
        <v>0.44558500000000001</v>
      </c>
      <c r="P4837">
        <v>204.52</v>
      </c>
      <c r="Q4837">
        <v>0.84186499999999997</v>
      </c>
      <c r="R4837">
        <v>1.25E-4</v>
      </c>
      <c r="S4837">
        <v>2</v>
      </c>
      <c r="T4837">
        <v>0.62918499999999999</v>
      </c>
      <c r="U4837">
        <v>-6.1760000000000002</v>
      </c>
      <c r="V4837">
        <v>1</v>
      </c>
      <c r="W4837">
        <v>0.23539599999999999</v>
      </c>
      <c r="X4837">
        <v>172.25200000000001</v>
      </c>
      <c r="Y4837">
        <v>0.47820299999999999</v>
      </c>
    </row>
    <row r="4838" spans="1:25" hidden="1" x14ac:dyDescent="0.25">
      <c r="A4838">
        <v>4836</v>
      </c>
      <c r="B4838">
        <v>36</v>
      </c>
      <c r="C4838" t="s">
        <v>7827</v>
      </c>
      <c r="D4838" t="s">
        <v>7802</v>
      </c>
      <c r="E4838">
        <v>2008</v>
      </c>
      <c r="F4838" t="s">
        <v>7802</v>
      </c>
      <c r="G4838">
        <v>33.973951</v>
      </c>
      <c r="H4838">
        <v>-118.24840500000001</v>
      </c>
      <c r="I4838" t="s">
        <v>605</v>
      </c>
      <c r="J4838" t="s">
        <v>28</v>
      </c>
      <c r="K4838" t="s">
        <v>56</v>
      </c>
      <c r="L4838" t="s">
        <v>33</v>
      </c>
      <c r="M4838">
        <v>0</v>
      </c>
      <c r="N4838">
        <v>1.47E-4</v>
      </c>
      <c r="O4838">
        <v>0.66938699999999995</v>
      </c>
      <c r="P4838">
        <v>219.11465000000001</v>
      </c>
      <c r="Q4838">
        <v>0.49637999999999999</v>
      </c>
      <c r="R4838">
        <v>1.1376000000000001E-2</v>
      </c>
      <c r="S4838">
        <v>9</v>
      </c>
      <c r="T4838">
        <v>8.2720000000000002E-2</v>
      </c>
      <c r="U4838">
        <v>-16.917999999999999</v>
      </c>
      <c r="V4838">
        <v>0</v>
      </c>
      <c r="W4838">
        <v>2.9204000000000001E-2</v>
      </c>
      <c r="X4838">
        <v>132.017</v>
      </c>
      <c r="Y4838">
        <v>0.96694100000000005</v>
      </c>
    </row>
    <row r="4839" spans="1:25" hidden="1" x14ac:dyDescent="0.25">
      <c r="A4839">
        <v>4837</v>
      </c>
      <c r="B4839">
        <v>37</v>
      </c>
      <c r="C4839" t="s">
        <v>7828</v>
      </c>
      <c r="D4839" t="s">
        <v>7829</v>
      </c>
      <c r="E4839">
        <v>2008</v>
      </c>
      <c r="F4839" t="s">
        <v>7407</v>
      </c>
      <c r="G4839">
        <v>33.844371000000002</v>
      </c>
      <c r="H4839">
        <v>-84.474050000000005</v>
      </c>
      <c r="I4839" t="s">
        <v>45</v>
      </c>
      <c r="J4839" t="s">
        <v>28</v>
      </c>
      <c r="K4839" t="s">
        <v>56</v>
      </c>
      <c r="L4839" t="s">
        <v>33</v>
      </c>
      <c r="M4839">
        <v>0</v>
      </c>
      <c r="N4839">
        <v>7.3722999999999997E-2</v>
      </c>
      <c r="O4839">
        <v>0.47875400000000001</v>
      </c>
      <c r="P4839">
        <v>240.56118000000001</v>
      </c>
      <c r="Q4839">
        <v>0.54330000000000001</v>
      </c>
      <c r="R4839">
        <v>0</v>
      </c>
      <c r="S4839">
        <v>2</v>
      </c>
      <c r="T4839">
        <v>0.18818599999999999</v>
      </c>
      <c r="U4839">
        <v>-13.228</v>
      </c>
      <c r="V4839">
        <v>1</v>
      </c>
      <c r="W4839">
        <v>0.26708199999999999</v>
      </c>
      <c r="X4839">
        <v>106.834</v>
      </c>
      <c r="Y4839">
        <v>0.50108699999999995</v>
      </c>
    </row>
    <row r="4840" spans="1:25" hidden="1" x14ac:dyDescent="0.25">
      <c r="A4840">
        <v>4838</v>
      </c>
      <c r="B4840">
        <v>38</v>
      </c>
      <c r="C4840" t="s">
        <v>7830</v>
      </c>
      <c r="D4840" t="s">
        <v>7831</v>
      </c>
      <c r="E4840">
        <v>2008</v>
      </c>
      <c r="F4840" t="s">
        <v>7717</v>
      </c>
      <c r="G4840">
        <v>26.621074</v>
      </c>
      <c r="H4840">
        <v>-81.878139000000004</v>
      </c>
      <c r="I4840" t="s">
        <v>7718</v>
      </c>
      <c r="J4840" t="s">
        <v>28</v>
      </c>
      <c r="K4840" t="s">
        <v>56</v>
      </c>
      <c r="L4840" t="s">
        <v>33</v>
      </c>
      <c r="M4840">
        <v>0</v>
      </c>
      <c r="N4840">
        <v>3.6135E-2</v>
      </c>
      <c r="O4840">
        <v>0.68082699999999996</v>
      </c>
      <c r="P4840">
        <v>230.8</v>
      </c>
      <c r="Q4840">
        <v>0.79564000000000001</v>
      </c>
      <c r="R4840">
        <v>0</v>
      </c>
      <c r="S4840">
        <v>5</v>
      </c>
      <c r="T4840">
        <v>0.34715099999999999</v>
      </c>
      <c r="U4840">
        <v>-6.81</v>
      </c>
      <c r="V4840">
        <v>0</v>
      </c>
      <c r="W4840">
        <v>8.3583000000000005E-2</v>
      </c>
      <c r="X4840">
        <v>79.037999999999997</v>
      </c>
      <c r="Y4840">
        <v>0.80025500000000005</v>
      </c>
    </row>
    <row r="4841" spans="1:25" hidden="1" x14ac:dyDescent="0.25">
      <c r="A4841">
        <v>4839</v>
      </c>
      <c r="B4841">
        <v>39</v>
      </c>
      <c r="C4841" t="s">
        <v>7832</v>
      </c>
      <c r="D4841" t="s">
        <v>7833</v>
      </c>
      <c r="E4841">
        <v>2008</v>
      </c>
      <c r="F4841" t="s">
        <v>7834</v>
      </c>
      <c r="G4841">
        <v>51.507264800000002</v>
      </c>
      <c r="H4841">
        <v>-0.1278328</v>
      </c>
      <c r="I4841" t="s">
        <v>909</v>
      </c>
      <c r="J4841" t="s">
        <v>28</v>
      </c>
      <c r="K4841" t="s">
        <v>56</v>
      </c>
      <c r="L4841" t="s">
        <v>33</v>
      </c>
      <c r="M4841">
        <v>0</v>
      </c>
      <c r="N4841">
        <v>6.1629999999999997E-2</v>
      </c>
      <c r="O4841">
        <v>0.77903500000000003</v>
      </c>
      <c r="P4841">
        <v>229.56612000000001</v>
      </c>
      <c r="Q4841">
        <v>0.91206600000000004</v>
      </c>
      <c r="R4841" s="1">
        <v>9.9999999999999995E-7</v>
      </c>
      <c r="S4841">
        <v>11</v>
      </c>
      <c r="T4841">
        <v>0.30824699999999999</v>
      </c>
      <c r="U4841">
        <v>-5.1479999999999997</v>
      </c>
      <c r="V4841">
        <v>0</v>
      </c>
      <c r="W4841">
        <v>0.116982</v>
      </c>
      <c r="X4841">
        <v>136.97</v>
      </c>
      <c r="Y4841">
        <v>0.64959800000000001</v>
      </c>
    </row>
    <row r="4842" spans="1:25" hidden="1" x14ac:dyDescent="0.25">
      <c r="A4842">
        <v>4840</v>
      </c>
      <c r="B4842">
        <v>40</v>
      </c>
      <c r="C4842" t="s">
        <v>7835</v>
      </c>
      <c r="D4842" t="s">
        <v>7836</v>
      </c>
      <c r="E4842">
        <v>2008</v>
      </c>
      <c r="F4842" t="s">
        <v>7790</v>
      </c>
      <c r="G4842">
        <v>29.949674000000002</v>
      </c>
      <c r="H4842">
        <v>-90.205800999999994</v>
      </c>
      <c r="I4842" t="s">
        <v>903</v>
      </c>
      <c r="J4842" t="s">
        <v>28</v>
      </c>
      <c r="K4842" t="s">
        <v>56</v>
      </c>
      <c r="L4842" t="s">
        <v>33</v>
      </c>
      <c r="M4842">
        <v>0</v>
      </c>
      <c r="N4842">
        <v>0.138103</v>
      </c>
      <c r="O4842">
        <v>0.75963400000000003</v>
      </c>
      <c r="P4842">
        <v>215.11837</v>
      </c>
      <c r="Q4842">
        <v>0.73818700000000004</v>
      </c>
      <c r="R4842">
        <v>0</v>
      </c>
      <c r="S4842">
        <v>8</v>
      </c>
      <c r="T4842">
        <v>0.12684100000000001</v>
      </c>
      <c r="U4842">
        <v>-5.2789999999999999</v>
      </c>
      <c r="V4842">
        <v>1</v>
      </c>
      <c r="W4842">
        <v>0.28512500000000002</v>
      </c>
      <c r="X4842">
        <v>150.11699999999999</v>
      </c>
      <c r="Y4842">
        <v>0.77073100000000005</v>
      </c>
    </row>
    <row r="4843" spans="1:25" hidden="1" x14ac:dyDescent="0.25">
      <c r="A4843">
        <v>4841</v>
      </c>
      <c r="B4843">
        <v>41</v>
      </c>
      <c r="C4843" t="s">
        <v>7837</v>
      </c>
      <c r="D4843" t="s">
        <v>7767</v>
      </c>
      <c r="E4843">
        <v>2008</v>
      </c>
      <c r="F4843" t="s">
        <v>7767</v>
      </c>
      <c r="G4843">
        <v>40.357241999999999</v>
      </c>
      <c r="H4843">
        <v>-75.940152999999995</v>
      </c>
      <c r="I4843" t="s">
        <v>7768</v>
      </c>
      <c r="J4843" t="s">
        <v>28</v>
      </c>
      <c r="K4843" t="s">
        <v>56</v>
      </c>
      <c r="L4843" t="s">
        <v>33</v>
      </c>
      <c r="M4843">
        <v>0</v>
      </c>
      <c r="N4843">
        <v>0.12937000000000001</v>
      </c>
      <c r="O4843">
        <v>0.54482299999999995</v>
      </c>
      <c r="P4843">
        <v>201.10667000000001</v>
      </c>
      <c r="Q4843">
        <v>0.67990499999999998</v>
      </c>
      <c r="R4843">
        <v>0</v>
      </c>
      <c r="S4843">
        <v>2</v>
      </c>
      <c r="T4843">
        <v>0.33426299999999998</v>
      </c>
      <c r="U4843">
        <v>-4.7759999999999998</v>
      </c>
      <c r="V4843">
        <v>1</v>
      </c>
      <c r="W4843">
        <v>3.6235999999999997E-2</v>
      </c>
      <c r="X4843">
        <v>178.02199999999999</v>
      </c>
      <c r="Y4843">
        <v>0.52379500000000001</v>
      </c>
    </row>
    <row r="4844" spans="1:25" hidden="1" x14ac:dyDescent="0.25">
      <c r="A4844">
        <v>4842</v>
      </c>
      <c r="B4844">
        <v>42</v>
      </c>
      <c r="C4844" t="s">
        <v>7838</v>
      </c>
      <c r="D4844" t="s">
        <v>7600</v>
      </c>
      <c r="E4844">
        <v>2008</v>
      </c>
      <c r="F4844" t="s">
        <v>7600</v>
      </c>
      <c r="G4844">
        <v>40.714269000000002</v>
      </c>
      <c r="H4844">
        <v>-74.005972999999997</v>
      </c>
      <c r="I4844" t="s">
        <v>113</v>
      </c>
      <c r="J4844" t="s">
        <v>28</v>
      </c>
      <c r="K4844" t="s">
        <v>56</v>
      </c>
      <c r="L4844" t="s">
        <v>33</v>
      </c>
      <c r="M4844">
        <v>0</v>
      </c>
      <c r="N4844">
        <v>5.7804000000000001E-2</v>
      </c>
      <c r="O4844">
        <v>0.74614499999999995</v>
      </c>
      <c r="P4844">
        <v>239.14667</v>
      </c>
      <c r="Q4844">
        <v>0.62194700000000003</v>
      </c>
      <c r="R4844">
        <v>0</v>
      </c>
      <c r="S4844">
        <v>6</v>
      </c>
      <c r="T4844">
        <v>0.50790000000000002</v>
      </c>
      <c r="U4844">
        <v>-7.6289999999999996</v>
      </c>
      <c r="V4844">
        <v>1</v>
      </c>
      <c r="W4844">
        <v>8.5776000000000005E-2</v>
      </c>
      <c r="X4844">
        <v>122.396</v>
      </c>
      <c r="Y4844">
        <v>0.83637799999999995</v>
      </c>
    </row>
    <row r="4845" spans="1:25" hidden="1" x14ac:dyDescent="0.25">
      <c r="A4845">
        <v>4843</v>
      </c>
      <c r="B4845">
        <v>43</v>
      </c>
      <c r="C4845" t="s">
        <v>7839</v>
      </c>
      <c r="D4845" t="s">
        <v>7790</v>
      </c>
      <c r="E4845">
        <v>2008</v>
      </c>
      <c r="F4845" t="s">
        <v>7790</v>
      </c>
      <c r="G4845">
        <v>29.949674000000002</v>
      </c>
      <c r="H4845">
        <v>-90.205800999999994</v>
      </c>
      <c r="I4845" t="s">
        <v>903</v>
      </c>
      <c r="J4845" t="s">
        <v>28</v>
      </c>
      <c r="K4845" t="s">
        <v>56</v>
      </c>
      <c r="L4845" t="s">
        <v>33</v>
      </c>
      <c r="M4845">
        <v>0</v>
      </c>
      <c r="N4845">
        <v>8.4675E-2</v>
      </c>
      <c r="O4845">
        <v>0.67297300000000004</v>
      </c>
      <c r="P4845">
        <v>215.19954999999999</v>
      </c>
      <c r="Q4845">
        <v>0.76635799999999998</v>
      </c>
      <c r="R4845">
        <v>4.6000000000000001E-4</v>
      </c>
      <c r="S4845">
        <v>6</v>
      </c>
      <c r="T4845">
        <v>7.5066999999999995E-2</v>
      </c>
      <c r="U4845">
        <v>-7.0380000000000003</v>
      </c>
      <c r="V4845">
        <v>0</v>
      </c>
      <c r="W4845">
        <v>0.29742600000000002</v>
      </c>
      <c r="X4845">
        <v>151.46799999999999</v>
      </c>
      <c r="Y4845">
        <v>0.68505300000000002</v>
      </c>
    </row>
    <row r="4846" spans="1:25" hidden="1" x14ac:dyDescent="0.25">
      <c r="A4846">
        <v>4844</v>
      </c>
      <c r="B4846">
        <v>44</v>
      </c>
      <c r="C4846" t="s">
        <v>7840</v>
      </c>
      <c r="D4846" t="s">
        <v>7841</v>
      </c>
      <c r="E4846">
        <v>2008</v>
      </c>
      <c r="F4846" t="s">
        <v>7841</v>
      </c>
      <c r="G4846">
        <v>34.0535</v>
      </c>
      <c r="H4846">
        <v>-118.245</v>
      </c>
      <c r="I4846" t="s">
        <v>74</v>
      </c>
      <c r="J4846" t="s">
        <v>28</v>
      </c>
      <c r="K4846" t="s">
        <v>56</v>
      </c>
      <c r="L4846" t="s">
        <v>33</v>
      </c>
      <c r="M4846">
        <v>0</v>
      </c>
      <c r="N4846">
        <v>5.8396000000000003E-2</v>
      </c>
      <c r="O4846">
        <v>0.51787700000000003</v>
      </c>
      <c r="P4846">
        <v>223.24997999999999</v>
      </c>
      <c r="Q4846">
        <v>0.53608999999999996</v>
      </c>
      <c r="R4846">
        <v>0</v>
      </c>
      <c r="S4846">
        <v>2</v>
      </c>
      <c r="T4846">
        <v>9.3590000000000007E-2</v>
      </c>
      <c r="U4846">
        <v>-5.7489999999999997</v>
      </c>
      <c r="V4846">
        <v>1</v>
      </c>
      <c r="W4846">
        <v>2.5766000000000001E-2</v>
      </c>
      <c r="X4846">
        <v>132.03700000000001</v>
      </c>
      <c r="Y4846">
        <v>0.18221200000000001</v>
      </c>
    </row>
    <row r="4847" spans="1:25" hidden="1" x14ac:dyDescent="0.25">
      <c r="A4847">
        <v>4845</v>
      </c>
      <c r="B4847">
        <v>45</v>
      </c>
      <c r="C4847" t="s">
        <v>7842</v>
      </c>
      <c r="D4847" t="s">
        <v>7843</v>
      </c>
      <c r="E4847">
        <v>2008</v>
      </c>
      <c r="F4847" t="s">
        <v>7461</v>
      </c>
      <c r="G4847">
        <v>30.44924</v>
      </c>
      <c r="H4847">
        <v>-91.185607000000005</v>
      </c>
      <c r="I4847" t="s">
        <v>942</v>
      </c>
      <c r="J4847" t="s">
        <v>28</v>
      </c>
      <c r="K4847" t="s">
        <v>56</v>
      </c>
      <c r="L4847" t="s">
        <v>33</v>
      </c>
      <c r="M4847">
        <v>0</v>
      </c>
      <c r="N4847">
        <v>1.1349999999999999E-3</v>
      </c>
      <c r="O4847">
        <v>0.72515600000000002</v>
      </c>
      <c r="P4847">
        <v>250.02667</v>
      </c>
      <c r="Q4847">
        <v>0.43124400000000002</v>
      </c>
      <c r="R4847">
        <v>0</v>
      </c>
      <c r="S4847">
        <v>1</v>
      </c>
      <c r="T4847">
        <v>0.14044999999999999</v>
      </c>
      <c r="U4847">
        <v>-5.9880000000000004</v>
      </c>
      <c r="V4847">
        <v>0</v>
      </c>
      <c r="W4847">
        <v>7.0737999999999995E-2</v>
      </c>
      <c r="X4847">
        <v>174.083</v>
      </c>
      <c r="Y4847">
        <v>0.192077</v>
      </c>
    </row>
    <row r="4848" spans="1:25" x14ac:dyDescent="0.25">
      <c r="A4848">
        <v>4846</v>
      </c>
      <c r="B4848">
        <v>46</v>
      </c>
      <c r="C4848" t="s">
        <v>7844</v>
      </c>
      <c r="D4848" t="s">
        <v>7845</v>
      </c>
      <c r="E4848">
        <v>2008</v>
      </c>
      <c r="F4848" t="s">
        <v>7453</v>
      </c>
      <c r="G4848" t="str">
        <f>IFERROR(VLOOKUP(Table1[[#This Row],[Title]],$C$5507:$Y$5579,5, FALSE ),"")</f>
        <v/>
      </c>
      <c r="H4848" t="str">
        <f>IFERROR(VLOOKUP(Table1[[#This Row],[Title]],$C$5507:$Y$5579,6, FALSE ),"")</f>
        <v/>
      </c>
      <c r="I4848" t="str">
        <f>IFERROR(VLOOKUP(Table1[[#This Row],[Title]],$C$5507:$Y$5579,7, FALSE ),"")</f>
        <v/>
      </c>
      <c r="J4848" t="str">
        <f>IFERROR(VLOOKUP(Table1[[#This Row],[Title]],$C$5507:$Y$5579,8, FALSE ),"")</f>
        <v/>
      </c>
      <c r="K4848" t="str">
        <f>IFERROR(VLOOKUP(Table1[[#This Row],[Title]],$C$5507:$Y$5579,9, FALSE ),"")</f>
        <v/>
      </c>
      <c r="L4848" t="str">
        <f>IFERROR(VLOOKUP(Table1[[#This Row],[Title]],$C$5507:$Y$5579,10, FALSE ),"")</f>
        <v/>
      </c>
      <c r="M4848" t="str">
        <f>IFERROR(VLOOKUP(Table1[[#This Row],[Title]],$C$5507:$Y$5579,11, FALSE ),"")</f>
        <v/>
      </c>
      <c r="N4848" t="str">
        <f>IFERROR(VLOOKUP(Table1[[#This Row],[Title]],$C$5507:$Y$5579,12, FALSE ),"")</f>
        <v/>
      </c>
      <c r="O4848" t="str">
        <f>IFERROR(VLOOKUP(Table1[[#This Row],[Title]],$C$5507:$Y$5579,13, FALSE ),"")</f>
        <v/>
      </c>
      <c r="P4848" t="str">
        <f>IFERROR(VLOOKUP(Table1[[#This Row],[Title]],$C$5507:$Y$5579,14, FALSE ),"")</f>
        <v/>
      </c>
      <c r="Q4848" t="str">
        <f>IFERROR(VLOOKUP(Table1[[#This Row],[Title]],$C$5507:$Y$5579,15, FALSE ),"")</f>
        <v/>
      </c>
      <c r="R4848" t="str">
        <f>IFERROR(VLOOKUP(Table1[[#This Row],[Title]],$C$5507:$Y$5579,16, FALSE ),"")</f>
        <v/>
      </c>
      <c r="S4848" t="str">
        <f>IFERROR(VLOOKUP(Table1[[#This Row],[Title]],$C$5507:$Y$5579,17, FALSE ),"")</f>
        <v/>
      </c>
      <c r="T4848" t="str">
        <f>IFERROR(VLOOKUP(Table1[[#This Row],[Title]],$C$5507:$Y$5579,18, FALSE ),"")</f>
        <v/>
      </c>
      <c r="U4848" t="str">
        <f>IFERROR(VLOOKUP(Table1[[#This Row],[Title]],$C$5507:$Y$5579,19, FALSE ),"")</f>
        <v/>
      </c>
      <c r="V4848" t="str">
        <f>IFERROR(VLOOKUP(Table1[[#This Row],[Title]],$C$5507:$Y$5579,20, FALSE ),"")</f>
        <v/>
      </c>
      <c r="W4848" t="str">
        <f>IFERROR(VLOOKUP(Table1[[#This Row],[Title]],$C$5507:$Y$5579,21, FALSE ),"")</f>
        <v/>
      </c>
      <c r="X4848" t="str">
        <f>IFERROR(VLOOKUP(Table1[[#This Row],[Title]],$C$5507:$Y$5579,22, FALSE ),"")</f>
        <v/>
      </c>
      <c r="Y4848" t="str">
        <f>IFERROR(VLOOKUP(Table1[[#This Row],[Title]],$C$5507:$Y$5579,23, FALSE ),"")</f>
        <v/>
      </c>
    </row>
    <row r="4849" spans="1:25" hidden="1" x14ac:dyDescent="0.25">
      <c r="A4849">
        <v>4847</v>
      </c>
      <c r="B4849">
        <v>47</v>
      </c>
      <c r="C4849" t="s">
        <v>7846</v>
      </c>
      <c r="D4849" t="s">
        <v>6653</v>
      </c>
      <c r="E4849">
        <v>2008</v>
      </c>
      <c r="F4849" t="s">
        <v>6653</v>
      </c>
      <c r="G4849">
        <v>40.714599999999997</v>
      </c>
      <c r="H4849">
        <v>-74.007099999999994</v>
      </c>
      <c r="I4849" t="s">
        <v>195</v>
      </c>
      <c r="J4849" t="s">
        <v>28</v>
      </c>
      <c r="K4849" t="s">
        <v>56</v>
      </c>
      <c r="L4849" t="s">
        <v>33</v>
      </c>
      <c r="M4849">
        <v>0</v>
      </c>
      <c r="N4849">
        <v>0.200907</v>
      </c>
      <c r="O4849">
        <v>0.57418000000000002</v>
      </c>
      <c r="P4849">
        <v>267.74403999999998</v>
      </c>
      <c r="Q4849">
        <v>0.486566</v>
      </c>
      <c r="R4849" s="1">
        <v>5.0000000000000004E-6</v>
      </c>
      <c r="S4849">
        <v>7</v>
      </c>
      <c r="T4849">
        <v>0.31249399999999999</v>
      </c>
      <c r="U4849">
        <v>-14.763999999999999</v>
      </c>
      <c r="V4849">
        <v>1</v>
      </c>
      <c r="W4849">
        <v>5.4843999999999997E-2</v>
      </c>
      <c r="X4849">
        <v>127.745</v>
      </c>
      <c r="Y4849">
        <v>0.46701199999999998</v>
      </c>
    </row>
    <row r="4850" spans="1:25" hidden="1" x14ac:dyDescent="0.25">
      <c r="A4850">
        <v>4848</v>
      </c>
      <c r="B4850">
        <v>48</v>
      </c>
      <c r="C4850" t="s">
        <v>7766</v>
      </c>
      <c r="D4850" t="s">
        <v>7767</v>
      </c>
      <c r="E4850">
        <v>2008</v>
      </c>
      <c r="F4850" t="s">
        <v>7767</v>
      </c>
      <c r="G4850">
        <v>40.357241999999999</v>
      </c>
      <c r="H4850">
        <v>-75.940152999999995</v>
      </c>
      <c r="I4850" t="s">
        <v>7768</v>
      </c>
      <c r="J4850" t="s">
        <v>28</v>
      </c>
      <c r="K4850" t="s">
        <v>33</v>
      </c>
      <c r="M4850">
        <v>0</v>
      </c>
      <c r="N4850">
        <v>0.83299100000000004</v>
      </c>
      <c r="O4850">
        <v>0.582619</v>
      </c>
      <c r="P4850">
        <v>178.69333</v>
      </c>
      <c r="Q4850">
        <v>0.37863799999999997</v>
      </c>
      <c r="R4850">
        <v>0</v>
      </c>
      <c r="S4850">
        <v>10</v>
      </c>
      <c r="T4850">
        <v>8.1791000000000003E-2</v>
      </c>
      <c r="U4850">
        <v>-7.2530000000000001</v>
      </c>
      <c r="V4850">
        <v>1</v>
      </c>
      <c r="W4850">
        <v>2.5062000000000001E-2</v>
      </c>
      <c r="X4850">
        <v>99.994</v>
      </c>
      <c r="Y4850">
        <v>0.64185400000000004</v>
      </c>
    </row>
    <row r="4851" spans="1:25" hidden="1" x14ac:dyDescent="0.25">
      <c r="A4851">
        <v>4849</v>
      </c>
      <c r="B4851">
        <v>49</v>
      </c>
      <c r="C4851" t="s">
        <v>7847</v>
      </c>
      <c r="D4851" t="s">
        <v>7494</v>
      </c>
      <c r="E4851">
        <v>2008</v>
      </c>
      <c r="F4851" t="s">
        <v>7494</v>
      </c>
      <c r="G4851">
        <v>34.0535</v>
      </c>
      <c r="H4851">
        <v>-118.245</v>
      </c>
      <c r="I4851" t="s">
        <v>74</v>
      </c>
      <c r="J4851" t="s">
        <v>28</v>
      </c>
      <c r="K4851" t="s">
        <v>56</v>
      </c>
      <c r="L4851" t="s">
        <v>33</v>
      </c>
      <c r="M4851">
        <v>0</v>
      </c>
      <c r="N4851">
        <v>4.4420000000000001E-2</v>
      </c>
      <c r="O4851">
        <v>0.59839100000000001</v>
      </c>
      <c r="P4851">
        <v>243.12</v>
      </c>
      <c r="Q4851">
        <v>0.79471099999999995</v>
      </c>
      <c r="R4851">
        <v>0</v>
      </c>
      <c r="S4851">
        <v>11</v>
      </c>
      <c r="T4851">
        <v>0.36366799999999999</v>
      </c>
      <c r="U4851">
        <v>-4.7450000000000001</v>
      </c>
      <c r="V4851">
        <v>0</v>
      </c>
      <c r="W4851">
        <v>9.9236000000000005E-2</v>
      </c>
      <c r="X4851">
        <v>118.40900000000001</v>
      </c>
      <c r="Y4851">
        <v>0.43640899999999999</v>
      </c>
    </row>
    <row r="4852" spans="1:25" hidden="1" x14ac:dyDescent="0.25">
      <c r="A4852">
        <v>4850</v>
      </c>
      <c r="B4852">
        <v>50</v>
      </c>
      <c r="C4852" t="s">
        <v>7848</v>
      </c>
      <c r="D4852" t="s">
        <v>7048</v>
      </c>
      <c r="E4852">
        <v>2008</v>
      </c>
      <c r="F4852" t="s">
        <v>7048</v>
      </c>
      <c r="G4852">
        <v>33.7667</v>
      </c>
      <c r="H4852">
        <v>-118.19199999999999</v>
      </c>
      <c r="I4852" t="s">
        <v>2162</v>
      </c>
      <c r="J4852" t="s">
        <v>28</v>
      </c>
      <c r="K4852" t="s">
        <v>56</v>
      </c>
      <c r="L4852" t="s">
        <v>33</v>
      </c>
      <c r="M4852">
        <v>0</v>
      </c>
      <c r="N4852">
        <v>7.6949999999999996E-3</v>
      </c>
      <c r="O4852">
        <v>0.737151</v>
      </c>
      <c r="P4852">
        <v>99.986670000000004</v>
      </c>
      <c r="Q4852">
        <v>0.90666800000000003</v>
      </c>
      <c r="R4852">
        <v>0</v>
      </c>
      <c r="S4852">
        <v>11</v>
      </c>
      <c r="T4852">
        <v>0.29841899999999999</v>
      </c>
      <c r="U4852">
        <v>-3.101</v>
      </c>
      <c r="V4852">
        <v>1</v>
      </c>
      <c r="W4852">
        <v>0.110966</v>
      </c>
      <c r="X4852">
        <v>120.252</v>
      </c>
      <c r="Y4852">
        <v>0.50396399999999997</v>
      </c>
    </row>
    <row r="4853" spans="1:25" hidden="1" x14ac:dyDescent="0.25">
      <c r="A4853">
        <v>4851</v>
      </c>
      <c r="B4853">
        <v>51</v>
      </c>
      <c r="C4853" t="s">
        <v>7849</v>
      </c>
      <c r="D4853" t="s">
        <v>7850</v>
      </c>
      <c r="E4853">
        <v>2008</v>
      </c>
      <c r="F4853" t="s">
        <v>7851</v>
      </c>
      <c r="G4853">
        <v>40.703800000000001</v>
      </c>
      <c r="H4853">
        <v>-73.831699999999998</v>
      </c>
      <c r="I4853" t="s">
        <v>227</v>
      </c>
      <c r="J4853" t="s">
        <v>28</v>
      </c>
      <c r="K4853" t="s">
        <v>56</v>
      </c>
      <c r="L4853" t="s">
        <v>33</v>
      </c>
      <c r="M4853">
        <v>0</v>
      </c>
      <c r="N4853">
        <v>4.3327999999999998E-2</v>
      </c>
      <c r="O4853">
        <v>0.77120999999999995</v>
      </c>
      <c r="P4853">
        <v>243.17332999999999</v>
      </c>
      <c r="Q4853">
        <v>0.60120899999999999</v>
      </c>
      <c r="R4853">
        <v>0</v>
      </c>
      <c r="S4853">
        <v>1</v>
      </c>
      <c r="T4853">
        <v>0.22531000000000001</v>
      </c>
      <c r="U4853">
        <v>-7.5579999999999998</v>
      </c>
      <c r="V4853">
        <v>1</v>
      </c>
      <c r="W4853">
        <v>3.8776999999999999E-2</v>
      </c>
      <c r="X4853">
        <v>119.989</v>
      </c>
      <c r="Y4853">
        <v>0.322683</v>
      </c>
    </row>
    <row r="4854" spans="1:25" hidden="1" x14ac:dyDescent="0.25">
      <c r="A4854">
        <v>4852</v>
      </c>
      <c r="B4854">
        <v>52</v>
      </c>
      <c r="C4854" t="s">
        <v>7852</v>
      </c>
      <c r="D4854" t="s">
        <v>6514</v>
      </c>
      <c r="E4854">
        <v>2008</v>
      </c>
      <c r="F4854" t="s">
        <v>6514</v>
      </c>
      <c r="G4854">
        <v>30.441071999999998</v>
      </c>
      <c r="H4854">
        <v>-88.634482000000006</v>
      </c>
      <c r="I4854" t="s">
        <v>6515</v>
      </c>
      <c r="J4854" t="s">
        <v>28</v>
      </c>
      <c r="K4854" t="s">
        <v>56</v>
      </c>
      <c r="L4854" t="s">
        <v>33</v>
      </c>
      <c r="M4854">
        <v>0</v>
      </c>
      <c r="N4854">
        <v>1.16E-3</v>
      </c>
      <c r="O4854">
        <v>0.51754999999999995</v>
      </c>
      <c r="P4854">
        <v>233.61260999999999</v>
      </c>
      <c r="Q4854">
        <v>0.66948099999999999</v>
      </c>
      <c r="R4854">
        <v>1.94E-4</v>
      </c>
      <c r="S4854">
        <v>0</v>
      </c>
      <c r="T4854">
        <v>0.110779</v>
      </c>
      <c r="U4854">
        <v>-16.693999999999999</v>
      </c>
      <c r="V4854">
        <v>1</v>
      </c>
      <c r="W4854">
        <v>4.7333E-2</v>
      </c>
      <c r="X4854">
        <v>131.92400000000001</v>
      </c>
      <c r="Y4854">
        <v>0.40284900000000001</v>
      </c>
    </row>
    <row r="4855" spans="1:25" hidden="1" x14ac:dyDescent="0.25">
      <c r="A4855">
        <v>4853</v>
      </c>
      <c r="B4855">
        <v>53</v>
      </c>
      <c r="C4855" t="s">
        <v>7853</v>
      </c>
      <c r="D4855" t="s">
        <v>7787</v>
      </c>
      <c r="E4855">
        <v>2008</v>
      </c>
      <c r="F4855" t="s">
        <v>7787</v>
      </c>
      <c r="G4855">
        <v>51.507264800000002</v>
      </c>
      <c r="H4855">
        <v>-0.1278328</v>
      </c>
      <c r="I4855" t="s">
        <v>439</v>
      </c>
      <c r="J4855" t="s">
        <v>28</v>
      </c>
      <c r="K4855" t="s">
        <v>33</v>
      </c>
      <c r="M4855">
        <v>0</v>
      </c>
      <c r="N4855">
        <v>0.60962000000000005</v>
      </c>
      <c r="O4855">
        <v>0.64834899999999995</v>
      </c>
      <c r="P4855">
        <v>224.54812000000001</v>
      </c>
      <c r="Q4855">
        <v>0.42387200000000003</v>
      </c>
      <c r="R4855" s="1">
        <v>4.1999999999999998E-5</v>
      </c>
      <c r="S4855">
        <v>6</v>
      </c>
      <c r="T4855">
        <v>0.28575</v>
      </c>
      <c r="U4855">
        <v>-14.503</v>
      </c>
      <c r="V4855">
        <v>1</v>
      </c>
      <c r="W4855">
        <v>4.4580000000000002E-2</v>
      </c>
      <c r="X4855">
        <v>83.674000000000007</v>
      </c>
      <c r="Y4855">
        <v>0.59718199999999999</v>
      </c>
    </row>
    <row r="4856" spans="1:25" x14ac:dyDescent="0.25">
      <c r="A4856">
        <v>4854</v>
      </c>
      <c r="B4856">
        <v>54</v>
      </c>
      <c r="C4856" t="s">
        <v>7653</v>
      </c>
      <c r="D4856" t="s">
        <v>7654</v>
      </c>
      <c r="E4856">
        <v>2008</v>
      </c>
      <c r="F4856" t="s">
        <v>7654</v>
      </c>
      <c r="G4856" t="str">
        <f>IFERROR(VLOOKUP(Table1[[#This Row],[Title]],$C$5507:$Y$5579,5, FALSE ),"")</f>
        <v/>
      </c>
      <c r="H4856" t="str">
        <f>IFERROR(VLOOKUP(Table1[[#This Row],[Title]],$C$5507:$Y$5579,6, FALSE ),"")</f>
        <v/>
      </c>
      <c r="I4856" t="str">
        <f>IFERROR(VLOOKUP(Table1[[#This Row],[Title]],$C$5507:$Y$5579,7, FALSE ),"")</f>
        <v/>
      </c>
      <c r="J4856" t="str">
        <f>IFERROR(VLOOKUP(Table1[[#This Row],[Title]],$C$5507:$Y$5579,8, FALSE ),"")</f>
        <v/>
      </c>
      <c r="K4856" t="str">
        <f>IFERROR(VLOOKUP(Table1[[#This Row],[Title]],$C$5507:$Y$5579,9, FALSE ),"")</f>
        <v/>
      </c>
      <c r="L4856" t="str">
        <f>IFERROR(VLOOKUP(Table1[[#This Row],[Title]],$C$5507:$Y$5579,10, FALSE ),"")</f>
        <v/>
      </c>
      <c r="M4856" t="str">
        <f>IFERROR(VLOOKUP(Table1[[#This Row],[Title]],$C$5507:$Y$5579,11, FALSE ),"")</f>
        <v/>
      </c>
      <c r="N4856" t="str">
        <f>IFERROR(VLOOKUP(Table1[[#This Row],[Title]],$C$5507:$Y$5579,12, FALSE ),"")</f>
        <v/>
      </c>
      <c r="O4856" t="str">
        <f>IFERROR(VLOOKUP(Table1[[#This Row],[Title]],$C$5507:$Y$5579,13, FALSE ),"")</f>
        <v/>
      </c>
      <c r="P4856" t="str">
        <f>IFERROR(VLOOKUP(Table1[[#This Row],[Title]],$C$5507:$Y$5579,14, FALSE ),"")</f>
        <v/>
      </c>
      <c r="Q4856" t="str">
        <f>IFERROR(VLOOKUP(Table1[[#This Row],[Title]],$C$5507:$Y$5579,15, FALSE ),"")</f>
        <v/>
      </c>
      <c r="R4856" t="str">
        <f>IFERROR(VLOOKUP(Table1[[#This Row],[Title]],$C$5507:$Y$5579,16, FALSE ),"")</f>
        <v/>
      </c>
      <c r="S4856" t="str">
        <f>IFERROR(VLOOKUP(Table1[[#This Row],[Title]],$C$5507:$Y$5579,17, FALSE ),"")</f>
        <v/>
      </c>
      <c r="T4856" t="str">
        <f>IFERROR(VLOOKUP(Table1[[#This Row],[Title]],$C$5507:$Y$5579,18, FALSE ),"")</f>
        <v/>
      </c>
      <c r="U4856" t="str">
        <f>IFERROR(VLOOKUP(Table1[[#This Row],[Title]],$C$5507:$Y$5579,19, FALSE ),"")</f>
        <v/>
      </c>
      <c r="V4856" t="str">
        <f>IFERROR(VLOOKUP(Table1[[#This Row],[Title]],$C$5507:$Y$5579,20, FALSE ),"")</f>
        <v/>
      </c>
      <c r="W4856" t="str">
        <f>IFERROR(VLOOKUP(Table1[[#This Row],[Title]],$C$5507:$Y$5579,21, FALSE ),"")</f>
        <v/>
      </c>
      <c r="X4856" t="str">
        <f>IFERROR(VLOOKUP(Table1[[#This Row],[Title]],$C$5507:$Y$5579,22, FALSE ),"")</f>
        <v/>
      </c>
      <c r="Y4856" t="str">
        <f>IFERROR(VLOOKUP(Table1[[#This Row],[Title]],$C$5507:$Y$5579,23, FALSE ),"")</f>
        <v/>
      </c>
    </row>
    <row r="4857" spans="1:25" hidden="1" x14ac:dyDescent="0.25">
      <c r="A4857">
        <v>4855</v>
      </c>
      <c r="B4857">
        <v>55</v>
      </c>
      <c r="C4857" t="s">
        <v>7854</v>
      </c>
      <c r="D4857" t="s">
        <v>6826</v>
      </c>
      <c r="E4857">
        <v>2008</v>
      </c>
      <c r="F4857" t="s">
        <v>6826</v>
      </c>
      <c r="G4857">
        <v>34.145800000000001</v>
      </c>
      <c r="H4857">
        <v>-118.77800000000001</v>
      </c>
      <c r="I4857" t="s">
        <v>6827</v>
      </c>
      <c r="J4857" t="s">
        <v>28</v>
      </c>
      <c r="K4857" t="s">
        <v>56</v>
      </c>
      <c r="L4857" t="s">
        <v>33</v>
      </c>
      <c r="M4857">
        <v>0</v>
      </c>
      <c r="N4857">
        <v>1.057E-3</v>
      </c>
      <c r="O4857">
        <v>0.327517</v>
      </c>
      <c r="P4857">
        <v>249.68</v>
      </c>
      <c r="Q4857">
        <v>0.45984000000000003</v>
      </c>
      <c r="R4857">
        <v>6.5430000000000002E-3</v>
      </c>
      <c r="S4857">
        <v>11</v>
      </c>
      <c r="T4857">
        <v>9.8662E-2</v>
      </c>
      <c r="U4857">
        <v>-6.7949999999999999</v>
      </c>
      <c r="V4857">
        <v>1</v>
      </c>
      <c r="W4857">
        <v>3.108E-2</v>
      </c>
      <c r="X4857">
        <v>110.1</v>
      </c>
      <c r="Y4857">
        <v>0.175425</v>
      </c>
    </row>
    <row r="4858" spans="1:25" hidden="1" x14ac:dyDescent="0.25">
      <c r="A4858">
        <v>4856</v>
      </c>
      <c r="B4858">
        <v>56</v>
      </c>
      <c r="C4858" t="s">
        <v>7855</v>
      </c>
      <c r="D4858" t="s">
        <v>7856</v>
      </c>
      <c r="E4858">
        <v>2008</v>
      </c>
      <c r="F4858" t="s">
        <v>6229</v>
      </c>
      <c r="G4858">
        <v>18.583300000000001</v>
      </c>
      <c r="H4858">
        <v>-72.2333</v>
      </c>
      <c r="I4858" t="s">
        <v>6230</v>
      </c>
      <c r="J4858" t="s">
        <v>28</v>
      </c>
      <c r="K4858" t="s">
        <v>56</v>
      </c>
      <c r="L4858" t="s">
        <v>33</v>
      </c>
      <c r="M4858">
        <v>0</v>
      </c>
      <c r="N4858">
        <v>0.220031</v>
      </c>
      <c r="O4858">
        <v>0.47134500000000001</v>
      </c>
      <c r="P4858">
        <v>303.74403999999998</v>
      </c>
      <c r="Q4858">
        <v>0.596993</v>
      </c>
      <c r="R4858">
        <v>0</v>
      </c>
      <c r="S4858">
        <v>1</v>
      </c>
      <c r="T4858">
        <v>0.22087899999999999</v>
      </c>
      <c r="U4858">
        <v>-10.048999999999999</v>
      </c>
      <c r="V4858">
        <v>1</v>
      </c>
      <c r="W4858">
        <v>0.28423799999999999</v>
      </c>
      <c r="X4858">
        <v>81.185000000000002</v>
      </c>
      <c r="Y4858">
        <v>0.58316400000000002</v>
      </c>
    </row>
    <row r="4859" spans="1:25" hidden="1" x14ac:dyDescent="0.25">
      <c r="A4859">
        <v>4857</v>
      </c>
      <c r="B4859">
        <v>57</v>
      </c>
      <c r="C4859" t="s">
        <v>7050</v>
      </c>
      <c r="D4859" t="s">
        <v>7496</v>
      </c>
      <c r="E4859">
        <v>2008</v>
      </c>
      <c r="F4859" t="s">
        <v>7496</v>
      </c>
      <c r="G4859">
        <v>36.301068000000001</v>
      </c>
      <c r="H4859">
        <v>-115.206969</v>
      </c>
      <c r="I4859" t="s">
        <v>7497</v>
      </c>
      <c r="J4859" t="s">
        <v>28</v>
      </c>
      <c r="K4859" t="s">
        <v>33</v>
      </c>
      <c r="M4859">
        <v>0</v>
      </c>
      <c r="N4859">
        <v>0.50524800000000003</v>
      </c>
      <c r="O4859">
        <v>0.66421200000000002</v>
      </c>
      <c r="P4859">
        <v>231.19024999999999</v>
      </c>
      <c r="Q4859">
        <v>0.64898400000000001</v>
      </c>
      <c r="R4859">
        <v>0</v>
      </c>
      <c r="S4859">
        <v>1</v>
      </c>
      <c r="T4859">
        <v>0.17008999999999999</v>
      </c>
      <c r="U4859">
        <v>-6.7839999999999998</v>
      </c>
      <c r="V4859">
        <v>1</v>
      </c>
      <c r="W4859">
        <v>0.123683</v>
      </c>
      <c r="X4859">
        <v>171.84</v>
      </c>
      <c r="Y4859">
        <v>0.71774499999999997</v>
      </c>
    </row>
    <row r="4860" spans="1:25" hidden="1" x14ac:dyDescent="0.25">
      <c r="A4860">
        <v>4858</v>
      </c>
      <c r="B4860">
        <v>58</v>
      </c>
      <c r="C4860" t="s">
        <v>7857</v>
      </c>
      <c r="D4860" t="s">
        <v>7858</v>
      </c>
      <c r="E4860">
        <v>2008</v>
      </c>
      <c r="F4860" t="s">
        <v>7858</v>
      </c>
      <c r="G4860">
        <v>37.454700000000003</v>
      </c>
      <c r="H4860">
        <v>-122.178</v>
      </c>
      <c r="I4860" t="s">
        <v>7859</v>
      </c>
      <c r="J4860" t="s">
        <v>28</v>
      </c>
      <c r="K4860" t="s">
        <v>33</v>
      </c>
      <c r="M4860">
        <v>0</v>
      </c>
      <c r="N4860">
        <v>0.64982300000000004</v>
      </c>
      <c r="O4860">
        <v>0.43254999999999999</v>
      </c>
      <c r="P4860">
        <v>176.94667000000001</v>
      </c>
      <c r="Q4860">
        <v>0.30704900000000002</v>
      </c>
      <c r="R4860">
        <v>0</v>
      </c>
      <c r="S4860">
        <v>0</v>
      </c>
      <c r="T4860">
        <v>6.3523999999999997E-2</v>
      </c>
      <c r="U4860">
        <v>-8.7959999999999994</v>
      </c>
      <c r="V4860">
        <v>1</v>
      </c>
      <c r="W4860">
        <v>3.2687000000000001E-2</v>
      </c>
      <c r="X4860">
        <v>178.114</v>
      </c>
      <c r="Y4860">
        <v>0.37365500000000001</v>
      </c>
    </row>
    <row r="4861" spans="1:25" hidden="1" x14ac:dyDescent="0.25">
      <c r="A4861">
        <v>4859</v>
      </c>
      <c r="B4861">
        <v>59</v>
      </c>
      <c r="C4861" t="s">
        <v>7860</v>
      </c>
      <c r="D4861" t="s">
        <v>7861</v>
      </c>
      <c r="E4861">
        <v>2008</v>
      </c>
      <c r="F4861" t="s">
        <v>7785</v>
      </c>
      <c r="G4861">
        <v>25.728999999999999</v>
      </c>
      <c r="H4861">
        <v>-80.237399999999994</v>
      </c>
      <c r="I4861" t="s">
        <v>1448</v>
      </c>
      <c r="J4861" t="s">
        <v>28</v>
      </c>
      <c r="K4861" t="s">
        <v>56</v>
      </c>
      <c r="L4861" t="s">
        <v>33</v>
      </c>
      <c r="M4861">
        <v>0</v>
      </c>
      <c r="N4861">
        <v>2.9090000000000001E-3</v>
      </c>
      <c r="O4861">
        <v>0.56610099999999997</v>
      </c>
      <c r="P4861">
        <v>211.06892999999999</v>
      </c>
      <c r="Q4861">
        <v>0.41595599999999999</v>
      </c>
      <c r="R4861">
        <v>0</v>
      </c>
      <c r="S4861">
        <v>5</v>
      </c>
      <c r="T4861">
        <v>0.23569300000000001</v>
      </c>
      <c r="U4861">
        <v>-18.327999999999999</v>
      </c>
      <c r="V4861">
        <v>1</v>
      </c>
      <c r="W4861">
        <v>0.16999300000000001</v>
      </c>
      <c r="X4861">
        <v>129.90799999999999</v>
      </c>
      <c r="Y4861">
        <v>0.77682300000000004</v>
      </c>
    </row>
    <row r="4862" spans="1:25" hidden="1" x14ac:dyDescent="0.25">
      <c r="A4862">
        <v>4860</v>
      </c>
      <c r="B4862">
        <v>60</v>
      </c>
      <c r="C4862" t="s">
        <v>7862</v>
      </c>
      <c r="D4862" t="s">
        <v>6894</v>
      </c>
      <c r="E4862">
        <v>2008</v>
      </c>
      <c r="F4862" t="s">
        <v>6894</v>
      </c>
      <c r="G4862">
        <f>IFERROR(VLOOKUP(Table1[[#This Row],[Title]],$C$5507:$Y$5579,5, FALSE ),"")</f>
        <v>41.308872999999998</v>
      </c>
      <c r="H4862">
        <f>IFERROR(VLOOKUP(Table1[[#This Row],[Title]],$C$5507:$Y$5579,6, FALSE ),"")</f>
        <v>-73.363660999999993</v>
      </c>
      <c r="I4862" t="str">
        <f>IFERROR(VLOOKUP(Table1[[#This Row],[Title]],$C$5507:$Y$5579,7, FALSE ),"")</f>
        <v>Bridgeport, CT</v>
      </c>
      <c r="J4862" t="str">
        <f>IFERROR(VLOOKUP(Table1[[#This Row],[Title]],$C$5507:$Y$5579,8, FALSE ),"")</f>
        <v>studio</v>
      </c>
      <c r="K4862" t="str">
        <f>IFERROR(VLOOKUP(Table1[[#This Row],[Title]],$C$5507:$Y$5579,9, FALSE ),"")</f>
        <v>vocal</v>
      </c>
      <c r="L4862">
        <f>IFERROR(VLOOKUP(Table1[[#This Row],[Title]],$C$5507:$Y$5579,10, FALSE ),"")</f>
        <v>0</v>
      </c>
      <c r="M4862">
        <f>IFERROR(VLOOKUP(Table1[[#This Row],[Title]],$C$5507:$Y$5579,11, FALSE ),"")</f>
        <v>0</v>
      </c>
      <c r="N4862">
        <f>IFERROR(VLOOKUP(Table1[[#This Row],[Title]],$C$5507:$Y$5579,12, FALSE ),"")</f>
        <v>0.59478200000000003</v>
      </c>
      <c r="O4862">
        <f>IFERROR(VLOOKUP(Table1[[#This Row],[Title]],$C$5507:$Y$5579,13, FALSE ),"")</f>
        <v>0.4637</v>
      </c>
      <c r="P4862">
        <f>IFERROR(VLOOKUP(Table1[[#This Row],[Title]],$C$5507:$Y$5579,14, FALSE ),"")</f>
        <v>227.4</v>
      </c>
      <c r="Q4862">
        <f>IFERROR(VLOOKUP(Table1[[#This Row],[Title]],$C$5507:$Y$5579,15, FALSE ),"")</f>
        <v>0.748834</v>
      </c>
      <c r="R4862">
        <f>IFERROR(VLOOKUP(Table1[[#This Row],[Title]],$C$5507:$Y$5579,16, FALSE ),"")</f>
        <v>6.0000000000000002E-6</v>
      </c>
      <c r="S4862">
        <f>IFERROR(VLOOKUP(Table1[[#This Row],[Title]],$C$5507:$Y$5579,17, FALSE ),"")</f>
        <v>10</v>
      </c>
      <c r="T4862">
        <f>IFERROR(VLOOKUP(Table1[[#This Row],[Title]],$C$5507:$Y$5579,18, FALSE ),"")</f>
        <v>7.5217999999999993E-2</v>
      </c>
      <c r="U4862">
        <f>IFERROR(VLOOKUP(Table1[[#This Row],[Title]],$C$5507:$Y$5579,19, FALSE ),"")</f>
        <v>-5.9470000000000001</v>
      </c>
      <c r="V4862">
        <f>IFERROR(VLOOKUP(Table1[[#This Row],[Title]],$C$5507:$Y$5579,20, FALSE ),"")</f>
        <v>1</v>
      </c>
      <c r="W4862">
        <f>IFERROR(VLOOKUP(Table1[[#This Row],[Title]],$C$5507:$Y$5579,21, FALSE ),"")</f>
        <v>3.9022000000000001E-2</v>
      </c>
      <c r="X4862">
        <f>IFERROR(VLOOKUP(Table1[[#This Row],[Title]],$C$5507:$Y$5579,22, FALSE ),"")</f>
        <v>167.86199999999999</v>
      </c>
      <c r="Y4862">
        <f>IFERROR(VLOOKUP(Table1[[#This Row],[Title]],$C$5507:$Y$5579,23, FALSE ),"")</f>
        <v>0.453567</v>
      </c>
    </row>
    <row r="4863" spans="1:25" hidden="1" x14ac:dyDescent="0.25">
      <c r="A4863">
        <v>4861</v>
      </c>
      <c r="B4863">
        <v>61</v>
      </c>
      <c r="C4863" t="s">
        <v>7863</v>
      </c>
      <c r="D4863" t="s">
        <v>7793</v>
      </c>
      <c r="E4863">
        <v>2008</v>
      </c>
      <c r="F4863" t="s">
        <v>7793</v>
      </c>
      <c r="G4863">
        <v>33.448333300000002</v>
      </c>
      <c r="H4863">
        <v>-112.0733333</v>
      </c>
      <c r="I4863" t="s">
        <v>3891</v>
      </c>
      <c r="J4863" t="s">
        <v>56</v>
      </c>
      <c r="K4863" t="s">
        <v>33</v>
      </c>
      <c r="M4863">
        <v>0</v>
      </c>
      <c r="N4863">
        <v>1.4461E-2</v>
      </c>
      <c r="O4863">
        <v>0.53778300000000001</v>
      </c>
      <c r="P4863">
        <v>194.79955000000001</v>
      </c>
      <c r="Q4863">
        <v>0.92465900000000001</v>
      </c>
      <c r="R4863">
        <v>0</v>
      </c>
      <c r="S4863">
        <v>6</v>
      </c>
      <c r="T4863">
        <v>0.883494</v>
      </c>
      <c r="U4863">
        <v>-3.4289999999999998</v>
      </c>
      <c r="V4863">
        <v>1</v>
      </c>
      <c r="W4863">
        <v>0.11461499999999999</v>
      </c>
      <c r="X4863">
        <v>125.01</v>
      </c>
      <c r="Y4863">
        <v>0.58374999999999999</v>
      </c>
    </row>
    <row r="4864" spans="1:25" hidden="1" x14ac:dyDescent="0.25">
      <c r="A4864">
        <v>4862</v>
      </c>
      <c r="B4864">
        <v>62</v>
      </c>
      <c r="C4864" t="s">
        <v>7864</v>
      </c>
      <c r="D4864" t="s">
        <v>7865</v>
      </c>
      <c r="E4864">
        <v>2008</v>
      </c>
      <c r="F4864" t="s">
        <v>7328</v>
      </c>
      <c r="G4864">
        <v>13.166700000000001</v>
      </c>
      <c r="H4864">
        <v>-59.533299999999997</v>
      </c>
      <c r="I4864" t="s">
        <v>7329</v>
      </c>
      <c r="J4864" t="s">
        <v>28</v>
      </c>
      <c r="K4864" t="s">
        <v>56</v>
      </c>
      <c r="L4864" t="s">
        <v>33</v>
      </c>
      <c r="M4864">
        <v>0</v>
      </c>
      <c r="N4864">
        <v>0.222971</v>
      </c>
      <c r="O4864">
        <v>0.68138600000000005</v>
      </c>
      <c r="P4864">
        <v>223.12</v>
      </c>
      <c r="Q4864">
        <v>0.758969</v>
      </c>
      <c r="R4864">
        <v>0</v>
      </c>
      <c r="S4864">
        <v>5</v>
      </c>
      <c r="T4864">
        <v>7.9676999999999998E-2</v>
      </c>
      <c r="U4864">
        <v>-5.3890000000000002</v>
      </c>
      <c r="V4864">
        <v>0</v>
      </c>
      <c r="W4864">
        <v>5.6202000000000002E-2</v>
      </c>
      <c r="X4864">
        <v>93.963999999999999</v>
      </c>
      <c r="Y4864">
        <v>0.65423900000000001</v>
      </c>
    </row>
    <row r="4865" spans="1:25" hidden="1" x14ac:dyDescent="0.25">
      <c r="A4865">
        <v>4863</v>
      </c>
      <c r="B4865">
        <v>63</v>
      </c>
      <c r="C4865" t="s">
        <v>2127</v>
      </c>
      <c r="D4865" t="s">
        <v>7866</v>
      </c>
      <c r="E4865">
        <v>2008</v>
      </c>
      <c r="F4865" t="s">
        <v>7867</v>
      </c>
      <c r="G4865">
        <v>41.8842</v>
      </c>
      <c r="H4865">
        <v>-87.632400000000004</v>
      </c>
      <c r="I4865" t="s">
        <v>386</v>
      </c>
      <c r="J4865" t="s">
        <v>28</v>
      </c>
      <c r="K4865" t="s">
        <v>56</v>
      </c>
      <c r="L4865" t="s">
        <v>33</v>
      </c>
      <c r="M4865">
        <v>0</v>
      </c>
      <c r="N4865">
        <v>0.20860500000000001</v>
      </c>
      <c r="O4865">
        <v>0.69215000000000004</v>
      </c>
      <c r="P4865">
        <v>238.4</v>
      </c>
      <c r="Q4865">
        <v>0.82144499999999998</v>
      </c>
      <c r="R4865">
        <v>0</v>
      </c>
      <c r="S4865">
        <v>11</v>
      </c>
      <c r="T4865">
        <v>0.36055700000000002</v>
      </c>
      <c r="U4865">
        <v>-6.0369999999999999</v>
      </c>
      <c r="V4865">
        <v>0</v>
      </c>
      <c r="W4865">
        <v>0.297956</v>
      </c>
      <c r="X4865">
        <v>95.087999999999994</v>
      </c>
      <c r="Y4865">
        <v>0.52813299999999996</v>
      </c>
    </row>
    <row r="4866" spans="1:25" hidden="1" x14ac:dyDescent="0.25">
      <c r="A4866">
        <v>4864</v>
      </c>
      <c r="B4866">
        <v>64</v>
      </c>
      <c r="C4866" t="s">
        <v>7868</v>
      </c>
      <c r="D4866" t="s">
        <v>7732</v>
      </c>
      <c r="E4866">
        <v>2008</v>
      </c>
      <c r="F4866" t="s">
        <v>7732</v>
      </c>
      <c r="G4866">
        <v>38.895111999999997</v>
      </c>
      <c r="H4866">
        <v>-77.036366000000001</v>
      </c>
      <c r="I4866" t="s">
        <v>813</v>
      </c>
      <c r="J4866" t="s">
        <v>28</v>
      </c>
      <c r="K4866" t="s">
        <v>33</v>
      </c>
      <c r="M4866">
        <v>0</v>
      </c>
      <c r="N4866">
        <v>0.66075499999999998</v>
      </c>
      <c r="O4866">
        <v>0.72782100000000005</v>
      </c>
      <c r="P4866">
        <v>220.05332999999999</v>
      </c>
      <c r="Q4866">
        <v>0.43695699999999998</v>
      </c>
      <c r="R4866">
        <v>0</v>
      </c>
      <c r="S4866">
        <v>0</v>
      </c>
      <c r="T4866">
        <v>9.1722999999999999E-2</v>
      </c>
      <c r="U4866">
        <v>-8.3569999999999993</v>
      </c>
      <c r="V4866">
        <v>1</v>
      </c>
      <c r="W4866">
        <v>0.17444599999999999</v>
      </c>
      <c r="X4866">
        <v>123.017</v>
      </c>
      <c r="Y4866">
        <v>0.46654099999999998</v>
      </c>
    </row>
    <row r="4867" spans="1:25" hidden="1" x14ac:dyDescent="0.25">
      <c r="A4867">
        <v>4865</v>
      </c>
      <c r="B4867">
        <v>65</v>
      </c>
      <c r="C4867" t="s">
        <v>7869</v>
      </c>
      <c r="D4867" t="s">
        <v>7870</v>
      </c>
      <c r="E4867">
        <v>2008</v>
      </c>
      <c r="F4867" t="s">
        <v>7871</v>
      </c>
      <c r="G4867">
        <v>25.728999999999999</v>
      </c>
      <c r="H4867">
        <v>-80.237399999999994</v>
      </c>
      <c r="I4867" t="s">
        <v>1448</v>
      </c>
      <c r="J4867" t="s">
        <v>28</v>
      </c>
      <c r="K4867" t="s">
        <v>56</v>
      </c>
      <c r="L4867" t="s">
        <v>33</v>
      </c>
      <c r="M4867">
        <v>0</v>
      </c>
      <c r="N4867">
        <v>1.2030000000000001E-3</v>
      </c>
      <c r="O4867">
        <v>0.56592100000000001</v>
      </c>
      <c r="P4867">
        <v>209.34621000000001</v>
      </c>
      <c r="Q4867">
        <v>0.91030599999999995</v>
      </c>
      <c r="R4867" s="1">
        <v>9.9999999999999995E-7</v>
      </c>
      <c r="S4867">
        <v>2</v>
      </c>
      <c r="T4867">
        <v>0.41434300000000002</v>
      </c>
      <c r="U4867">
        <v>-2.8220000000000001</v>
      </c>
      <c r="V4867">
        <v>1</v>
      </c>
      <c r="W4867">
        <v>5.9629000000000001E-2</v>
      </c>
      <c r="X4867">
        <v>128.17400000000001</v>
      </c>
      <c r="Y4867">
        <v>0.80029799999999995</v>
      </c>
    </row>
    <row r="4868" spans="1:25" hidden="1" x14ac:dyDescent="0.25">
      <c r="A4868">
        <v>4866</v>
      </c>
      <c r="B4868">
        <v>66</v>
      </c>
      <c r="C4868" t="s">
        <v>7872</v>
      </c>
      <c r="D4868" t="s">
        <v>7873</v>
      </c>
      <c r="E4868">
        <v>2008</v>
      </c>
      <c r="F4868" t="s">
        <v>7388</v>
      </c>
      <c r="G4868">
        <v>32.298699999999997</v>
      </c>
      <c r="H4868">
        <v>-90.180499999999995</v>
      </c>
      <c r="I4868" t="s">
        <v>2958</v>
      </c>
      <c r="J4868" t="s">
        <v>28</v>
      </c>
      <c r="K4868" t="s">
        <v>56</v>
      </c>
      <c r="L4868" t="s">
        <v>33</v>
      </c>
      <c r="M4868">
        <v>0</v>
      </c>
      <c r="N4868">
        <v>3.235E-3</v>
      </c>
      <c r="O4868">
        <v>0.82320899999999997</v>
      </c>
      <c r="P4868">
        <v>224.54667000000001</v>
      </c>
      <c r="Q4868">
        <v>0.75290500000000005</v>
      </c>
      <c r="R4868">
        <v>0</v>
      </c>
      <c r="S4868">
        <v>1</v>
      </c>
      <c r="T4868">
        <v>0.228325</v>
      </c>
      <c r="U4868">
        <v>-4.1989999999999998</v>
      </c>
      <c r="V4868">
        <v>1</v>
      </c>
      <c r="W4868">
        <v>0.47617999999999999</v>
      </c>
      <c r="X4868">
        <v>117.28100000000001</v>
      </c>
      <c r="Y4868">
        <v>0.65177600000000002</v>
      </c>
    </row>
    <row r="4869" spans="1:25" hidden="1" x14ac:dyDescent="0.25">
      <c r="A4869">
        <v>4867</v>
      </c>
      <c r="B4869">
        <v>67</v>
      </c>
      <c r="C4869" t="s">
        <v>7874</v>
      </c>
      <c r="D4869" t="s">
        <v>7726</v>
      </c>
      <c r="E4869">
        <v>2008</v>
      </c>
      <c r="F4869" t="s">
        <v>7726</v>
      </c>
      <c r="G4869">
        <v>34.039034000000001</v>
      </c>
      <c r="H4869">
        <v>-118.707992</v>
      </c>
      <c r="I4869" t="s">
        <v>7727</v>
      </c>
      <c r="J4869" t="s">
        <v>28</v>
      </c>
      <c r="K4869" t="s">
        <v>56</v>
      </c>
      <c r="L4869" t="s">
        <v>33</v>
      </c>
      <c r="M4869">
        <v>0</v>
      </c>
      <c r="N4869">
        <v>0.182916</v>
      </c>
      <c r="O4869">
        <v>0.68775600000000003</v>
      </c>
      <c r="P4869">
        <v>245.62666999999999</v>
      </c>
      <c r="Q4869">
        <v>0.40359400000000001</v>
      </c>
      <c r="R4869">
        <v>0</v>
      </c>
      <c r="S4869">
        <v>1</v>
      </c>
      <c r="T4869">
        <v>9.2682E-2</v>
      </c>
      <c r="U4869">
        <v>-14.109</v>
      </c>
      <c r="V4869">
        <v>1</v>
      </c>
      <c r="W4869">
        <v>3.7559000000000002E-2</v>
      </c>
      <c r="X4869">
        <v>123.914</v>
      </c>
      <c r="Y4869">
        <v>0.18809999999999999</v>
      </c>
    </row>
    <row r="4870" spans="1:25" x14ac:dyDescent="0.25">
      <c r="A4870">
        <v>4868</v>
      </c>
      <c r="B4870">
        <v>68</v>
      </c>
      <c r="C4870" t="s">
        <v>7875</v>
      </c>
      <c r="D4870" t="s">
        <v>7876</v>
      </c>
      <c r="E4870">
        <v>2008</v>
      </c>
      <c r="F4870" t="s">
        <v>7391</v>
      </c>
      <c r="G4870" t="str">
        <f>IFERROR(VLOOKUP(Table1[[#This Row],[Title]],$C$5507:$Y$5579,5, FALSE ),"")</f>
        <v/>
      </c>
      <c r="H4870" t="str">
        <f>IFERROR(VLOOKUP(Table1[[#This Row],[Title]],$C$5507:$Y$5579,6, FALSE ),"")</f>
        <v/>
      </c>
      <c r="I4870" t="str">
        <f>IFERROR(VLOOKUP(Table1[[#This Row],[Title]],$C$5507:$Y$5579,7, FALSE ),"")</f>
        <v/>
      </c>
      <c r="J4870" t="str">
        <f>IFERROR(VLOOKUP(Table1[[#This Row],[Title]],$C$5507:$Y$5579,8, FALSE ),"")</f>
        <v/>
      </c>
      <c r="K4870" t="str">
        <f>IFERROR(VLOOKUP(Table1[[#This Row],[Title]],$C$5507:$Y$5579,9, FALSE ),"")</f>
        <v/>
      </c>
      <c r="L4870" t="str">
        <f>IFERROR(VLOOKUP(Table1[[#This Row],[Title]],$C$5507:$Y$5579,10, FALSE ),"")</f>
        <v/>
      </c>
      <c r="M4870" t="str">
        <f>IFERROR(VLOOKUP(Table1[[#This Row],[Title]],$C$5507:$Y$5579,11, FALSE ),"")</f>
        <v/>
      </c>
      <c r="N4870" t="str">
        <f>IFERROR(VLOOKUP(Table1[[#This Row],[Title]],$C$5507:$Y$5579,12, FALSE ),"")</f>
        <v/>
      </c>
      <c r="O4870" t="str">
        <f>IFERROR(VLOOKUP(Table1[[#This Row],[Title]],$C$5507:$Y$5579,13, FALSE ),"")</f>
        <v/>
      </c>
      <c r="P4870" t="str">
        <f>IFERROR(VLOOKUP(Table1[[#This Row],[Title]],$C$5507:$Y$5579,14, FALSE ),"")</f>
        <v/>
      </c>
      <c r="Q4870" t="str">
        <f>IFERROR(VLOOKUP(Table1[[#This Row],[Title]],$C$5507:$Y$5579,15, FALSE ),"")</f>
        <v/>
      </c>
      <c r="R4870" t="str">
        <f>IFERROR(VLOOKUP(Table1[[#This Row],[Title]],$C$5507:$Y$5579,16, FALSE ),"")</f>
        <v/>
      </c>
      <c r="S4870" t="str">
        <f>IFERROR(VLOOKUP(Table1[[#This Row],[Title]],$C$5507:$Y$5579,17, FALSE ),"")</f>
        <v/>
      </c>
      <c r="T4870" t="str">
        <f>IFERROR(VLOOKUP(Table1[[#This Row],[Title]],$C$5507:$Y$5579,18, FALSE ),"")</f>
        <v/>
      </c>
      <c r="U4870" t="str">
        <f>IFERROR(VLOOKUP(Table1[[#This Row],[Title]],$C$5507:$Y$5579,19, FALSE ),"")</f>
        <v/>
      </c>
      <c r="V4870" t="str">
        <f>IFERROR(VLOOKUP(Table1[[#This Row],[Title]],$C$5507:$Y$5579,20, FALSE ),"")</f>
        <v/>
      </c>
      <c r="W4870" t="str">
        <f>IFERROR(VLOOKUP(Table1[[#This Row],[Title]],$C$5507:$Y$5579,21, FALSE ),"")</f>
        <v/>
      </c>
      <c r="X4870" t="str">
        <f>IFERROR(VLOOKUP(Table1[[#This Row],[Title]],$C$5507:$Y$5579,22, FALSE ),"")</f>
        <v/>
      </c>
      <c r="Y4870" t="str">
        <f>IFERROR(VLOOKUP(Table1[[#This Row],[Title]],$C$5507:$Y$5579,23, FALSE ),"")</f>
        <v/>
      </c>
    </row>
    <row r="4871" spans="1:25" hidden="1" x14ac:dyDescent="0.25">
      <c r="A4871">
        <v>4869</v>
      </c>
      <c r="B4871">
        <v>69</v>
      </c>
      <c r="C4871" t="s">
        <v>7877</v>
      </c>
      <c r="D4871" t="s">
        <v>7878</v>
      </c>
      <c r="E4871">
        <v>2008</v>
      </c>
      <c r="F4871" t="s">
        <v>7878</v>
      </c>
      <c r="G4871">
        <v>29.7605</v>
      </c>
      <c r="H4871">
        <v>-95.369799999999998</v>
      </c>
      <c r="I4871" t="s">
        <v>1078</v>
      </c>
      <c r="J4871" t="s">
        <v>28</v>
      </c>
      <c r="K4871" t="s">
        <v>56</v>
      </c>
      <c r="L4871" t="s">
        <v>33</v>
      </c>
      <c r="M4871">
        <v>0</v>
      </c>
      <c r="N4871">
        <v>5.4142999999999997E-2</v>
      </c>
      <c r="O4871">
        <v>0.41413499999999998</v>
      </c>
      <c r="P4871">
        <v>216.14667</v>
      </c>
      <c r="Q4871">
        <v>0.57833999999999997</v>
      </c>
      <c r="R4871">
        <v>0</v>
      </c>
      <c r="S4871">
        <v>8</v>
      </c>
      <c r="T4871">
        <v>0.124072</v>
      </c>
      <c r="U4871">
        <v>-6.383</v>
      </c>
      <c r="V4871">
        <v>1</v>
      </c>
      <c r="W4871">
        <v>2.8669E-2</v>
      </c>
      <c r="X4871">
        <v>154.96</v>
      </c>
      <c r="Y4871">
        <v>0.27673700000000001</v>
      </c>
    </row>
    <row r="4872" spans="1:25" hidden="1" x14ac:dyDescent="0.25">
      <c r="A4872">
        <v>4870</v>
      </c>
      <c r="B4872">
        <v>70</v>
      </c>
      <c r="C4872" t="s">
        <v>7879</v>
      </c>
      <c r="D4872" t="s">
        <v>7615</v>
      </c>
      <c r="E4872">
        <v>2008</v>
      </c>
      <c r="F4872" t="s">
        <v>7615</v>
      </c>
      <c r="G4872">
        <v>35.169255</v>
      </c>
      <c r="H4872">
        <v>-89.990414999999999</v>
      </c>
      <c r="I4872" t="s">
        <v>48</v>
      </c>
      <c r="J4872" t="s">
        <v>28</v>
      </c>
      <c r="K4872" t="s">
        <v>56</v>
      </c>
      <c r="L4872" t="s">
        <v>33</v>
      </c>
      <c r="M4872">
        <v>0</v>
      </c>
      <c r="N4872">
        <v>2.7789999999999998E-3</v>
      </c>
      <c r="O4872">
        <v>0.73434600000000005</v>
      </c>
      <c r="P4872">
        <v>223.76</v>
      </c>
      <c r="Q4872">
        <v>0.94179000000000002</v>
      </c>
      <c r="R4872">
        <v>1.5939999999999999E-3</v>
      </c>
      <c r="S4872">
        <v>2</v>
      </c>
      <c r="T4872">
        <v>0.17906</v>
      </c>
      <c r="U4872">
        <v>-5.4009999999999998</v>
      </c>
      <c r="V4872">
        <v>1</v>
      </c>
      <c r="W4872">
        <v>5.5598000000000002E-2</v>
      </c>
      <c r="X4872">
        <v>119.56399999999999</v>
      </c>
      <c r="Y4872">
        <v>0.83732300000000004</v>
      </c>
    </row>
    <row r="4873" spans="1:25" hidden="1" x14ac:dyDescent="0.25">
      <c r="A4873">
        <v>4871</v>
      </c>
      <c r="B4873">
        <v>71</v>
      </c>
      <c r="C4873" t="s">
        <v>7757</v>
      </c>
      <c r="D4873" t="s">
        <v>7758</v>
      </c>
      <c r="E4873">
        <v>2008</v>
      </c>
      <c r="F4873" t="s">
        <v>7104</v>
      </c>
      <c r="G4873">
        <v>29.813141999999999</v>
      </c>
      <c r="H4873">
        <v>-95.309788999999995</v>
      </c>
      <c r="I4873" t="s">
        <v>1594</v>
      </c>
      <c r="J4873" t="s">
        <v>28</v>
      </c>
      <c r="K4873" t="s">
        <v>56</v>
      </c>
      <c r="L4873" t="s">
        <v>33</v>
      </c>
      <c r="M4873">
        <v>0</v>
      </c>
      <c r="N4873">
        <v>2.362E-3</v>
      </c>
      <c r="O4873">
        <v>0.58745999999999998</v>
      </c>
      <c r="P4873">
        <v>211.70667</v>
      </c>
      <c r="Q4873">
        <v>0.65683100000000005</v>
      </c>
      <c r="R4873">
        <v>0</v>
      </c>
      <c r="S4873">
        <v>11</v>
      </c>
      <c r="T4873">
        <v>0.29013899999999998</v>
      </c>
      <c r="U4873">
        <v>-7.7149999999999999</v>
      </c>
      <c r="V4873">
        <v>1</v>
      </c>
      <c r="W4873">
        <v>6.4826999999999996E-2</v>
      </c>
      <c r="X4873">
        <v>77.025000000000006</v>
      </c>
      <c r="Y4873">
        <v>0.48547299999999999</v>
      </c>
    </row>
    <row r="4874" spans="1:25" hidden="1" x14ac:dyDescent="0.25">
      <c r="A4874">
        <v>4872</v>
      </c>
      <c r="B4874">
        <v>72</v>
      </c>
      <c r="C4874" t="s">
        <v>6428</v>
      </c>
      <c r="D4874" t="s">
        <v>7880</v>
      </c>
      <c r="E4874">
        <v>2008</v>
      </c>
      <c r="F4874" t="s">
        <v>7430</v>
      </c>
      <c r="G4874">
        <v>51.507264800000002</v>
      </c>
      <c r="H4874">
        <v>-0.1278328</v>
      </c>
      <c r="I4874" t="s">
        <v>439</v>
      </c>
      <c r="J4874" t="s">
        <v>28</v>
      </c>
      <c r="K4874" t="s">
        <v>56</v>
      </c>
      <c r="L4874" t="s">
        <v>33</v>
      </c>
      <c r="M4874">
        <v>0</v>
      </c>
      <c r="N4874">
        <v>0.159166</v>
      </c>
      <c r="O4874">
        <v>0.76949199999999995</v>
      </c>
      <c r="P4874">
        <v>222.50667000000001</v>
      </c>
      <c r="Q4874">
        <v>0.73536100000000004</v>
      </c>
      <c r="R4874" s="1">
        <v>9.9999999999999995E-7</v>
      </c>
      <c r="S4874">
        <v>7</v>
      </c>
      <c r="T4874">
        <v>0.144207</v>
      </c>
      <c r="U4874">
        <v>-5.407</v>
      </c>
      <c r="V4874">
        <v>0</v>
      </c>
      <c r="W4874">
        <v>4.1819000000000002E-2</v>
      </c>
      <c r="X4874">
        <v>77.001999999999995</v>
      </c>
      <c r="Y4874">
        <v>0.91778999999999999</v>
      </c>
    </row>
    <row r="4875" spans="1:25" hidden="1" x14ac:dyDescent="0.25">
      <c r="A4875">
        <v>4873</v>
      </c>
      <c r="B4875">
        <v>73</v>
      </c>
      <c r="C4875" t="s">
        <v>7881</v>
      </c>
      <c r="D4875" t="s">
        <v>7882</v>
      </c>
      <c r="E4875">
        <v>2008</v>
      </c>
      <c r="F4875" t="s">
        <v>7883</v>
      </c>
      <c r="G4875">
        <v>34.098343</v>
      </c>
      <c r="H4875">
        <v>-118.32674299999999</v>
      </c>
      <c r="I4875" t="s">
        <v>3464</v>
      </c>
      <c r="J4875" t="s">
        <v>28</v>
      </c>
      <c r="K4875" t="s">
        <v>56</v>
      </c>
      <c r="L4875" t="s">
        <v>33</v>
      </c>
      <c r="M4875">
        <v>0</v>
      </c>
      <c r="N4875">
        <v>5.5069999999999997E-3</v>
      </c>
      <c r="O4875">
        <v>0.55681899999999995</v>
      </c>
      <c r="P4875">
        <v>325.05333000000002</v>
      </c>
      <c r="Q4875">
        <v>0.99121000000000004</v>
      </c>
      <c r="R4875" s="1">
        <v>6.9999999999999994E-5</v>
      </c>
      <c r="S4875">
        <v>2</v>
      </c>
      <c r="T4875">
        <v>0.51475800000000005</v>
      </c>
      <c r="U4875">
        <v>-3.7</v>
      </c>
      <c r="V4875">
        <v>1</v>
      </c>
      <c r="W4875">
        <v>0.106382</v>
      </c>
      <c r="X4875">
        <v>114.008</v>
      </c>
      <c r="Y4875">
        <v>0.203654</v>
      </c>
    </row>
    <row r="4876" spans="1:25" hidden="1" x14ac:dyDescent="0.25">
      <c r="A4876">
        <v>4874</v>
      </c>
      <c r="B4876">
        <v>74</v>
      </c>
      <c r="C4876" t="s">
        <v>7884</v>
      </c>
      <c r="D4876" t="s">
        <v>7217</v>
      </c>
      <c r="E4876">
        <v>2008</v>
      </c>
      <c r="F4876" t="s">
        <v>7217</v>
      </c>
      <c r="G4876">
        <v>41.902042000000002</v>
      </c>
      <c r="H4876">
        <v>-87.658544000000006</v>
      </c>
      <c r="I4876" t="s">
        <v>108</v>
      </c>
      <c r="J4876" t="s">
        <v>28</v>
      </c>
      <c r="K4876" t="s">
        <v>56</v>
      </c>
      <c r="L4876" t="s">
        <v>33</v>
      </c>
      <c r="M4876">
        <v>0</v>
      </c>
      <c r="N4876">
        <v>0.101447</v>
      </c>
      <c r="O4876">
        <v>0.77244699999999999</v>
      </c>
      <c r="P4876">
        <v>271.62666999999999</v>
      </c>
      <c r="Q4876">
        <v>0.42858800000000002</v>
      </c>
      <c r="R4876">
        <v>0.27965000000000001</v>
      </c>
      <c r="S4876">
        <v>1</v>
      </c>
      <c r="T4876">
        <v>0.111427</v>
      </c>
      <c r="U4876">
        <v>-10.375999999999999</v>
      </c>
      <c r="V4876">
        <v>0</v>
      </c>
      <c r="W4876">
        <v>3.3611000000000002E-2</v>
      </c>
      <c r="X4876">
        <v>119.59</v>
      </c>
      <c r="Y4876">
        <v>6.4559000000000005E-2</v>
      </c>
    </row>
    <row r="4877" spans="1:25" hidden="1" x14ac:dyDescent="0.25">
      <c r="A4877">
        <v>4875</v>
      </c>
      <c r="B4877">
        <v>75</v>
      </c>
      <c r="C4877" t="s">
        <v>7885</v>
      </c>
      <c r="D4877" t="s">
        <v>7886</v>
      </c>
      <c r="E4877">
        <v>2008</v>
      </c>
      <c r="F4877" t="s">
        <v>7886</v>
      </c>
      <c r="G4877">
        <v>34.939166700000001</v>
      </c>
      <c r="H4877">
        <v>-79.774166699999995</v>
      </c>
      <c r="I4877" t="s">
        <v>7887</v>
      </c>
      <c r="J4877" t="s">
        <v>28</v>
      </c>
      <c r="K4877" t="s">
        <v>56</v>
      </c>
      <c r="L4877" t="s">
        <v>33</v>
      </c>
      <c r="M4877">
        <v>0</v>
      </c>
      <c r="N4877">
        <v>1.7417999999999999E-2</v>
      </c>
      <c r="O4877">
        <v>0.70393499999999998</v>
      </c>
      <c r="P4877">
        <v>267.21332999999998</v>
      </c>
      <c r="Q4877">
        <v>0.444191</v>
      </c>
      <c r="R4877">
        <v>0</v>
      </c>
      <c r="S4877">
        <v>8</v>
      </c>
      <c r="T4877">
        <v>0.10677399999999999</v>
      </c>
      <c r="U4877">
        <v>-5.7229999999999999</v>
      </c>
      <c r="V4877">
        <v>1</v>
      </c>
      <c r="W4877">
        <v>2.7862999999999999E-2</v>
      </c>
      <c r="X4877">
        <v>90.055999999999997</v>
      </c>
      <c r="Y4877">
        <v>3.9781999999999998E-2</v>
      </c>
    </row>
    <row r="4878" spans="1:25" hidden="1" x14ac:dyDescent="0.25">
      <c r="A4878">
        <v>4876</v>
      </c>
      <c r="B4878">
        <v>76</v>
      </c>
      <c r="C4878" t="s">
        <v>6206</v>
      </c>
      <c r="D4878" t="s">
        <v>7888</v>
      </c>
      <c r="E4878">
        <v>2008</v>
      </c>
      <c r="F4878" t="s">
        <v>7888</v>
      </c>
      <c r="G4878">
        <v>40.666891999999997</v>
      </c>
      <c r="H4878">
        <v>-111.887991</v>
      </c>
      <c r="I4878" t="s">
        <v>7889</v>
      </c>
      <c r="J4878" t="s">
        <v>28</v>
      </c>
      <c r="K4878" t="s">
        <v>56</v>
      </c>
      <c r="L4878" t="s">
        <v>33</v>
      </c>
      <c r="M4878">
        <v>0</v>
      </c>
      <c r="N4878">
        <v>8.3590000000000001E-3</v>
      </c>
      <c r="O4878">
        <v>0.57020199999999999</v>
      </c>
      <c r="P4878">
        <v>213.52</v>
      </c>
      <c r="Q4878">
        <v>0.66439199999999998</v>
      </c>
      <c r="R4878" s="1">
        <v>1.2E-5</v>
      </c>
      <c r="S4878">
        <v>0</v>
      </c>
      <c r="T4878">
        <v>7.1863999999999997E-2</v>
      </c>
      <c r="U4878">
        <v>-4.718</v>
      </c>
      <c r="V4878">
        <v>0</v>
      </c>
      <c r="W4878">
        <v>3.2243000000000001E-2</v>
      </c>
      <c r="X4878">
        <v>162.084</v>
      </c>
      <c r="Y4878">
        <v>0.48534899999999997</v>
      </c>
    </row>
    <row r="4879" spans="1:25" hidden="1" x14ac:dyDescent="0.25">
      <c r="A4879">
        <v>4877</v>
      </c>
      <c r="B4879">
        <v>77</v>
      </c>
      <c r="C4879" t="s">
        <v>7890</v>
      </c>
      <c r="D4879" t="s">
        <v>7891</v>
      </c>
      <c r="E4879">
        <v>2008</v>
      </c>
      <c r="F4879" t="s">
        <v>7717</v>
      </c>
      <c r="G4879">
        <v>26.621074</v>
      </c>
      <c r="H4879">
        <v>-81.878139000000004</v>
      </c>
      <c r="I4879" t="s">
        <v>7718</v>
      </c>
      <c r="J4879" t="s">
        <v>28</v>
      </c>
      <c r="K4879" t="s">
        <v>56</v>
      </c>
      <c r="L4879" t="s">
        <v>33</v>
      </c>
      <c r="M4879">
        <v>0</v>
      </c>
      <c r="N4879">
        <v>6.8685999999999997E-2</v>
      </c>
      <c r="O4879">
        <v>0.80963799999999997</v>
      </c>
      <c r="P4879">
        <v>161.76</v>
      </c>
      <c r="Q4879">
        <v>0.53292799999999996</v>
      </c>
      <c r="R4879">
        <v>0</v>
      </c>
      <c r="S4879">
        <v>10</v>
      </c>
      <c r="T4879">
        <v>0.22539899999999999</v>
      </c>
      <c r="U4879">
        <v>-9.0890000000000004</v>
      </c>
      <c r="V4879">
        <v>1</v>
      </c>
      <c r="W4879">
        <v>0.18121000000000001</v>
      </c>
      <c r="X4879">
        <v>121.624</v>
      </c>
      <c r="Y4879">
        <v>0.71786799999999995</v>
      </c>
    </row>
    <row r="4880" spans="1:25" hidden="1" x14ac:dyDescent="0.25">
      <c r="A4880">
        <v>4878</v>
      </c>
      <c r="B4880">
        <v>78</v>
      </c>
      <c r="C4880" t="s">
        <v>7629</v>
      </c>
      <c r="D4880" t="s">
        <v>7508</v>
      </c>
      <c r="E4880">
        <v>2008</v>
      </c>
      <c r="F4880" t="s">
        <v>7508</v>
      </c>
      <c r="G4880">
        <v>33.993600000000001</v>
      </c>
      <c r="H4880">
        <v>-117.971</v>
      </c>
      <c r="I4880" t="s">
        <v>7509</v>
      </c>
      <c r="J4880" t="s">
        <v>28</v>
      </c>
      <c r="K4880" t="s">
        <v>56</v>
      </c>
      <c r="L4880" t="s">
        <v>33</v>
      </c>
      <c r="M4880">
        <v>0</v>
      </c>
      <c r="N4880">
        <v>0.206598</v>
      </c>
      <c r="O4880">
        <v>0.69629300000000005</v>
      </c>
      <c r="P4880">
        <v>255.68608</v>
      </c>
      <c r="Q4880">
        <v>0.37005199999999999</v>
      </c>
      <c r="R4880">
        <v>0</v>
      </c>
      <c r="S4880">
        <v>7</v>
      </c>
      <c r="T4880">
        <v>0.11058999999999999</v>
      </c>
      <c r="U4880">
        <v>-15.96</v>
      </c>
      <c r="V4880">
        <v>1</v>
      </c>
      <c r="W4880">
        <v>5.2183E-2</v>
      </c>
      <c r="X4880">
        <v>117.83</v>
      </c>
      <c r="Y4880">
        <v>0.42858099999999999</v>
      </c>
    </row>
    <row r="4881" spans="1:25" hidden="1" x14ac:dyDescent="0.25">
      <c r="A4881">
        <v>4879</v>
      </c>
      <c r="B4881">
        <v>79</v>
      </c>
      <c r="C4881" t="s">
        <v>7892</v>
      </c>
      <c r="D4881" t="s">
        <v>7893</v>
      </c>
      <c r="E4881">
        <v>2008</v>
      </c>
      <c r="F4881" t="s">
        <v>7217</v>
      </c>
      <c r="G4881">
        <v>41.902042000000002</v>
      </c>
      <c r="H4881">
        <v>-87.658544000000006</v>
      </c>
      <c r="I4881" t="s">
        <v>108</v>
      </c>
      <c r="J4881" t="s">
        <v>28</v>
      </c>
      <c r="K4881" t="s">
        <v>56</v>
      </c>
      <c r="L4881" t="s">
        <v>33</v>
      </c>
      <c r="M4881">
        <v>0</v>
      </c>
      <c r="N4881">
        <v>1.7649000000000001E-2</v>
      </c>
      <c r="O4881">
        <v>0.44208900000000001</v>
      </c>
      <c r="P4881">
        <v>229.79156</v>
      </c>
      <c r="Q4881">
        <v>0.35167900000000002</v>
      </c>
      <c r="R4881">
        <v>0</v>
      </c>
      <c r="S4881">
        <v>1</v>
      </c>
      <c r="T4881">
        <v>0.36036600000000002</v>
      </c>
      <c r="U4881">
        <v>-20.268999999999998</v>
      </c>
      <c r="V4881">
        <v>1</v>
      </c>
      <c r="W4881">
        <v>0.38689000000000001</v>
      </c>
      <c r="X4881">
        <v>75.748999999999995</v>
      </c>
      <c r="Y4881">
        <v>0.46292100000000003</v>
      </c>
    </row>
    <row r="4882" spans="1:25" hidden="1" x14ac:dyDescent="0.25">
      <c r="A4882">
        <v>4880</v>
      </c>
      <c r="B4882">
        <v>80</v>
      </c>
      <c r="C4882" t="s">
        <v>7894</v>
      </c>
      <c r="D4882" t="s">
        <v>6346</v>
      </c>
      <c r="E4882">
        <v>2008</v>
      </c>
      <c r="F4882" t="s">
        <v>6346</v>
      </c>
      <c r="G4882">
        <v>30.814465999999999</v>
      </c>
      <c r="H4882">
        <v>-90.428043000000002</v>
      </c>
      <c r="I4882" t="s">
        <v>6347</v>
      </c>
      <c r="J4882" t="s">
        <v>28</v>
      </c>
      <c r="K4882" t="s">
        <v>56</v>
      </c>
      <c r="L4882" t="s">
        <v>33</v>
      </c>
      <c r="M4882">
        <v>0</v>
      </c>
      <c r="N4882">
        <v>4.7438000000000001E-2</v>
      </c>
      <c r="O4882">
        <v>0.52099600000000001</v>
      </c>
      <c r="P4882">
        <v>221.49179000000001</v>
      </c>
      <c r="Q4882">
        <v>0.49294300000000002</v>
      </c>
      <c r="R4882">
        <v>0</v>
      </c>
      <c r="S4882">
        <v>6</v>
      </c>
      <c r="T4882">
        <v>0.425313</v>
      </c>
      <c r="U4882">
        <v>-15.613</v>
      </c>
      <c r="V4882">
        <v>0</v>
      </c>
      <c r="W4882">
        <v>8.8173000000000001E-2</v>
      </c>
      <c r="X4882">
        <v>138.97200000000001</v>
      </c>
      <c r="Y4882">
        <v>0.30063099999999998</v>
      </c>
    </row>
    <row r="4883" spans="1:25" hidden="1" x14ac:dyDescent="0.25">
      <c r="A4883">
        <v>4881</v>
      </c>
      <c r="B4883">
        <v>81</v>
      </c>
      <c r="C4883" t="s">
        <v>7895</v>
      </c>
      <c r="D4883" t="s">
        <v>7767</v>
      </c>
      <c r="E4883">
        <v>2008</v>
      </c>
      <c r="F4883" t="s">
        <v>7767</v>
      </c>
      <c r="G4883">
        <v>40.357241999999999</v>
      </c>
      <c r="H4883">
        <v>-75.940152999999995</v>
      </c>
      <c r="I4883" t="s">
        <v>7768</v>
      </c>
      <c r="J4883" t="s">
        <v>28</v>
      </c>
      <c r="K4883" t="s">
        <v>56</v>
      </c>
      <c r="L4883" t="s">
        <v>33</v>
      </c>
      <c r="M4883">
        <v>0</v>
      </c>
      <c r="N4883">
        <v>1.8109E-2</v>
      </c>
      <c r="O4883">
        <v>0.57066700000000004</v>
      </c>
      <c r="P4883">
        <v>181.91628</v>
      </c>
      <c r="Q4883">
        <v>0.89041199999999998</v>
      </c>
      <c r="R4883">
        <v>1.939E-3</v>
      </c>
      <c r="S4883">
        <v>0</v>
      </c>
      <c r="T4883">
        <v>0.35713200000000001</v>
      </c>
      <c r="U4883">
        <v>-3.67</v>
      </c>
      <c r="V4883">
        <v>0</v>
      </c>
      <c r="W4883">
        <v>0.103949</v>
      </c>
      <c r="X4883">
        <v>132.024</v>
      </c>
      <c r="Y4883">
        <v>0.422593</v>
      </c>
    </row>
    <row r="4884" spans="1:25" hidden="1" x14ac:dyDescent="0.25">
      <c r="A4884">
        <v>4882</v>
      </c>
      <c r="B4884">
        <v>82</v>
      </c>
      <c r="C4884" t="s">
        <v>7896</v>
      </c>
      <c r="D4884" t="s">
        <v>5422</v>
      </c>
      <c r="E4884">
        <v>2008</v>
      </c>
      <c r="F4884" t="s">
        <v>5422</v>
      </c>
      <c r="G4884">
        <v>40.946106999999998</v>
      </c>
      <c r="H4884">
        <v>-73.866926000000007</v>
      </c>
      <c r="I4884" t="s">
        <v>5423</v>
      </c>
      <c r="J4884" t="s">
        <v>28</v>
      </c>
      <c r="K4884" t="s">
        <v>56</v>
      </c>
      <c r="M4884">
        <v>0</v>
      </c>
      <c r="N4884">
        <v>2.0931999999999999E-2</v>
      </c>
      <c r="O4884">
        <v>0.68091599999999997</v>
      </c>
      <c r="P4884">
        <v>225.37288000000001</v>
      </c>
      <c r="Q4884">
        <v>0.94549399999999995</v>
      </c>
      <c r="R4884">
        <v>0.81406999999999996</v>
      </c>
      <c r="S4884">
        <v>0</v>
      </c>
      <c r="T4884">
        <v>0.28536099999999998</v>
      </c>
      <c r="U4884">
        <v>-3.9460000000000002</v>
      </c>
      <c r="V4884">
        <v>1</v>
      </c>
      <c r="W4884">
        <v>5.8562000000000003E-2</v>
      </c>
      <c r="X4884">
        <v>130.01900000000001</v>
      </c>
      <c r="Y4884">
        <v>0.81093899999999997</v>
      </c>
    </row>
    <row r="4885" spans="1:25" hidden="1" x14ac:dyDescent="0.25">
      <c r="A4885">
        <v>4883</v>
      </c>
      <c r="B4885">
        <v>83</v>
      </c>
      <c r="C4885" t="s">
        <v>7897</v>
      </c>
      <c r="D4885" t="s">
        <v>6346</v>
      </c>
      <c r="E4885">
        <v>2008</v>
      </c>
      <c r="F4885" t="s">
        <v>6346</v>
      </c>
      <c r="G4885">
        <v>30.814465999999999</v>
      </c>
      <c r="H4885">
        <v>-90.428043000000002</v>
      </c>
      <c r="I4885" t="s">
        <v>6347</v>
      </c>
      <c r="J4885" t="s">
        <v>28</v>
      </c>
      <c r="K4885" t="s">
        <v>56</v>
      </c>
      <c r="L4885" t="s">
        <v>33</v>
      </c>
      <c r="M4885">
        <v>0</v>
      </c>
      <c r="N4885">
        <v>9.2188999999999993E-2</v>
      </c>
      <c r="O4885">
        <v>0.78189600000000004</v>
      </c>
      <c r="P4885">
        <v>189.67202</v>
      </c>
      <c r="Q4885">
        <v>0.57613000000000003</v>
      </c>
      <c r="R4885">
        <v>0</v>
      </c>
      <c r="S4885">
        <v>1</v>
      </c>
      <c r="T4885">
        <v>0.11608499999999999</v>
      </c>
      <c r="U4885">
        <v>-7.2750000000000004</v>
      </c>
      <c r="V4885">
        <v>0</v>
      </c>
      <c r="W4885">
        <v>0.29423700000000003</v>
      </c>
      <c r="X4885">
        <v>114.94499999999999</v>
      </c>
      <c r="Y4885">
        <v>0.79864500000000005</v>
      </c>
    </row>
    <row r="4886" spans="1:25" hidden="1" x14ac:dyDescent="0.25">
      <c r="A4886">
        <v>4884</v>
      </c>
      <c r="B4886">
        <v>84</v>
      </c>
      <c r="C4886" t="s">
        <v>3556</v>
      </c>
      <c r="D4886" t="s">
        <v>7898</v>
      </c>
      <c r="E4886">
        <v>2008</v>
      </c>
      <c r="F4886" t="s">
        <v>7899</v>
      </c>
      <c r="G4886">
        <v>25.940999999999999</v>
      </c>
      <c r="H4886">
        <v>-80.246200000000002</v>
      </c>
      <c r="I4886" t="s">
        <v>7900</v>
      </c>
      <c r="J4886" t="s">
        <v>28</v>
      </c>
      <c r="K4886" t="s">
        <v>56</v>
      </c>
      <c r="L4886" t="s">
        <v>33</v>
      </c>
      <c r="M4886">
        <v>0</v>
      </c>
      <c r="N4886">
        <v>1.357E-2</v>
      </c>
      <c r="O4886">
        <v>0.43267600000000001</v>
      </c>
      <c r="P4886">
        <v>200.22354000000001</v>
      </c>
      <c r="Q4886">
        <v>0.58044700000000005</v>
      </c>
      <c r="R4886">
        <v>0</v>
      </c>
      <c r="S4886">
        <v>7</v>
      </c>
      <c r="T4886">
        <v>9.7276000000000001E-2</v>
      </c>
      <c r="U4886">
        <v>-11.946999999999999</v>
      </c>
      <c r="V4886">
        <v>1</v>
      </c>
      <c r="W4886">
        <v>0.44029499999999999</v>
      </c>
      <c r="X4886">
        <v>81.266000000000005</v>
      </c>
      <c r="Y4886">
        <v>0.61274399999999996</v>
      </c>
    </row>
    <row r="4887" spans="1:25" hidden="1" x14ac:dyDescent="0.25">
      <c r="A4887">
        <v>4885</v>
      </c>
      <c r="B4887">
        <v>85</v>
      </c>
      <c r="C4887" t="s">
        <v>7901</v>
      </c>
      <c r="D4887" t="s">
        <v>6597</v>
      </c>
      <c r="E4887">
        <v>2008</v>
      </c>
      <c r="F4887" t="s">
        <v>6597</v>
      </c>
      <c r="G4887">
        <v>42.347020999999998</v>
      </c>
      <c r="H4887">
        <v>-83.060184000000007</v>
      </c>
      <c r="I4887" t="s">
        <v>119</v>
      </c>
      <c r="J4887" t="s">
        <v>28</v>
      </c>
      <c r="K4887" t="s">
        <v>56</v>
      </c>
      <c r="L4887" t="s">
        <v>33</v>
      </c>
      <c r="M4887">
        <v>0</v>
      </c>
      <c r="N4887">
        <v>2.1160000000000002E-2</v>
      </c>
      <c r="O4887">
        <v>0.70042499999999996</v>
      </c>
      <c r="P4887">
        <v>297.58667000000003</v>
      </c>
      <c r="Q4887">
        <v>0.86416099999999996</v>
      </c>
      <c r="R4887" s="1">
        <v>9.9999999999999995E-7</v>
      </c>
      <c r="S4887">
        <v>7</v>
      </c>
      <c r="T4887">
        <v>9.5571000000000003E-2</v>
      </c>
      <c r="U4887">
        <v>-3.629</v>
      </c>
      <c r="V4887">
        <v>1</v>
      </c>
      <c r="W4887">
        <v>2.8320999999999999E-2</v>
      </c>
      <c r="X4887">
        <v>102.997</v>
      </c>
      <c r="Y4887">
        <v>0.88881299999999996</v>
      </c>
    </row>
    <row r="4888" spans="1:25" hidden="1" x14ac:dyDescent="0.25">
      <c r="A4888">
        <v>4886</v>
      </c>
      <c r="B4888">
        <v>86</v>
      </c>
      <c r="C4888" t="s">
        <v>7902</v>
      </c>
      <c r="D4888" t="s">
        <v>7903</v>
      </c>
      <c r="E4888">
        <v>2008</v>
      </c>
      <c r="F4888" t="s">
        <v>7903</v>
      </c>
      <c r="G4888">
        <v>37.235551000000001</v>
      </c>
      <c r="H4888">
        <v>-77.335396000000003</v>
      </c>
      <c r="I4888" t="s">
        <v>7904</v>
      </c>
      <c r="J4888" t="s">
        <v>28</v>
      </c>
      <c r="K4888" t="s">
        <v>56</v>
      </c>
      <c r="L4888" t="s">
        <v>33</v>
      </c>
      <c r="M4888">
        <v>0</v>
      </c>
      <c r="N4888">
        <v>0.358375</v>
      </c>
      <c r="O4888">
        <v>0.69856799999999997</v>
      </c>
      <c r="P4888">
        <v>206.41333</v>
      </c>
      <c r="Q4888">
        <v>0.69860599999999995</v>
      </c>
      <c r="R4888">
        <v>0</v>
      </c>
      <c r="S4888">
        <v>8</v>
      </c>
      <c r="T4888">
        <v>9.1171000000000002E-2</v>
      </c>
      <c r="U4888">
        <v>-5.5640000000000001</v>
      </c>
      <c r="V4888">
        <v>0</v>
      </c>
      <c r="W4888">
        <v>7.3651999999999995E-2</v>
      </c>
      <c r="X4888">
        <v>94.977000000000004</v>
      </c>
      <c r="Y4888">
        <v>0.63159500000000002</v>
      </c>
    </row>
    <row r="4889" spans="1:25" hidden="1" x14ac:dyDescent="0.25">
      <c r="A4889">
        <v>4887</v>
      </c>
      <c r="B4889">
        <v>87</v>
      </c>
      <c r="C4889" t="s">
        <v>7905</v>
      </c>
      <c r="D4889" t="s">
        <v>7399</v>
      </c>
      <c r="E4889">
        <v>2008</v>
      </c>
      <c r="F4889" t="s">
        <v>7399</v>
      </c>
      <c r="G4889">
        <v>41.72175</v>
      </c>
      <c r="H4889">
        <v>-74.634979999999999</v>
      </c>
      <c r="I4889" t="s">
        <v>7400</v>
      </c>
      <c r="J4889" t="s">
        <v>28</v>
      </c>
      <c r="K4889" t="s">
        <v>56</v>
      </c>
      <c r="L4889" t="s">
        <v>33</v>
      </c>
      <c r="M4889">
        <v>0</v>
      </c>
      <c r="N4889">
        <v>1.9202E-2</v>
      </c>
      <c r="O4889">
        <v>0.479159</v>
      </c>
      <c r="P4889">
        <v>206.18404000000001</v>
      </c>
      <c r="Q4889">
        <v>0.78871800000000003</v>
      </c>
      <c r="R4889">
        <v>0</v>
      </c>
      <c r="S4889">
        <v>2</v>
      </c>
      <c r="T4889">
        <v>0.33446900000000002</v>
      </c>
      <c r="U4889">
        <v>-8.4589999999999996</v>
      </c>
      <c r="V4889">
        <v>1</v>
      </c>
      <c r="W4889">
        <v>3.5394000000000002E-2</v>
      </c>
      <c r="X4889">
        <v>80.971999999999994</v>
      </c>
      <c r="Y4889">
        <v>0.65404600000000002</v>
      </c>
    </row>
    <row r="4890" spans="1:25" hidden="1" x14ac:dyDescent="0.25">
      <c r="A4890">
        <v>4888</v>
      </c>
      <c r="B4890">
        <v>88</v>
      </c>
      <c r="C4890" t="s">
        <v>3449</v>
      </c>
      <c r="D4890" t="s">
        <v>7906</v>
      </c>
      <c r="E4890">
        <v>2008</v>
      </c>
      <c r="F4890" t="s">
        <v>7332</v>
      </c>
      <c r="G4890">
        <v>33.895299999999999</v>
      </c>
      <c r="H4890">
        <v>-118.224</v>
      </c>
      <c r="I4890" t="s">
        <v>5079</v>
      </c>
      <c r="J4890" t="s">
        <v>28</v>
      </c>
      <c r="K4890" t="s">
        <v>56</v>
      </c>
      <c r="L4890" t="s">
        <v>33</v>
      </c>
      <c r="M4890">
        <v>0</v>
      </c>
      <c r="N4890">
        <v>3.8912000000000002E-2</v>
      </c>
      <c r="O4890">
        <v>0.70758100000000002</v>
      </c>
      <c r="P4890">
        <v>298.43155999999999</v>
      </c>
      <c r="Q4890">
        <v>0.397451</v>
      </c>
      <c r="R4890">
        <v>0</v>
      </c>
      <c r="S4890">
        <v>11</v>
      </c>
      <c r="T4890">
        <v>9.7907999999999995E-2</v>
      </c>
      <c r="U4890">
        <v>-17.187999999999999</v>
      </c>
      <c r="V4890">
        <v>1</v>
      </c>
      <c r="W4890">
        <v>0.33816600000000002</v>
      </c>
      <c r="X4890">
        <v>148.036</v>
      </c>
      <c r="Y4890">
        <v>0.40263700000000002</v>
      </c>
    </row>
    <row r="4891" spans="1:25" hidden="1" x14ac:dyDescent="0.25">
      <c r="A4891">
        <v>4889</v>
      </c>
      <c r="B4891">
        <v>89</v>
      </c>
      <c r="C4891" t="s">
        <v>7907</v>
      </c>
      <c r="D4891" t="s">
        <v>7616</v>
      </c>
      <c r="E4891">
        <v>2008</v>
      </c>
      <c r="F4891" t="s">
        <v>7616</v>
      </c>
      <c r="G4891">
        <v>33.973951</v>
      </c>
      <c r="H4891">
        <v>-118.24840500000001</v>
      </c>
      <c r="I4891" t="s">
        <v>605</v>
      </c>
      <c r="J4891" t="s">
        <v>28</v>
      </c>
      <c r="K4891" t="s">
        <v>56</v>
      </c>
      <c r="L4891" t="s">
        <v>33</v>
      </c>
      <c r="M4891">
        <v>0</v>
      </c>
      <c r="N4891">
        <v>0.18122199999999999</v>
      </c>
      <c r="O4891">
        <v>0.54142400000000002</v>
      </c>
      <c r="P4891">
        <v>261.85338000000002</v>
      </c>
      <c r="Q4891">
        <v>0.705044</v>
      </c>
      <c r="R4891">
        <v>0</v>
      </c>
      <c r="S4891">
        <v>5</v>
      </c>
      <c r="T4891">
        <v>0.15223100000000001</v>
      </c>
      <c r="U4891">
        <v>-5.694</v>
      </c>
      <c r="V4891">
        <v>0</v>
      </c>
      <c r="W4891">
        <v>4.5490999999999997E-2</v>
      </c>
      <c r="X4891">
        <v>129.143</v>
      </c>
      <c r="Y4891">
        <v>0.35171999999999998</v>
      </c>
    </row>
    <row r="4892" spans="1:25" hidden="1" x14ac:dyDescent="0.25">
      <c r="A4892">
        <v>4890</v>
      </c>
      <c r="B4892">
        <v>90</v>
      </c>
      <c r="C4892" t="s">
        <v>7908</v>
      </c>
      <c r="D4892" t="s">
        <v>7909</v>
      </c>
      <c r="E4892">
        <v>2008</v>
      </c>
      <c r="F4892" t="s">
        <v>7217</v>
      </c>
      <c r="G4892">
        <v>41.902042000000002</v>
      </c>
      <c r="H4892">
        <v>-87.658544000000006</v>
      </c>
      <c r="I4892" t="s">
        <v>108</v>
      </c>
      <c r="J4892" t="s">
        <v>28</v>
      </c>
      <c r="K4892" t="s">
        <v>56</v>
      </c>
      <c r="L4892" t="s">
        <v>33</v>
      </c>
      <c r="M4892">
        <v>0</v>
      </c>
      <c r="N4892">
        <v>0.10438600000000001</v>
      </c>
      <c r="O4892">
        <v>0.62497199999999997</v>
      </c>
      <c r="P4892">
        <v>173.72756999999999</v>
      </c>
      <c r="Q4892">
        <v>0.48583100000000001</v>
      </c>
      <c r="R4892">
        <v>0</v>
      </c>
      <c r="S4892">
        <v>2</v>
      </c>
      <c r="T4892">
        <v>0.198688</v>
      </c>
      <c r="U4892">
        <v>-14.468999999999999</v>
      </c>
      <c r="V4892">
        <v>1</v>
      </c>
      <c r="W4892">
        <v>0.105223</v>
      </c>
      <c r="X4892">
        <v>90.507999999999996</v>
      </c>
      <c r="Y4892">
        <v>0.54244000000000003</v>
      </c>
    </row>
    <row r="4893" spans="1:25" hidden="1" x14ac:dyDescent="0.25">
      <c r="A4893">
        <v>4891</v>
      </c>
      <c r="B4893">
        <v>91</v>
      </c>
      <c r="C4893" t="s">
        <v>7910</v>
      </c>
      <c r="D4893" t="s">
        <v>7911</v>
      </c>
      <c r="E4893">
        <v>2008</v>
      </c>
      <c r="F4893" t="s">
        <v>7790</v>
      </c>
      <c r="G4893">
        <v>29.949674000000002</v>
      </c>
      <c r="H4893">
        <v>-90.205800999999994</v>
      </c>
      <c r="I4893" t="s">
        <v>903</v>
      </c>
      <c r="J4893" t="s">
        <v>28</v>
      </c>
      <c r="K4893" t="s">
        <v>33</v>
      </c>
      <c r="M4893">
        <v>0</v>
      </c>
      <c r="N4893">
        <v>0.59706800000000004</v>
      </c>
      <c r="O4893">
        <v>0.55306299999999997</v>
      </c>
      <c r="P4893">
        <v>235.46729999999999</v>
      </c>
      <c r="Q4893">
        <v>0.28673599999999999</v>
      </c>
      <c r="R4893">
        <v>0</v>
      </c>
      <c r="S4893">
        <v>6</v>
      </c>
      <c r="T4893">
        <v>0.103947</v>
      </c>
      <c r="U4893">
        <v>-16.132999999999999</v>
      </c>
      <c r="V4893">
        <v>0</v>
      </c>
      <c r="W4893">
        <v>0.83113300000000001</v>
      </c>
      <c r="X4893">
        <v>80.135999999999996</v>
      </c>
      <c r="Y4893">
        <v>0.97149399999999997</v>
      </c>
    </row>
    <row r="4894" spans="1:25" hidden="1" x14ac:dyDescent="0.25">
      <c r="A4894">
        <v>4892</v>
      </c>
      <c r="B4894">
        <v>92</v>
      </c>
      <c r="C4894" t="s">
        <v>7912</v>
      </c>
      <c r="D4894" t="s">
        <v>7818</v>
      </c>
      <c r="E4894">
        <v>2008</v>
      </c>
      <c r="F4894" t="s">
        <v>7818</v>
      </c>
      <c r="G4894">
        <v>36.165688000000003</v>
      </c>
      <c r="H4894">
        <v>-86.778098</v>
      </c>
      <c r="I4894" t="s">
        <v>392</v>
      </c>
      <c r="J4894" t="s">
        <v>28</v>
      </c>
      <c r="K4894" t="s">
        <v>56</v>
      </c>
      <c r="L4894" t="s">
        <v>33</v>
      </c>
      <c r="M4894">
        <v>0</v>
      </c>
      <c r="N4894">
        <v>8.34E-4</v>
      </c>
      <c r="O4894">
        <v>0.650177</v>
      </c>
      <c r="P4894">
        <v>178.65288000000001</v>
      </c>
      <c r="Q4894">
        <v>0.87869399999999998</v>
      </c>
      <c r="R4894">
        <v>1.01E-4</v>
      </c>
      <c r="S4894">
        <v>9</v>
      </c>
      <c r="T4894">
        <v>0.156973</v>
      </c>
      <c r="U4894">
        <v>-5.3680000000000003</v>
      </c>
      <c r="V4894">
        <v>1</v>
      </c>
      <c r="W4894">
        <v>4.3829E-2</v>
      </c>
      <c r="X4894">
        <v>125.012</v>
      </c>
      <c r="Y4894">
        <v>0.76771900000000004</v>
      </c>
    </row>
    <row r="4895" spans="1:25" hidden="1" x14ac:dyDescent="0.25">
      <c r="A4895">
        <v>4893</v>
      </c>
      <c r="B4895">
        <v>93</v>
      </c>
      <c r="C4895" t="s">
        <v>7913</v>
      </c>
      <c r="D4895" t="s">
        <v>7914</v>
      </c>
      <c r="E4895">
        <v>2008</v>
      </c>
      <c r="F4895" t="s">
        <v>7914</v>
      </c>
      <c r="G4895">
        <v>32.994947000000003</v>
      </c>
      <c r="H4895">
        <v>-93.509176999999994</v>
      </c>
      <c r="I4895" t="s">
        <v>7915</v>
      </c>
      <c r="J4895" t="s">
        <v>28</v>
      </c>
      <c r="K4895" t="s">
        <v>56</v>
      </c>
      <c r="L4895" t="s">
        <v>33</v>
      </c>
      <c r="M4895">
        <v>0</v>
      </c>
      <c r="N4895">
        <v>6.9997000000000004E-2</v>
      </c>
      <c r="O4895">
        <v>0.391515</v>
      </c>
      <c r="P4895">
        <v>225.46575999999999</v>
      </c>
      <c r="Q4895">
        <v>0.68468499999999999</v>
      </c>
      <c r="R4895">
        <v>0.11917700000000001</v>
      </c>
      <c r="S4895">
        <v>8</v>
      </c>
      <c r="T4895">
        <v>0.24159</v>
      </c>
      <c r="U4895">
        <v>-6.1479999999999997</v>
      </c>
      <c r="V4895">
        <v>1</v>
      </c>
      <c r="W4895">
        <v>3.7439E-2</v>
      </c>
      <c r="X4895">
        <v>154.59700000000001</v>
      </c>
      <c r="Y4895">
        <v>0.34557100000000002</v>
      </c>
    </row>
    <row r="4896" spans="1:25" hidden="1" x14ac:dyDescent="0.25">
      <c r="A4896">
        <v>4894</v>
      </c>
      <c r="B4896">
        <v>94</v>
      </c>
      <c r="C4896" t="s">
        <v>7916</v>
      </c>
      <c r="D4896" t="s">
        <v>7917</v>
      </c>
      <c r="E4896">
        <v>2008</v>
      </c>
      <c r="F4896" t="s">
        <v>7917</v>
      </c>
      <c r="G4896">
        <v>51.507264800000002</v>
      </c>
      <c r="H4896">
        <v>-0.1278328</v>
      </c>
      <c r="I4896" t="s">
        <v>909</v>
      </c>
      <c r="J4896" t="s">
        <v>28</v>
      </c>
      <c r="K4896" t="s">
        <v>56</v>
      </c>
      <c r="L4896" t="s">
        <v>33</v>
      </c>
      <c r="M4896">
        <v>0</v>
      </c>
      <c r="N4896">
        <v>0.24463599999999999</v>
      </c>
      <c r="O4896">
        <v>0.399621</v>
      </c>
      <c r="P4896">
        <v>250</v>
      </c>
      <c r="Q4896">
        <v>0.63279700000000005</v>
      </c>
      <c r="R4896">
        <v>0</v>
      </c>
      <c r="S4896">
        <v>4</v>
      </c>
      <c r="T4896">
        <v>0.161942</v>
      </c>
      <c r="U4896">
        <v>-5.1210000000000004</v>
      </c>
      <c r="V4896">
        <v>1</v>
      </c>
      <c r="W4896">
        <v>3.5408000000000002E-2</v>
      </c>
      <c r="X4896">
        <v>149.46700000000001</v>
      </c>
      <c r="Y4896">
        <v>0.111725</v>
      </c>
    </row>
    <row r="4897" spans="1:25" hidden="1" x14ac:dyDescent="0.25">
      <c r="A4897">
        <v>4895</v>
      </c>
      <c r="B4897">
        <v>95</v>
      </c>
      <c r="C4897" t="s">
        <v>7918</v>
      </c>
      <c r="D4897" t="s">
        <v>7646</v>
      </c>
      <c r="E4897">
        <v>2008</v>
      </c>
      <c r="F4897" t="s">
        <v>7646</v>
      </c>
      <c r="G4897">
        <v>36.106299999999997</v>
      </c>
      <c r="H4897">
        <v>-79.659899999999993</v>
      </c>
      <c r="I4897" t="s">
        <v>7647</v>
      </c>
      <c r="J4897" t="s">
        <v>28</v>
      </c>
      <c r="K4897" t="s">
        <v>56</v>
      </c>
      <c r="L4897" t="s">
        <v>33</v>
      </c>
      <c r="M4897">
        <v>0</v>
      </c>
      <c r="N4897">
        <v>8.2200000000000003E-4</v>
      </c>
      <c r="O4897">
        <v>0.48300700000000002</v>
      </c>
      <c r="P4897">
        <v>238.70113000000001</v>
      </c>
      <c r="Q4897">
        <v>0.90745299999999995</v>
      </c>
      <c r="R4897">
        <v>0</v>
      </c>
      <c r="S4897">
        <v>6</v>
      </c>
      <c r="T4897">
        <v>0.117033</v>
      </c>
      <c r="U4897">
        <v>-3.1659999999999999</v>
      </c>
      <c r="V4897">
        <v>1</v>
      </c>
      <c r="W4897">
        <v>4.4999999999999998E-2</v>
      </c>
      <c r="X4897">
        <v>130.98400000000001</v>
      </c>
      <c r="Y4897">
        <v>0.329347</v>
      </c>
    </row>
    <row r="4898" spans="1:25" hidden="1" x14ac:dyDescent="0.25">
      <c r="A4898">
        <v>4896</v>
      </c>
      <c r="B4898">
        <v>96</v>
      </c>
      <c r="C4898" t="s">
        <v>7648</v>
      </c>
      <c r="D4898" t="s">
        <v>7649</v>
      </c>
      <c r="E4898">
        <v>2008</v>
      </c>
      <c r="F4898" t="s">
        <v>7650</v>
      </c>
      <c r="G4898">
        <v>36.895910999999998</v>
      </c>
      <c r="H4898">
        <v>-76.208521000000005</v>
      </c>
      <c r="I4898" t="s">
        <v>6118</v>
      </c>
      <c r="J4898" t="s">
        <v>32</v>
      </c>
      <c r="K4898" t="s">
        <v>28</v>
      </c>
      <c r="M4898">
        <v>0</v>
      </c>
      <c r="N4898">
        <v>0.91312800000000005</v>
      </c>
      <c r="O4898">
        <v>0.72534100000000001</v>
      </c>
      <c r="P4898">
        <v>143.43790999999999</v>
      </c>
      <c r="Q4898">
        <v>0.30230400000000002</v>
      </c>
      <c r="R4898">
        <v>0.89776400000000001</v>
      </c>
      <c r="S4898">
        <v>1</v>
      </c>
      <c r="T4898">
        <v>0.103329</v>
      </c>
      <c r="U4898">
        <v>-18.541</v>
      </c>
      <c r="V4898">
        <v>1</v>
      </c>
      <c r="W4898">
        <v>5.8146999999999997E-2</v>
      </c>
      <c r="X4898">
        <v>114.694</v>
      </c>
      <c r="Y4898">
        <v>0.82787699999999997</v>
      </c>
    </row>
    <row r="4899" spans="1:25" hidden="1" x14ac:dyDescent="0.25">
      <c r="A4899">
        <v>4897</v>
      </c>
      <c r="B4899">
        <v>97</v>
      </c>
      <c r="C4899" t="s">
        <v>7919</v>
      </c>
      <c r="D4899" t="s">
        <v>7920</v>
      </c>
      <c r="E4899">
        <v>2008</v>
      </c>
      <c r="F4899" t="s">
        <v>7920</v>
      </c>
      <c r="G4899">
        <v>34.929099999999998</v>
      </c>
      <c r="H4899">
        <v>-88.530799999999999</v>
      </c>
      <c r="I4899" t="s">
        <v>7921</v>
      </c>
      <c r="J4899" t="s">
        <v>28</v>
      </c>
      <c r="K4899" t="s">
        <v>56</v>
      </c>
      <c r="L4899" t="s">
        <v>33</v>
      </c>
      <c r="M4899">
        <v>0</v>
      </c>
      <c r="N4899">
        <v>6.9099999999999999E-4</v>
      </c>
      <c r="O4899">
        <v>0.46229300000000001</v>
      </c>
      <c r="P4899">
        <v>213.21098000000001</v>
      </c>
      <c r="Q4899">
        <v>0.59047499999999997</v>
      </c>
      <c r="R4899" s="1">
        <v>6.0000000000000002E-6</v>
      </c>
      <c r="S4899">
        <v>0</v>
      </c>
      <c r="T4899">
        <v>9.5709000000000002E-2</v>
      </c>
      <c r="U4899">
        <v>-14.987</v>
      </c>
      <c r="V4899">
        <v>1</v>
      </c>
      <c r="W4899">
        <v>3.6810000000000002E-2</v>
      </c>
      <c r="X4899">
        <v>71.128</v>
      </c>
      <c r="Y4899">
        <v>0.56171899999999997</v>
      </c>
    </row>
    <row r="4900" spans="1:25" hidden="1" x14ac:dyDescent="0.25">
      <c r="A4900">
        <v>4898</v>
      </c>
      <c r="B4900">
        <v>98</v>
      </c>
      <c r="C4900" t="s">
        <v>3655</v>
      </c>
      <c r="D4900" t="s">
        <v>7922</v>
      </c>
      <c r="E4900">
        <v>2008</v>
      </c>
      <c r="F4900" t="s">
        <v>2024</v>
      </c>
      <c r="G4900">
        <v>37.784827</v>
      </c>
      <c r="H4900">
        <v>-122.727802</v>
      </c>
      <c r="I4900" t="s">
        <v>1475</v>
      </c>
      <c r="J4900" t="s">
        <v>28</v>
      </c>
      <c r="K4900" t="s">
        <v>56</v>
      </c>
      <c r="L4900" t="s">
        <v>33</v>
      </c>
      <c r="M4900">
        <v>0</v>
      </c>
      <c r="N4900">
        <v>2.9610999999999998E-2</v>
      </c>
      <c r="O4900">
        <v>0.58900300000000005</v>
      </c>
      <c r="P4900">
        <v>237.84</v>
      </c>
      <c r="Q4900">
        <v>0.79217199999999999</v>
      </c>
      <c r="R4900">
        <v>0</v>
      </c>
      <c r="S4900">
        <v>7</v>
      </c>
      <c r="T4900">
        <v>0.26136900000000002</v>
      </c>
      <c r="U4900">
        <v>-8.5079999999999991</v>
      </c>
      <c r="V4900">
        <v>1</v>
      </c>
      <c r="W4900">
        <v>4.6758000000000001E-2</v>
      </c>
      <c r="X4900">
        <v>128.03</v>
      </c>
      <c r="Y4900">
        <v>0.52857399999999999</v>
      </c>
    </row>
    <row r="4901" spans="1:25" hidden="1" x14ac:dyDescent="0.25">
      <c r="A4901">
        <v>4899</v>
      </c>
      <c r="B4901">
        <v>99</v>
      </c>
      <c r="C4901" t="s">
        <v>7923</v>
      </c>
      <c r="D4901" t="s">
        <v>7616</v>
      </c>
      <c r="E4901">
        <v>2008</v>
      </c>
      <c r="F4901" t="s">
        <v>7616</v>
      </c>
      <c r="G4901">
        <v>33.973951</v>
      </c>
      <c r="H4901">
        <v>-118.24840500000001</v>
      </c>
      <c r="I4901" t="s">
        <v>605</v>
      </c>
      <c r="J4901" t="s">
        <v>28</v>
      </c>
      <c r="K4901" t="s">
        <v>56</v>
      </c>
      <c r="L4901" t="s">
        <v>33</v>
      </c>
      <c r="M4901">
        <v>0</v>
      </c>
      <c r="N4901">
        <v>9.2451000000000005E-2</v>
      </c>
      <c r="O4901">
        <v>0.64234199999999997</v>
      </c>
      <c r="P4901">
        <v>233.24933999999999</v>
      </c>
      <c r="Q4901">
        <v>0.72921199999999997</v>
      </c>
      <c r="R4901">
        <v>0</v>
      </c>
      <c r="S4901">
        <v>2</v>
      </c>
      <c r="T4901">
        <v>8.3035999999999999E-2</v>
      </c>
      <c r="U4901">
        <v>-3.657</v>
      </c>
      <c r="V4901">
        <v>0</v>
      </c>
      <c r="W4901">
        <v>4.6293000000000001E-2</v>
      </c>
      <c r="X4901">
        <v>78.873000000000005</v>
      </c>
      <c r="Y4901">
        <v>0.37813799999999997</v>
      </c>
    </row>
    <row r="4902" spans="1:25" hidden="1" x14ac:dyDescent="0.25">
      <c r="A4902">
        <v>4900</v>
      </c>
      <c r="B4902">
        <v>100</v>
      </c>
      <c r="C4902" t="s">
        <v>7924</v>
      </c>
      <c r="D4902" t="s">
        <v>7925</v>
      </c>
      <c r="E4902">
        <v>2008</v>
      </c>
      <c r="F4902" t="s">
        <v>7926</v>
      </c>
      <c r="G4902">
        <v>28.1508</v>
      </c>
      <c r="H4902">
        <v>-82.753100000000003</v>
      </c>
      <c r="I4902" t="s">
        <v>3861</v>
      </c>
      <c r="J4902" t="s">
        <v>28</v>
      </c>
      <c r="K4902" t="s">
        <v>56</v>
      </c>
      <c r="L4902" t="s">
        <v>33</v>
      </c>
      <c r="M4902">
        <v>0</v>
      </c>
      <c r="N4902">
        <v>2.6785E-2</v>
      </c>
      <c r="O4902">
        <v>0.41474299999999997</v>
      </c>
      <c r="P4902">
        <v>252.35156000000001</v>
      </c>
      <c r="Q4902">
        <v>0.49845800000000001</v>
      </c>
      <c r="R4902">
        <v>0</v>
      </c>
      <c r="S4902">
        <v>10</v>
      </c>
      <c r="T4902">
        <v>0.36695100000000003</v>
      </c>
      <c r="U4902">
        <v>-15.686</v>
      </c>
      <c r="V4902">
        <v>0</v>
      </c>
      <c r="W4902">
        <v>0.16560900000000001</v>
      </c>
      <c r="X4902">
        <v>133.48599999999999</v>
      </c>
      <c r="Y4902">
        <v>0.31414900000000001</v>
      </c>
    </row>
    <row r="4903" spans="1:25" hidden="1" x14ac:dyDescent="0.25">
      <c r="A4903">
        <v>4901</v>
      </c>
      <c r="B4903">
        <v>1</v>
      </c>
      <c r="C4903" t="s">
        <v>7927</v>
      </c>
      <c r="D4903" t="s">
        <v>7021</v>
      </c>
      <c r="E4903">
        <v>2009</v>
      </c>
      <c r="F4903" t="s">
        <v>7021</v>
      </c>
      <c r="G4903">
        <v>33.973951</v>
      </c>
      <c r="H4903">
        <v>-118.24840500000001</v>
      </c>
      <c r="I4903" t="s">
        <v>605</v>
      </c>
      <c r="J4903" t="s">
        <v>28</v>
      </c>
      <c r="K4903" t="s">
        <v>56</v>
      </c>
      <c r="L4903" t="s">
        <v>33</v>
      </c>
      <c r="M4903">
        <v>0</v>
      </c>
      <c r="N4903">
        <v>0.12765399999999999</v>
      </c>
      <c r="O4903">
        <v>0.84197900000000003</v>
      </c>
      <c r="P4903">
        <v>209.84118000000001</v>
      </c>
      <c r="Q4903">
        <v>0.49809599999999998</v>
      </c>
      <c r="R4903">
        <v>8.2740000000000001E-3</v>
      </c>
      <c r="S4903">
        <v>9</v>
      </c>
      <c r="T4903">
        <v>0.22498099999999999</v>
      </c>
      <c r="U4903">
        <v>-17.422999999999998</v>
      </c>
      <c r="V4903">
        <v>1</v>
      </c>
      <c r="W4903">
        <v>0.116503</v>
      </c>
      <c r="X4903">
        <v>134.07</v>
      </c>
      <c r="Y4903">
        <v>0.45355600000000001</v>
      </c>
    </row>
    <row r="4904" spans="1:25" hidden="1" x14ac:dyDescent="0.25">
      <c r="A4904">
        <v>4902</v>
      </c>
      <c r="B4904">
        <v>2</v>
      </c>
      <c r="C4904" t="s">
        <v>7928</v>
      </c>
      <c r="D4904" t="s">
        <v>7929</v>
      </c>
      <c r="E4904">
        <v>2009</v>
      </c>
      <c r="F4904" t="s">
        <v>7929</v>
      </c>
      <c r="G4904">
        <v>40.714599999999997</v>
      </c>
      <c r="H4904">
        <v>-74.007099999999994</v>
      </c>
      <c r="I4904" t="s">
        <v>195</v>
      </c>
      <c r="J4904" t="s">
        <v>28</v>
      </c>
      <c r="K4904" t="s">
        <v>33</v>
      </c>
      <c r="M4904">
        <v>0</v>
      </c>
      <c r="N4904">
        <v>0.86801200000000001</v>
      </c>
      <c r="O4904">
        <v>0.55178000000000005</v>
      </c>
      <c r="P4904">
        <v>243.54621</v>
      </c>
      <c r="Q4904">
        <v>0.19123899999999999</v>
      </c>
      <c r="R4904">
        <v>0</v>
      </c>
      <c r="S4904">
        <v>3</v>
      </c>
      <c r="T4904">
        <v>0.179565</v>
      </c>
      <c r="U4904">
        <v>-10.252000000000001</v>
      </c>
      <c r="V4904">
        <v>1</v>
      </c>
      <c r="W4904">
        <v>7.0287000000000002E-2</v>
      </c>
      <c r="X4904">
        <v>81.325000000000003</v>
      </c>
      <c r="Y4904">
        <v>0.38456099999999999</v>
      </c>
    </row>
    <row r="4905" spans="1:25" hidden="1" x14ac:dyDescent="0.25">
      <c r="A4905">
        <v>4903</v>
      </c>
      <c r="B4905">
        <v>3</v>
      </c>
      <c r="C4905" t="s">
        <v>7930</v>
      </c>
      <c r="D4905" t="s">
        <v>7931</v>
      </c>
      <c r="E4905">
        <v>2009</v>
      </c>
      <c r="F4905" t="s">
        <v>7929</v>
      </c>
      <c r="G4905">
        <v>40.714599999999997</v>
      </c>
      <c r="H4905">
        <v>-74.007099999999994</v>
      </c>
      <c r="I4905" t="s">
        <v>195</v>
      </c>
      <c r="J4905" t="s">
        <v>28</v>
      </c>
      <c r="K4905" t="s">
        <v>56</v>
      </c>
      <c r="M4905">
        <v>0</v>
      </c>
      <c r="N4905">
        <v>0.34655200000000003</v>
      </c>
      <c r="O4905">
        <v>0.78415299999999999</v>
      </c>
      <c r="P4905">
        <v>202.34404000000001</v>
      </c>
      <c r="Q4905">
        <v>0.31833299999999998</v>
      </c>
      <c r="R4905">
        <v>0.85979099999999997</v>
      </c>
      <c r="S4905">
        <v>11</v>
      </c>
      <c r="T4905">
        <v>9.8653000000000005E-2</v>
      </c>
      <c r="U4905">
        <v>-18.414000000000001</v>
      </c>
      <c r="V4905">
        <v>0</v>
      </c>
      <c r="W4905">
        <v>3.7184000000000002E-2</v>
      </c>
      <c r="X4905">
        <v>119.017</v>
      </c>
      <c r="Y4905">
        <v>0.81302600000000003</v>
      </c>
    </row>
    <row r="4906" spans="1:25" hidden="1" x14ac:dyDescent="0.25">
      <c r="A4906">
        <v>4904</v>
      </c>
      <c r="B4906">
        <v>4</v>
      </c>
      <c r="C4906" t="s">
        <v>7932</v>
      </c>
      <c r="D4906" t="s">
        <v>7021</v>
      </c>
      <c r="E4906">
        <v>2009</v>
      </c>
      <c r="F4906" t="s">
        <v>7021</v>
      </c>
      <c r="G4906">
        <v>33.973951</v>
      </c>
      <c r="H4906">
        <v>-118.24840500000001</v>
      </c>
      <c r="I4906" t="s">
        <v>605</v>
      </c>
      <c r="J4906" t="s">
        <v>28</v>
      </c>
      <c r="K4906" t="s">
        <v>56</v>
      </c>
      <c r="L4906" t="s">
        <v>33</v>
      </c>
      <c r="M4906">
        <v>0</v>
      </c>
      <c r="N4906">
        <v>3.9454000000000003E-2</v>
      </c>
      <c r="O4906">
        <v>0.72906599999999999</v>
      </c>
      <c r="P4906">
        <v>290.25333000000001</v>
      </c>
      <c r="Q4906">
        <v>0.82011999999999996</v>
      </c>
      <c r="R4906">
        <v>0</v>
      </c>
      <c r="S4906">
        <v>0</v>
      </c>
      <c r="T4906">
        <v>0.16922999999999999</v>
      </c>
      <c r="U4906">
        <v>-4.952</v>
      </c>
      <c r="V4906">
        <v>1</v>
      </c>
      <c r="W4906">
        <v>2.6422000000000001E-2</v>
      </c>
      <c r="X4906">
        <v>128.01</v>
      </c>
      <c r="Y4906">
        <v>0.68317099999999997</v>
      </c>
    </row>
    <row r="4907" spans="1:25" hidden="1" x14ac:dyDescent="0.25">
      <c r="A4907">
        <v>4905</v>
      </c>
      <c r="B4907">
        <v>5</v>
      </c>
      <c r="C4907" t="s">
        <v>7895</v>
      </c>
      <c r="D4907" t="s">
        <v>7767</v>
      </c>
      <c r="E4907">
        <v>2009</v>
      </c>
      <c r="F4907" t="s">
        <v>7767</v>
      </c>
      <c r="G4907">
        <v>40.357241999999999</v>
      </c>
      <c r="H4907">
        <v>-75.940152999999995</v>
      </c>
      <c r="I4907" t="s">
        <v>7768</v>
      </c>
      <c r="J4907" t="s">
        <v>28</v>
      </c>
      <c r="K4907" t="s">
        <v>56</v>
      </c>
      <c r="L4907" t="s">
        <v>33</v>
      </c>
      <c r="M4907">
        <v>0</v>
      </c>
      <c r="N4907">
        <v>1.8109E-2</v>
      </c>
      <c r="O4907">
        <v>0.57066700000000004</v>
      </c>
      <c r="P4907">
        <v>181.91628</v>
      </c>
      <c r="Q4907">
        <v>0.89041199999999998</v>
      </c>
      <c r="R4907">
        <v>1.939E-3</v>
      </c>
      <c r="S4907">
        <v>0</v>
      </c>
      <c r="T4907">
        <v>0.35713200000000001</v>
      </c>
      <c r="U4907">
        <v>-3.67</v>
      </c>
      <c r="V4907">
        <v>0</v>
      </c>
      <c r="W4907">
        <v>0.103949</v>
      </c>
      <c r="X4907">
        <v>132.024</v>
      </c>
      <c r="Y4907">
        <v>0.422593</v>
      </c>
    </row>
    <row r="4908" spans="1:25" hidden="1" x14ac:dyDescent="0.25">
      <c r="A4908">
        <v>4906</v>
      </c>
      <c r="B4908">
        <v>6</v>
      </c>
      <c r="C4908" t="s">
        <v>7933</v>
      </c>
      <c r="D4908" t="s">
        <v>7785</v>
      </c>
      <c r="E4908">
        <v>2009</v>
      </c>
      <c r="F4908" t="s">
        <v>7785</v>
      </c>
      <c r="G4908">
        <v>25.728999999999999</v>
      </c>
      <c r="H4908">
        <v>-80.237399999999994</v>
      </c>
      <c r="I4908" t="s">
        <v>1448</v>
      </c>
      <c r="J4908" t="s">
        <v>28</v>
      </c>
      <c r="K4908" t="s">
        <v>56</v>
      </c>
      <c r="L4908" t="s">
        <v>33</v>
      </c>
      <c r="M4908">
        <v>0</v>
      </c>
      <c r="N4908">
        <v>1.1003000000000001E-2</v>
      </c>
      <c r="O4908">
        <v>0.71379199999999998</v>
      </c>
      <c r="P4908">
        <v>203.84</v>
      </c>
      <c r="Q4908">
        <v>0.75457799999999997</v>
      </c>
      <c r="R4908">
        <v>0</v>
      </c>
      <c r="S4908">
        <v>7</v>
      </c>
      <c r="T4908">
        <v>0.38055800000000001</v>
      </c>
      <c r="U4908">
        <v>-5.0389999999999997</v>
      </c>
      <c r="V4908">
        <v>1</v>
      </c>
      <c r="W4908">
        <v>5.6064000000000003E-2</v>
      </c>
      <c r="X4908">
        <v>124.96299999999999</v>
      </c>
      <c r="Y4908">
        <v>0.75304300000000002</v>
      </c>
    </row>
    <row r="4909" spans="1:25" hidden="1" x14ac:dyDescent="0.25">
      <c r="A4909">
        <v>4907</v>
      </c>
      <c r="B4909">
        <v>7</v>
      </c>
      <c r="C4909" t="s">
        <v>7812</v>
      </c>
      <c r="D4909" t="s">
        <v>7066</v>
      </c>
      <c r="E4909">
        <v>2009</v>
      </c>
      <c r="F4909" t="s">
        <v>7066</v>
      </c>
      <c r="G4909">
        <v>37.628179000000003</v>
      </c>
      <c r="H4909">
        <v>-77.281954999999996</v>
      </c>
      <c r="I4909" t="s">
        <v>7067</v>
      </c>
      <c r="J4909" t="s">
        <v>28</v>
      </c>
      <c r="K4909" t="s">
        <v>33</v>
      </c>
      <c r="M4909">
        <v>0</v>
      </c>
      <c r="N4909">
        <v>0.43389499999999998</v>
      </c>
      <c r="O4909">
        <v>0.68499500000000002</v>
      </c>
      <c r="P4909">
        <v>192.49587</v>
      </c>
      <c r="Q4909">
        <v>0.28739399999999998</v>
      </c>
      <c r="R4909">
        <v>0</v>
      </c>
      <c r="S4909">
        <v>11</v>
      </c>
      <c r="T4909">
        <v>0.39179599999999998</v>
      </c>
      <c r="U4909">
        <v>-19.809999999999999</v>
      </c>
      <c r="V4909">
        <v>1</v>
      </c>
      <c r="W4909">
        <v>6.1737E-2</v>
      </c>
      <c r="X4909">
        <v>77.816999999999993</v>
      </c>
      <c r="Y4909">
        <v>0.83098099999999997</v>
      </c>
    </row>
    <row r="4910" spans="1:25" hidden="1" x14ac:dyDescent="0.25">
      <c r="A4910">
        <v>4908</v>
      </c>
      <c r="B4910">
        <v>8</v>
      </c>
      <c r="C4910" t="s">
        <v>7934</v>
      </c>
      <c r="D4910" t="s">
        <v>6980</v>
      </c>
      <c r="E4910">
        <v>2009</v>
      </c>
      <c r="F4910" t="s">
        <v>6980</v>
      </c>
      <c r="G4910">
        <v>29.813141999999999</v>
      </c>
      <c r="H4910">
        <v>-95.309788999999995</v>
      </c>
      <c r="I4910" t="s">
        <v>1594</v>
      </c>
      <c r="J4910" t="s">
        <v>28</v>
      </c>
      <c r="K4910" t="s">
        <v>56</v>
      </c>
      <c r="M4910">
        <v>0</v>
      </c>
      <c r="N4910" s="1">
        <v>6.7000000000000002E-5</v>
      </c>
      <c r="O4910">
        <v>0.43817299999999998</v>
      </c>
      <c r="P4910">
        <v>339.78667000000002</v>
      </c>
      <c r="Q4910">
        <v>0.63221700000000003</v>
      </c>
      <c r="R4910">
        <v>0.86726700000000001</v>
      </c>
      <c r="S4910">
        <v>1</v>
      </c>
      <c r="T4910">
        <v>7.9042000000000001E-2</v>
      </c>
      <c r="U4910">
        <v>-12.257</v>
      </c>
      <c r="V4910">
        <v>0</v>
      </c>
      <c r="W4910">
        <v>0.16927200000000001</v>
      </c>
      <c r="X4910">
        <v>193.06399999999999</v>
      </c>
      <c r="Y4910">
        <v>0.15029999999999999</v>
      </c>
    </row>
    <row r="4911" spans="1:25" hidden="1" x14ac:dyDescent="0.25">
      <c r="A4911">
        <v>4909</v>
      </c>
      <c r="B4911">
        <v>9</v>
      </c>
      <c r="C4911" t="s">
        <v>7935</v>
      </c>
      <c r="D4911" t="s">
        <v>7217</v>
      </c>
      <c r="E4911">
        <v>2009</v>
      </c>
      <c r="F4911" t="s">
        <v>7217</v>
      </c>
      <c r="G4911">
        <v>41.902042000000002</v>
      </c>
      <c r="H4911">
        <v>-87.658544000000006</v>
      </c>
      <c r="I4911" t="s">
        <v>108</v>
      </c>
      <c r="J4911" t="s">
        <v>28</v>
      </c>
      <c r="K4911" t="s">
        <v>56</v>
      </c>
      <c r="L4911" t="s">
        <v>33</v>
      </c>
      <c r="M4911">
        <v>0</v>
      </c>
      <c r="N4911">
        <v>5.0067E-2</v>
      </c>
      <c r="O4911">
        <v>0.77049900000000004</v>
      </c>
      <c r="P4911">
        <v>220.79955000000001</v>
      </c>
      <c r="Q4911">
        <v>0.26682400000000001</v>
      </c>
      <c r="R4911" s="1">
        <v>9.9999999999999995E-7</v>
      </c>
      <c r="S4911">
        <v>6</v>
      </c>
      <c r="T4911">
        <v>0.25366499999999997</v>
      </c>
      <c r="U4911">
        <v>-22.553999999999998</v>
      </c>
      <c r="V4911">
        <v>1</v>
      </c>
      <c r="W4911">
        <v>0.177615</v>
      </c>
      <c r="X4911">
        <v>87.978999999999999</v>
      </c>
      <c r="Y4911">
        <v>0.60313499999999998</v>
      </c>
    </row>
    <row r="4912" spans="1:25" hidden="1" x14ac:dyDescent="0.25">
      <c r="A4912">
        <v>4910</v>
      </c>
      <c r="B4912">
        <v>10</v>
      </c>
      <c r="C4912" t="s">
        <v>7936</v>
      </c>
      <c r="D4912" t="s">
        <v>7505</v>
      </c>
      <c r="E4912">
        <v>2009</v>
      </c>
      <c r="F4912" t="s">
        <v>7505</v>
      </c>
      <c r="G4912">
        <v>36.116300000000003</v>
      </c>
      <c r="H4912">
        <v>-97.058700000000002</v>
      </c>
      <c r="I4912" t="s">
        <v>7506</v>
      </c>
      <c r="J4912" t="s">
        <v>28</v>
      </c>
      <c r="K4912" t="s">
        <v>33</v>
      </c>
      <c r="M4912">
        <v>0</v>
      </c>
      <c r="N4912">
        <v>0.69810799999999995</v>
      </c>
      <c r="O4912">
        <v>0.60775500000000005</v>
      </c>
      <c r="P4912">
        <v>229.82485</v>
      </c>
      <c r="Q4912">
        <v>0.16309799999999999</v>
      </c>
      <c r="R4912">
        <v>0</v>
      </c>
      <c r="S4912">
        <v>7</v>
      </c>
      <c r="T4912">
        <v>9.5599000000000003E-2</v>
      </c>
      <c r="U4912">
        <v>-20.459</v>
      </c>
      <c r="V4912">
        <v>1</v>
      </c>
      <c r="W4912">
        <v>3.6685000000000002E-2</v>
      </c>
      <c r="X4912">
        <v>96.554000000000002</v>
      </c>
      <c r="Y4912">
        <v>0.39763599999999999</v>
      </c>
    </row>
    <row r="4913" spans="1:25" hidden="1" x14ac:dyDescent="0.25">
      <c r="A4913">
        <v>4911</v>
      </c>
      <c r="B4913">
        <v>11</v>
      </c>
      <c r="C4913" t="s">
        <v>7937</v>
      </c>
      <c r="D4913" t="s">
        <v>7767</v>
      </c>
      <c r="E4913">
        <v>2009</v>
      </c>
      <c r="F4913" t="s">
        <v>7767</v>
      </c>
      <c r="G4913">
        <v>40.357241999999999</v>
      </c>
      <c r="H4913">
        <v>-75.940152999999995</v>
      </c>
      <c r="I4913" t="s">
        <v>7768</v>
      </c>
      <c r="J4913" t="s">
        <v>28</v>
      </c>
      <c r="K4913" t="s">
        <v>56</v>
      </c>
      <c r="L4913" t="s">
        <v>33</v>
      </c>
      <c r="M4913">
        <v>0</v>
      </c>
      <c r="N4913">
        <v>0.22250400000000001</v>
      </c>
      <c r="O4913">
        <v>0.67969199999999996</v>
      </c>
      <c r="P4913">
        <v>231.14667</v>
      </c>
      <c r="Q4913">
        <v>0.77904600000000002</v>
      </c>
      <c r="R4913" s="1">
        <v>2.9E-5</v>
      </c>
      <c r="S4913">
        <v>6</v>
      </c>
      <c r="T4913">
        <v>0.106007</v>
      </c>
      <c r="U4913">
        <v>-4.3419999999999996</v>
      </c>
      <c r="V4913">
        <v>1</v>
      </c>
      <c r="W4913">
        <v>3.8975999999999997E-2</v>
      </c>
      <c r="X4913">
        <v>129.98699999999999</v>
      </c>
      <c r="Y4913">
        <v>0.50485000000000002</v>
      </c>
    </row>
    <row r="4914" spans="1:25" hidden="1" x14ac:dyDescent="0.25">
      <c r="A4914">
        <v>4912</v>
      </c>
      <c r="B4914">
        <v>12</v>
      </c>
      <c r="C4914" t="s">
        <v>7938</v>
      </c>
      <c r="D4914" t="s">
        <v>7939</v>
      </c>
      <c r="E4914">
        <v>2009</v>
      </c>
      <c r="F4914" t="s">
        <v>7407</v>
      </c>
      <c r="G4914">
        <v>33.844371000000002</v>
      </c>
      <c r="H4914">
        <v>-84.474050000000005</v>
      </c>
      <c r="I4914" t="s">
        <v>45</v>
      </c>
      <c r="J4914" t="s">
        <v>28</v>
      </c>
      <c r="K4914" t="s">
        <v>56</v>
      </c>
      <c r="L4914" t="s">
        <v>33</v>
      </c>
      <c r="M4914">
        <v>0</v>
      </c>
      <c r="N4914">
        <v>3.3716000000000003E-2</v>
      </c>
      <c r="O4914">
        <v>0.72134600000000004</v>
      </c>
      <c r="P4914">
        <v>300.11419999999998</v>
      </c>
      <c r="Q4914">
        <v>0.71521699999999999</v>
      </c>
      <c r="R4914">
        <v>0</v>
      </c>
      <c r="S4914">
        <v>0</v>
      </c>
      <c r="T4914">
        <v>0.43857200000000002</v>
      </c>
      <c r="U4914">
        <v>-8.2520000000000007</v>
      </c>
      <c r="V4914">
        <v>1</v>
      </c>
      <c r="W4914">
        <v>0.26994200000000002</v>
      </c>
      <c r="X4914">
        <v>134.98699999999999</v>
      </c>
      <c r="Y4914">
        <v>0.448739</v>
      </c>
    </row>
    <row r="4915" spans="1:25" hidden="1" x14ac:dyDescent="0.25">
      <c r="A4915">
        <v>4913</v>
      </c>
      <c r="B4915">
        <v>13</v>
      </c>
      <c r="C4915" t="s">
        <v>7940</v>
      </c>
      <c r="D4915" t="s">
        <v>7487</v>
      </c>
      <c r="E4915">
        <v>2009</v>
      </c>
      <c r="F4915" t="s">
        <v>7487</v>
      </c>
      <c r="G4915">
        <v>39.743290999999999</v>
      </c>
      <c r="H4915">
        <v>-105.06902700000001</v>
      </c>
      <c r="I4915" t="s">
        <v>7488</v>
      </c>
      <c r="J4915" t="s">
        <v>28</v>
      </c>
      <c r="K4915" t="s">
        <v>56</v>
      </c>
      <c r="L4915" t="s">
        <v>33</v>
      </c>
      <c r="M4915">
        <v>0</v>
      </c>
      <c r="N4915">
        <v>1.088E-3</v>
      </c>
      <c r="O4915">
        <v>0.40974699999999997</v>
      </c>
      <c r="P4915">
        <v>241.08</v>
      </c>
      <c r="Q4915">
        <v>0.81391800000000003</v>
      </c>
      <c r="R4915">
        <v>0</v>
      </c>
      <c r="S4915">
        <v>11</v>
      </c>
      <c r="T4915">
        <v>0.116303</v>
      </c>
      <c r="U4915">
        <v>-5.7089999999999996</v>
      </c>
      <c r="V4915">
        <v>1</v>
      </c>
      <c r="W4915">
        <v>3.3882000000000002E-2</v>
      </c>
      <c r="X4915">
        <v>152.04900000000001</v>
      </c>
      <c r="Y4915">
        <v>0.51159399999999999</v>
      </c>
    </row>
    <row r="4916" spans="1:25" hidden="1" x14ac:dyDescent="0.25">
      <c r="A4916">
        <v>4914</v>
      </c>
      <c r="B4916">
        <v>14</v>
      </c>
      <c r="C4916" t="s">
        <v>7941</v>
      </c>
      <c r="D4916" t="s">
        <v>7942</v>
      </c>
      <c r="E4916">
        <v>2009</v>
      </c>
      <c r="F4916" t="s">
        <v>7942</v>
      </c>
      <c r="G4916">
        <v>36.1678</v>
      </c>
      <c r="H4916">
        <v>-86.778400000000005</v>
      </c>
      <c r="I4916" t="s">
        <v>167</v>
      </c>
      <c r="J4916" t="s">
        <v>28</v>
      </c>
      <c r="K4916" t="s">
        <v>56</v>
      </c>
      <c r="L4916" t="s">
        <v>33</v>
      </c>
      <c r="M4916">
        <v>0</v>
      </c>
      <c r="N4916">
        <v>3.9630000000000004E-3</v>
      </c>
      <c r="O4916">
        <v>0.28299200000000002</v>
      </c>
      <c r="P4916">
        <v>217.0771</v>
      </c>
      <c r="Q4916">
        <v>0.42929299999999998</v>
      </c>
      <c r="R4916">
        <v>6.3550000000000004E-3</v>
      </c>
      <c r="S4916">
        <v>0</v>
      </c>
      <c r="T4916">
        <v>0.138104</v>
      </c>
      <c r="U4916">
        <v>-17.082999999999998</v>
      </c>
      <c r="V4916">
        <v>1</v>
      </c>
      <c r="W4916">
        <v>4.0600999999999998E-2</v>
      </c>
      <c r="X4916">
        <v>71.037999999999997</v>
      </c>
      <c r="Y4916">
        <v>0.32007400000000003</v>
      </c>
    </row>
    <row r="4917" spans="1:25" hidden="1" x14ac:dyDescent="0.25">
      <c r="A4917">
        <v>4915</v>
      </c>
      <c r="B4917">
        <v>15</v>
      </c>
      <c r="C4917" t="s">
        <v>7943</v>
      </c>
      <c r="D4917" t="s">
        <v>7944</v>
      </c>
      <c r="E4917">
        <v>2009</v>
      </c>
      <c r="F4917" t="s">
        <v>7945</v>
      </c>
      <c r="G4917">
        <v>33.772554</v>
      </c>
      <c r="H4917">
        <v>-84.291723000000005</v>
      </c>
      <c r="I4917" t="s">
        <v>7946</v>
      </c>
      <c r="J4917" t="s">
        <v>28</v>
      </c>
      <c r="K4917" t="s">
        <v>56</v>
      </c>
      <c r="L4917" t="s">
        <v>33</v>
      </c>
      <c r="M4917">
        <v>0</v>
      </c>
      <c r="N4917">
        <v>0.18451100000000001</v>
      </c>
      <c r="O4917">
        <v>0.35844300000000001</v>
      </c>
      <c r="P4917">
        <v>271.93333000000001</v>
      </c>
      <c r="Q4917">
        <v>0.95194199999999995</v>
      </c>
      <c r="R4917">
        <v>0</v>
      </c>
      <c r="S4917">
        <v>10</v>
      </c>
      <c r="T4917">
        <v>0.28528300000000001</v>
      </c>
      <c r="U4917">
        <v>-3.2490000000000001</v>
      </c>
      <c r="V4917">
        <v>1</v>
      </c>
      <c r="W4917">
        <v>0.146698</v>
      </c>
      <c r="X4917">
        <v>77.212000000000003</v>
      </c>
      <c r="Y4917">
        <v>0.29241299999999998</v>
      </c>
    </row>
    <row r="4918" spans="1:25" hidden="1" x14ac:dyDescent="0.25">
      <c r="A4918">
        <v>4916</v>
      </c>
      <c r="B4918">
        <v>16</v>
      </c>
      <c r="C4918" t="s">
        <v>7947</v>
      </c>
      <c r="D4918" t="s">
        <v>7948</v>
      </c>
      <c r="E4918">
        <v>2009</v>
      </c>
      <c r="F4918" t="s">
        <v>7575</v>
      </c>
      <c r="G4918">
        <v>32.758408000000003</v>
      </c>
      <c r="H4918">
        <v>-96.301322999999996</v>
      </c>
      <c r="I4918" t="s">
        <v>7949</v>
      </c>
      <c r="J4918" t="s">
        <v>28</v>
      </c>
      <c r="K4918" t="s">
        <v>56</v>
      </c>
      <c r="L4918" t="s">
        <v>33</v>
      </c>
      <c r="M4918">
        <v>0</v>
      </c>
      <c r="N4918">
        <v>9.4607999999999998E-2</v>
      </c>
      <c r="O4918">
        <v>0.76257200000000003</v>
      </c>
      <c r="P4918">
        <v>289.80200000000002</v>
      </c>
      <c r="Q4918">
        <v>0.59047499999999997</v>
      </c>
      <c r="R4918">
        <v>0</v>
      </c>
      <c r="S4918">
        <v>11</v>
      </c>
      <c r="T4918">
        <v>8.1747E-2</v>
      </c>
      <c r="U4918">
        <v>-6.0860000000000003</v>
      </c>
      <c r="V4918">
        <v>0</v>
      </c>
      <c r="W4918">
        <v>4.6532999999999998E-2</v>
      </c>
      <c r="X4918">
        <v>88.015000000000001</v>
      </c>
      <c r="Y4918">
        <v>0.40226499999999998</v>
      </c>
    </row>
    <row r="4919" spans="1:25" hidden="1" x14ac:dyDescent="0.25">
      <c r="A4919">
        <v>4917</v>
      </c>
      <c r="B4919">
        <v>17</v>
      </c>
      <c r="C4919" t="s">
        <v>7950</v>
      </c>
      <c r="D4919" t="s">
        <v>7951</v>
      </c>
      <c r="E4919">
        <v>2009</v>
      </c>
      <c r="F4919" t="s">
        <v>7951</v>
      </c>
      <c r="G4919">
        <v>25.728999999999999</v>
      </c>
      <c r="H4919">
        <v>-80.237399999999994</v>
      </c>
      <c r="I4919" t="s">
        <v>1448</v>
      </c>
      <c r="J4919" t="s">
        <v>28</v>
      </c>
      <c r="K4919" t="s">
        <v>56</v>
      </c>
      <c r="L4919" t="s">
        <v>33</v>
      </c>
      <c r="M4919">
        <v>0</v>
      </c>
      <c r="N4919">
        <v>1.455E-2</v>
      </c>
      <c r="O4919">
        <v>0.78891699999999998</v>
      </c>
      <c r="P4919">
        <v>212.34621000000001</v>
      </c>
      <c r="Q4919">
        <v>0.94612099999999999</v>
      </c>
      <c r="R4919">
        <v>1.4935E-2</v>
      </c>
      <c r="S4919">
        <v>6</v>
      </c>
      <c r="T4919">
        <v>0.59422399999999997</v>
      </c>
      <c r="U4919">
        <v>-3.5630000000000002</v>
      </c>
      <c r="V4919">
        <v>1</v>
      </c>
      <c r="W4919">
        <v>0.134604</v>
      </c>
      <c r="X4919">
        <v>127.039</v>
      </c>
      <c r="Y4919">
        <v>0.62348499999999996</v>
      </c>
    </row>
    <row r="4920" spans="1:25" hidden="1" x14ac:dyDescent="0.25">
      <c r="A4920">
        <v>4918</v>
      </c>
      <c r="B4920">
        <v>18</v>
      </c>
      <c r="C4920" t="s">
        <v>7828</v>
      </c>
      <c r="D4920" t="s">
        <v>7829</v>
      </c>
      <c r="E4920">
        <v>2009</v>
      </c>
      <c r="F4920" t="s">
        <v>7407</v>
      </c>
      <c r="G4920">
        <v>33.844371000000002</v>
      </c>
      <c r="H4920">
        <v>-84.474050000000005</v>
      </c>
      <c r="I4920" t="s">
        <v>45</v>
      </c>
      <c r="J4920" t="s">
        <v>28</v>
      </c>
      <c r="K4920" t="s">
        <v>56</v>
      </c>
      <c r="L4920" t="s">
        <v>33</v>
      </c>
      <c r="M4920">
        <v>0</v>
      </c>
      <c r="N4920">
        <v>7.3722999999999997E-2</v>
      </c>
      <c r="O4920">
        <v>0.47875400000000001</v>
      </c>
      <c r="P4920">
        <v>240.56118000000001</v>
      </c>
      <c r="Q4920">
        <v>0.54330000000000001</v>
      </c>
      <c r="R4920">
        <v>0</v>
      </c>
      <c r="S4920">
        <v>2</v>
      </c>
      <c r="T4920">
        <v>0.18818599999999999</v>
      </c>
      <c r="U4920">
        <v>-13.228</v>
      </c>
      <c r="V4920">
        <v>1</v>
      </c>
      <c r="W4920">
        <v>0.26708199999999999</v>
      </c>
      <c r="X4920">
        <v>106.834</v>
      </c>
      <c r="Y4920">
        <v>0.50108699999999995</v>
      </c>
    </row>
    <row r="4921" spans="1:25" x14ac:dyDescent="0.25">
      <c r="A4921">
        <v>4919</v>
      </c>
      <c r="B4921">
        <v>19</v>
      </c>
      <c r="C4921" t="s">
        <v>7952</v>
      </c>
      <c r="D4921" t="s">
        <v>7953</v>
      </c>
      <c r="E4921">
        <v>2009</v>
      </c>
      <c r="F4921" t="s">
        <v>7654</v>
      </c>
      <c r="G4921" t="str">
        <f>IFERROR(VLOOKUP(Table1[[#This Row],[Title]],$C$5507:$Y$5579,5, FALSE ),"")</f>
        <v/>
      </c>
      <c r="H4921" t="str">
        <f>IFERROR(VLOOKUP(Table1[[#This Row],[Title]],$C$5507:$Y$5579,6, FALSE ),"")</f>
        <v/>
      </c>
      <c r="I4921" t="str">
        <f>IFERROR(VLOOKUP(Table1[[#This Row],[Title]],$C$5507:$Y$5579,7, FALSE ),"")</f>
        <v/>
      </c>
      <c r="J4921" t="str">
        <f>IFERROR(VLOOKUP(Table1[[#This Row],[Title]],$C$5507:$Y$5579,8, FALSE ),"")</f>
        <v/>
      </c>
      <c r="K4921" t="str">
        <f>IFERROR(VLOOKUP(Table1[[#This Row],[Title]],$C$5507:$Y$5579,9, FALSE ),"")</f>
        <v/>
      </c>
      <c r="L4921" t="str">
        <f>IFERROR(VLOOKUP(Table1[[#This Row],[Title]],$C$5507:$Y$5579,10, FALSE ),"")</f>
        <v/>
      </c>
      <c r="M4921" t="str">
        <f>IFERROR(VLOOKUP(Table1[[#This Row],[Title]],$C$5507:$Y$5579,11, FALSE ),"")</f>
        <v/>
      </c>
      <c r="N4921" t="str">
        <f>IFERROR(VLOOKUP(Table1[[#This Row],[Title]],$C$5507:$Y$5579,12, FALSE ),"")</f>
        <v/>
      </c>
      <c r="O4921" t="str">
        <f>IFERROR(VLOOKUP(Table1[[#This Row],[Title]],$C$5507:$Y$5579,13, FALSE ),"")</f>
        <v/>
      </c>
      <c r="P4921" t="str">
        <f>IFERROR(VLOOKUP(Table1[[#This Row],[Title]],$C$5507:$Y$5579,14, FALSE ),"")</f>
        <v/>
      </c>
      <c r="Q4921" t="str">
        <f>IFERROR(VLOOKUP(Table1[[#This Row],[Title]],$C$5507:$Y$5579,15, FALSE ),"")</f>
        <v/>
      </c>
      <c r="R4921" t="str">
        <f>IFERROR(VLOOKUP(Table1[[#This Row],[Title]],$C$5507:$Y$5579,16, FALSE ),"")</f>
        <v/>
      </c>
      <c r="S4921" t="str">
        <f>IFERROR(VLOOKUP(Table1[[#This Row],[Title]],$C$5507:$Y$5579,17, FALSE ),"")</f>
        <v/>
      </c>
      <c r="T4921" t="str">
        <f>IFERROR(VLOOKUP(Table1[[#This Row],[Title]],$C$5507:$Y$5579,18, FALSE ),"")</f>
        <v/>
      </c>
      <c r="U4921" t="str">
        <f>IFERROR(VLOOKUP(Table1[[#This Row],[Title]],$C$5507:$Y$5579,19, FALSE ),"")</f>
        <v/>
      </c>
      <c r="V4921" t="str">
        <f>IFERROR(VLOOKUP(Table1[[#This Row],[Title]],$C$5507:$Y$5579,20, FALSE ),"")</f>
        <v/>
      </c>
      <c r="W4921" t="str">
        <f>IFERROR(VLOOKUP(Table1[[#This Row],[Title]],$C$5507:$Y$5579,21, FALSE ),"")</f>
        <v/>
      </c>
      <c r="X4921" t="str">
        <f>IFERROR(VLOOKUP(Table1[[#This Row],[Title]],$C$5507:$Y$5579,22, FALSE ),"")</f>
        <v/>
      </c>
      <c r="Y4921" t="str">
        <f>IFERROR(VLOOKUP(Table1[[#This Row],[Title]],$C$5507:$Y$5579,23, FALSE ),"")</f>
        <v/>
      </c>
    </row>
    <row r="4922" spans="1:25" hidden="1" x14ac:dyDescent="0.25">
      <c r="A4922">
        <v>4920</v>
      </c>
      <c r="B4922">
        <v>20</v>
      </c>
      <c r="C4922" t="s">
        <v>7954</v>
      </c>
      <c r="D4922" t="s">
        <v>7955</v>
      </c>
      <c r="E4922">
        <v>2009</v>
      </c>
      <c r="F4922" t="s">
        <v>7956</v>
      </c>
      <c r="G4922">
        <v>51.507264800000002</v>
      </c>
      <c r="H4922">
        <v>-0.1278328</v>
      </c>
      <c r="I4922" t="s">
        <v>439</v>
      </c>
      <c r="J4922" t="s">
        <v>28</v>
      </c>
      <c r="K4922" t="s">
        <v>56</v>
      </c>
      <c r="L4922" t="s">
        <v>33</v>
      </c>
      <c r="M4922">
        <v>0</v>
      </c>
      <c r="N4922">
        <v>1.0507000000000001E-2</v>
      </c>
      <c r="O4922">
        <v>0.71338299999999999</v>
      </c>
      <c r="P4922">
        <v>223.64757</v>
      </c>
      <c r="Q4922">
        <v>0.32274399999999998</v>
      </c>
      <c r="R4922">
        <v>0</v>
      </c>
      <c r="S4922">
        <v>11</v>
      </c>
      <c r="T4922">
        <v>7.4508000000000005E-2</v>
      </c>
      <c r="U4922">
        <v>-19.273</v>
      </c>
      <c r="V4922">
        <v>0</v>
      </c>
      <c r="W4922">
        <v>4.4103999999999997E-2</v>
      </c>
      <c r="X4922">
        <v>132.011</v>
      </c>
      <c r="Y4922">
        <v>0.78448700000000005</v>
      </c>
    </row>
    <row r="4923" spans="1:25" hidden="1" x14ac:dyDescent="0.25">
      <c r="A4923">
        <v>4921</v>
      </c>
      <c r="B4923">
        <v>21</v>
      </c>
      <c r="C4923" t="s">
        <v>7957</v>
      </c>
      <c r="D4923" t="s">
        <v>7818</v>
      </c>
      <c r="E4923">
        <v>2009</v>
      </c>
      <c r="F4923" t="s">
        <v>7818</v>
      </c>
      <c r="G4923">
        <v>36.165688000000003</v>
      </c>
      <c r="H4923">
        <v>-86.778098</v>
      </c>
      <c r="I4923" t="s">
        <v>392</v>
      </c>
      <c r="J4923" t="s">
        <v>28</v>
      </c>
      <c r="K4923" t="s">
        <v>56</v>
      </c>
      <c r="L4923" t="s">
        <v>33</v>
      </c>
      <c r="M4923">
        <v>0</v>
      </c>
      <c r="N4923">
        <v>0.103417</v>
      </c>
      <c r="O4923">
        <v>0.30574000000000001</v>
      </c>
      <c r="P4923">
        <v>236.05332999999999</v>
      </c>
      <c r="Q4923">
        <v>0.66667799999999999</v>
      </c>
      <c r="R4923">
        <v>0</v>
      </c>
      <c r="S4923">
        <v>4</v>
      </c>
      <c r="T4923">
        <v>0.12374599999999999</v>
      </c>
      <c r="U4923">
        <v>-4.9020000000000001</v>
      </c>
      <c r="V4923">
        <v>1</v>
      </c>
      <c r="W4923">
        <v>3.8625E-2</v>
      </c>
      <c r="X4923">
        <v>161.083</v>
      </c>
      <c r="Y4923">
        <v>0.29062100000000002</v>
      </c>
    </row>
    <row r="4924" spans="1:25" hidden="1" x14ac:dyDescent="0.25">
      <c r="A4924">
        <v>4922</v>
      </c>
      <c r="B4924">
        <v>22</v>
      </c>
      <c r="C4924" t="s">
        <v>7958</v>
      </c>
      <c r="D4924" t="s">
        <v>7959</v>
      </c>
      <c r="E4924">
        <v>2009</v>
      </c>
      <c r="F4924" t="s">
        <v>7959</v>
      </c>
      <c r="G4924">
        <v>43.666666999999997</v>
      </c>
      <c r="H4924">
        <v>-79.416667000000004</v>
      </c>
      <c r="I4924" t="s">
        <v>5028</v>
      </c>
      <c r="J4924" t="s">
        <v>28</v>
      </c>
      <c r="K4924" t="s">
        <v>56</v>
      </c>
      <c r="L4924" t="s">
        <v>33</v>
      </c>
      <c r="M4924">
        <v>0</v>
      </c>
      <c r="N4924">
        <v>9.5267000000000004E-2</v>
      </c>
      <c r="O4924">
        <v>0.41350300000000001</v>
      </c>
      <c r="P4924">
        <v>259.81288000000001</v>
      </c>
      <c r="Q4924">
        <v>0.86228800000000005</v>
      </c>
      <c r="R4924">
        <v>0</v>
      </c>
      <c r="S4924">
        <v>5</v>
      </c>
      <c r="T4924">
        <v>0.27363599999999999</v>
      </c>
      <c r="U4924">
        <v>-4.2869999999999999</v>
      </c>
      <c r="V4924">
        <v>0</v>
      </c>
      <c r="W4924">
        <v>0.32784400000000002</v>
      </c>
      <c r="X4924">
        <v>161.679</v>
      </c>
      <c r="Y4924">
        <v>0.56887100000000002</v>
      </c>
    </row>
    <row r="4925" spans="1:25" hidden="1" x14ac:dyDescent="0.25">
      <c r="A4925">
        <v>4923</v>
      </c>
      <c r="B4925">
        <v>23</v>
      </c>
      <c r="C4925" t="s">
        <v>7960</v>
      </c>
      <c r="D4925" t="s">
        <v>6887</v>
      </c>
      <c r="E4925">
        <v>2009</v>
      </c>
      <c r="F4925" t="s">
        <v>6887</v>
      </c>
      <c r="G4925">
        <v>32.492683</v>
      </c>
      <c r="H4925">
        <v>-97.264358999999999</v>
      </c>
      <c r="I4925" t="s">
        <v>6888</v>
      </c>
      <c r="J4925" t="s">
        <v>28</v>
      </c>
      <c r="K4925" t="s">
        <v>56</v>
      </c>
      <c r="M4925">
        <v>0</v>
      </c>
      <c r="N4925">
        <v>0.12445299999999999</v>
      </c>
      <c r="O4925">
        <v>0.43860399999999999</v>
      </c>
      <c r="P4925">
        <v>258.35057</v>
      </c>
      <c r="Q4925">
        <v>0.366618</v>
      </c>
      <c r="R4925">
        <v>0.74193699999999996</v>
      </c>
      <c r="S4925">
        <v>8</v>
      </c>
      <c r="T4925">
        <v>0.26107599999999997</v>
      </c>
      <c r="U4925">
        <v>-18.864000000000001</v>
      </c>
      <c r="V4925">
        <v>1</v>
      </c>
      <c r="W4925">
        <v>3.2503999999999998E-2</v>
      </c>
      <c r="X4925">
        <v>144.99299999999999</v>
      </c>
      <c r="Y4925">
        <v>0.46172299999999999</v>
      </c>
    </row>
    <row r="4926" spans="1:25" hidden="1" x14ac:dyDescent="0.25">
      <c r="A4926">
        <v>4924</v>
      </c>
      <c r="B4926">
        <v>24</v>
      </c>
      <c r="C4926" t="s">
        <v>7961</v>
      </c>
      <c r="D4926" t="s">
        <v>6980</v>
      </c>
      <c r="E4926">
        <v>2009</v>
      </c>
      <c r="F4926" t="s">
        <v>6980</v>
      </c>
      <c r="G4926">
        <v>29.813141999999999</v>
      </c>
      <c r="H4926">
        <v>-95.309788999999995</v>
      </c>
      <c r="I4926" t="s">
        <v>1594</v>
      </c>
      <c r="J4926" t="s">
        <v>28</v>
      </c>
      <c r="K4926" t="s">
        <v>56</v>
      </c>
      <c r="M4926">
        <v>0</v>
      </c>
      <c r="N4926">
        <v>0.83561099999999999</v>
      </c>
      <c r="O4926">
        <v>0.43876700000000002</v>
      </c>
      <c r="P4926">
        <v>241.47546</v>
      </c>
      <c r="Q4926">
        <v>0.39933600000000002</v>
      </c>
      <c r="R4926">
        <v>0.86315699999999995</v>
      </c>
      <c r="S4926">
        <v>11</v>
      </c>
      <c r="T4926">
        <v>0.109204</v>
      </c>
      <c r="U4926">
        <v>-15.375999999999999</v>
      </c>
      <c r="V4926">
        <v>0</v>
      </c>
      <c r="W4926">
        <v>4.9861000000000003E-2</v>
      </c>
      <c r="X4926">
        <v>159.892</v>
      </c>
      <c r="Y4926">
        <v>0.55939000000000005</v>
      </c>
    </row>
    <row r="4927" spans="1:25" hidden="1" x14ac:dyDescent="0.25">
      <c r="A4927">
        <v>4925</v>
      </c>
      <c r="B4927">
        <v>25</v>
      </c>
      <c r="C4927" t="s">
        <v>7827</v>
      </c>
      <c r="D4927" t="s">
        <v>7802</v>
      </c>
      <c r="E4927">
        <v>2009</v>
      </c>
      <c r="F4927" t="s">
        <v>7802</v>
      </c>
      <c r="G4927">
        <v>33.973951</v>
      </c>
      <c r="H4927">
        <v>-118.24840500000001</v>
      </c>
      <c r="I4927" t="s">
        <v>605</v>
      </c>
      <c r="J4927" t="s">
        <v>28</v>
      </c>
      <c r="K4927" t="s">
        <v>56</v>
      </c>
      <c r="L4927" t="s">
        <v>33</v>
      </c>
      <c r="M4927">
        <v>0</v>
      </c>
      <c r="N4927">
        <v>1.47E-4</v>
      </c>
      <c r="O4927">
        <v>0.66938699999999995</v>
      </c>
      <c r="P4927">
        <v>219.11465000000001</v>
      </c>
      <c r="Q4927">
        <v>0.49637999999999999</v>
      </c>
      <c r="R4927">
        <v>1.1376000000000001E-2</v>
      </c>
      <c r="S4927">
        <v>9</v>
      </c>
      <c r="T4927">
        <v>8.2720000000000002E-2</v>
      </c>
      <c r="U4927">
        <v>-16.917999999999999</v>
      </c>
      <c r="V4927">
        <v>0</v>
      </c>
      <c r="W4927">
        <v>2.9204000000000001E-2</v>
      </c>
      <c r="X4927">
        <v>132.017</v>
      </c>
      <c r="Y4927">
        <v>0.96694100000000005</v>
      </c>
    </row>
    <row r="4928" spans="1:25" hidden="1" x14ac:dyDescent="0.25">
      <c r="A4928">
        <v>4926</v>
      </c>
      <c r="B4928">
        <v>26</v>
      </c>
      <c r="C4928" t="s">
        <v>4937</v>
      </c>
      <c r="D4928" t="s">
        <v>7962</v>
      </c>
      <c r="E4928">
        <v>2009</v>
      </c>
      <c r="F4928" t="s">
        <v>7962</v>
      </c>
      <c r="G4928">
        <v>30.331944400000001</v>
      </c>
      <c r="H4928">
        <v>-81.655833299999998</v>
      </c>
      <c r="I4928" t="s">
        <v>234</v>
      </c>
      <c r="J4928" t="s">
        <v>28</v>
      </c>
      <c r="K4928" t="s">
        <v>56</v>
      </c>
      <c r="L4928" t="s">
        <v>33</v>
      </c>
      <c r="M4928">
        <v>0</v>
      </c>
      <c r="N4928">
        <v>7.9299999999999998E-4</v>
      </c>
      <c r="O4928">
        <v>0.46986499999999998</v>
      </c>
      <c r="P4928">
        <v>211.9571</v>
      </c>
      <c r="Q4928">
        <v>0.53179699999999996</v>
      </c>
      <c r="R4928">
        <v>0</v>
      </c>
      <c r="S4928">
        <v>0</v>
      </c>
      <c r="T4928">
        <v>0.17033499999999999</v>
      </c>
      <c r="U4928">
        <v>-15.595000000000001</v>
      </c>
      <c r="V4928">
        <v>0</v>
      </c>
      <c r="W4928">
        <v>3.1870000000000002E-2</v>
      </c>
      <c r="X4928">
        <v>103.072</v>
      </c>
      <c r="Y4928">
        <v>0.30415399999999998</v>
      </c>
    </row>
    <row r="4929" spans="1:25" hidden="1" x14ac:dyDescent="0.25">
      <c r="A4929">
        <v>4927</v>
      </c>
      <c r="B4929">
        <v>27</v>
      </c>
      <c r="C4929" t="s">
        <v>7963</v>
      </c>
      <c r="D4929" t="s">
        <v>6346</v>
      </c>
      <c r="E4929">
        <v>2009</v>
      </c>
      <c r="F4929" t="s">
        <v>6346</v>
      </c>
      <c r="G4929">
        <v>30.814465999999999</v>
      </c>
      <c r="H4929">
        <v>-90.428043000000002</v>
      </c>
      <c r="I4929" t="s">
        <v>6347</v>
      </c>
      <c r="J4929" t="s">
        <v>28</v>
      </c>
      <c r="K4929" t="s">
        <v>56</v>
      </c>
      <c r="L4929" t="s">
        <v>33</v>
      </c>
      <c r="M4929">
        <v>0</v>
      </c>
      <c r="N4929">
        <v>0.145151</v>
      </c>
      <c r="O4929">
        <v>0.77503699999999998</v>
      </c>
      <c r="P4929">
        <v>182.67383000000001</v>
      </c>
      <c r="Q4929">
        <v>0.40622799999999998</v>
      </c>
      <c r="R4929">
        <v>7.1599999999999995E-4</v>
      </c>
      <c r="S4929">
        <v>2</v>
      </c>
      <c r="T4929">
        <v>0.15357999999999999</v>
      </c>
      <c r="U4929">
        <v>-17.22</v>
      </c>
      <c r="V4929">
        <v>1</v>
      </c>
      <c r="W4929">
        <v>5.3286E-2</v>
      </c>
      <c r="X4929">
        <v>118.52</v>
      </c>
      <c r="Y4929">
        <v>0.80524099999999998</v>
      </c>
    </row>
    <row r="4930" spans="1:25" hidden="1" x14ac:dyDescent="0.25">
      <c r="A4930">
        <v>4928</v>
      </c>
      <c r="B4930">
        <v>28</v>
      </c>
      <c r="C4930" t="s">
        <v>7964</v>
      </c>
      <c r="D4930" t="s">
        <v>7965</v>
      </c>
      <c r="E4930">
        <v>2009</v>
      </c>
      <c r="F4930" t="s">
        <v>7965</v>
      </c>
      <c r="G4930">
        <v>40.694481000000003</v>
      </c>
      <c r="H4930">
        <v>-73.989318999999995</v>
      </c>
      <c r="I4930" t="s">
        <v>208</v>
      </c>
      <c r="J4930" t="s">
        <v>28</v>
      </c>
      <c r="K4930" t="s">
        <v>56</v>
      </c>
      <c r="L4930" t="s">
        <v>33</v>
      </c>
      <c r="M4930">
        <v>0</v>
      </c>
      <c r="N4930">
        <v>1.2341E-2</v>
      </c>
      <c r="O4930">
        <v>0.72080900000000003</v>
      </c>
      <c r="P4930">
        <v>265.89332999999999</v>
      </c>
      <c r="Q4930">
        <v>0.74765999999999999</v>
      </c>
      <c r="R4930">
        <v>1.944E-3</v>
      </c>
      <c r="S4930">
        <v>11</v>
      </c>
      <c r="T4930">
        <v>0.13544300000000001</v>
      </c>
      <c r="U4930">
        <v>-7.4829999999999997</v>
      </c>
      <c r="V4930">
        <v>0</v>
      </c>
      <c r="W4930">
        <v>4.4971999999999998E-2</v>
      </c>
      <c r="X4930">
        <v>130.001</v>
      </c>
      <c r="Y4930">
        <v>0.84733099999999995</v>
      </c>
    </row>
    <row r="4931" spans="1:25" hidden="1" x14ac:dyDescent="0.25">
      <c r="A4931">
        <v>4929</v>
      </c>
      <c r="B4931">
        <v>29</v>
      </c>
      <c r="C4931" t="s">
        <v>7966</v>
      </c>
      <c r="D4931" t="s">
        <v>7818</v>
      </c>
      <c r="E4931">
        <v>2009</v>
      </c>
      <c r="F4931" t="s">
        <v>7818</v>
      </c>
      <c r="G4931">
        <v>36.165688000000003</v>
      </c>
      <c r="H4931">
        <v>-86.778098</v>
      </c>
      <c r="I4931" t="s">
        <v>392</v>
      </c>
      <c r="J4931" t="s">
        <v>28</v>
      </c>
      <c r="K4931" t="s">
        <v>56</v>
      </c>
      <c r="L4931" t="s">
        <v>33</v>
      </c>
      <c r="M4931">
        <v>0</v>
      </c>
      <c r="N4931">
        <v>1.6770000000000001E-3</v>
      </c>
      <c r="O4931">
        <v>0.49359999999999998</v>
      </c>
      <c r="P4931">
        <v>209.94667000000001</v>
      </c>
      <c r="Q4931">
        <v>0.68107499999999999</v>
      </c>
      <c r="R4931">
        <v>1.47E-4</v>
      </c>
      <c r="S4931">
        <v>10</v>
      </c>
      <c r="T4931">
        <v>4.3894000000000002E-2</v>
      </c>
      <c r="U4931">
        <v>-5.0199999999999996</v>
      </c>
      <c r="V4931">
        <v>0</v>
      </c>
      <c r="W4931">
        <v>9.8868999999999999E-2</v>
      </c>
      <c r="X4931">
        <v>192.12100000000001</v>
      </c>
      <c r="Y4931">
        <v>0.43921500000000002</v>
      </c>
    </row>
    <row r="4932" spans="1:25" hidden="1" x14ac:dyDescent="0.25">
      <c r="A4932">
        <v>4930</v>
      </c>
      <c r="B4932">
        <v>30</v>
      </c>
      <c r="C4932" t="s">
        <v>7967</v>
      </c>
      <c r="D4932" t="s">
        <v>7968</v>
      </c>
      <c r="E4932">
        <v>2009</v>
      </c>
      <c r="F4932" t="s">
        <v>7968</v>
      </c>
      <c r="G4932">
        <v>40.015700000000002</v>
      </c>
      <c r="H4932">
        <v>-105.279</v>
      </c>
      <c r="I4932" t="s">
        <v>924</v>
      </c>
      <c r="J4932" t="s">
        <v>28</v>
      </c>
      <c r="K4932" t="s">
        <v>56</v>
      </c>
      <c r="L4932" t="s">
        <v>33</v>
      </c>
      <c r="M4932">
        <v>0</v>
      </c>
      <c r="N4932">
        <v>0.124846</v>
      </c>
      <c r="O4932">
        <v>0.42368499999999998</v>
      </c>
      <c r="P4932">
        <v>317.64852999999999</v>
      </c>
      <c r="Q4932">
        <v>0.82175200000000004</v>
      </c>
      <c r="R4932">
        <v>0</v>
      </c>
      <c r="S4932">
        <v>5</v>
      </c>
      <c r="T4932">
        <v>0.37567699999999998</v>
      </c>
      <c r="U4932">
        <v>-5.6559999999999997</v>
      </c>
      <c r="V4932">
        <v>0</v>
      </c>
      <c r="W4932">
        <v>0.33154499999999998</v>
      </c>
      <c r="X4932">
        <v>133.047</v>
      </c>
      <c r="Y4932">
        <v>0.562056</v>
      </c>
    </row>
    <row r="4933" spans="1:25" hidden="1" x14ac:dyDescent="0.25">
      <c r="A4933">
        <v>4931</v>
      </c>
      <c r="B4933">
        <v>31</v>
      </c>
      <c r="C4933" t="s">
        <v>7969</v>
      </c>
      <c r="D4933" t="s">
        <v>7970</v>
      </c>
      <c r="E4933">
        <v>2009</v>
      </c>
      <c r="F4933" t="s">
        <v>6397</v>
      </c>
      <c r="G4933">
        <v>40.694481000000003</v>
      </c>
      <c r="H4933">
        <v>-73.989318999999995</v>
      </c>
      <c r="I4933" t="s">
        <v>208</v>
      </c>
      <c r="J4933" t="s">
        <v>56</v>
      </c>
      <c r="K4933" t="s">
        <v>33</v>
      </c>
      <c r="M4933">
        <v>0</v>
      </c>
      <c r="N4933">
        <v>1.0455000000000001E-2</v>
      </c>
      <c r="O4933">
        <v>0.42986600000000003</v>
      </c>
      <c r="P4933">
        <v>208.02493999999999</v>
      </c>
      <c r="Q4933">
        <v>0.83728800000000003</v>
      </c>
      <c r="R4933">
        <v>1.3010000000000001E-3</v>
      </c>
      <c r="S4933">
        <v>0</v>
      </c>
      <c r="T4933">
        <v>0.70317499999999999</v>
      </c>
      <c r="U4933">
        <v>-9.4619999999999997</v>
      </c>
      <c r="V4933">
        <v>0</v>
      </c>
      <c r="W4933">
        <v>0.40011000000000002</v>
      </c>
      <c r="X4933">
        <v>84.512</v>
      </c>
      <c r="Y4933">
        <v>0.289414</v>
      </c>
    </row>
    <row r="4934" spans="1:25" hidden="1" x14ac:dyDescent="0.25">
      <c r="A4934">
        <v>4932</v>
      </c>
      <c r="B4934">
        <v>32</v>
      </c>
      <c r="C4934" t="s">
        <v>7869</v>
      </c>
      <c r="D4934" t="s">
        <v>7870</v>
      </c>
      <c r="E4934">
        <v>2009</v>
      </c>
      <c r="F4934" t="s">
        <v>7871</v>
      </c>
      <c r="G4934">
        <v>25.728999999999999</v>
      </c>
      <c r="H4934">
        <v>-80.237399999999994</v>
      </c>
      <c r="I4934" t="s">
        <v>1448</v>
      </c>
      <c r="J4934" t="s">
        <v>28</v>
      </c>
      <c r="K4934" t="s">
        <v>56</v>
      </c>
      <c r="L4934" t="s">
        <v>33</v>
      </c>
      <c r="M4934">
        <v>0</v>
      </c>
      <c r="N4934">
        <v>1.2030000000000001E-3</v>
      </c>
      <c r="O4934">
        <v>0.56592100000000001</v>
      </c>
      <c r="P4934">
        <v>209.34621000000001</v>
      </c>
      <c r="Q4934">
        <v>0.91030599999999995</v>
      </c>
      <c r="R4934" s="1">
        <v>9.9999999999999995E-7</v>
      </c>
      <c r="S4934">
        <v>2</v>
      </c>
      <c r="T4934">
        <v>0.41434300000000002</v>
      </c>
      <c r="U4934">
        <v>-2.8220000000000001</v>
      </c>
      <c r="V4934">
        <v>1</v>
      </c>
      <c r="W4934">
        <v>5.9629000000000001E-2</v>
      </c>
      <c r="X4934">
        <v>128.17400000000001</v>
      </c>
      <c r="Y4934">
        <v>0.80029799999999995</v>
      </c>
    </row>
    <row r="4935" spans="1:25" hidden="1" x14ac:dyDescent="0.25">
      <c r="A4935">
        <v>4933</v>
      </c>
      <c r="B4935">
        <v>33</v>
      </c>
      <c r="C4935" t="s">
        <v>7971</v>
      </c>
      <c r="D4935" t="s">
        <v>7670</v>
      </c>
      <c r="E4935">
        <v>2009</v>
      </c>
      <c r="F4935" t="s">
        <v>7670</v>
      </c>
      <c r="G4935">
        <v>18</v>
      </c>
      <c r="H4935">
        <v>-76.8</v>
      </c>
      <c r="I4935" t="s">
        <v>2779</v>
      </c>
      <c r="J4935" t="s">
        <v>28</v>
      </c>
      <c r="K4935" t="s">
        <v>56</v>
      </c>
      <c r="L4935" t="s">
        <v>33</v>
      </c>
      <c r="M4935">
        <v>0</v>
      </c>
      <c r="N4935">
        <v>2.9239999999999999E-3</v>
      </c>
      <c r="O4935">
        <v>0.72765999999999997</v>
      </c>
      <c r="P4935">
        <v>247.06621000000001</v>
      </c>
      <c r="Q4935">
        <v>0.90736000000000006</v>
      </c>
      <c r="R4935">
        <v>1.0690000000000001E-3</v>
      </c>
      <c r="S4935">
        <v>1</v>
      </c>
      <c r="T4935">
        <v>0.50211300000000003</v>
      </c>
      <c r="U4935">
        <v>-4.4269999999999996</v>
      </c>
      <c r="V4935">
        <v>1</v>
      </c>
      <c r="W4935">
        <v>5.1744999999999999E-2</v>
      </c>
      <c r="X4935">
        <v>128.99299999999999</v>
      </c>
      <c r="Y4935">
        <v>0.89670799999999995</v>
      </c>
    </row>
    <row r="4936" spans="1:25" hidden="1" x14ac:dyDescent="0.25">
      <c r="A4936">
        <v>4934</v>
      </c>
      <c r="B4936">
        <v>34</v>
      </c>
      <c r="C4936" t="s">
        <v>7972</v>
      </c>
      <c r="D4936" t="s">
        <v>7973</v>
      </c>
      <c r="E4936">
        <v>2009</v>
      </c>
      <c r="F4936" t="s">
        <v>7973</v>
      </c>
      <c r="G4936">
        <v>25.779807999999999</v>
      </c>
      <c r="H4936">
        <v>-80.153199999999998</v>
      </c>
      <c r="I4936" t="s">
        <v>4692</v>
      </c>
      <c r="J4936" t="s">
        <v>28</v>
      </c>
      <c r="K4936" t="s">
        <v>56</v>
      </c>
      <c r="L4936" t="s">
        <v>33</v>
      </c>
      <c r="M4936">
        <v>0</v>
      </c>
      <c r="N4936">
        <v>7.6934000000000002E-2</v>
      </c>
      <c r="O4936">
        <v>0.62148800000000004</v>
      </c>
      <c r="P4936">
        <v>206.96771000000001</v>
      </c>
      <c r="Q4936">
        <v>0.42775099999999999</v>
      </c>
      <c r="R4936">
        <v>0</v>
      </c>
      <c r="S4936">
        <v>6</v>
      </c>
      <c r="T4936">
        <v>0.63507800000000003</v>
      </c>
      <c r="U4936">
        <v>-15.041</v>
      </c>
      <c r="V4936">
        <v>1</v>
      </c>
      <c r="W4936">
        <v>4.9431000000000003E-2</v>
      </c>
      <c r="X4936">
        <v>143.86699999999999</v>
      </c>
      <c r="Y4936">
        <v>0.76328399999999996</v>
      </c>
    </row>
    <row r="4937" spans="1:25" hidden="1" x14ac:dyDescent="0.25">
      <c r="A4937">
        <v>4935</v>
      </c>
      <c r="B4937">
        <v>35</v>
      </c>
      <c r="C4937" t="s">
        <v>7974</v>
      </c>
      <c r="D4937" t="s">
        <v>7929</v>
      </c>
      <c r="E4937">
        <v>2009</v>
      </c>
      <c r="F4937" t="s">
        <v>7929</v>
      </c>
      <c r="G4937">
        <v>40.714599999999997</v>
      </c>
      <c r="H4937">
        <v>-74.007099999999994</v>
      </c>
      <c r="I4937" t="s">
        <v>195</v>
      </c>
      <c r="J4937" t="s">
        <v>28</v>
      </c>
      <c r="K4937" t="s">
        <v>56</v>
      </c>
      <c r="L4937" t="s">
        <v>33</v>
      </c>
      <c r="M4937">
        <v>0</v>
      </c>
      <c r="N4937">
        <v>1.1310000000000001E-3</v>
      </c>
      <c r="O4937">
        <v>0.73719400000000002</v>
      </c>
      <c r="P4937">
        <v>320.37333000000001</v>
      </c>
      <c r="Q4937">
        <v>0.81025700000000001</v>
      </c>
      <c r="R4937">
        <v>1.023E-3</v>
      </c>
      <c r="S4937">
        <v>9</v>
      </c>
      <c r="T4937">
        <v>0.26875300000000002</v>
      </c>
      <c r="U4937">
        <v>-3.254</v>
      </c>
      <c r="V4937">
        <v>1</v>
      </c>
      <c r="W4937">
        <v>0.23860500000000001</v>
      </c>
      <c r="X4937">
        <v>127.96299999999999</v>
      </c>
      <c r="Y4937">
        <v>0.90682300000000005</v>
      </c>
    </row>
    <row r="4938" spans="1:25" hidden="1" x14ac:dyDescent="0.25">
      <c r="A4938">
        <v>4936</v>
      </c>
      <c r="B4938">
        <v>36</v>
      </c>
      <c r="C4938" t="s">
        <v>7975</v>
      </c>
      <c r="D4938" t="s">
        <v>7802</v>
      </c>
      <c r="E4938">
        <v>2009</v>
      </c>
      <c r="F4938" t="s">
        <v>7802</v>
      </c>
      <c r="G4938">
        <v>33.973951</v>
      </c>
      <c r="H4938">
        <v>-118.24840500000001</v>
      </c>
      <c r="I4938" t="s">
        <v>605</v>
      </c>
      <c r="J4938" t="s">
        <v>28</v>
      </c>
      <c r="K4938" t="s">
        <v>56</v>
      </c>
      <c r="L4938" t="s">
        <v>33</v>
      </c>
      <c r="M4938">
        <v>0</v>
      </c>
      <c r="N4938">
        <v>1.1050000000000001E-3</v>
      </c>
      <c r="O4938">
        <v>0.51542900000000003</v>
      </c>
      <c r="P4938">
        <v>200.90666999999999</v>
      </c>
      <c r="Q4938">
        <v>0.88430200000000003</v>
      </c>
      <c r="R4938">
        <v>0</v>
      </c>
      <c r="S4938">
        <v>5</v>
      </c>
      <c r="T4938">
        <v>0.10503</v>
      </c>
      <c r="U4938">
        <v>-3.464</v>
      </c>
      <c r="V4938">
        <v>0</v>
      </c>
      <c r="W4938">
        <v>3.3341000000000003E-2</v>
      </c>
      <c r="X4938">
        <v>130.99799999999999</v>
      </c>
      <c r="Y4938">
        <v>0.53250600000000003</v>
      </c>
    </row>
    <row r="4939" spans="1:25" hidden="1" x14ac:dyDescent="0.25">
      <c r="A4939">
        <v>4937</v>
      </c>
      <c r="B4939">
        <v>37</v>
      </c>
      <c r="C4939" t="s">
        <v>7976</v>
      </c>
      <c r="D4939" t="s">
        <v>7977</v>
      </c>
      <c r="E4939">
        <v>2009</v>
      </c>
      <c r="F4939" t="s">
        <v>7977</v>
      </c>
      <c r="G4939">
        <v>41.850033000000003</v>
      </c>
      <c r="H4939">
        <v>-87.650052000000002</v>
      </c>
      <c r="I4939" t="s">
        <v>108</v>
      </c>
      <c r="J4939" t="s">
        <v>28</v>
      </c>
      <c r="K4939" t="s">
        <v>56</v>
      </c>
      <c r="L4939" t="s">
        <v>33</v>
      </c>
      <c r="M4939">
        <v>0</v>
      </c>
      <c r="N4939">
        <v>0.28607199999999999</v>
      </c>
      <c r="O4939">
        <v>0.73669600000000002</v>
      </c>
      <c r="P4939">
        <v>226.72</v>
      </c>
      <c r="Q4939">
        <v>0.46661799999999998</v>
      </c>
      <c r="R4939">
        <v>0</v>
      </c>
      <c r="S4939">
        <v>2</v>
      </c>
      <c r="T4939">
        <v>0.123406</v>
      </c>
      <c r="U4939">
        <v>-7.6120000000000001</v>
      </c>
      <c r="V4939">
        <v>0</v>
      </c>
      <c r="W4939">
        <v>5.3394999999999998E-2</v>
      </c>
      <c r="X4939">
        <v>120.003</v>
      </c>
      <c r="Y4939">
        <v>0.401314</v>
      </c>
    </row>
    <row r="4940" spans="1:25" hidden="1" x14ac:dyDescent="0.25">
      <c r="A4940">
        <v>4938</v>
      </c>
      <c r="B4940">
        <v>38</v>
      </c>
      <c r="C4940" t="s">
        <v>7978</v>
      </c>
      <c r="D4940" t="s">
        <v>6517</v>
      </c>
      <c r="E4940">
        <v>2009</v>
      </c>
      <c r="F4940" t="s">
        <v>6517</v>
      </c>
      <c r="G4940">
        <v>40.123804999999997</v>
      </c>
      <c r="H4940">
        <v>-75.114767000000001</v>
      </c>
      <c r="I4940" t="s">
        <v>6518</v>
      </c>
      <c r="J4940" t="s">
        <v>28</v>
      </c>
      <c r="K4940" t="s">
        <v>56</v>
      </c>
      <c r="L4940" t="s">
        <v>33</v>
      </c>
      <c r="M4940">
        <v>9.5948409002600005E-3</v>
      </c>
      <c r="N4940">
        <v>9.0586E-2</v>
      </c>
      <c r="O4940">
        <v>0.58945400000000003</v>
      </c>
      <c r="P4940">
        <v>260.97555999999997</v>
      </c>
      <c r="Q4940">
        <v>0.77892600000000001</v>
      </c>
      <c r="R4940">
        <v>0</v>
      </c>
      <c r="S4940">
        <v>6</v>
      </c>
      <c r="T4940">
        <v>0.30225299999999999</v>
      </c>
      <c r="U4940">
        <v>-6.7729999999999997</v>
      </c>
      <c r="V4940">
        <v>1</v>
      </c>
      <c r="W4940">
        <v>3.7881999999999999E-2</v>
      </c>
      <c r="X4940">
        <v>91.018000000000001</v>
      </c>
      <c r="Y4940">
        <v>0.30957499999999999</v>
      </c>
    </row>
    <row r="4941" spans="1:25" hidden="1" x14ac:dyDescent="0.25">
      <c r="A4941">
        <v>4939</v>
      </c>
      <c r="B4941">
        <v>39</v>
      </c>
      <c r="C4941" t="s">
        <v>7894</v>
      </c>
      <c r="D4941" t="s">
        <v>6346</v>
      </c>
      <c r="E4941">
        <v>2009</v>
      </c>
      <c r="F4941" t="s">
        <v>6346</v>
      </c>
      <c r="G4941">
        <v>30.814465999999999</v>
      </c>
      <c r="H4941">
        <v>-90.428043000000002</v>
      </c>
      <c r="I4941" t="s">
        <v>6347</v>
      </c>
      <c r="J4941" t="s">
        <v>28</v>
      </c>
      <c r="K4941" t="s">
        <v>56</v>
      </c>
      <c r="L4941" t="s">
        <v>33</v>
      </c>
      <c r="M4941">
        <v>0</v>
      </c>
      <c r="N4941">
        <v>4.7438000000000001E-2</v>
      </c>
      <c r="O4941">
        <v>0.52099600000000001</v>
      </c>
      <c r="P4941">
        <v>221.49179000000001</v>
      </c>
      <c r="Q4941">
        <v>0.49294300000000002</v>
      </c>
      <c r="R4941">
        <v>0</v>
      </c>
      <c r="S4941">
        <v>6</v>
      </c>
      <c r="T4941">
        <v>0.425313</v>
      </c>
      <c r="U4941">
        <v>-15.613</v>
      </c>
      <c r="V4941">
        <v>0</v>
      </c>
      <c r="W4941">
        <v>8.8173000000000001E-2</v>
      </c>
      <c r="X4941">
        <v>138.97200000000001</v>
      </c>
      <c r="Y4941">
        <v>0.30063099999999998</v>
      </c>
    </row>
    <row r="4942" spans="1:25" hidden="1" x14ac:dyDescent="0.25">
      <c r="A4942">
        <v>4940</v>
      </c>
      <c r="B4942">
        <v>40</v>
      </c>
      <c r="C4942" t="s">
        <v>7803</v>
      </c>
      <c r="D4942" t="s">
        <v>7407</v>
      </c>
      <c r="E4942">
        <v>2009</v>
      </c>
      <c r="F4942" t="s">
        <v>7407</v>
      </c>
      <c r="G4942">
        <v>33.844371000000002</v>
      </c>
      <c r="H4942">
        <v>-84.474050000000005</v>
      </c>
      <c r="I4942" t="s">
        <v>45</v>
      </c>
      <c r="J4942" t="s">
        <v>28</v>
      </c>
      <c r="K4942" t="s">
        <v>56</v>
      </c>
      <c r="L4942" t="s">
        <v>33</v>
      </c>
      <c r="M4942">
        <v>0</v>
      </c>
      <c r="N4942">
        <v>3.1841000000000001E-2</v>
      </c>
      <c r="O4942">
        <v>0.65051700000000001</v>
      </c>
      <c r="P4942">
        <v>239.53288000000001</v>
      </c>
      <c r="Q4942">
        <v>0.61518799999999996</v>
      </c>
      <c r="R4942">
        <v>0</v>
      </c>
      <c r="S4942">
        <v>0</v>
      </c>
      <c r="T4942">
        <v>0.57710399999999995</v>
      </c>
      <c r="U4942">
        <v>-7.6580000000000004</v>
      </c>
      <c r="V4942">
        <v>1</v>
      </c>
      <c r="W4942">
        <v>8.4135000000000001E-2</v>
      </c>
      <c r="X4942">
        <v>149.98500000000001</v>
      </c>
      <c r="Y4942">
        <v>0.48796200000000001</v>
      </c>
    </row>
    <row r="4943" spans="1:25" hidden="1" x14ac:dyDescent="0.25">
      <c r="A4943">
        <v>4941</v>
      </c>
      <c r="B4943">
        <v>41</v>
      </c>
      <c r="C4943" t="s">
        <v>7979</v>
      </c>
      <c r="D4943" t="s">
        <v>5007</v>
      </c>
      <c r="E4943">
        <v>2009</v>
      </c>
      <c r="F4943" t="s">
        <v>5007</v>
      </c>
      <c r="G4943">
        <v>40.714269000000002</v>
      </c>
      <c r="H4943">
        <v>-74.005972999999997</v>
      </c>
      <c r="I4943" t="s">
        <v>113</v>
      </c>
      <c r="J4943" t="s">
        <v>28</v>
      </c>
      <c r="K4943" t="s">
        <v>56</v>
      </c>
      <c r="L4943" t="s">
        <v>33</v>
      </c>
      <c r="M4943">
        <v>0</v>
      </c>
      <c r="N4943">
        <v>3.7151000000000003E-2</v>
      </c>
      <c r="O4943">
        <v>0.63507000000000002</v>
      </c>
      <c r="P4943">
        <v>199.45287999999999</v>
      </c>
      <c r="Q4943">
        <v>0.90062699999999996</v>
      </c>
      <c r="R4943">
        <v>3.4797000000000002E-2</v>
      </c>
      <c r="S4943">
        <v>0</v>
      </c>
      <c r="T4943">
        <v>0.32754499999999998</v>
      </c>
      <c r="U4943">
        <v>-6.5910000000000002</v>
      </c>
      <c r="V4943">
        <v>0</v>
      </c>
      <c r="W4943">
        <v>3.5991000000000002E-2</v>
      </c>
      <c r="X4943">
        <v>127.992</v>
      </c>
      <c r="Y4943">
        <v>0.87202100000000005</v>
      </c>
    </row>
    <row r="4944" spans="1:25" hidden="1" x14ac:dyDescent="0.25">
      <c r="A4944">
        <v>4942</v>
      </c>
      <c r="B4944">
        <v>42</v>
      </c>
      <c r="C4944" t="s">
        <v>7980</v>
      </c>
      <c r="D4944" t="s">
        <v>7496</v>
      </c>
      <c r="E4944">
        <v>2009</v>
      </c>
      <c r="F4944" t="s">
        <v>7496</v>
      </c>
      <c r="G4944">
        <v>36.301068000000001</v>
      </c>
      <c r="H4944">
        <v>-115.206969</v>
      </c>
      <c r="I4944" t="s">
        <v>7497</v>
      </c>
      <c r="J4944" t="s">
        <v>28</v>
      </c>
      <c r="K4944" t="s">
        <v>33</v>
      </c>
      <c r="M4944">
        <v>0</v>
      </c>
      <c r="N4944">
        <v>0.643621</v>
      </c>
      <c r="O4944">
        <v>0.68588800000000005</v>
      </c>
      <c r="P4944">
        <v>280.89555999999999</v>
      </c>
      <c r="Q4944">
        <v>0.455094</v>
      </c>
      <c r="R4944">
        <v>0</v>
      </c>
      <c r="S4944">
        <v>0</v>
      </c>
      <c r="T4944">
        <v>0.36085499999999998</v>
      </c>
      <c r="U4944">
        <v>-14.273999999999999</v>
      </c>
      <c r="V4944">
        <v>1</v>
      </c>
      <c r="W4944">
        <v>7.1332000000000007E-2</v>
      </c>
      <c r="X4944">
        <v>129.92099999999999</v>
      </c>
      <c r="Y4944">
        <v>0.77221099999999998</v>
      </c>
    </row>
    <row r="4945" spans="1:25" hidden="1" x14ac:dyDescent="0.25">
      <c r="A4945">
        <v>4943</v>
      </c>
      <c r="B4945">
        <v>43</v>
      </c>
      <c r="C4945" t="s">
        <v>7981</v>
      </c>
      <c r="D4945" t="s">
        <v>7982</v>
      </c>
      <c r="E4945">
        <v>2009</v>
      </c>
      <c r="F4945" t="s">
        <v>7983</v>
      </c>
      <c r="G4945">
        <v>40.714599999999997</v>
      </c>
      <c r="H4945">
        <v>-74.007099999999994</v>
      </c>
      <c r="I4945" t="s">
        <v>195</v>
      </c>
      <c r="J4945" t="s">
        <v>28</v>
      </c>
      <c r="K4945" t="s">
        <v>56</v>
      </c>
      <c r="L4945" t="s">
        <v>33</v>
      </c>
      <c r="M4945">
        <v>0</v>
      </c>
      <c r="N4945">
        <v>3.2490000000000002E-3</v>
      </c>
      <c r="O4945">
        <v>0.77440900000000001</v>
      </c>
      <c r="P4945">
        <v>247.97936999999999</v>
      </c>
      <c r="Q4945">
        <v>0.77705400000000002</v>
      </c>
      <c r="R4945">
        <v>8.6899999999999998E-4</v>
      </c>
      <c r="S4945">
        <v>7</v>
      </c>
      <c r="T4945">
        <v>5.8299999999999998E-2</v>
      </c>
      <c r="U4945">
        <v>-4.7380000000000004</v>
      </c>
      <c r="V4945">
        <v>1</v>
      </c>
      <c r="W4945">
        <v>3.6498000000000003E-2</v>
      </c>
      <c r="X4945">
        <v>130.03200000000001</v>
      </c>
      <c r="Y4945">
        <v>0.97172999999999998</v>
      </c>
    </row>
    <row r="4946" spans="1:25" hidden="1" x14ac:dyDescent="0.25">
      <c r="A4946">
        <v>4944</v>
      </c>
      <c r="B4946">
        <v>44</v>
      </c>
      <c r="C4946" t="s">
        <v>7884</v>
      </c>
      <c r="D4946" t="s">
        <v>7217</v>
      </c>
      <c r="E4946">
        <v>2009</v>
      </c>
      <c r="F4946" t="s">
        <v>7217</v>
      </c>
      <c r="G4946">
        <v>41.902042000000002</v>
      </c>
      <c r="H4946">
        <v>-87.658544000000006</v>
      </c>
      <c r="I4946" t="s">
        <v>108</v>
      </c>
      <c r="J4946" t="s">
        <v>28</v>
      </c>
      <c r="K4946" t="s">
        <v>56</v>
      </c>
      <c r="L4946" t="s">
        <v>33</v>
      </c>
      <c r="M4946">
        <v>0</v>
      </c>
      <c r="N4946">
        <v>0.101447</v>
      </c>
      <c r="O4946">
        <v>0.77244699999999999</v>
      </c>
      <c r="P4946">
        <v>271.62666999999999</v>
      </c>
      <c r="Q4946">
        <v>0.42858800000000002</v>
      </c>
      <c r="R4946">
        <v>0.27965000000000001</v>
      </c>
      <c r="S4946">
        <v>1</v>
      </c>
      <c r="T4946">
        <v>0.111427</v>
      </c>
      <c r="U4946">
        <v>-10.375999999999999</v>
      </c>
      <c r="V4946">
        <v>0</v>
      </c>
      <c r="W4946">
        <v>3.3611000000000002E-2</v>
      </c>
      <c r="X4946">
        <v>119.59</v>
      </c>
      <c r="Y4946">
        <v>6.4559000000000005E-2</v>
      </c>
    </row>
    <row r="4947" spans="1:25" hidden="1" x14ac:dyDescent="0.25">
      <c r="A4947">
        <v>4945</v>
      </c>
      <c r="B4947">
        <v>45</v>
      </c>
      <c r="C4947" t="s">
        <v>7560</v>
      </c>
      <c r="D4947" t="s">
        <v>6517</v>
      </c>
      <c r="E4947">
        <v>2009</v>
      </c>
      <c r="F4947" t="s">
        <v>6517</v>
      </c>
      <c r="G4947">
        <v>40.123804999999997</v>
      </c>
      <c r="H4947">
        <v>-75.114767000000001</v>
      </c>
      <c r="I4947" t="s">
        <v>6518</v>
      </c>
      <c r="J4947" t="s">
        <v>28</v>
      </c>
      <c r="K4947" t="s">
        <v>56</v>
      </c>
      <c r="L4947" t="s">
        <v>33</v>
      </c>
      <c r="M4947">
        <v>9.7484807181699995E-3</v>
      </c>
      <c r="N4947" s="1">
        <v>6.7999999999999999E-5</v>
      </c>
      <c r="O4947">
        <v>0.52126499999999998</v>
      </c>
      <c r="P4947">
        <v>215.29478</v>
      </c>
      <c r="Q4947">
        <v>0.64690199999999998</v>
      </c>
      <c r="R4947">
        <v>2.9169999999999999E-3</v>
      </c>
      <c r="S4947">
        <v>6</v>
      </c>
      <c r="T4947">
        <v>0.49480600000000002</v>
      </c>
      <c r="U4947">
        <v>-7.6580000000000004</v>
      </c>
      <c r="V4947">
        <v>0</v>
      </c>
      <c r="W4947">
        <v>0.27031500000000003</v>
      </c>
      <c r="X4947">
        <v>125.968</v>
      </c>
      <c r="Y4947">
        <v>0.50602499999999995</v>
      </c>
    </row>
    <row r="4948" spans="1:25" hidden="1" x14ac:dyDescent="0.25">
      <c r="A4948">
        <v>4946</v>
      </c>
      <c r="B4948">
        <v>46</v>
      </c>
      <c r="C4948" t="s">
        <v>7984</v>
      </c>
      <c r="D4948" t="s">
        <v>7951</v>
      </c>
      <c r="E4948">
        <v>2009</v>
      </c>
      <c r="F4948" t="s">
        <v>7951</v>
      </c>
      <c r="G4948">
        <v>25.728999999999999</v>
      </c>
      <c r="H4948">
        <v>-80.237399999999994</v>
      </c>
      <c r="I4948" t="s">
        <v>1448</v>
      </c>
      <c r="J4948" t="s">
        <v>28</v>
      </c>
      <c r="K4948" t="s">
        <v>56</v>
      </c>
      <c r="L4948" t="s">
        <v>33</v>
      </c>
      <c r="M4948">
        <v>0</v>
      </c>
      <c r="N4948">
        <v>7.9319999999999998E-3</v>
      </c>
      <c r="O4948">
        <v>0.82085799999999998</v>
      </c>
      <c r="P4948">
        <v>268.39202</v>
      </c>
      <c r="Q4948">
        <v>0.49630000000000002</v>
      </c>
      <c r="R4948">
        <v>2.81E-4</v>
      </c>
      <c r="S4948">
        <v>6</v>
      </c>
      <c r="T4948">
        <v>0.14700199999999999</v>
      </c>
      <c r="U4948">
        <v>-13.343</v>
      </c>
      <c r="V4948">
        <v>1</v>
      </c>
      <c r="W4948">
        <v>0.36565199999999998</v>
      </c>
      <c r="X4948">
        <v>125.992</v>
      </c>
      <c r="Y4948">
        <v>0.65885199999999999</v>
      </c>
    </row>
    <row r="4949" spans="1:25" x14ac:dyDescent="0.25">
      <c r="A4949">
        <v>4947</v>
      </c>
      <c r="B4949">
        <v>47</v>
      </c>
      <c r="C4949" t="s">
        <v>7985</v>
      </c>
      <c r="D4949" t="s">
        <v>7986</v>
      </c>
      <c r="E4949">
        <v>2009</v>
      </c>
      <c r="F4949" t="s">
        <v>7987</v>
      </c>
      <c r="G4949" t="str">
        <f>IFERROR(VLOOKUP(Table1[[#This Row],[Title]],$C$5507:$Y$5579,5, FALSE ),"")</f>
        <v/>
      </c>
      <c r="H4949" t="str">
        <f>IFERROR(VLOOKUP(Table1[[#This Row],[Title]],$C$5507:$Y$5579,6, FALSE ),"")</f>
        <v/>
      </c>
      <c r="I4949" t="str">
        <f>IFERROR(VLOOKUP(Table1[[#This Row],[Title]],$C$5507:$Y$5579,7, FALSE ),"")</f>
        <v/>
      </c>
      <c r="J4949" t="str">
        <f>IFERROR(VLOOKUP(Table1[[#This Row],[Title]],$C$5507:$Y$5579,8, FALSE ),"")</f>
        <v/>
      </c>
      <c r="K4949" t="str">
        <f>IFERROR(VLOOKUP(Table1[[#This Row],[Title]],$C$5507:$Y$5579,9, FALSE ),"")</f>
        <v/>
      </c>
      <c r="L4949" t="str">
        <f>IFERROR(VLOOKUP(Table1[[#This Row],[Title]],$C$5507:$Y$5579,10, FALSE ),"")</f>
        <v/>
      </c>
      <c r="M4949" t="str">
        <f>IFERROR(VLOOKUP(Table1[[#This Row],[Title]],$C$5507:$Y$5579,11, FALSE ),"")</f>
        <v/>
      </c>
      <c r="N4949" t="str">
        <f>IFERROR(VLOOKUP(Table1[[#This Row],[Title]],$C$5507:$Y$5579,12, FALSE ),"")</f>
        <v/>
      </c>
      <c r="O4949" t="str">
        <f>IFERROR(VLOOKUP(Table1[[#This Row],[Title]],$C$5507:$Y$5579,13, FALSE ),"")</f>
        <v/>
      </c>
      <c r="P4949" t="str">
        <f>IFERROR(VLOOKUP(Table1[[#This Row],[Title]],$C$5507:$Y$5579,14, FALSE ),"")</f>
        <v/>
      </c>
      <c r="Q4949" t="str">
        <f>IFERROR(VLOOKUP(Table1[[#This Row],[Title]],$C$5507:$Y$5579,15, FALSE ),"")</f>
        <v/>
      </c>
      <c r="R4949" t="str">
        <f>IFERROR(VLOOKUP(Table1[[#This Row],[Title]],$C$5507:$Y$5579,16, FALSE ),"")</f>
        <v/>
      </c>
      <c r="S4949" t="str">
        <f>IFERROR(VLOOKUP(Table1[[#This Row],[Title]],$C$5507:$Y$5579,17, FALSE ),"")</f>
        <v/>
      </c>
      <c r="T4949" t="str">
        <f>IFERROR(VLOOKUP(Table1[[#This Row],[Title]],$C$5507:$Y$5579,18, FALSE ),"")</f>
        <v/>
      </c>
      <c r="U4949" t="str">
        <f>IFERROR(VLOOKUP(Table1[[#This Row],[Title]],$C$5507:$Y$5579,19, FALSE ),"")</f>
        <v/>
      </c>
      <c r="V4949" t="str">
        <f>IFERROR(VLOOKUP(Table1[[#This Row],[Title]],$C$5507:$Y$5579,20, FALSE ),"")</f>
        <v/>
      </c>
      <c r="W4949" t="str">
        <f>IFERROR(VLOOKUP(Table1[[#This Row],[Title]],$C$5507:$Y$5579,21, FALSE ),"")</f>
        <v/>
      </c>
      <c r="X4949" t="str">
        <f>IFERROR(VLOOKUP(Table1[[#This Row],[Title]],$C$5507:$Y$5579,22, FALSE ),"")</f>
        <v/>
      </c>
      <c r="Y4949" t="str">
        <f>IFERROR(VLOOKUP(Table1[[#This Row],[Title]],$C$5507:$Y$5579,23, FALSE ),"")</f>
        <v/>
      </c>
    </row>
    <row r="4950" spans="1:25" hidden="1" x14ac:dyDescent="0.25">
      <c r="A4950">
        <v>4948</v>
      </c>
      <c r="B4950">
        <v>48</v>
      </c>
      <c r="C4950" t="s">
        <v>7988</v>
      </c>
      <c r="D4950" t="s">
        <v>6980</v>
      </c>
      <c r="E4950">
        <v>2009</v>
      </c>
      <c r="F4950" t="s">
        <v>6980</v>
      </c>
      <c r="G4950">
        <v>29.813141999999999</v>
      </c>
      <c r="H4950">
        <v>-95.309788999999995</v>
      </c>
      <c r="I4950" t="s">
        <v>1594</v>
      </c>
      <c r="J4950" t="s">
        <v>28</v>
      </c>
      <c r="K4950" t="s">
        <v>56</v>
      </c>
      <c r="L4950" t="s">
        <v>33</v>
      </c>
      <c r="M4950">
        <v>0</v>
      </c>
      <c r="N4950">
        <v>4.2550000000000001E-3</v>
      </c>
      <c r="O4950">
        <v>0.69745999999999997</v>
      </c>
      <c r="P4950">
        <v>185.48</v>
      </c>
      <c r="Q4950">
        <v>0.84460500000000005</v>
      </c>
      <c r="R4950" s="1">
        <v>7.9999999999999996E-6</v>
      </c>
      <c r="S4950">
        <v>8</v>
      </c>
      <c r="T4950">
        <v>0.334783</v>
      </c>
      <c r="U4950">
        <v>-5.2729999999999997</v>
      </c>
      <c r="V4950">
        <v>0</v>
      </c>
      <c r="W4950">
        <v>5.0596000000000002E-2</v>
      </c>
      <c r="X4950">
        <v>122.96299999999999</v>
      </c>
      <c r="Y4950">
        <v>0.94527499999999998</v>
      </c>
    </row>
    <row r="4951" spans="1:25" hidden="1" x14ac:dyDescent="0.25">
      <c r="A4951">
        <v>4949</v>
      </c>
      <c r="B4951">
        <v>49</v>
      </c>
      <c r="C4951" t="s">
        <v>7989</v>
      </c>
      <c r="D4951" t="s">
        <v>7990</v>
      </c>
      <c r="E4951">
        <v>2009</v>
      </c>
      <c r="F4951" t="s">
        <v>7945</v>
      </c>
      <c r="G4951">
        <v>33.772554</v>
      </c>
      <c r="H4951">
        <v>-84.291723000000005</v>
      </c>
      <c r="I4951" t="s">
        <v>7946</v>
      </c>
      <c r="J4951" t="s">
        <v>28</v>
      </c>
      <c r="K4951" t="s">
        <v>56</v>
      </c>
      <c r="L4951" t="s">
        <v>33</v>
      </c>
      <c r="M4951">
        <v>0</v>
      </c>
      <c r="N4951">
        <v>2.9290000000000002E-3</v>
      </c>
      <c r="O4951">
        <v>0.66099799999999997</v>
      </c>
      <c r="P4951">
        <v>248.06666999999999</v>
      </c>
      <c r="Q4951">
        <v>0.58369199999999999</v>
      </c>
      <c r="R4951" s="1">
        <v>5.0000000000000004E-6</v>
      </c>
      <c r="S4951">
        <v>1</v>
      </c>
      <c r="T4951">
        <v>0.13409599999999999</v>
      </c>
      <c r="U4951">
        <v>-5.09</v>
      </c>
      <c r="V4951">
        <v>1</v>
      </c>
      <c r="W4951">
        <v>6.0963999999999997E-2</v>
      </c>
      <c r="X4951">
        <v>159.87299999999999</v>
      </c>
      <c r="Y4951">
        <v>8.7894E-2</v>
      </c>
    </row>
    <row r="4952" spans="1:25" hidden="1" x14ac:dyDescent="0.25">
      <c r="A4952">
        <v>4950</v>
      </c>
      <c r="B4952">
        <v>50</v>
      </c>
      <c r="C4952" t="s">
        <v>7991</v>
      </c>
      <c r="D4952" t="s">
        <v>7494</v>
      </c>
      <c r="E4952">
        <v>2009</v>
      </c>
      <c r="F4952" t="s">
        <v>7494</v>
      </c>
      <c r="G4952">
        <v>34.0535</v>
      </c>
      <c r="H4952">
        <v>-118.245</v>
      </c>
      <c r="I4952" t="s">
        <v>74</v>
      </c>
      <c r="J4952" t="s">
        <v>28</v>
      </c>
      <c r="K4952" t="s">
        <v>56</v>
      </c>
      <c r="L4952" t="s">
        <v>33</v>
      </c>
      <c r="M4952">
        <v>0</v>
      </c>
      <c r="N4952">
        <v>0.16212099999999999</v>
      </c>
      <c r="O4952">
        <v>0.65486299999999997</v>
      </c>
      <c r="P4952">
        <v>204.57288</v>
      </c>
      <c r="Q4952">
        <v>0.817075</v>
      </c>
      <c r="R4952" s="1">
        <v>1.9999999999999999E-6</v>
      </c>
      <c r="S4952">
        <v>5</v>
      </c>
      <c r="T4952">
        <v>0.35470499999999999</v>
      </c>
      <c r="U4952">
        <v>-6.694</v>
      </c>
      <c r="V4952">
        <v>1</v>
      </c>
      <c r="W4952">
        <v>4.3853000000000003E-2</v>
      </c>
      <c r="X4952">
        <v>127.06</v>
      </c>
      <c r="Y4952">
        <v>0.53804300000000005</v>
      </c>
    </row>
    <row r="4953" spans="1:25" hidden="1" x14ac:dyDescent="0.25">
      <c r="A4953">
        <v>4951</v>
      </c>
      <c r="B4953">
        <v>51</v>
      </c>
      <c r="C4953" t="s">
        <v>7992</v>
      </c>
      <c r="D4953" t="s">
        <v>6813</v>
      </c>
      <c r="E4953">
        <v>2009</v>
      </c>
      <c r="F4953" t="s">
        <v>6813</v>
      </c>
      <c r="G4953">
        <v>51.633333</v>
      </c>
      <c r="H4953">
        <v>-111.916667</v>
      </c>
      <c r="I4953" t="s">
        <v>6814</v>
      </c>
      <c r="J4953" t="s">
        <v>28</v>
      </c>
      <c r="K4953" t="s">
        <v>56</v>
      </c>
      <c r="L4953" t="s">
        <v>33</v>
      </c>
      <c r="M4953">
        <v>0</v>
      </c>
      <c r="N4953">
        <v>4.3099999999999996E-3</v>
      </c>
      <c r="O4953">
        <v>0.57714699999999997</v>
      </c>
      <c r="P4953">
        <v>240.89332999999999</v>
      </c>
      <c r="Q4953">
        <v>0.78502000000000005</v>
      </c>
      <c r="R4953" s="1">
        <v>1.9000000000000001E-5</v>
      </c>
      <c r="S4953">
        <v>0</v>
      </c>
      <c r="T4953">
        <v>0.107128</v>
      </c>
      <c r="U4953">
        <v>-6.91</v>
      </c>
      <c r="V4953">
        <v>1</v>
      </c>
      <c r="W4953">
        <v>3.9756E-2</v>
      </c>
      <c r="X4953">
        <v>116.059</v>
      </c>
      <c r="Y4953">
        <v>0.39882099999999998</v>
      </c>
    </row>
    <row r="4954" spans="1:25" hidden="1" x14ac:dyDescent="0.25">
      <c r="A4954">
        <v>4952</v>
      </c>
      <c r="B4954">
        <v>52</v>
      </c>
      <c r="C4954" t="s">
        <v>7993</v>
      </c>
      <c r="D4954" t="s">
        <v>6517</v>
      </c>
      <c r="E4954">
        <v>2009</v>
      </c>
      <c r="F4954" t="s">
        <v>6517</v>
      </c>
      <c r="G4954">
        <v>40.123804999999997</v>
      </c>
      <c r="H4954">
        <v>-75.114767000000001</v>
      </c>
      <c r="I4954" t="s">
        <v>6518</v>
      </c>
      <c r="J4954" t="s">
        <v>28</v>
      </c>
      <c r="K4954" t="s">
        <v>56</v>
      </c>
      <c r="L4954" t="s">
        <v>33</v>
      </c>
      <c r="M4954">
        <v>1.03720326993E-2</v>
      </c>
      <c r="N4954">
        <v>1.7910000000000001E-3</v>
      </c>
      <c r="O4954">
        <v>0.68451600000000001</v>
      </c>
      <c r="P4954">
        <v>393.43155999999999</v>
      </c>
      <c r="Q4954">
        <v>0.80129499999999998</v>
      </c>
      <c r="R4954">
        <v>4.4159999999999998E-3</v>
      </c>
      <c r="S4954">
        <v>1</v>
      </c>
      <c r="T4954">
        <v>7.5900999999999996E-2</v>
      </c>
      <c r="U4954">
        <v>-4.5919999999999996</v>
      </c>
      <c r="V4954">
        <v>1</v>
      </c>
      <c r="W4954">
        <v>8.3923999999999999E-2</v>
      </c>
      <c r="X4954">
        <v>127.996</v>
      </c>
      <c r="Y4954">
        <v>0.51703200000000005</v>
      </c>
    </row>
    <row r="4955" spans="1:25" hidden="1" x14ac:dyDescent="0.25">
      <c r="A4955">
        <v>4953</v>
      </c>
      <c r="B4955">
        <v>53</v>
      </c>
      <c r="C4955" t="s">
        <v>7994</v>
      </c>
      <c r="D4955" t="s">
        <v>7929</v>
      </c>
      <c r="E4955">
        <v>2009</v>
      </c>
      <c r="F4955" t="s">
        <v>7929</v>
      </c>
      <c r="G4955">
        <v>40.714599999999997</v>
      </c>
      <c r="H4955">
        <v>-74.007099999999994</v>
      </c>
      <c r="I4955" t="s">
        <v>195</v>
      </c>
      <c r="J4955" t="s">
        <v>28</v>
      </c>
      <c r="K4955" t="s">
        <v>56</v>
      </c>
      <c r="L4955" t="s">
        <v>33</v>
      </c>
      <c r="M4955">
        <v>0</v>
      </c>
      <c r="N4955">
        <v>2.245E-3</v>
      </c>
      <c r="O4955">
        <v>0.67011600000000004</v>
      </c>
      <c r="P4955">
        <v>229</v>
      </c>
      <c r="Q4955">
        <v>0.87884700000000004</v>
      </c>
      <c r="R4955">
        <v>1.4067E-2</v>
      </c>
      <c r="S4955">
        <v>5</v>
      </c>
      <c r="T4955">
        <v>0.5131</v>
      </c>
      <c r="U4955">
        <v>-4.5780000000000003</v>
      </c>
      <c r="V4955">
        <v>0</v>
      </c>
      <c r="W4955">
        <v>7.2094000000000005E-2</v>
      </c>
      <c r="X4955">
        <v>128.98500000000001</v>
      </c>
      <c r="Y4955">
        <v>0.825932</v>
      </c>
    </row>
    <row r="4956" spans="1:25" hidden="1" x14ac:dyDescent="0.25">
      <c r="A4956">
        <v>4954</v>
      </c>
      <c r="B4956">
        <v>54</v>
      </c>
      <c r="C4956" t="s">
        <v>7003</v>
      </c>
      <c r="D4956" t="s">
        <v>7995</v>
      </c>
      <c r="E4956">
        <v>2009</v>
      </c>
      <c r="F4956" t="s">
        <v>7220</v>
      </c>
      <c r="G4956">
        <v>40.314</v>
      </c>
      <c r="H4956">
        <v>-74.508899999999997</v>
      </c>
      <c r="I4956" t="s">
        <v>7221</v>
      </c>
      <c r="J4956" t="s">
        <v>28</v>
      </c>
      <c r="K4956" t="s">
        <v>56</v>
      </c>
      <c r="L4956" t="s">
        <v>33</v>
      </c>
      <c r="M4956">
        <v>0</v>
      </c>
      <c r="N4956">
        <v>0.12089</v>
      </c>
      <c r="O4956">
        <v>0.71314599999999995</v>
      </c>
      <c r="P4956">
        <v>230.93333000000001</v>
      </c>
      <c r="Q4956">
        <v>0.87341999999999997</v>
      </c>
      <c r="R4956">
        <v>0</v>
      </c>
      <c r="S4956">
        <v>0</v>
      </c>
      <c r="T4956">
        <v>6.9388000000000005E-2</v>
      </c>
      <c r="U4956">
        <v>-6.556</v>
      </c>
      <c r="V4956">
        <v>0</v>
      </c>
      <c r="W4956">
        <v>8.0265000000000003E-2</v>
      </c>
      <c r="X4956">
        <v>130.04900000000001</v>
      </c>
      <c r="Y4956">
        <v>0.55224399999999996</v>
      </c>
    </row>
    <row r="4957" spans="1:25" hidden="1" x14ac:dyDescent="0.25">
      <c r="A4957">
        <v>4955</v>
      </c>
      <c r="B4957">
        <v>55</v>
      </c>
      <c r="C4957" t="s">
        <v>7800</v>
      </c>
      <c r="D4957" t="s">
        <v>7110</v>
      </c>
      <c r="E4957">
        <v>2009</v>
      </c>
      <c r="F4957" t="s">
        <v>7110</v>
      </c>
      <c r="G4957">
        <v>51.507264800000002</v>
      </c>
      <c r="H4957">
        <v>-0.1278328</v>
      </c>
      <c r="I4957" t="s">
        <v>909</v>
      </c>
      <c r="J4957" t="s">
        <v>28</v>
      </c>
      <c r="K4957" t="s">
        <v>33</v>
      </c>
      <c r="M4957">
        <v>0</v>
      </c>
      <c r="N4957">
        <v>0.87737900000000002</v>
      </c>
      <c r="O4957">
        <v>0.62953599999999998</v>
      </c>
      <c r="P4957">
        <v>216.52852999999999</v>
      </c>
      <c r="Q4957">
        <v>0.183834</v>
      </c>
      <c r="R4957">
        <v>2.1100000000000001E-4</v>
      </c>
      <c r="S4957">
        <v>3</v>
      </c>
      <c r="T4957">
        <v>0.109636</v>
      </c>
      <c r="U4957">
        <v>-20.067</v>
      </c>
      <c r="V4957">
        <v>1</v>
      </c>
      <c r="W4957">
        <v>4.3749999999999997E-2</v>
      </c>
      <c r="X4957">
        <v>141.726</v>
      </c>
      <c r="Y4957">
        <v>0.76776100000000003</v>
      </c>
    </row>
    <row r="4958" spans="1:25" hidden="1" x14ac:dyDescent="0.25">
      <c r="A4958">
        <v>4956</v>
      </c>
      <c r="B4958">
        <v>56</v>
      </c>
      <c r="C4958" t="s">
        <v>7996</v>
      </c>
      <c r="D4958" t="s">
        <v>7220</v>
      </c>
      <c r="E4958">
        <v>2009</v>
      </c>
      <c r="F4958" t="s">
        <v>7220</v>
      </c>
      <c r="G4958">
        <v>40.314</v>
      </c>
      <c r="H4958">
        <v>-74.508899999999997</v>
      </c>
      <c r="I4958" t="s">
        <v>7221</v>
      </c>
      <c r="J4958" t="s">
        <v>28</v>
      </c>
      <c r="K4958" t="s">
        <v>33</v>
      </c>
      <c r="M4958">
        <v>0</v>
      </c>
      <c r="N4958">
        <v>0.60085699999999997</v>
      </c>
      <c r="O4958">
        <v>0.80790200000000001</v>
      </c>
      <c r="P4958">
        <v>236.59057000000001</v>
      </c>
      <c r="Q4958">
        <v>0.86679700000000004</v>
      </c>
      <c r="R4958" s="1">
        <v>1.9999999999999999E-6</v>
      </c>
      <c r="S4958">
        <v>8</v>
      </c>
      <c r="T4958">
        <v>0.59782500000000005</v>
      </c>
      <c r="U4958">
        <v>-4.4050000000000002</v>
      </c>
      <c r="V4958">
        <v>0</v>
      </c>
      <c r="W4958">
        <v>0.27419500000000002</v>
      </c>
      <c r="X4958">
        <v>138.01900000000001</v>
      </c>
      <c r="Y4958">
        <v>0.513656</v>
      </c>
    </row>
    <row r="4959" spans="1:25" hidden="1" x14ac:dyDescent="0.25">
      <c r="A4959">
        <v>4957</v>
      </c>
      <c r="B4959">
        <v>57</v>
      </c>
      <c r="C4959" t="s">
        <v>7997</v>
      </c>
      <c r="D4959" t="s">
        <v>7793</v>
      </c>
      <c r="E4959">
        <v>2009</v>
      </c>
      <c r="F4959" t="s">
        <v>7793</v>
      </c>
      <c r="G4959">
        <v>33.448333300000002</v>
      </c>
      <c r="H4959">
        <v>-112.0733333</v>
      </c>
      <c r="I4959" t="s">
        <v>3891</v>
      </c>
      <c r="J4959" t="s">
        <v>28</v>
      </c>
      <c r="K4959" t="s">
        <v>56</v>
      </c>
      <c r="L4959" t="s">
        <v>33</v>
      </c>
      <c r="M4959">
        <v>0</v>
      </c>
      <c r="N4959">
        <v>1.6310000000000001E-3</v>
      </c>
      <c r="O4959">
        <v>0.57211999999999996</v>
      </c>
      <c r="P4959">
        <v>224.93333000000001</v>
      </c>
      <c r="Q4959">
        <v>0.62259399999999998</v>
      </c>
      <c r="R4959" s="1">
        <v>1.9999999999999999E-6</v>
      </c>
      <c r="S4959">
        <v>7</v>
      </c>
      <c r="T4959">
        <v>0.49126399999999998</v>
      </c>
      <c r="U4959">
        <v>-4.4169999999999998</v>
      </c>
      <c r="V4959">
        <v>1</v>
      </c>
      <c r="W4959">
        <v>3.0661999999999998E-2</v>
      </c>
      <c r="X4959">
        <v>144.898</v>
      </c>
      <c r="Y4959">
        <v>0.29169699999999998</v>
      </c>
    </row>
    <row r="4960" spans="1:25" hidden="1" x14ac:dyDescent="0.25">
      <c r="A4960">
        <v>4958</v>
      </c>
      <c r="B4960">
        <v>58</v>
      </c>
      <c r="C4960" t="s">
        <v>7998</v>
      </c>
      <c r="D4960" t="s">
        <v>7999</v>
      </c>
      <c r="E4960">
        <v>2009</v>
      </c>
      <c r="F4960" t="s">
        <v>7785</v>
      </c>
      <c r="G4960">
        <v>25.728999999999999</v>
      </c>
      <c r="H4960">
        <v>-80.237399999999994</v>
      </c>
      <c r="I4960" t="s">
        <v>1448</v>
      </c>
      <c r="J4960" t="s">
        <v>28</v>
      </c>
      <c r="K4960" t="s">
        <v>56</v>
      </c>
      <c r="L4960" t="s">
        <v>33</v>
      </c>
      <c r="M4960">
        <v>0</v>
      </c>
      <c r="N4960">
        <v>6.8979999999999996E-3</v>
      </c>
      <c r="O4960">
        <v>0.68440100000000004</v>
      </c>
      <c r="P4960">
        <v>226.6</v>
      </c>
      <c r="Q4960">
        <v>0.83306000000000002</v>
      </c>
      <c r="R4960">
        <v>0</v>
      </c>
      <c r="S4960">
        <v>1</v>
      </c>
      <c r="T4960">
        <v>0.266096</v>
      </c>
      <c r="U4960">
        <v>-5.774</v>
      </c>
      <c r="V4960">
        <v>1</v>
      </c>
      <c r="W4960">
        <v>4.6143999999999998E-2</v>
      </c>
      <c r="X4960">
        <v>129.05500000000001</v>
      </c>
      <c r="Y4960">
        <v>0.18937499999999999</v>
      </c>
    </row>
    <row r="4961" spans="1:25" hidden="1" x14ac:dyDescent="0.25">
      <c r="A4961">
        <v>4959</v>
      </c>
      <c r="B4961">
        <v>59</v>
      </c>
      <c r="C4961" t="s">
        <v>7050</v>
      </c>
      <c r="D4961" t="s">
        <v>7496</v>
      </c>
      <c r="E4961">
        <v>2009</v>
      </c>
      <c r="F4961" t="s">
        <v>7496</v>
      </c>
      <c r="G4961">
        <v>36.301068000000001</v>
      </c>
      <c r="H4961">
        <v>-115.206969</v>
      </c>
      <c r="I4961" t="s">
        <v>7497</v>
      </c>
      <c r="J4961" t="s">
        <v>28</v>
      </c>
      <c r="K4961" t="s">
        <v>33</v>
      </c>
      <c r="M4961">
        <v>0</v>
      </c>
      <c r="N4961">
        <v>0.50524800000000003</v>
      </c>
      <c r="O4961">
        <v>0.66421200000000002</v>
      </c>
      <c r="P4961">
        <v>231.19024999999999</v>
      </c>
      <c r="Q4961">
        <v>0.64898400000000001</v>
      </c>
      <c r="R4961">
        <v>0</v>
      </c>
      <c r="S4961">
        <v>1</v>
      </c>
      <c r="T4961">
        <v>0.17008999999999999</v>
      </c>
      <c r="U4961">
        <v>-6.7839999999999998</v>
      </c>
      <c r="V4961">
        <v>1</v>
      </c>
      <c r="W4961">
        <v>0.123683</v>
      </c>
      <c r="X4961">
        <v>171.84</v>
      </c>
      <c r="Y4961">
        <v>0.71774499999999997</v>
      </c>
    </row>
    <row r="4962" spans="1:25" hidden="1" x14ac:dyDescent="0.25">
      <c r="A4962">
        <v>4960</v>
      </c>
      <c r="B4962">
        <v>60</v>
      </c>
      <c r="C4962" t="s">
        <v>8000</v>
      </c>
      <c r="D4962" t="s">
        <v>8001</v>
      </c>
      <c r="E4962">
        <v>2009</v>
      </c>
      <c r="F4962" t="s">
        <v>8001</v>
      </c>
      <c r="G4962">
        <v>44.093400000000003</v>
      </c>
      <c r="H4962">
        <v>-93.229399999999998</v>
      </c>
      <c r="I4962" t="s">
        <v>8002</v>
      </c>
      <c r="J4962" t="s">
        <v>28</v>
      </c>
      <c r="K4962" t="s">
        <v>56</v>
      </c>
      <c r="L4962" t="s">
        <v>33</v>
      </c>
      <c r="M4962">
        <v>0</v>
      </c>
      <c r="N4962">
        <v>1.9035E-2</v>
      </c>
      <c r="O4962">
        <v>0.59611000000000003</v>
      </c>
      <c r="P4962">
        <v>189.35955000000001</v>
      </c>
      <c r="Q4962">
        <v>0.61294700000000002</v>
      </c>
      <c r="R4962">
        <v>0</v>
      </c>
      <c r="S4962">
        <v>3</v>
      </c>
      <c r="T4962">
        <v>0.115316</v>
      </c>
      <c r="U4962">
        <v>-8.5079999999999991</v>
      </c>
      <c r="V4962">
        <v>1</v>
      </c>
      <c r="W4962">
        <v>3.8776999999999999E-2</v>
      </c>
      <c r="X4962">
        <v>89.988</v>
      </c>
      <c r="Y4962">
        <v>0.55671800000000005</v>
      </c>
    </row>
    <row r="4963" spans="1:25" hidden="1" x14ac:dyDescent="0.25">
      <c r="A4963">
        <v>4961</v>
      </c>
      <c r="B4963">
        <v>61</v>
      </c>
      <c r="C4963" t="s">
        <v>8003</v>
      </c>
      <c r="D4963" t="s">
        <v>6826</v>
      </c>
      <c r="E4963">
        <v>2009</v>
      </c>
      <c r="F4963" t="s">
        <v>6826</v>
      </c>
      <c r="G4963">
        <v>34.145800000000001</v>
      </c>
      <c r="H4963">
        <v>-118.77800000000001</v>
      </c>
      <c r="I4963" t="s">
        <v>6827</v>
      </c>
      <c r="J4963" t="s">
        <v>28</v>
      </c>
      <c r="K4963" t="s">
        <v>33</v>
      </c>
      <c r="M4963">
        <v>0</v>
      </c>
      <c r="N4963">
        <v>0.76658599999999999</v>
      </c>
      <c r="O4963">
        <v>0.52304499999999998</v>
      </c>
      <c r="P4963">
        <v>235.69333</v>
      </c>
      <c r="Q4963">
        <v>0.54925400000000002</v>
      </c>
      <c r="R4963">
        <v>0</v>
      </c>
      <c r="S4963">
        <v>10</v>
      </c>
      <c r="T4963">
        <v>0.34921799999999997</v>
      </c>
      <c r="U4963">
        <v>-7.0759999999999996</v>
      </c>
      <c r="V4963">
        <v>1</v>
      </c>
      <c r="W4963">
        <v>4.7928999999999999E-2</v>
      </c>
      <c r="X4963">
        <v>118.087</v>
      </c>
      <c r="Y4963">
        <v>0.24532000000000001</v>
      </c>
    </row>
    <row r="4964" spans="1:25" hidden="1" x14ac:dyDescent="0.25">
      <c r="A4964">
        <v>4962</v>
      </c>
      <c r="B4964">
        <v>62</v>
      </c>
      <c r="C4964" t="s">
        <v>8004</v>
      </c>
      <c r="D4964" t="s">
        <v>8005</v>
      </c>
      <c r="E4964">
        <v>2009</v>
      </c>
      <c r="F4964" t="s">
        <v>6397</v>
      </c>
      <c r="G4964">
        <v>40.694481000000003</v>
      </c>
      <c r="H4964">
        <v>-73.989318999999995</v>
      </c>
      <c r="I4964" t="s">
        <v>208</v>
      </c>
      <c r="J4964" t="s">
        <v>56</v>
      </c>
      <c r="K4964" t="s">
        <v>33</v>
      </c>
      <c r="M4964">
        <v>0</v>
      </c>
      <c r="N4964">
        <v>1.5925999999999999E-2</v>
      </c>
      <c r="O4964">
        <v>0.58252899999999996</v>
      </c>
      <c r="P4964">
        <v>299.20603</v>
      </c>
      <c r="Q4964">
        <v>0.76814899999999997</v>
      </c>
      <c r="R4964">
        <v>0</v>
      </c>
      <c r="S4964">
        <v>6</v>
      </c>
      <c r="T4964">
        <v>0.82570299999999996</v>
      </c>
      <c r="U4964">
        <v>-9.9770000000000003</v>
      </c>
      <c r="V4964">
        <v>1</v>
      </c>
      <c r="W4964">
        <v>0.10532999999999999</v>
      </c>
      <c r="X4964">
        <v>86.641000000000005</v>
      </c>
      <c r="Y4964">
        <v>0.31535000000000002</v>
      </c>
    </row>
    <row r="4965" spans="1:25" hidden="1" x14ac:dyDescent="0.25">
      <c r="A4965">
        <v>4963</v>
      </c>
      <c r="B4965">
        <v>63</v>
      </c>
      <c r="C4965" t="s">
        <v>8006</v>
      </c>
      <c r="D4965" t="s">
        <v>7646</v>
      </c>
      <c r="E4965">
        <v>2009</v>
      </c>
      <c r="F4965" t="s">
        <v>7646</v>
      </c>
      <c r="G4965">
        <v>36.106299999999997</v>
      </c>
      <c r="H4965">
        <v>-79.659899999999993</v>
      </c>
      <c r="I4965" t="s">
        <v>7647</v>
      </c>
      <c r="J4965" t="s">
        <v>28</v>
      </c>
      <c r="K4965" t="s">
        <v>56</v>
      </c>
      <c r="L4965" t="s">
        <v>33</v>
      </c>
      <c r="M4965">
        <v>0</v>
      </c>
      <c r="N4965">
        <v>3.4105999999999997E-2</v>
      </c>
      <c r="O4965">
        <v>0.48496099999999998</v>
      </c>
      <c r="P4965">
        <v>272.61333000000002</v>
      </c>
      <c r="Q4965">
        <v>0.75705199999999995</v>
      </c>
      <c r="R4965">
        <v>0</v>
      </c>
      <c r="S4965">
        <v>3</v>
      </c>
      <c r="T4965">
        <v>7.7106999999999995E-2</v>
      </c>
      <c r="U4965">
        <v>-4.9800000000000004</v>
      </c>
      <c r="V4965">
        <v>1</v>
      </c>
      <c r="W4965">
        <v>3.1487000000000001E-2</v>
      </c>
      <c r="X4965">
        <v>96.012</v>
      </c>
      <c r="Y4965">
        <v>0.137491</v>
      </c>
    </row>
    <row r="4966" spans="1:25" hidden="1" x14ac:dyDescent="0.25">
      <c r="A4966">
        <v>4964</v>
      </c>
      <c r="B4966">
        <v>64</v>
      </c>
      <c r="C4966" t="s">
        <v>8007</v>
      </c>
      <c r="D4966" t="s">
        <v>6864</v>
      </c>
      <c r="E4966">
        <v>2009</v>
      </c>
      <c r="F4966" t="s">
        <v>6864</v>
      </c>
      <c r="G4966">
        <v>10.9406</v>
      </c>
      <c r="H4966">
        <v>-74.779700000000005</v>
      </c>
      <c r="I4966" t="s">
        <v>6865</v>
      </c>
      <c r="J4966" t="s">
        <v>28</v>
      </c>
      <c r="K4966" t="s">
        <v>56</v>
      </c>
      <c r="L4966" t="s">
        <v>33</v>
      </c>
      <c r="M4966">
        <v>0</v>
      </c>
      <c r="N4966">
        <v>0.28544000000000003</v>
      </c>
      <c r="O4966">
        <v>0.86488900000000002</v>
      </c>
      <c r="P4966">
        <v>188.86667</v>
      </c>
      <c r="Q4966">
        <v>0.69403099999999995</v>
      </c>
      <c r="R4966">
        <v>2.2308000000000001E-2</v>
      </c>
      <c r="S4966">
        <v>7</v>
      </c>
      <c r="T4966">
        <v>0.29050799999999999</v>
      </c>
      <c r="U4966">
        <v>-7.3559999999999999</v>
      </c>
      <c r="V4966">
        <v>1</v>
      </c>
      <c r="W4966">
        <v>4.3997000000000001E-2</v>
      </c>
      <c r="X4966">
        <v>121.996</v>
      </c>
      <c r="Y4966">
        <v>0.87096499999999999</v>
      </c>
    </row>
    <row r="4967" spans="1:25" hidden="1" x14ac:dyDescent="0.25">
      <c r="A4967">
        <v>4965</v>
      </c>
      <c r="B4967">
        <v>65</v>
      </c>
      <c r="C4967" t="s">
        <v>8008</v>
      </c>
      <c r="D4967" t="s">
        <v>8009</v>
      </c>
      <c r="E4967">
        <v>2009</v>
      </c>
      <c r="F4967" t="s">
        <v>6878</v>
      </c>
      <c r="G4967">
        <v>39.296536000000003</v>
      </c>
      <c r="H4967">
        <v>-76.623489000000006</v>
      </c>
      <c r="I4967" t="s">
        <v>6071</v>
      </c>
      <c r="J4967" t="s">
        <v>28</v>
      </c>
      <c r="K4967" t="s">
        <v>33</v>
      </c>
      <c r="M4967">
        <v>0</v>
      </c>
      <c r="N4967">
        <v>0.49787199999999998</v>
      </c>
      <c r="O4967">
        <v>0.62836000000000003</v>
      </c>
      <c r="P4967">
        <v>225.33179000000001</v>
      </c>
      <c r="Q4967">
        <v>0.52200599999999997</v>
      </c>
      <c r="R4967" s="1">
        <v>1.8E-5</v>
      </c>
      <c r="S4967">
        <v>0</v>
      </c>
      <c r="T4967">
        <v>0.31498500000000001</v>
      </c>
      <c r="U4967">
        <v>-7.1230000000000002</v>
      </c>
      <c r="V4967">
        <v>1</v>
      </c>
      <c r="W4967">
        <v>0.29872799999999999</v>
      </c>
      <c r="X4967">
        <v>146.27000000000001</v>
      </c>
      <c r="Y4967">
        <v>0.62654100000000001</v>
      </c>
    </row>
    <row r="4968" spans="1:25" hidden="1" x14ac:dyDescent="0.25">
      <c r="A4968">
        <v>4966</v>
      </c>
      <c r="B4968">
        <v>66</v>
      </c>
      <c r="C4968" t="s">
        <v>3878</v>
      </c>
      <c r="D4968" t="s">
        <v>6980</v>
      </c>
      <c r="E4968">
        <v>2009</v>
      </c>
      <c r="F4968" t="s">
        <v>6980</v>
      </c>
      <c r="G4968">
        <v>29.813141999999999</v>
      </c>
      <c r="H4968">
        <v>-95.309788999999995</v>
      </c>
      <c r="I4968" t="s">
        <v>1594</v>
      </c>
      <c r="J4968" t="s">
        <v>28</v>
      </c>
      <c r="K4968" t="s">
        <v>56</v>
      </c>
      <c r="L4968" t="s">
        <v>33</v>
      </c>
      <c r="M4968">
        <v>0</v>
      </c>
      <c r="N4968">
        <v>8.9542999999999998E-2</v>
      </c>
      <c r="O4968">
        <v>0.69387299999999996</v>
      </c>
      <c r="P4968">
        <v>208.06666999999999</v>
      </c>
      <c r="Q4968">
        <v>0.82481199999999999</v>
      </c>
      <c r="R4968" s="1">
        <v>1.9000000000000001E-5</v>
      </c>
      <c r="S4968">
        <v>1</v>
      </c>
      <c r="T4968">
        <v>6.1797999999999999E-2</v>
      </c>
      <c r="U4968">
        <v>-5.9859999999999998</v>
      </c>
      <c r="V4968">
        <v>1</v>
      </c>
      <c r="W4968">
        <v>0.110969</v>
      </c>
      <c r="X4968">
        <v>121.949</v>
      </c>
      <c r="Y4968">
        <v>0.77640200000000004</v>
      </c>
    </row>
    <row r="4969" spans="1:25" hidden="1" x14ac:dyDescent="0.25">
      <c r="A4969">
        <v>4967</v>
      </c>
      <c r="B4969">
        <v>67</v>
      </c>
      <c r="C4969" t="s">
        <v>8010</v>
      </c>
      <c r="D4969" t="s">
        <v>8011</v>
      </c>
      <c r="E4969">
        <v>2009</v>
      </c>
      <c r="F4969" t="s">
        <v>8011</v>
      </c>
      <c r="G4969">
        <v>25.728999999999999</v>
      </c>
      <c r="H4969">
        <v>-80.237399999999994</v>
      </c>
      <c r="I4969" t="s">
        <v>1448</v>
      </c>
      <c r="J4969" t="s">
        <v>28</v>
      </c>
      <c r="K4969" t="s">
        <v>56</v>
      </c>
      <c r="L4969" t="s">
        <v>33</v>
      </c>
      <c r="M4969">
        <v>0</v>
      </c>
      <c r="N4969">
        <v>2.8279999999999998E-3</v>
      </c>
      <c r="O4969">
        <v>0.65439000000000003</v>
      </c>
      <c r="P4969">
        <v>296.47955000000002</v>
      </c>
      <c r="Q4969">
        <v>0.50480700000000001</v>
      </c>
      <c r="R4969">
        <v>0</v>
      </c>
      <c r="S4969">
        <v>7</v>
      </c>
      <c r="T4969">
        <v>0.35626200000000002</v>
      </c>
      <c r="U4969">
        <v>-13.795</v>
      </c>
      <c r="V4969">
        <v>1</v>
      </c>
      <c r="W4969">
        <v>0.28048099999999998</v>
      </c>
      <c r="X4969">
        <v>75.981999999999999</v>
      </c>
      <c r="Y4969">
        <v>0.74573500000000004</v>
      </c>
    </row>
    <row r="4970" spans="1:25" hidden="1" x14ac:dyDescent="0.25">
      <c r="A4970">
        <v>4968</v>
      </c>
      <c r="B4970">
        <v>68</v>
      </c>
      <c r="C4970" t="s">
        <v>8012</v>
      </c>
      <c r="D4970" t="s">
        <v>7726</v>
      </c>
      <c r="E4970">
        <v>2009</v>
      </c>
      <c r="F4970" t="s">
        <v>7726</v>
      </c>
      <c r="G4970">
        <v>34.039034000000001</v>
      </c>
      <c r="H4970">
        <v>-118.707992</v>
      </c>
      <c r="I4970" t="s">
        <v>7727</v>
      </c>
      <c r="J4970" t="s">
        <v>28</v>
      </c>
      <c r="K4970" t="s">
        <v>56</v>
      </c>
      <c r="L4970" t="s">
        <v>33</v>
      </c>
      <c r="M4970">
        <v>0</v>
      </c>
      <c r="N4970">
        <v>0.147206</v>
      </c>
      <c r="O4970">
        <v>0.64214199999999999</v>
      </c>
      <c r="P4970">
        <v>215.76</v>
      </c>
      <c r="Q4970">
        <v>0.82559000000000005</v>
      </c>
      <c r="R4970">
        <v>0</v>
      </c>
      <c r="S4970">
        <v>4</v>
      </c>
      <c r="T4970">
        <v>0.111765</v>
      </c>
      <c r="U4970">
        <v>-6.9039999999999999</v>
      </c>
      <c r="V4970">
        <v>1</v>
      </c>
      <c r="W4970">
        <v>2.7525999999999998E-2</v>
      </c>
      <c r="X4970">
        <v>117.03</v>
      </c>
      <c r="Y4970">
        <v>0.60345499999999996</v>
      </c>
    </row>
    <row r="4971" spans="1:25" hidden="1" x14ac:dyDescent="0.25">
      <c r="A4971">
        <v>4969</v>
      </c>
      <c r="B4971">
        <v>69</v>
      </c>
      <c r="C4971" t="s">
        <v>8013</v>
      </c>
      <c r="D4971" t="s">
        <v>8014</v>
      </c>
      <c r="E4971">
        <v>2009</v>
      </c>
      <c r="F4971" t="s">
        <v>8014</v>
      </c>
      <c r="G4971">
        <v>-27.468900000000001</v>
      </c>
      <c r="H4971">
        <v>153.023</v>
      </c>
      <c r="I4971" t="s">
        <v>8015</v>
      </c>
      <c r="J4971" t="s">
        <v>28</v>
      </c>
      <c r="K4971" t="s">
        <v>56</v>
      </c>
      <c r="L4971" t="s">
        <v>33</v>
      </c>
      <c r="M4971">
        <v>0</v>
      </c>
      <c r="N4971">
        <v>1.8886E-2</v>
      </c>
      <c r="O4971">
        <v>0.55372100000000002</v>
      </c>
      <c r="P4971">
        <v>254.56</v>
      </c>
      <c r="Q4971">
        <v>0.73627799999999999</v>
      </c>
      <c r="R4971">
        <v>3.9319999999999997E-3</v>
      </c>
      <c r="S4971">
        <v>6</v>
      </c>
      <c r="T4971">
        <v>0.16109000000000001</v>
      </c>
      <c r="U4971">
        <v>-6.45</v>
      </c>
      <c r="V4971">
        <v>0</v>
      </c>
      <c r="W4971">
        <v>0.24466199999999999</v>
      </c>
      <c r="X4971">
        <v>176.97</v>
      </c>
      <c r="Y4971">
        <v>0.44778800000000002</v>
      </c>
    </row>
    <row r="4972" spans="1:25" hidden="1" x14ac:dyDescent="0.25">
      <c r="A4972">
        <v>4970</v>
      </c>
      <c r="B4972">
        <v>70</v>
      </c>
      <c r="C4972" t="s">
        <v>8016</v>
      </c>
      <c r="D4972" t="s">
        <v>6813</v>
      </c>
      <c r="E4972">
        <v>2009</v>
      </c>
      <c r="F4972" t="s">
        <v>6813</v>
      </c>
      <c r="G4972">
        <v>51.633333</v>
      </c>
      <c r="H4972">
        <v>-111.916667</v>
      </c>
      <c r="I4972" t="s">
        <v>6814</v>
      </c>
      <c r="J4972" t="s">
        <v>28</v>
      </c>
      <c r="K4972" t="s">
        <v>56</v>
      </c>
      <c r="L4972" t="s">
        <v>33</v>
      </c>
      <c r="M4972">
        <v>0</v>
      </c>
      <c r="N4972" s="1">
        <v>7.2000000000000002E-5</v>
      </c>
      <c r="O4972">
        <v>0.49062699999999998</v>
      </c>
      <c r="P4972">
        <v>238.07955000000001</v>
      </c>
      <c r="Q4972">
        <v>0.67349300000000001</v>
      </c>
      <c r="R4972">
        <v>0</v>
      </c>
      <c r="S4972">
        <v>10</v>
      </c>
      <c r="T4972">
        <v>8.8667999999999997E-2</v>
      </c>
      <c r="U4972">
        <v>-15.816000000000001</v>
      </c>
      <c r="V4972">
        <v>1</v>
      </c>
      <c r="W4972">
        <v>3.4269000000000001E-2</v>
      </c>
      <c r="X4972">
        <v>92.769000000000005</v>
      </c>
      <c r="Y4972">
        <v>0.54402899999999998</v>
      </c>
    </row>
    <row r="4973" spans="1:25" hidden="1" x14ac:dyDescent="0.25">
      <c r="A4973">
        <v>4971</v>
      </c>
      <c r="B4973">
        <v>71</v>
      </c>
      <c r="C4973" t="s">
        <v>8017</v>
      </c>
      <c r="D4973" t="s">
        <v>8018</v>
      </c>
      <c r="E4973">
        <v>2009</v>
      </c>
      <c r="F4973" t="s">
        <v>7015</v>
      </c>
      <c r="G4973">
        <v>40.694481000000003</v>
      </c>
      <c r="H4973">
        <v>-73.989318999999995</v>
      </c>
      <c r="I4973" t="s">
        <v>7016</v>
      </c>
      <c r="J4973" t="s">
        <v>28</v>
      </c>
      <c r="K4973" t="s">
        <v>33</v>
      </c>
      <c r="M4973">
        <v>0</v>
      </c>
      <c r="N4973">
        <v>0.51923799999999998</v>
      </c>
      <c r="O4973">
        <v>0.81019600000000003</v>
      </c>
      <c r="P4973">
        <v>232.28036</v>
      </c>
      <c r="Q4973">
        <v>0.24688299999999999</v>
      </c>
      <c r="R4973">
        <v>9.3999999999999997E-4</v>
      </c>
      <c r="S4973">
        <v>1</v>
      </c>
      <c r="T4973">
        <v>0.130692</v>
      </c>
      <c r="U4973">
        <v>-20.068000000000001</v>
      </c>
      <c r="V4973">
        <v>0</v>
      </c>
      <c r="W4973">
        <v>6.8376000000000006E-2</v>
      </c>
      <c r="X4973">
        <v>85.989000000000004</v>
      </c>
      <c r="Y4973">
        <v>0.85526100000000005</v>
      </c>
    </row>
    <row r="4974" spans="1:25" hidden="1" x14ac:dyDescent="0.25">
      <c r="A4974">
        <v>4972</v>
      </c>
      <c r="B4974">
        <v>72</v>
      </c>
      <c r="C4974" t="s">
        <v>8019</v>
      </c>
      <c r="D4974" t="s">
        <v>7743</v>
      </c>
      <c r="E4974">
        <v>2009</v>
      </c>
      <c r="F4974" t="s">
        <v>7743</v>
      </c>
      <c r="G4974">
        <v>42.647990999999998</v>
      </c>
      <c r="H4974">
        <v>-71.165684999999996</v>
      </c>
      <c r="I4974" t="s">
        <v>8020</v>
      </c>
      <c r="J4974" t="s">
        <v>28</v>
      </c>
      <c r="K4974" t="s">
        <v>56</v>
      </c>
      <c r="L4974" t="s">
        <v>33</v>
      </c>
      <c r="M4974">
        <v>0</v>
      </c>
      <c r="N4974">
        <v>1.3415E-2</v>
      </c>
      <c r="O4974">
        <v>0.42505799999999999</v>
      </c>
      <c r="P4974">
        <v>227.52</v>
      </c>
      <c r="Q4974">
        <v>0.97636199999999995</v>
      </c>
      <c r="R4974">
        <v>0</v>
      </c>
      <c r="S4974">
        <v>10</v>
      </c>
      <c r="T4974">
        <v>0.16869700000000001</v>
      </c>
      <c r="U4974">
        <v>-3.0089999999999999</v>
      </c>
      <c r="V4974">
        <v>1</v>
      </c>
      <c r="W4974">
        <v>0.17819299999999999</v>
      </c>
      <c r="X4974">
        <v>150.006</v>
      </c>
      <c r="Y4974">
        <v>0.416819</v>
      </c>
    </row>
    <row r="4975" spans="1:25" hidden="1" x14ac:dyDescent="0.25">
      <c r="A4975">
        <v>4973</v>
      </c>
      <c r="B4975">
        <v>73</v>
      </c>
      <c r="C4975" t="s">
        <v>8021</v>
      </c>
      <c r="D4975" t="s">
        <v>8022</v>
      </c>
      <c r="E4975">
        <v>2009</v>
      </c>
      <c r="F4975" t="s">
        <v>8022</v>
      </c>
      <c r="G4975">
        <v>40.208407999999999</v>
      </c>
      <c r="H4975">
        <v>-74.829139999999995</v>
      </c>
      <c r="I4975" t="s">
        <v>8023</v>
      </c>
      <c r="J4975" t="s">
        <v>28</v>
      </c>
      <c r="K4975" t="s">
        <v>56</v>
      </c>
      <c r="L4975" t="s">
        <v>33</v>
      </c>
      <c r="M4975">
        <v>0</v>
      </c>
      <c r="N4975">
        <v>0.104019</v>
      </c>
      <c r="O4975">
        <v>0.72935899999999998</v>
      </c>
      <c r="P4975">
        <v>250.11156</v>
      </c>
      <c r="Q4975">
        <v>0.42730800000000002</v>
      </c>
      <c r="R4975">
        <v>0</v>
      </c>
      <c r="S4975">
        <v>8</v>
      </c>
      <c r="T4975">
        <v>0.31846200000000002</v>
      </c>
      <c r="U4975">
        <v>-16.268999999999998</v>
      </c>
      <c r="V4975">
        <v>1</v>
      </c>
      <c r="W4975">
        <v>0.35656399999999999</v>
      </c>
      <c r="X4975">
        <v>86.400999999999996</v>
      </c>
      <c r="Y4975">
        <v>0.68093099999999995</v>
      </c>
    </row>
    <row r="4976" spans="1:25" hidden="1" x14ac:dyDescent="0.25">
      <c r="A4976">
        <v>4974</v>
      </c>
      <c r="B4976">
        <v>74</v>
      </c>
      <c r="C4976" t="s">
        <v>8024</v>
      </c>
      <c r="D4976" t="s">
        <v>6346</v>
      </c>
      <c r="E4976">
        <v>2009</v>
      </c>
      <c r="F4976" t="s">
        <v>6346</v>
      </c>
      <c r="G4976">
        <v>30.814465999999999</v>
      </c>
      <c r="H4976">
        <v>-90.428043000000002</v>
      </c>
      <c r="I4976" t="s">
        <v>6347</v>
      </c>
      <c r="J4976" t="s">
        <v>28</v>
      </c>
      <c r="K4976" t="s">
        <v>56</v>
      </c>
      <c r="L4976" t="s">
        <v>33</v>
      </c>
      <c r="M4976">
        <v>0</v>
      </c>
      <c r="N4976">
        <v>1.9369999999999998E-2</v>
      </c>
      <c r="O4976">
        <v>0.62331000000000003</v>
      </c>
      <c r="P4976">
        <v>176.37556000000001</v>
      </c>
      <c r="Q4976">
        <v>0.85734200000000005</v>
      </c>
      <c r="R4976" s="1">
        <v>9.5000000000000005E-5</v>
      </c>
      <c r="S4976">
        <v>9</v>
      </c>
      <c r="T4976">
        <v>0.41163100000000002</v>
      </c>
      <c r="U4976">
        <v>-7.2130000000000001</v>
      </c>
      <c r="V4976">
        <v>0</v>
      </c>
      <c r="W4976">
        <v>0.20300099999999999</v>
      </c>
      <c r="X4976">
        <v>127.413</v>
      </c>
      <c r="Y4976">
        <v>0.79609200000000002</v>
      </c>
    </row>
    <row r="4977" spans="1:25" hidden="1" x14ac:dyDescent="0.25">
      <c r="A4977">
        <v>4975</v>
      </c>
      <c r="B4977">
        <v>75</v>
      </c>
      <c r="C4977" t="s">
        <v>8025</v>
      </c>
      <c r="D4977" t="s">
        <v>8026</v>
      </c>
      <c r="E4977">
        <v>2009</v>
      </c>
      <c r="F4977" t="s">
        <v>8026</v>
      </c>
      <c r="G4977">
        <v>32.804381999999997</v>
      </c>
      <c r="H4977">
        <v>-83.617553999999998</v>
      </c>
      <c r="I4977" t="s">
        <v>1583</v>
      </c>
      <c r="J4977" t="s">
        <v>28</v>
      </c>
      <c r="K4977" t="s">
        <v>33</v>
      </c>
      <c r="M4977">
        <v>0</v>
      </c>
      <c r="N4977">
        <v>0.65445799999999998</v>
      </c>
      <c r="O4977">
        <v>0.61649399999999999</v>
      </c>
      <c r="P4977">
        <v>204.2</v>
      </c>
      <c r="Q4977">
        <v>0.59588600000000003</v>
      </c>
      <c r="R4977">
        <v>0</v>
      </c>
      <c r="S4977">
        <v>4</v>
      </c>
      <c r="T4977">
        <v>0.21848999999999999</v>
      </c>
      <c r="U4977">
        <v>-5.0350000000000001</v>
      </c>
      <c r="V4977">
        <v>1</v>
      </c>
      <c r="W4977">
        <v>2.8889999999999999E-2</v>
      </c>
      <c r="X4977">
        <v>137.077</v>
      </c>
      <c r="Y4977">
        <v>0.59061799999999998</v>
      </c>
    </row>
    <row r="4978" spans="1:25" hidden="1" x14ac:dyDescent="0.25">
      <c r="A4978">
        <v>4976</v>
      </c>
      <c r="B4978">
        <v>76</v>
      </c>
      <c r="C4978" t="s">
        <v>8027</v>
      </c>
      <c r="D4978" t="s">
        <v>7767</v>
      </c>
      <c r="E4978">
        <v>2009</v>
      </c>
      <c r="F4978" t="s">
        <v>7767</v>
      </c>
      <c r="G4978">
        <v>40.357241999999999</v>
      </c>
      <c r="H4978">
        <v>-75.940152999999995</v>
      </c>
      <c r="I4978" t="s">
        <v>7768</v>
      </c>
      <c r="J4978" t="s">
        <v>28</v>
      </c>
      <c r="K4978" t="s">
        <v>56</v>
      </c>
      <c r="L4978" t="s">
        <v>33</v>
      </c>
      <c r="M4978">
        <v>0</v>
      </c>
      <c r="N4978">
        <v>0.27163300000000001</v>
      </c>
      <c r="O4978">
        <v>0.58213099999999995</v>
      </c>
      <c r="P4978">
        <v>235.42667</v>
      </c>
      <c r="Q4978">
        <v>0.33357300000000001</v>
      </c>
      <c r="R4978">
        <v>0</v>
      </c>
      <c r="S4978">
        <v>0</v>
      </c>
      <c r="T4978">
        <v>0.102314</v>
      </c>
      <c r="U4978">
        <v>-8.0350000000000001</v>
      </c>
      <c r="V4978">
        <v>1</v>
      </c>
      <c r="W4978">
        <v>2.5954000000000001E-2</v>
      </c>
      <c r="X4978">
        <v>92.71</v>
      </c>
      <c r="Y4978">
        <v>0.22770799999999999</v>
      </c>
    </row>
    <row r="4979" spans="1:25" hidden="1" x14ac:dyDescent="0.25">
      <c r="A4979">
        <v>4977</v>
      </c>
      <c r="B4979">
        <v>77</v>
      </c>
      <c r="C4979" t="s">
        <v>7804</v>
      </c>
      <c r="D4979" t="s">
        <v>7328</v>
      </c>
      <c r="E4979">
        <v>2009</v>
      </c>
      <c r="F4979" t="s">
        <v>7328</v>
      </c>
      <c r="G4979">
        <v>13.166700000000001</v>
      </c>
      <c r="H4979">
        <v>-59.533299999999997</v>
      </c>
      <c r="I4979" t="s">
        <v>7329</v>
      </c>
      <c r="J4979" t="s">
        <v>28</v>
      </c>
      <c r="K4979" t="s">
        <v>56</v>
      </c>
      <c r="L4979" t="s">
        <v>33</v>
      </c>
      <c r="M4979">
        <v>0</v>
      </c>
      <c r="N4979">
        <v>5.7041000000000001E-2</v>
      </c>
      <c r="O4979">
        <v>0.761154</v>
      </c>
      <c r="P4979">
        <v>181.74620999999999</v>
      </c>
      <c r="Q4979">
        <v>0.65615500000000004</v>
      </c>
      <c r="R4979">
        <v>0</v>
      </c>
      <c r="S4979">
        <v>11</v>
      </c>
      <c r="T4979">
        <v>0.338534</v>
      </c>
      <c r="U4979">
        <v>-11.287000000000001</v>
      </c>
      <c r="V4979">
        <v>0</v>
      </c>
      <c r="W4979">
        <v>7.4358999999999995E-2</v>
      </c>
      <c r="X4979">
        <v>126.42100000000001</v>
      </c>
      <c r="Y4979">
        <v>0.79096999999999995</v>
      </c>
    </row>
    <row r="4980" spans="1:25" hidden="1" x14ac:dyDescent="0.25">
      <c r="A4980">
        <v>4978</v>
      </c>
      <c r="B4980">
        <v>78</v>
      </c>
      <c r="C4980" t="s">
        <v>8028</v>
      </c>
      <c r="D4980" t="s">
        <v>7312</v>
      </c>
      <c r="E4980">
        <v>2009</v>
      </c>
      <c r="F4980" t="s">
        <v>7312</v>
      </c>
      <c r="G4980">
        <v>37.860576000000002</v>
      </c>
      <c r="H4980">
        <v>-122.29673</v>
      </c>
      <c r="I4980" t="s">
        <v>3880</v>
      </c>
      <c r="J4980" t="s">
        <v>28</v>
      </c>
      <c r="K4980" t="s">
        <v>56</v>
      </c>
      <c r="L4980" t="s">
        <v>33</v>
      </c>
      <c r="M4980">
        <v>0</v>
      </c>
      <c r="N4980">
        <v>0.26844200000000001</v>
      </c>
      <c r="O4980">
        <v>0.38900600000000002</v>
      </c>
      <c r="P4980">
        <v>285.04000000000002</v>
      </c>
      <c r="Q4980">
        <v>0.59554200000000002</v>
      </c>
      <c r="R4980">
        <v>0</v>
      </c>
      <c r="S4980">
        <v>10</v>
      </c>
      <c r="T4980">
        <v>8.8524000000000005E-2</v>
      </c>
      <c r="U4980">
        <v>-5.1040000000000001</v>
      </c>
      <c r="V4980">
        <v>1</v>
      </c>
      <c r="W4980">
        <v>3.1752000000000002E-2</v>
      </c>
      <c r="X4980">
        <v>162.00800000000001</v>
      </c>
      <c r="Y4980">
        <v>0.20091400000000001</v>
      </c>
    </row>
    <row r="4981" spans="1:25" x14ac:dyDescent="0.25">
      <c r="A4981">
        <v>4979</v>
      </c>
      <c r="B4981">
        <v>79</v>
      </c>
      <c r="C4981" t="s">
        <v>8029</v>
      </c>
      <c r="D4981" t="s">
        <v>7654</v>
      </c>
      <c r="E4981">
        <v>2009</v>
      </c>
      <c r="F4981" t="s">
        <v>7654</v>
      </c>
      <c r="G4981" t="str">
        <f>IFERROR(VLOOKUP(Table1[[#This Row],[Title]],$C$5507:$Y$5579,5, FALSE ),"")</f>
        <v/>
      </c>
      <c r="H4981" t="str">
        <f>IFERROR(VLOOKUP(Table1[[#This Row],[Title]],$C$5507:$Y$5579,6, FALSE ),"")</f>
        <v/>
      </c>
      <c r="I4981" t="str">
        <f>IFERROR(VLOOKUP(Table1[[#This Row],[Title]],$C$5507:$Y$5579,7, FALSE ),"")</f>
        <v/>
      </c>
      <c r="J4981" t="str">
        <f>IFERROR(VLOOKUP(Table1[[#This Row],[Title]],$C$5507:$Y$5579,8, FALSE ),"")</f>
        <v/>
      </c>
      <c r="K4981" t="str">
        <f>IFERROR(VLOOKUP(Table1[[#This Row],[Title]],$C$5507:$Y$5579,9, FALSE ),"")</f>
        <v/>
      </c>
      <c r="L4981" t="str">
        <f>IFERROR(VLOOKUP(Table1[[#This Row],[Title]],$C$5507:$Y$5579,10, FALSE ),"")</f>
        <v/>
      </c>
      <c r="M4981" t="str">
        <f>IFERROR(VLOOKUP(Table1[[#This Row],[Title]],$C$5507:$Y$5579,11, FALSE ),"")</f>
        <v/>
      </c>
      <c r="N4981" t="str">
        <f>IFERROR(VLOOKUP(Table1[[#This Row],[Title]],$C$5507:$Y$5579,12, FALSE ),"")</f>
        <v/>
      </c>
      <c r="O4981" t="str">
        <f>IFERROR(VLOOKUP(Table1[[#This Row],[Title]],$C$5507:$Y$5579,13, FALSE ),"")</f>
        <v/>
      </c>
      <c r="P4981" t="str">
        <f>IFERROR(VLOOKUP(Table1[[#This Row],[Title]],$C$5507:$Y$5579,14, FALSE ),"")</f>
        <v/>
      </c>
      <c r="Q4981" t="str">
        <f>IFERROR(VLOOKUP(Table1[[#This Row],[Title]],$C$5507:$Y$5579,15, FALSE ),"")</f>
        <v/>
      </c>
      <c r="R4981" t="str">
        <f>IFERROR(VLOOKUP(Table1[[#This Row],[Title]],$C$5507:$Y$5579,16, FALSE ),"")</f>
        <v/>
      </c>
      <c r="S4981" t="str">
        <f>IFERROR(VLOOKUP(Table1[[#This Row],[Title]],$C$5507:$Y$5579,17, FALSE ),"")</f>
        <v/>
      </c>
      <c r="T4981" t="str">
        <f>IFERROR(VLOOKUP(Table1[[#This Row],[Title]],$C$5507:$Y$5579,18, FALSE ),"")</f>
        <v/>
      </c>
      <c r="U4981" t="str">
        <f>IFERROR(VLOOKUP(Table1[[#This Row],[Title]],$C$5507:$Y$5579,19, FALSE ),"")</f>
        <v/>
      </c>
      <c r="V4981" t="str">
        <f>IFERROR(VLOOKUP(Table1[[#This Row],[Title]],$C$5507:$Y$5579,20, FALSE ),"")</f>
        <v/>
      </c>
      <c r="W4981" t="str">
        <f>IFERROR(VLOOKUP(Table1[[#This Row],[Title]],$C$5507:$Y$5579,21, FALSE ),"")</f>
        <v/>
      </c>
      <c r="X4981" t="str">
        <f>IFERROR(VLOOKUP(Table1[[#This Row],[Title]],$C$5507:$Y$5579,22, FALSE ),"")</f>
        <v/>
      </c>
      <c r="Y4981" t="str">
        <f>IFERROR(VLOOKUP(Table1[[#This Row],[Title]],$C$5507:$Y$5579,23, FALSE ),"")</f>
        <v/>
      </c>
    </row>
    <row r="4982" spans="1:25" hidden="1" x14ac:dyDescent="0.25">
      <c r="A4982">
        <v>4980</v>
      </c>
      <c r="B4982">
        <v>80</v>
      </c>
      <c r="C4982" t="s">
        <v>8030</v>
      </c>
      <c r="D4982" t="s">
        <v>7886</v>
      </c>
      <c r="E4982">
        <v>2009</v>
      </c>
      <c r="F4982" t="s">
        <v>7886</v>
      </c>
      <c r="G4982">
        <v>34.939166700000001</v>
      </c>
      <c r="H4982">
        <v>-79.774166699999995</v>
      </c>
      <c r="I4982" t="s">
        <v>7887</v>
      </c>
      <c r="J4982" t="s">
        <v>28</v>
      </c>
      <c r="K4982" t="s">
        <v>56</v>
      </c>
      <c r="L4982" t="s">
        <v>33</v>
      </c>
      <c r="M4982">
        <v>0</v>
      </c>
      <c r="N4982">
        <v>0.38828699999999999</v>
      </c>
      <c r="O4982">
        <v>0.66916500000000001</v>
      </c>
      <c r="P4982">
        <v>301.82666999999998</v>
      </c>
      <c r="Q4982">
        <v>0.77781800000000001</v>
      </c>
      <c r="R4982">
        <v>0</v>
      </c>
      <c r="S4982">
        <v>8</v>
      </c>
      <c r="T4982">
        <v>9.9368999999999999E-2</v>
      </c>
      <c r="U4982">
        <v>-4.1280000000000001</v>
      </c>
      <c r="V4982">
        <v>1</v>
      </c>
      <c r="W4982">
        <v>0.15437200000000001</v>
      </c>
      <c r="X4982">
        <v>77.97</v>
      </c>
      <c r="Y4982">
        <v>0.63125699999999996</v>
      </c>
    </row>
    <row r="4983" spans="1:25" hidden="1" x14ac:dyDescent="0.25">
      <c r="A4983">
        <v>4981</v>
      </c>
      <c r="B4983">
        <v>81</v>
      </c>
      <c r="C4983" t="s">
        <v>8031</v>
      </c>
      <c r="D4983" t="s">
        <v>8032</v>
      </c>
      <c r="E4983">
        <v>2009</v>
      </c>
      <c r="F4983" t="s">
        <v>8032</v>
      </c>
      <c r="G4983">
        <v>34.541370999999998</v>
      </c>
      <c r="H4983">
        <v>-84.024387000000004</v>
      </c>
      <c r="I4983" t="s">
        <v>8033</v>
      </c>
      <c r="J4983" t="s">
        <v>28</v>
      </c>
      <c r="K4983" t="s">
        <v>33</v>
      </c>
      <c r="M4983">
        <v>0</v>
      </c>
      <c r="N4983">
        <v>0.558535</v>
      </c>
      <c r="O4983">
        <v>0.60086499999999998</v>
      </c>
      <c r="P4983">
        <v>214.70667</v>
      </c>
      <c r="Q4983">
        <v>0.72572700000000001</v>
      </c>
      <c r="R4983">
        <v>0</v>
      </c>
      <c r="S4983">
        <v>6</v>
      </c>
      <c r="T4983">
        <v>0.107067</v>
      </c>
      <c r="U4983">
        <v>-4.609</v>
      </c>
      <c r="V4983">
        <v>1</v>
      </c>
      <c r="W4983">
        <v>6.0378000000000001E-2</v>
      </c>
      <c r="X4983">
        <v>169.92400000000001</v>
      </c>
      <c r="Y4983">
        <v>0.783528</v>
      </c>
    </row>
    <row r="4984" spans="1:25" hidden="1" x14ac:dyDescent="0.25">
      <c r="A4984">
        <v>4982</v>
      </c>
      <c r="B4984">
        <v>82</v>
      </c>
      <c r="C4984" t="s">
        <v>8034</v>
      </c>
      <c r="D4984" t="s">
        <v>6980</v>
      </c>
      <c r="E4984">
        <v>2009</v>
      </c>
      <c r="F4984" t="s">
        <v>6980</v>
      </c>
      <c r="G4984">
        <v>29.813141999999999</v>
      </c>
      <c r="H4984">
        <v>-95.309788999999995</v>
      </c>
      <c r="I4984" t="s">
        <v>1594</v>
      </c>
      <c r="J4984" t="s">
        <v>28</v>
      </c>
      <c r="K4984" t="s">
        <v>56</v>
      </c>
      <c r="L4984" t="s">
        <v>33</v>
      </c>
      <c r="M4984">
        <v>0</v>
      </c>
      <c r="N4984">
        <v>4.8771000000000002E-2</v>
      </c>
      <c r="O4984">
        <v>0.87507699999999999</v>
      </c>
      <c r="P4984">
        <v>200.61332999999999</v>
      </c>
      <c r="Q4984">
        <v>0.55121399999999998</v>
      </c>
      <c r="R4984">
        <v>7.2820000000000003E-3</v>
      </c>
      <c r="S4984">
        <v>6</v>
      </c>
      <c r="T4984">
        <v>5.3671999999999997E-2</v>
      </c>
      <c r="U4984">
        <v>-6.7439999999999998</v>
      </c>
      <c r="V4984">
        <v>0</v>
      </c>
      <c r="W4984">
        <v>0.31735099999999999</v>
      </c>
      <c r="X4984">
        <v>146.09200000000001</v>
      </c>
      <c r="Y4984">
        <v>0.85523499999999997</v>
      </c>
    </row>
    <row r="4985" spans="1:25" hidden="1" x14ac:dyDescent="0.25">
      <c r="A4985">
        <v>4983</v>
      </c>
      <c r="B4985">
        <v>83</v>
      </c>
      <c r="C4985" t="s">
        <v>8035</v>
      </c>
      <c r="D4985" t="s">
        <v>8036</v>
      </c>
      <c r="E4985">
        <v>2009</v>
      </c>
      <c r="F4985" t="s">
        <v>8036</v>
      </c>
      <c r="G4985">
        <v>18.5</v>
      </c>
      <c r="H4985">
        <v>-64.5</v>
      </c>
      <c r="I4985" t="s">
        <v>8037</v>
      </c>
      <c r="J4985" t="s">
        <v>28</v>
      </c>
      <c r="K4985" t="s">
        <v>56</v>
      </c>
      <c r="L4985" t="s">
        <v>33</v>
      </c>
      <c r="M4985">
        <v>0</v>
      </c>
      <c r="N4985">
        <v>0.194548</v>
      </c>
      <c r="O4985">
        <v>0.70990200000000003</v>
      </c>
      <c r="P4985">
        <v>181.02277000000001</v>
      </c>
      <c r="Q4985">
        <v>0.829121</v>
      </c>
      <c r="R4985">
        <v>0</v>
      </c>
      <c r="S4985">
        <v>9</v>
      </c>
      <c r="T4985">
        <v>0.22955900000000001</v>
      </c>
      <c r="U4985">
        <v>-4.1459999999999999</v>
      </c>
      <c r="V4985">
        <v>1</v>
      </c>
      <c r="W4985">
        <v>4.8998E-2</v>
      </c>
      <c r="X4985">
        <v>91.088999999999999</v>
      </c>
      <c r="Y4985">
        <v>0.18987999999999999</v>
      </c>
    </row>
    <row r="4986" spans="1:25" hidden="1" x14ac:dyDescent="0.25">
      <c r="A4986">
        <v>4984</v>
      </c>
      <c r="B4986">
        <v>84</v>
      </c>
      <c r="C4986" t="s">
        <v>8038</v>
      </c>
      <c r="D4986" t="s">
        <v>8039</v>
      </c>
      <c r="E4986">
        <v>2009</v>
      </c>
      <c r="F4986" t="s">
        <v>8039</v>
      </c>
      <c r="G4986">
        <v>39.962544999999999</v>
      </c>
      <c r="H4986">
        <v>-80.719814999999997</v>
      </c>
      <c r="I4986" t="s">
        <v>8040</v>
      </c>
      <c r="J4986" t="s">
        <v>28</v>
      </c>
      <c r="K4986" t="s">
        <v>33</v>
      </c>
      <c r="M4986">
        <v>0</v>
      </c>
      <c r="N4986">
        <v>0.51180300000000001</v>
      </c>
      <c r="O4986">
        <v>0.493477</v>
      </c>
      <c r="P4986">
        <v>321.64</v>
      </c>
      <c r="Q4986">
        <v>0.64282300000000003</v>
      </c>
      <c r="R4986" s="1">
        <v>2.4000000000000001E-5</v>
      </c>
      <c r="S4986">
        <v>0</v>
      </c>
      <c r="T4986">
        <v>0.20935400000000001</v>
      </c>
      <c r="U4986">
        <v>-5.19</v>
      </c>
      <c r="V4986">
        <v>1</v>
      </c>
      <c r="W4986">
        <v>2.9874000000000001E-2</v>
      </c>
      <c r="X4986">
        <v>144.71700000000001</v>
      </c>
      <c r="Y4986">
        <v>0.29153000000000001</v>
      </c>
    </row>
    <row r="4987" spans="1:25" hidden="1" x14ac:dyDescent="0.25">
      <c r="A4987">
        <v>4985</v>
      </c>
      <c r="B4987">
        <v>85</v>
      </c>
      <c r="C4987" t="s">
        <v>8041</v>
      </c>
      <c r="D4987" t="s">
        <v>7338</v>
      </c>
      <c r="E4987">
        <v>2009</v>
      </c>
      <c r="F4987" t="s">
        <v>7338</v>
      </c>
      <c r="G4987">
        <v>27.833300000000001</v>
      </c>
      <c r="H4987">
        <v>-81.716999999999999</v>
      </c>
      <c r="I4987" t="s">
        <v>7339</v>
      </c>
      <c r="J4987" t="s">
        <v>28</v>
      </c>
      <c r="K4987" t="s">
        <v>56</v>
      </c>
      <c r="L4987" t="s">
        <v>33</v>
      </c>
      <c r="M4987">
        <v>0</v>
      </c>
      <c r="N4987">
        <v>1.7912999999999998E-2</v>
      </c>
      <c r="O4987">
        <v>0.53556300000000001</v>
      </c>
      <c r="P4987">
        <v>231.49288000000001</v>
      </c>
      <c r="Q4987">
        <v>0.93086899999999995</v>
      </c>
      <c r="R4987">
        <v>0</v>
      </c>
      <c r="S4987">
        <v>9</v>
      </c>
      <c r="T4987">
        <v>0.238515</v>
      </c>
      <c r="U4987">
        <v>-5.8840000000000003</v>
      </c>
      <c r="V4987">
        <v>0</v>
      </c>
      <c r="W4987">
        <v>4.938E-2</v>
      </c>
      <c r="X4987">
        <v>87.584000000000003</v>
      </c>
      <c r="Y4987">
        <v>0.87252799999999997</v>
      </c>
    </row>
    <row r="4988" spans="1:25" hidden="1" x14ac:dyDescent="0.25">
      <c r="A4988">
        <v>4986</v>
      </c>
      <c r="B4988">
        <v>86</v>
      </c>
      <c r="C4988" t="s">
        <v>8042</v>
      </c>
      <c r="D4988" t="s">
        <v>8043</v>
      </c>
      <c r="E4988">
        <v>2009</v>
      </c>
      <c r="F4988" t="s">
        <v>7424</v>
      </c>
      <c r="G4988">
        <v>40.714269000000002</v>
      </c>
      <c r="H4988">
        <v>-74.005972999999997</v>
      </c>
      <c r="I4988" t="s">
        <v>113</v>
      </c>
      <c r="J4988" t="s">
        <v>28</v>
      </c>
      <c r="K4988" t="s">
        <v>56</v>
      </c>
      <c r="L4988" t="s">
        <v>33</v>
      </c>
      <c r="M4988">
        <v>0</v>
      </c>
      <c r="N4988">
        <v>0.38331599999999999</v>
      </c>
      <c r="O4988">
        <v>0.73799899999999996</v>
      </c>
      <c r="P4988">
        <v>221.92</v>
      </c>
      <c r="Q4988">
        <v>0.844781</v>
      </c>
      <c r="R4988" s="1">
        <v>9.9999999999999995E-7</v>
      </c>
      <c r="S4988">
        <v>8</v>
      </c>
      <c r="T4988">
        <v>0.114707</v>
      </c>
      <c r="U4988">
        <v>-3.8079999999999998</v>
      </c>
      <c r="V4988">
        <v>1</v>
      </c>
      <c r="W4988">
        <v>2.513E-2</v>
      </c>
      <c r="X4988">
        <v>105.988</v>
      </c>
      <c r="Y4988">
        <v>0.69192600000000004</v>
      </c>
    </row>
    <row r="4989" spans="1:25" hidden="1" x14ac:dyDescent="0.25">
      <c r="A4989">
        <v>4987</v>
      </c>
      <c r="B4989">
        <v>87</v>
      </c>
      <c r="C4989">
        <v>3</v>
      </c>
      <c r="D4989" t="s">
        <v>6346</v>
      </c>
      <c r="E4989">
        <v>2009</v>
      </c>
      <c r="F4989" t="s">
        <v>6346</v>
      </c>
      <c r="G4989">
        <v>30.814465999999999</v>
      </c>
      <c r="H4989">
        <v>-90.428043000000002</v>
      </c>
      <c r="I4989" t="s">
        <v>6347</v>
      </c>
      <c r="J4989" t="s">
        <v>28</v>
      </c>
      <c r="K4989" t="s">
        <v>56</v>
      </c>
      <c r="L4989" t="s">
        <v>33</v>
      </c>
      <c r="M4989">
        <v>0</v>
      </c>
      <c r="N4989">
        <v>6.0600000000000003E-3</v>
      </c>
      <c r="O4989">
        <v>0.65806100000000001</v>
      </c>
      <c r="P4989">
        <v>201.77332999999999</v>
      </c>
      <c r="Q4989">
        <v>0.65792899999999999</v>
      </c>
      <c r="R4989">
        <v>0</v>
      </c>
      <c r="S4989">
        <v>5</v>
      </c>
      <c r="T4989">
        <v>0.47588999999999998</v>
      </c>
      <c r="U4989">
        <v>-5.282</v>
      </c>
      <c r="V4989">
        <v>0</v>
      </c>
      <c r="W4989">
        <v>4.0381E-2</v>
      </c>
      <c r="X4989">
        <v>134.97</v>
      </c>
      <c r="Y4989">
        <v>0.80015800000000004</v>
      </c>
    </row>
    <row r="4990" spans="1:25" hidden="1" x14ac:dyDescent="0.25">
      <c r="A4990">
        <v>4988</v>
      </c>
      <c r="B4990">
        <v>88</v>
      </c>
      <c r="C4990" t="s">
        <v>180</v>
      </c>
      <c r="D4990" t="s">
        <v>8044</v>
      </c>
      <c r="E4990">
        <v>2009</v>
      </c>
      <c r="F4990" t="s">
        <v>7959</v>
      </c>
      <c r="G4990">
        <v>43.666666999999997</v>
      </c>
      <c r="H4990">
        <v>-79.416667000000004</v>
      </c>
      <c r="I4990" t="s">
        <v>5028</v>
      </c>
      <c r="J4990" t="s">
        <v>28</v>
      </c>
      <c r="K4990" t="s">
        <v>33</v>
      </c>
      <c r="M4990">
        <v>0</v>
      </c>
      <c r="N4990">
        <v>0.48505300000000001</v>
      </c>
      <c r="O4990">
        <v>0.64022900000000005</v>
      </c>
      <c r="P4990">
        <v>300.06812000000002</v>
      </c>
      <c r="Q4990">
        <v>0.49510300000000002</v>
      </c>
      <c r="R4990" s="1">
        <v>3.6999999999999998E-5</v>
      </c>
      <c r="S4990">
        <v>5</v>
      </c>
      <c r="T4990">
        <v>0.32689200000000002</v>
      </c>
      <c r="U4990">
        <v>-14.237</v>
      </c>
      <c r="V4990">
        <v>0</v>
      </c>
      <c r="W4990">
        <v>0.39071099999999997</v>
      </c>
      <c r="X4990">
        <v>105.038</v>
      </c>
      <c r="Y4990">
        <v>0.61807100000000004</v>
      </c>
    </row>
    <row r="4991" spans="1:25" hidden="1" x14ac:dyDescent="0.25">
      <c r="A4991">
        <v>4989</v>
      </c>
      <c r="B4991">
        <v>89</v>
      </c>
      <c r="C4991" t="s">
        <v>8045</v>
      </c>
      <c r="D4991" t="s">
        <v>8046</v>
      </c>
      <c r="E4991">
        <v>2009</v>
      </c>
      <c r="F4991" t="s">
        <v>8046</v>
      </c>
      <c r="G4991">
        <v>43.366667</v>
      </c>
      <c r="H4991">
        <v>-80.983333000000002</v>
      </c>
      <c r="I4991" t="s">
        <v>6315</v>
      </c>
      <c r="J4991" t="s">
        <v>28</v>
      </c>
      <c r="K4991" t="s">
        <v>56</v>
      </c>
      <c r="L4991" t="s">
        <v>33</v>
      </c>
      <c r="M4991">
        <v>0</v>
      </c>
      <c r="N4991">
        <v>0.148893</v>
      </c>
      <c r="O4991">
        <v>0.73803600000000003</v>
      </c>
      <c r="P4991">
        <v>242.91328999999999</v>
      </c>
      <c r="Q4991">
        <v>0.80926200000000004</v>
      </c>
      <c r="R4991" s="1">
        <v>9.9999999999999995E-7</v>
      </c>
      <c r="S4991">
        <v>1</v>
      </c>
      <c r="T4991">
        <v>6.3419000000000003E-2</v>
      </c>
      <c r="U4991">
        <v>-3.746</v>
      </c>
      <c r="V4991">
        <v>0</v>
      </c>
      <c r="W4991">
        <v>4.9217999999999998E-2</v>
      </c>
      <c r="X4991">
        <v>145.97399999999999</v>
      </c>
      <c r="Y4991">
        <v>0.78544400000000003</v>
      </c>
    </row>
    <row r="4992" spans="1:25" hidden="1" x14ac:dyDescent="0.25">
      <c r="A4992">
        <v>4990</v>
      </c>
      <c r="B4992">
        <v>90</v>
      </c>
      <c r="C4992" t="s">
        <v>8047</v>
      </c>
      <c r="D4992" t="s">
        <v>8048</v>
      </c>
      <c r="E4992">
        <v>2009</v>
      </c>
      <c r="F4992" t="s">
        <v>8048</v>
      </c>
      <c r="G4992">
        <v>36.165688000000003</v>
      </c>
      <c r="H4992">
        <v>-86.778098</v>
      </c>
      <c r="I4992" t="s">
        <v>8049</v>
      </c>
      <c r="J4992" t="s">
        <v>28</v>
      </c>
      <c r="K4992" t="s">
        <v>56</v>
      </c>
      <c r="L4992" t="s">
        <v>33</v>
      </c>
      <c r="M4992">
        <v>0</v>
      </c>
      <c r="N4992">
        <v>0.17582500000000001</v>
      </c>
      <c r="O4992">
        <v>0.62803500000000001</v>
      </c>
      <c r="P4992">
        <v>233.21556000000001</v>
      </c>
      <c r="Q4992">
        <v>0.46360000000000001</v>
      </c>
      <c r="R4992">
        <v>6.3199999999999997E-4</v>
      </c>
      <c r="S4992">
        <v>3</v>
      </c>
      <c r="T4992">
        <v>9.8158999999999996E-2</v>
      </c>
      <c r="U4992">
        <v>-15.622</v>
      </c>
      <c r="V4992">
        <v>1</v>
      </c>
      <c r="W4992">
        <v>3.9079000000000003E-2</v>
      </c>
      <c r="X4992">
        <v>114.014</v>
      </c>
      <c r="Y4992">
        <v>0.54492300000000005</v>
      </c>
    </row>
    <row r="4993" spans="1:25" hidden="1" x14ac:dyDescent="0.25">
      <c r="A4993">
        <v>4991</v>
      </c>
      <c r="B4993">
        <v>91</v>
      </c>
      <c r="C4993" t="s">
        <v>8050</v>
      </c>
      <c r="D4993" t="s">
        <v>6887</v>
      </c>
      <c r="E4993">
        <v>2009</v>
      </c>
      <c r="F4993" t="s">
        <v>6887</v>
      </c>
      <c r="G4993">
        <v>32.492683</v>
      </c>
      <c r="H4993">
        <v>-97.264358999999999</v>
      </c>
      <c r="I4993" t="s">
        <v>6888</v>
      </c>
      <c r="J4993" t="s">
        <v>28</v>
      </c>
      <c r="K4993" t="s">
        <v>56</v>
      </c>
      <c r="L4993" t="s">
        <v>33</v>
      </c>
      <c r="M4993">
        <v>0</v>
      </c>
      <c r="N4993">
        <v>2.1499999999999999E-4</v>
      </c>
      <c r="O4993">
        <v>0.64678800000000003</v>
      </c>
      <c r="P4993">
        <v>220.44689</v>
      </c>
      <c r="Q4993">
        <v>0.93916200000000005</v>
      </c>
      <c r="R4993" s="1">
        <v>1.5999999999999999E-5</v>
      </c>
      <c r="S4993">
        <v>1</v>
      </c>
      <c r="T4993">
        <v>0.43170799999999998</v>
      </c>
      <c r="U4993">
        <v>-5.944</v>
      </c>
      <c r="V4993">
        <v>0</v>
      </c>
      <c r="W4993">
        <v>5.0222000000000003E-2</v>
      </c>
      <c r="X4993">
        <v>129.977</v>
      </c>
      <c r="Y4993">
        <v>0.73087999999999997</v>
      </c>
    </row>
    <row r="4994" spans="1:25" hidden="1" x14ac:dyDescent="0.25">
      <c r="A4994">
        <v>4992</v>
      </c>
      <c r="B4994">
        <v>92</v>
      </c>
      <c r="C4994" t="s">
        <v>8051</v>
      </c>
      <c r="D4994" t="s">
        <v>8052</v>
      </c>
      <c r="E4994">
        <v>2009</v>
      </c>
      <c r="F4994" t="s">
        <v>7439</v>
      </c>
      <c r="G4994">
        <v>39.927059</v>
      </c>
      <c r="H4994">
        <v>-83.813227999999995</v>
      </c>
      <c r="I4994" t="s">
        <v>7440</v>
      </c>
      <c r="J4994" t="s">
        <v>28</v>
      </c>
      <c r="K4994" t="s">
        <v>56</v>
      </c>
      <c r="L4994" t="s">
        <v>33</v>
      </c>
      <c r="M4994">
        <v>0</v>
      </c>
      <c r="N4994">
        <v>1.794E-3</v>
      </c>
      <c r="O4994">
        <v>0.58288099999999998</v>
      </c>
      <c r="P4994">
        <v>204.30620999999999</v>
      </c>
      <c r="Q4994">
        <v>0.88650799999999996</v>
      </c>
      <c r="R4994" s="1">
        <v>1.5E-5</v>
      </c>
      <c r="S4994">
        <v>4</v>
      </c>
      <c r="T4994">
        <v>0.233376</v>
      </c>
      <c r="U4994">
        <v>-7.4530000000000003</v>
      </c>
      <c r="V4994">
        <v>0</v>
      </c>
      <c r="W4994">
        <v>0.103807</v>
      </c>
      <c r="X4994">
        <v>155.036</v>
      </c>
      <c r="Y4994">
        <v>0.89766900000000005</v>
      </c>
    </row>
    <row r="4995" spans="1:25" hidden="1" x14ac:dyDescent="0.25">
      <c r="A4995">
        <v>4993</v>
      </c>
      <c r="B4995">
        <v>93</v>
      </c>
      <c r="C4995" t="s">
        <v>8053</v>
      </c>
      <c r="D4995" t="s">
        <v>8054</v>
      </c>
      <c r="E4995">
        <v>2009</v>
      </c>
      <c r="F4995" t="s">
        <v>8054</v>
      </c>
      <c r="G4995">
        <v>32.285204999999998</v>
      </c>
      <c r="H4995">
        <v>-81.287526</v>
      </c>
      <c r="I4995" t="s">
        <v>8055</v>
      </c>
      <c r="J4995" t="s">
        <v>28</v>
      </c>
      <c r="K4995" t="s">
        <v>56</v>
      </c>
      <c r="L4995" t="s">
        <v>33</v>
      </c>
      <c r="M4995">
        <v>0</v>
      </c>
      <c r="N4995">
        <v>0.22326399999999999</v>
      </c>
      <c r="O4995">
        <v>0.65606600000000004</v>
      </c>
      <c r="P4995">
        <v>231.94667000000001</v>
      </c>
      <c r="Q4995">
        <v>0.61925600000000003</v>
      </c>
      <c r="R4995">
        <v>5.4299999999999997E-4</v>
      </c>
      <c r="S4995">
        <v>5</v>
      </c>
      <c r="T4995">
        <v>0.12857099999999999</v>
      </c>
      <c r="U4995">
        <v>-7.69</v>
      </c>
      <c r="V4995">
        <v>1</v>
      </c>
      <c r="W4995">
        <v>2.7302E-2</v>
      </c>
      <c r="X4995">
        <v>141.934</v>
      </c>
      <c r="Y4995">
        <v>0.37375799999999998</v>
      </c>
    </row>
    <row r="4996" spans="1:25" hidden="1" x14ac:dyDescent="0.25">
      <c r="A4996">
        <v>4994</v>
      </c>
      <c r="B4996">
        <v>94</v>
      </c>
      <c r="C4996" t="s">
        <v>8056</v>
      </c>
      <c r="D4996" t="s">
        <v>8032</v>
      </c>
      <c r="E4996">
        <v>2009</v>
      </c>
      <c r="F4996" t="s">
        <v>8032</v>
      </c>
      <c r="G4996">
        <v>34.541370999999998</v>
      </c>
      <c r="H4996">
        <v>-84.024387000000004</v>
      </c>
      <c r="I4996" t="s">
        <v>8033</v>
      </c>
      <c r="J4996" t="s">
        <v>28</v>
      </c>
      <c r="K4996" t="s">
        <v>56</v>
      </c>
      <c r="L4996" t="s">
        <v>33</v>
      </c>
      <c r="M4996">
        <v>0</v>
      </c>
      <c r="N4996">
        <v>9.2273999999999995E-2</v>
      </c>
      <c r="O4996">
        <v>0.52056800000000003</v>
      </c>
      <c r="P4996">
        <v>244.64</v>
      </c>
      <c r="Q4996">
        <v>0.64107199999999998</v>
      </c>
      <c r="R4996" s="1">
        <v>2.3E-5</v>
      </c>
      <c r="S4996">
        <v>1</v>
      </c>
      <c r="T4996">
        <v>0.61860800000000005</v>
      </c>
      <c r="U4996">
        <v>-6.415</v>
      </c>
      <c r="V4996">
        <v>1</v>
      </c>
      <c r="W4996">
        <v>2.7883000000000002E-2</v>
      </c>
      <c r="X4996">
        <v>82.83</v>
      </c>
      <c r="Y4996">
        <v>0.32585500000000001</v>
      </c>
    </row>
    <row r="4997" spans="1:25" hidden="1" x14ac:dyDescent="0.25">
      <c r="A4997">
        <v>4995</v>
      </c>
      <c r="B4997">
        <v>95</v>
      </c>
      <c r="C4997" t="s">
        <v>8057</v>
      </c>
      <c r="D4997" t="s">
        <v>6887</v>
      </c>
      <c r="E4997">
        <v>2009</v>
      </c>
      <c r="F4997" t="s">
        <v>6887</v>
      </c>
      <c r="G4997">
        <v>32.492683</v>
      </c>
      <c r="H4997">
        <v>-97.264358999999999</v>
      </c>
      <c r="I4997" t="s">
        <v>6888</v>
      </c>
      <c r="J4997" t="s">
        <v>28</v>
      </c>
      <c r="K4997" t="s">
        <v>56</v>
      </c>
      <c r="L4997" t="s">
        <v>33</v>
      </c>
      <c r="M4997">
        <v>0</v>
      </c>
      <c r="N4997">
        <v>0.255803</v>
      </c>
      <c r="O4997">
        <v>0.43439</v>
      </c>
      <c r="P4997">
        <v>207.81601000000001</v>
      </c>
      <c r="Q4997">
        <v>0.73763100000000004</v>
      </c>
      <c r="R4997">
        <v>0</v>
      </c>
      <c r="S4997">
        <v>9</v>
      </c>
      <c r="T4997">
        <v>0.206927</v>
      </c>
      <c r="U4997">
        <v>-6.3289999999999997</v>
      </c>
      <c r="V4997">
        <v>1</v>
      </c>
      <c r="W4997">
        <v>6.6337999999999994E-2</v>
      </c>
      <c r="X4997">
        <v>73.959000000000003</v>
      </c>
      <c r="Y4997">
        <v>0.35486400000000001</v>
      </c>
    </row>
    <row r="4998" spans="1:25" hidden="1" x14ac:dyDescent="0.25">
      <c r="A4998">
        <v>4996</v>
      </c>
      <c r="B4998">
        <v>96</v>
      </c>
      <c r="C4998" t="s">
        <v>8058</v>
      </c>
      <c r="D4998" t="s">
        <v>8059</v>
      </c>
      <c r="E4998">
        <v>2009</v>
      </c>
      <c r="F4998" t="s">
        <v>8059</v>
      </c>
      <c r="G4998">
        <v>34.147199999999998</v>
      </c>
      <c r="H4998">
        <v>-118.14400000000001</v>
      </c>
      <c r="I4998" t="s">
        <v>3399</v>
      </c>
      <c r="J4998" t="s">
        <v>28</v>
      </c>
      <c r="K4998" t="s">
        <v>56</v>
      </c>
      <c r="L4998" t="s">
        <v>33</v>
      </c>
      <c r="M4998">
        <v>0</v>
      </c>
      <c r="N4998">
        <v>3.5797000000000002E-2</v>
      </c>
      <c r="O4998">
        <v>0.68680099999999999</v>
      </c>
      <c r="P4998">
        <v>262.98621000000003</v>
      </c>
      <c r="Q4998">
        <v>0.77980300000000002</v>
      </c>
      <c r="R4998">
        <v>1.9400000000000001E-2</v>
      </c>
      <c r="S4998">
        <v>6</v>
      </c>
      <c r="T4998">
        <v>0.144174</v>
      </c>
      <c r="U4998">
        <v>-4.7779999999999996</v>
      </c>
      <c r="V4998">
        <v>1</v>
      </c>
      <c r="W4998">
        <v>6.9113999999999995E-2</v>
      </c>
      <c r="X4998">
        <v>128.97999999999999</v>
      </c>
      <c r="Y4998">
        <v>0.62102900000000005</v>
      </c>
    </row>
    <row r="4999" spans="1:25" x14ac:dyDescent="0.25">
      <c r="A4999">
        <v>4997</v>
      </c>
      <c r="B4999">
        <v>97</v>
      </c>
      <c r="C4999" t="s">
        <v>8060</v>
      </c>
      <c r="D4999" t="s">
        <v>8061</v>
      </c>
      <c r="E4999">
        <v>2009</v>
      </c>
      <c r="F4999" t="s">
        <v>8062</v>
      </c>
      <c r="G4999" t="str">
        <f>IFERROR(VLOOKUP(Table1[[#This Row],[Title]],$C$5507:$Y$5579,5, FALSE ),"")</f>
        <v/>
      </c>
      <c r="H4999" t="str">
        <f>IFERROR(VLOOKUP(Table1[[#This Row],[Title]],$C$5507:$Y$5579,6, FALSE ),"")</f>
        <v/>
      </c>
      <c r="I4999" t="str">
        <f>IFERROR(VLOOKUP(Table1[[#This Row],[Title]],$C$5507:$Y$5579,7, FALSE ),"")</f>
        <v/>
      </c>
      <c r="J4999" t="str">
        <f>IFERROR(VLOOKUP(Table1[[#This Row],[Title]],$C$5507:$Y$5579,8, FALSE ),"")</f>
        <v/>
      </c>
      <c r="K4999" t="str">
        <f>IFERROR(VLOOKUP(Table1[[#This Row],[Title]],$C$5507:$Y$5579,9, FALSE ),"")</f>
        <v/>
      </c>
      <c r="L4999" t="str">
        <f>IFERROR(VLOOKUP(Table1[[#This Row],[Title]],$C$5507:$Y$5579,10, FALSE ),"")</f>
        <v/>
      </c>
      <c r="M4999" t="str">
        <f>IFERROR(VLOOKUP(Table1[[#This Row],[Title]],$C$5507:$Y$5579,11, FALSE ),"")</f>
        <v/>
      </c>
      <c r="N4999" t="str">
        <f>IFERROR(VLOOKUP(Table1[[#This Row],[Title]],$C$5507:$Y$5579,12, FALSE ),"")</f>
        <v/>
      </c>
      <c r="O4999" t="str">
        <f>IFERROR(VLOOKUP(Table1[[#This Row],[Title]],$C$5507:$Y$5579,13, FALSE ),"")</f>
        <v/>
      </c>
      <c r="P4999" t="str">
        <f>IFERROR(VLOOKUP(Table1[[#This Row],[Title]],$C$5507:$Y$5579,14, FALSE ),"")</f>
        <v/>
      </c>
      <c r="Q4999" t="str">
        <f>IFERROR(VLOOKUP(Table1[[#This Row],[Title]],$C$5507:$Y$5579,15, FALSE ),"")</f>
        <v/>
      </c>
      <c r="R4999" t="str">
        <f>IFERROR(VLOOKUP(Table1[[#This Row],[Title]],$C$5507:$Y$5579,16, FALSE ),"")</f>
        <v/>
      </c>
      <c r="S4999" t="str">
        <f>IFERROR(VLOOKUP(Table1[[#This Row],[Title]],$C$5507:$Y$5579,17, FALSE ),"")</f>
        <v/>
      </c>
      <c r="T4999" t="str">
        <f>IFERROR(VLOOKUP(Table1[[#This Row],[Title]],$C$5507:$Y$5579,18, FALSE ),"")</f>
        <v/>
      </c>
      <c r="U4999" t="str">
        <f>IFERROR(VLOOKUP(Table1[[#This Row],[Title]],$C$5507:$Y$5579,19, FALSE ),"")</f>
        <v/>
      </c>
      <c r="V4999" t="str">
        <f>IFERROR(VLOOKUP(Table1[[#This Row],[Title]],$C$5507:$Y$5579,20, FALSE ),"")</f>
        <v/>
      </c>
      <c r="W4999" t="str">
        <f>IFERROR(VLOOKUP(Table1[[#This Row],[Title]],$C$5507:$Y$5579,21, FALSE ),"")</f>
        <v/>
      </c>
      <c r="X4999" t="str">
        <f>IFERROR(VLOOKUP(Table1[[#This Row],[Title]],$C$5507:$Y$5579,22, FALSE ),"")</f>
        <v/>
      </c>
      <c r="Y4999" t="str">
        <f>IFERROR(VLOOKUP(Table1[[#This Row],[Title]],$C$5507:$Y$5579,23, FALSE ),"")</f>
        <v/>
      </c>
    </row>
    <row r="5000" spans="1:25" hidden="1" x14ac:dyDescent="0.25">
      <c r="A5000">
        <v>4998</v>
      </c>
      <c r="B5000">
        <v>98</v>
      </c>
      <c r="C5000" t="s">
        <v>8063</v>
      </c>
      <c r="D5000" t="s">
        <v>8064</v>
      </c>
      <c r="E5000">
        <v>2009</v>
      </c>
      <c r="F5000" t="s">
        <v>7665</v>
      </c>
      <c r="G5000">
        <v>40.714269000000002</v>
      </c>
      <c r="H5000">
        <v>-74.005972999999997</v>
      </c>
      <c r="I5000" t="s">
        <v>113</v>
      </c>
      <c r="J5000" t="s">
        <v>28</v>
      </c>
      <c r="K5000" t="s">
        <v>56</v>
      </c>
      <c r="L5000" t="s">
        <v>33</v>
      </c>
      <c r="M5000">
        <v>0</v>
      </c>
      <c r="N5000">
        <v>2.9961999999999999E-2</v>
      </c>
      <c r="O5000">
        <v>0.61010399999999998</v>
      </c>
      <c r="P5000">
        <v>215.97333</v>
      </c>
      <c r="Q5000">
        <v>0.43091200000000002</v>
      </c>
      <c r="R5000">
        <v>0</v>
      </c>
      <c r="S5000">
        <v>0</v>
      </c>
      <c r="T5000">
        <v>9.8954E-2</v>
      </c>
      <c r="U5000">
        <v>-6.73</v>
      </c>
      <c r="V5000">
        <v>1</v>
      </c>
      <c r="W5000">
        <v>0.29444399999999998</v>
      </c>
      <c r="X5000">
        <v>136.87799999999999</v>
      </c>
      <c r="Y5000">
        <v>0.45778999999999997</v>
      </c>
    </row>
    <row r="5001" spans="1:25" hidden="1" x14ac:dyDescent="0.25">
      <c r="A5001">
        <v>4999</v>
      </c>
      <c r="B5001">
        <v>99</v>
      </c>
      <c r="C5001" t="s">
        <v>8065</v>
      </c>
      <c r="D5001" t="s">
        <v>6377</v>
      </c>
      <c r="E5001">
        <v>2009</v>
      </c>
      <c r="F5001" t="s">
        <v>6377</v>
      </c>
      <c r="G5001">
        <v>40.655099999999997</v>
      </c>
      <c r="H5001">
        <v>-73.948899999999995</v>
      </c>
      <c r="I5001" t="s">
        <v>89</v>
      </c>
      <c r="J5001" t="s">
        <v>28</v>
      </c>
      <c r="K5001" t="s">
        <v>56</v>
      </c>
      <c r="L5001" t="s">
        <v>33</v>
      </c>
      <c r="M5001">
        <v>0</v>
      </c>
      <c r="N5001">
        <v>0.134712</v>
      </c>
      <c r="O5001">
        <v>0.62930900000000001</v>
      </c>
      <c r="P5001">
        <v>256.16000000000003</v>
      </c>
      <c r="Q5001">
        <v>0.48145900000000003</v>
      </c>
      <c r="R5001">
        <v>0</v>
      </c>
      <c r="S5001">
        <v>9</v>
      </c>
      <c r="T5001">
        <v>7.8642000000000004E-2</v>
      </c>
      <c r="U5001">
        <v>-9.4109999999999996</v>
      </c>
      <c r="V5001">
        <v>1</v>
      </c>
      <c r="W5001">
        <v>0.137956</v>
      </c>
      <c r="X5001">
        <v>115.152</v>
      </c>
      <c r="Y5001">
        <v>0.55819300000000005</v>
      </c>
    </row>
    <row r="5002" spans="1:25" hidden="1" x14ac:dyDescent="0.25">
      <c r="A5002">
        <v>5000</v>
      </c>
      <c r="B5002">
        <v>100</v>
      </c>
      <c r="C5002" t="s">
        <v>8066</v>
      </c>
      <c r="D5002" t="s">
        <v>7487</v>
      </c>
      <c r="E5002">
        <v>2009</v>
      </c>
      <c r="F5002" t="s">
        <v>7487</v>
      </c>
      <c r="G5002">
        <v>39.743290999999999</v>
      </c>
      <c r="H5002">
        <v>-105.06902700000001</v>
      </c>
      <c r="I5002" t="s">
        <v>7488</v>
      </c>
      <c r="J5002" t="s">
        <v>28</v>
      </c>
      <c r="K5002" t="s">
        <v>56</v>
      </c>
      <c r="L5002" t="s">
        <v>33</v>
      </c>
      <c r="M5002">
        <v>0</v>
      </c>
      <c r="N5002">
        <v>0.11880599999999999</v>
      </c>
      <c r="O5002">
        <v>0.31180099999999999</v>
      </c>
      <c r="P5002">
        <v>244.39202</v>
      </c>
      <c r="Q5002">
        <v>0.59539299999999995</v>
      </c>
      <c r="R5002" s="1">
        <v>3.0000000000000001E-6</v>
      </c>
      <c r="S5002">
        <v>8</v>
      </c>
      <c r="T5002">
        <v>0.17446200000000001</v>
      </c>
      <c r="U5002">
        <v>-7.0449999999999999</v>
      </c>
      <c r="V5002">
        <v>1</v>
      </c>
      <c r="W5002">
        <v>3.4891999999999999E-2</v>
      </c>
      <c r="X5002">
        <v>80.001000000000005</v>
      </c>
      <c r="Y5002">
        <v>0.353821</v>
      </c>
    </row>
    <row r="5003" spans="1:25" hidden="1" x14ac:dyDescent="0.25">
      <c r="A5003">
        <v>5001</v>
      </c>
      <c r="B5003">
        <v>1</v>
      </c>
      <c r="C5003" t="s">
        <v>8067</v>
      </c>
      <c r="D5003" t="s">
        <v>8068</v>
      </c>
      <c r="E5003">
        <v>2010</v>
      </c>
      <c r="F5003" t="s">
        <v>8068</v>
      </c>
      <c r="G5003">
        <v>33.973951</v>
      </c>
      <c r="H5003">
        <v>-118.24840500000001</v>
      </c>
      <c r="I5003" t="s">
        <v>605</v>
      </c>
      <c r="J5003" t="s">
        <v>28</v>
      </c>
      <c r="K5003" t="s">
        <v>56</v>
      </c>
      <c r="L5003" t="s">
        <v>33</v>
      </c>
      <c r="M5003">
        <v>0</v>
      </c>
      <c r="N5003">
        <v>0.17707999999999999</v>
      </c>
      <c r="O5003">
        <v>0.79701</v>
      </c>
      <c r="P5003">
        <v>68.942949999999996</v>
      </c>
      <c r="Q5003">
        <v>0.76212899999999995</v>
      </c>
      <c r="R5003" s="1">
        <v>9.9999999999999995E-7</v>
      </c>
      <c r="S5003">
        <v>2</v>
      </c>
      <c r="T5003">
        <v>0.48764299999999999</v>
      </c>
      <c r="U5003">
        <v>-3.7120000000000002</v>
      </c>
      <c r="V5003">
        <v>0</v>
      </c>
      <c r="W5003">
        <v>0.24143999999999999</v>
      </c>
      <c r="X5003">
        <v>120.113</v>
      </c>
      <c r="Y5003">
        <v>0.72301899999999997</v>
      </c>
    </row>
    <row r="5004" spans="1:25" hidden="1" x14ac:dyDescent="0.25">
      <c r="A5004">
        <v>5002</v>
      </c>
      <c r="B5004">
        <v>2</v>
      </c>
      <c r="C5004" t="s">
        <v>8069</v>
      </c>
      <c r="D5004" t="s">
        <v>8048</v>
      </c>
      <c r="E5004">
        <v>2010</v>
      </c>
      <c r="F5004" t="s">
        <v>8048</v>
      </c>
      <c r="G5004">
        <v>36.165688000000003</v>
      </c>
      <c r="H5004">
        <v>-86.778098</v>
      </c>
      <c r="I5004" t="s">
        <v>8049</v>
      </c>
      <c r="J5004" t="s">
        <v>28</v>
      </c>
      <c r="K5004" t="s">
        <v>56</v>
      </c>
      <c r="L5004" t="s">
        <v>33</v>
      </c>
      <c r="M5004">
        <v>0</v>
      </c>
      <c r="N5004">
        <v>9.2702000000000007E-2</v>
      </c>
      <c r="O5004">
        <v>0.58747300000000002</v>
      </c>
      <c r="P5004">
        <v>277.57333</v>
      </c>
      <c r="Q5004">
        <v>0.62178699999999998</v>
      </c>
      <c r="R5004">
        <v>6.3599999999999996E-4</v>
      </c>
      <c r="S5004">
        <v>4</v>
      </c>
      <c r="T5004">
        <v>0.200188</v>
      </c>
      <c r="U5004">
        <v>-5.5350000000000001</v>
      </c>
      <c r="V5004">
        <v>1</v>
      </c>
      <c r="W5004">
        <v>3.0335999999999998E-2</v>
      </c>
      <c r="X5004">
        <v>107.943</v>
      </c>
      <c r="Y5004">
        <v>0.22490199999999999</v>
      </c>
    </row>
    <row r="5005" spans="1:25" hidden="1" x14ac:dyDescent="0.25">
      <c r="A5005">
        <v>5003</v>
      </c>
      <c r="B5005">
        <v>3</v>
      </c>
      <c r="C5005" t="s">
        <v>8070</v>
      </c>
      <c r="D5005" t="s">
        <v>6602</v>
      </c>
      <c r="E5005">
        <v>2010</v>
      </c>
      <c r="F5005" t="s">
        <v>6602</v>
      </c>
      <c r="G5005">
        <v>37.784827</v>
      </c>
      <c r="H5005">
        <v>-122.727802</v>
      </c>
      <c r="I5005" t="s">
        <v>1475</v>
      </c>
      <c r="J5005" t="s">
        <v>28</v>
      </c>
      <c r="K5005" t="s">
        <v>33</v>
      </c>
      <c r="M5005">
        <v>0</v>
      </c>
      <c r="N5005">
        <v>0.86953999999999998</v>
      </c>
      <c r="O5005">
        <v>0.77364299999999997</v>
      </c>
      <c r="P5005">
        <v>215.09179</v>
      </c>
      <c r="Q5005">
        <v>0.42724000000000001</v>
      </c>
      <c r="R5005">
        <v>0</v>
      </c>
      <c r="S5005">
        <v>4</v>
      </c>
      <c r="T5005">
        <v>0.122965</v>
      </c>
      <c r="U5005">
        <v>-16.696000000000002</v>
      </c>
      <c r="V5005">
        <v>1</v>
      </c>
      <c r="W5005">
        <v>9.7429000000000002E-2</v>
      </c>
      <c r="X5005">
        <v>95.757999999999996</v>
      </c>
      <c r="Y5005">
        <v>0.81565600000000005</v>
      </c>
    </row>
    <row r="5006" spans="1:25" hidden="1" x14ac:dyDescent="0.25">
      <c r="A5006">
        <v>5004</v>
      </c>
      <c r="B5006">
        <v>4</v>
      </c>
      <c r="C5006" t="s">
        <v>8071</v>
      </c>
      <c r="D5006" t="s">
        <v>8072</v>
      </c>
      <c r="E5006">
        <v>2010</v>
      </c>
      <c r="F5006" t="s">
        <v>7802</v>
      </c>
      <c r="G5006">
        <v>33.973951</v>
      </c>
      <c r="H5006">
        <v>-118.24840500000001</v>
      </c>
      <c r="I5006" t="s">
        <v>605</v>
      </c>
      <c r="J5006" t="s">
        <v>28</v>
      </c>
      <c r="K5006" t="s">
        <v>56</v>
      </c>
      <c r="L5006" t="s">
        <v>33</v>
      </c>
      <c r="M5006">
        <v>0</v>
      </c>
      <c r="N5006">
        <v>0.138039</v>
      </c>
      <c r="O5006">
        <v>0.69981199999999999</v>
      </c>
      <c r="P5006">
        <v>219.21261000000001</v>
      </c>
      <c r="Q5006">
        <v>0.730738</v>
      </c>
      <c r="R5006" s="1">
        <v>3.0000000000000001E-6</v>
      </c>
      <c r="S5006">
        <v>2</v>
      </c>
      <c r="T5006">
        <v>0.231575</v>
      </c>
      <c r="U5006">
        <v>-7.1459999999999999</v>
      </c>
      <c r="V5006">
        <v>0</v>
      </c>
      <c r="W5006">
        <v>4.5217E-2</v>
      </c>
      <c r="X5006">
        <v>127.012</v>
      </c>
      <c r="Y5006">
        <v>0.63991200000000004</v>
      </c>
    </row>
    <row r="5007" spans="1:25" hidden="1" x14ac:dyDescent="0.25">
      <c r="A5007">
        <v>5005</v>
      </c>
      <c r="B5007">
        <v>5</v>
      </c>
      <c r="C5007" t="s">
        <v>8073</v>
      </c>
      <c r="D5007" t="s">
        <v>8074</v>
      </c>
      <c r="E5007">
        <v>2010</v>
      </c>
      <c r="F5007" t="s">
        <v>6046</v>
      </c>
      <c r="G5007">
        <v>33.844371000000002</v>
      </c>
      <c r="H5007">
        <v>-84.474050000000005</v>
      </c>
      <c r="I5007" t="s">
        <v>6047</v>
      </c>
      <c r="J5007" t="s">
        <v>28</v>
      </c>
      <c r="K5007" t="s">
        <v>56</v>
      </c>
      <c r="M5007">
        <v>0</v>
      </c>
      <c r="N5007">
        <v>6.0650000000000001E-3</v>
      </c>
      <c r="O5007">
        <v>0.91069599999999995</v>
      </c>
      <c r="P5007">
        <v>73.992019999999997</v>
      </c>
      <c r="Q5007">
        <v>0.37390099999999998</v>
      </c>
      <c r="R5007">
        <v>0.75164299999999995</v>
      </c>
      <c r="S5007">
        <v>0</v>
      </c>
      <c r="T5007">
        <v>0.14172899999999999</v>
      </c>
      <c r="U5007">
        <v>-10.845000000000001</v>
      </c>
      <c r="V5007">
        <v>1</v>
      </c>
      <c r="W5007">
        <v>7.4181999999999998E-2</v>
      </c>
      <c r="X5007">
        <v>130.06</v>
      </c>
      <c r="Y5007">
        <v>0.36389100000000002</v>
      </c>
    </row>
    <row r="5008" spans="1:25" hidden="1" x14ac:dyDescent="0.25">
      <c r="A5008">
        <v>5006</v>
      </c>
      <c r="B5008">
        <v>6</v>
      </c>
      <c r="C5008" t="s">
        <v>8075</v>
      </c>
      <c r="D5008" t="s">
        <v>8076</v>
      </c>
      <c r="E5008">
        <v>2010</v>
      </c>
      <c r="F5008" t="s">
        <v>8077</v>
      </c>
      <c r="G5008">
        <v>33.772554</v>
      </c>
      <c r="H5008">
        <v>-84.291723000000005</v>
      </c>
      <c r="I5008" t="s">
        <v>7946</v>
      </c>
      <c r="J5008" t="s">
        <v>28</v>
      </c>
      <c r="K5008" t="s">
        <v>56</v>
      </c>
      <c r="L5008" t="s">
        <v>33</v>
      </c>
      <c r="M5008">
        <v>0</v>
      </c>
      <c r="N5008">
        <v>0.103204</v>
      </c>
      <c r="O5008">
        <v>0.65850699999999995</v>
      </c>
      <c r="P5008">
        <v>163.78729999999999</v>
      </c>
      <c r="Q5008">
        <v>0.52236199999999999</v>
      </c>
      <c r="R5008">
        <v>0</v>
      </c>
      <c r="S5008">
        <v>9</v>
      </c>
      <c r="T5008">
        <v>0.427589</v>
      </c>
      <c r="U5008">
        <v>-16.420999999999999</v>
      </c>
      <c r="V5008">
        <v>1</v>
      </c>
      <c r="W5008">
        <v>9.4105999999999995E-2</v>
      </c>
      <c r="X5008">
        <v>95.849000000000004</v>
      </c>
      <c r="Y5008">
        <v>0.55314799999999997</v>
      </c>
    </row>
    <row r="5009" spans="1:25" hidden="1" x14ac:dyDescent="0.25">
      <c r="A5009">
        <v>5007</v>
      </c>
      <c r="B5009">
        <v>7</v>
      </c>
      <c r="C5009" t="s">
        <v>8078</v>
      </c>
      <c r="D5009" t="s">
        <v>8079</v>
      </c>
      <c r="E5009">
        <v>2010</v>
      </c>
      <c r="F5009" t="s">
        <v>6567</v>
      </c>
      <c r="G5009">
        <v>42.347020999999998</v>
      </c>
      <c r="H5009">
        <v>-83.060184000000007</v>
      </c>
      <c r="I5009" t="s">
        <v>6568</v>
      </c>
      <c r="J5009" t="s">
        <v>28</v>
      </c>
      <c r="K5009" t="s">
        <v>56</v>
      </c>
      <c r="L5009" t="s">
        <v>33</v>
      </c>
      <c r="M5009">
        <v>0</v>
      </c>
      <c r="N5009">
        <v>0.223855</v>
      </c>
      <c r="O5009">
        <v>0.74683299999999997</v>
      </c>
      <c r="P5009">
        <v>263.37333000000001</v>
      </c>
      <c r="Q5009">
        <v>0.93510099999999996</v>
      </c>
      <c r="R5009">
        <v>0</v>
      </c>
      <c r="S5009">
        <v>10</v>
      </c>
      <c r="T5009">
        <v>0.51497300000000001</v>
      </c>
      <c r="U5009">
        <v>-5.0789999999999997</v>
      </c>
      <c r="V5009">
        <v>1</v>
      </c>
      <c r="W5009">
        <v>0.24948300000000001</v>
      </c>
      <c r="X5009">
        <v>87.021000000000001</v>
      </c>
      <c r="Y5009">
        <v>0.613371</v>
      </c>
    </row>
    <row r="5010" spans="1:25" hidden="1" x14ac:dyDescent="0.25">
      <c r="A5010">
        <v>5008</v>
      </c>
      <c r="B5010">
        <v>8</v>
      </c>
      <c r="C5010" t="s">
        <v>8080</v>
      </c>
      <c r="D5010" t="s">
        <v>7929</v>
      </c>
      <c r="E5010">
        <v>2010</v>
      </c>
      <c r="F5010" t="s">
        <v>7929</v>
      </c>
      <c r="G5010">
        <v>40.714599999999997</v>
      </c>
      <c r="H5010">
        <v>-74.007099999999994</v>
      </c>
      <c r="I5010" t="s">
        <v>195</v>
      </c>
      <c r="J5010" t="s">
        <v>28</v>
      </c>
      <c r="K5010" t="s">
        <v>56</v>
      </c>
      <c r="L5010" t="s">
        <v>33</v>
      </c>
      <c r="M5010">
        <v>0</v>
      </c>
      <c r="N5010">
        <v>1.95E-4</v>
      </c>
      <c r="O5010">
        <v>0.58728000000000002</v>
      </c>
      <c r="P5010">
        <v>260.82666999999998</v>
      </c>
      <c r="Q5010">
        <v>0.83244300000000004</v>
      </c>
      <c r="R5010">
        <v>1.4909E-2</v>
      </c>
      <c r="S5010">
        <v>7</v>
      </c>
      <c r="T5010">
        <v>0.28399999999999997</v>
      </c>
      <c r="U5010">
        <v>-4.9470000000000001</v>
      </c>
      <c r="V5010">
        <v>0</v>
      </c>
      <c r="W5010">
        <v>4.5539999999999997E-2</v>
      </c>
      <c r="X5010">
        <v>127.042</v>
      </c>
      <c r="Y5010">
        <v>0.56416900000000003</v>
      </c>
    </row>
    <row r="5011" spans="1:25" hidden="1" x14ac:dyDescent="0.25">
      <c r="A5011">
        <v>5009</v>
      </c>
      <c r="B5011">
        <v>9</v>
      </c>
      <c r="C5011" t="s">
        <v>8081</v>
      </c>
      <c r="D5011" t="s">
        <v>8082</v>
      </c>
      <c r="E5011">
        <v>2010</v>
      </c>
      <c r="F5011" t="s">
        <v>8082</v>
      </c>
      <c r="G5011">
        <v>51.507264800000002</v>
      </c>
      <c r="H5011">
        <v>-0.1278328</v>
      </c>
      <c r="I5011" t="s">
        <v>439</v>
      </c>
      <c r="J5011" t="s">
        <v>28</v>
      </c>
      <c r="K5011" t="s">
        <v>56</v>
      </c>
      <c r="L5011" t="s">
        <v>33</v>
      </c>
      <c r="M5011">
        <v>0</v>
      </c>
      <c r="N5011">
        <v>2.5730000000000002E-3</v>
      </c>
      <c r="O5011">
        <v>0.71451500000000001</v>
      </c>
      <c r="P5011">
        <v>196.29333</v>
      </c>
      <c r="Q5011">
        <v>0.74468999999999996</v>
      </c>
      <c r="R5011">
        <v>0</v>
      </c>
      <c r="S5011">
        <v>4</v>
      </c>
      <c r="T5011">
        <v>0.117563</v>
      </c>
      <c r="U5011">
        <v>-7.7270000000000003</v>
      </c>
      <c r="V5011">
        <v>1</v>
      </c>
      <c r="W5011">
        <v>6.0309000000000001E-2</v>
      </c>
      <c r="X5011">
        <v>120.004</v>
      </c>
      <c r="Y5011">
        <v>0.75626599999999999</v>
      </c>
    </row>
    <row r="5012" spans="1:25" hidden="1" x14ac:dyDescent="0.25">
      <c r="A5012">
        <v>5010</v>
      </c>
      <c r="B5012">
        <v>10</v>
      </c>
      <c r="C5012" t="s">
        <v>8083</v>
      </c>
      <c r="D5012" t="s">
        <v>8084</v>
      </c>
      <c r="E5012">
        <v>2010</v>
      </c>
      <c r="F5012" t="s">
        <v>8082</v>
      </c>
      <c r="G5012">
        <v>51.507264800000002</v>
      </c>
      <c r="H5012">
        <v>-0.1278328</v>
      </c>
      <c r="I5012" t="s">
        <v>439</v>
      </c>
      <c r="J5012" t="s">
        <v>28</v>
      </c>
      <c r="K5012" t="s">
        <v>56</v>
      </c>
      <c r="L5012" t="s">
        <v>33</v>
      </c>
      <c r="M5012">
        <v>0</v>
      </c>
      <c r="N5012">
        <v>4.1009999999999996E-3</v>
      </c>
      <c r="O5012">
        <v>0.57804100000000003</v>
      </c>
      <c r="P5012">
        <v>186.78966</v>
      </c>
      <c r="Q5012">
        <v>0.90784500000000001</v>
      </c>
      <c r="R5012">
        <v>0</v>
      </c>
      <c r="S5012">
        <v>3</v>
      </c>
      <c r="T5012">
        <v>0.33362599999999998</v>
      </c>
      <c r="U5012">
        <v>-6.3540000000000001</v>
      </c>
      <c r="V5012">
        <v>1</v>
      </c>
      <c r="W5012">
        <v>4.4171000000000002E-2</v>
      </c>
      <c r="X5012">
        <v>121.611</v>
      </c>
      <c r="Y5012">
        <v>0.70277599999999996</v>
      </c>
    </row>
    <row r="5013" spans="1:25" hidden="1" x14ac:dyDescent="0.25">
      <c r="A5013">
        <v>5011</v>
      </c>
      <c r="B5013">
        <v>11</v>
      </c>
      <c r="C5013" t="s">
        <v>8085</v>
      </c>
      <c r="D5013" t="s">
        <v>8086</v>
      </c>
      <c r="E5013">
        <v>2010</v>
      </c>
      <c r="F5013" t="s">
        <v>8077</v>
      </c>
      <c r="G5013">
        <v>33.772554</v>
      </c>
      <c r="H5013">
        <v>-84.291723000000005</v>
      </c>
      <c r="I5013" t="s">
        <v>7946</v>
      </c>
      <c r="J5013" t="s">
        <v>28</v>
      </c>
      <c r="K5013" t="s">
        <v>33</v>
      </c>
      <c r="M5013">
        <v>0</v>
      </c>
      <c r="N5013">
        <v>0.40894200000000003</v>
      </c>
      <c r="O5013">
        <v>0.66010999999999997</v>
      </c>
      <c r="P5013">
        <v>215.82321999999999</v>
      </c>
      <c r="Q5013">
        <v>0.87547799999999998</v>
      </c>
      <c r="R5013">
        <v>0</v>
      </c>
      <c r="S5013">
        <v>10</v>
      </c>
      <c r="T5013">
        <v>0.22076100000000001</v>
      </c>
      <c r="U5013">
        <v>-5.7889999999999997</v>
      </c>
      <c r="V5013">
        <v>1</v>
      </c>
      <c r="W5013">
        <v>6.5128000000000005E-2</v>
      </c>
      <c r="X5013">
        <v>104.018</v>
      </c>
      <c r="Y5013">
        <v>0.76454</v>
      </c>
    </row>
    <row r="5014" spans="1:25" hidden="1" x14ac:dyDescent="0.25">
      <c r="A5014">
        <v>5012</v>
      </c>
      <c r="B5014">
        <v>12</v>
      </c>
      <c r="C5014" t="s">
        <v>4928</v>
      </c>
      <c r="D5014" t="s">
        <v>8087</v>
      </c>
      <c r="E5014">
        <v>2010</v>
      </c>
      <c r="F5014" t="s">
        <v>6380</v>
      </c>
      <c r="G5014">
        <v>25.779807999999999</v>
      </c>
      <c r="H5014">
        <v>-80.153199999999998</v>
      </c>
      <c r="I5014" t="s">
        <v>4692</v>
      </c>
      <c r="J5014" t="s">
        <v>28</v>
      </c>
      <c r="K5014" t="s">
        <v>56</v>
      </c>
      <c r="L5014" t="s">
        <v>33</v>
      </c>
      <c r="M5014">
        <v>0</v>
      </c>
      <c r="N5014">
        <v>1.4853999999999999E-2</v>
      </c>
      <c r="O5014">
        <v>0.60470100000000004</v>
      </c>
      <c r="P5014">
        <v>175.04607999999999</v>
      </c>
      <c r="Q5014">
        <v>0.61499700000000002</v>
      </c>
      <c r="R5014">
        <v>0</v>
      </c>
      <c r="S5014">
        <v>10</v>
      </c>
      <c r="T5014">
        <v>0.13184000000000001</v>
      </c>
      <c r="U5014">
        <v>-15.064</v>
      </c>
      <c r="V5014">
        <v>0</v>
      </c>
      <c r="W5014">
        <v>4.6959000000000001E-2</v>
      </c>
      <c r="X5014">
        <v>132.977</v>
      </c>
      <c r="Y5014">
        <v>0.79485700000000004</v>
      </c>
    </row>
    <row r="5015" spans="1:25" hidden="1" x14ac:dyDescent="0.25">
      <c r="A5015">
        <v>5013</v>
      </c>
      <c r="B5015">
        <v>13</v>
      </c>
      <c r="C5015" t="s">
        <v>8088</v>
      </c>
      <c r="D5015" t="s">
        <v>8089</v>
      </c>
      <c r="E5015">
        <v>2010</v>
      </c>
      <c r="F5015" t="s">
        <v>8011</v>
      </c>
      <c r="G5015">
        <v>25.728999999999999</v>
      </c>
      <c r="H5015">
        <v>-80.237399999999994</v>
      </c>
      <c r="I5015" t="s">
        <v>1448</v>
      </c>
      <c r="J5015" t="s">
        <v>28</v>
      </c>
      <c r="K5015" t="s">
        <v>56</v>
      </c>
      <c r="L5015" t="s">
        <v>33</v>
      </c>
      <c r="M5015">
        <v>0</v>
      </c>
      <c r="N5015">
        <v>9.8444000000000004E-2</v>
      </c>
      <c r="O5015">
        <v>0.72890299999999997</v>
      </c>
      <c r="P5015">
        <v>288.94612000000001</v>
      </c>
      <c r="Q5015">
        <v>0.67217400000000005</v>
      </c>
      <c r="R5015">
        <v>0</v>
      </c>
      <c r="S5015">
        <v>8</v>
      </c>
      <c r="T5015">
        <v>0.161693</v>
      </c>
      <c r="U5015">
        <v>-6.2210000000000001</v>
      </c>
      <c r="V5015">
        <v>1</v>
      </c>
      <c r="W5015">
        <v>0.15540399999999999</v>
      </c>
      <c r="X5015">
        <v>147.995</v>
      </c>
      <c r="Y5015">
        <v>0.57474999999999998</v>
      </c>
    </row>
    <row r="5016" spans="1:25" hidden="1" x14ac:dyDescent="0.25">
      <c r="A5016">
        <v>5014</v>
      </c>
      <c r="B5016">
        <v>14</v>
      </c>
      <c r="C5016" t="s">
        <v>8090</v>
      </c>
      <c r="D5016" t="s">
        <v>8091</v>
      </c>
      <c r="E5016">
        <v>2010</v>
      </c>
      <c r="F5016" t="s">
        <v>8091</v>
      </c>
      <c r="G5016">
        <v>25.779807999999999</v>
      </c>
      <c r="H5016">
        <v>-80.153199999999998</v>
      </c>
      <c r="I5016" t="s">
        <v>4692</v>
      </c>
      <c r="J5016" t="s">
        <v>56</v>
      </c>
      <c r="K5016" t="s">
        <v>33</v>
      </c>
      <c r="M5016">
        <v>0</v>
      </c>
      <c r="N5016">
        <v>4.7190000000000003E-2</v>
      </c>
      <c r="O5016">
        <v>0.700789</v>
      </c>
      <c r="P5016">
        <v>196.15302</v>
      </c>
      <c r="Q5016">
        <v>0.80391100000000004</v>
      </c>
      <c r="R5016">
        <v>0</v>
      </c>
      <c r="S5016">
        <v>3</v>
      </c>
      <c r="T5016">
        <v>0.71001899999999996</v>
      </c>
      <c r="U5016">
        <v>-5.2089999999999996</v>
      </c>
      <c r="V5016">
        <v>1</v>
      </c>
      <c r="W5016">
        <v>5.534E-2</v>
      </c>
      <c r="X5016">
        <v>110.001</v>
      </c>
      <c r="Y5016">
        <v>0.71470699999999998</v>
      </c>
    </row>
    <row r="5017" spans="1:25" hidden="1" x14ac:dyDescent="0.25">
      <c r="A5017">
        <v>5015</v>
      </c>
      <c r="B5017">
        <v>15</v>
      </c>
      <c r="C5017" t="s">
        <v>8092</v>
      </c>
      <c r="D5017" t="s">
        <v>7328</v>
      </c>
      <c r="E5017">
        <v>2010</v>
      </c>
      <c r="F5017" t="s">
        <v>7328</v>
      </c>
      <c r="G5017">
        <v>13.166700000000001</v>
      </c>
      <c r="H5017">
        <v>-59.533299999999997</v>
      </c>
      <c r="I5017" t="s">
        <v>7329</v>
      </c>
      <c r="J5017" t="s">
        <v>28</v>
      </c>
      <c r="K5017" t="s">
        <v>56</v>
      </c>
      <c r="L5017" t="s">
        <v>33</v>
      </c>
      <c r="M5017">
        <v>0</v>
      </c>
      <c r="N5017">
        <v>0.114852</v>
      </c>
      <c r="O5017">
        <v>0.63412299999999999</v>
      </c>
      <c r="P5017">
        <v>223.04</v>
      </c>
      <c r="Q5017">
        <v>0.74181600000000003</v>
      </c>
      <c r="R5017">
        <v>0</v>
      </c>
      <c r="S5017">
        <v>6</v>
      </c>
      <c r="T5017">
        <v>5.969E-2</v>
      </c>
      <c r="U5017">
        <v>-5.0339999999999998</v>
      </c>
      <c r="V5017">
        <v>1</v>
      </c>
      <c r="W5017">
        <v>8.6481000000000002E-2</v>
      </c>
      <c r="X5017">
        <v>87.015000000000001</v>
      </c>
      <c r="Y5017">
        <v>0.79201600000000005</v>
      </c>
    </row>
    <row r="5018" spans="1:25" hidden="1" x14ac:dyDescent="0.25">
      <c r="A5018">
        <v>5016</v>
      </c>
      <c r="B5018">
        <v>16</v>
      </c>
      <c r="C5018" t="s">
        <v>8093</v>
      </c>
      <c r="D5018" t="s">
        <v>8094</v>
      </c>
      <c r="E5018">
        <v>2010</v>
      </c>
      <c r="F5018" t="s">
        <v>7929</v>
      </c>
      <c r="G5018">
        <v>40.714599999999997</v>
      </c>
      <c r="H5018">
        <v>-74.007099999999994</v>
      </c>
      <c r="I5018" t="s">
        <v>195</v>
      </c>
      <c r="J5018" t="s">
        <v>56</v>
      </c>
      <c r="K5018" t="s">
        <v>33</v>
      </c>
      <c r="M5018">
        <v>0</v>
      </c>
      <c r="N5018">
        <v>1.766E-3</v>
      </c>
      <c r="O5018">
        <v>0.75951500000000005</v>
      </c>
      <c r="P5018">
        <v>222.95955000000001</v>
      </c>
      <c r="Q5018">
        <v>0.91194900000000001</v>
      </c>
      <c r="R5018">
        <v>2.3460000000000002E-2</v>
      </c>
      <c r="S5018">
        <v>5</v>
      </c>
      <c r="T5018">
        <v>0.72184300000000001</v>
      </c>
      <c r="U5018">
        <v>-2.5739999999999998</v>
      </c>
      <c r="V5018">
        <v>0</v>
      </c>
      <c r="W5018">
        <v>4.4028999999999999E-2</v>
      </c>
      <c r="X5018">
        <v>125.98099999999999</v>
      </c>
      <c r="Y5018">
        <v>0.83121999999999996</v>
      </c>
    </row>
    <row r="5019" spans="1:25" hidden="1" x14ac:dyDescent="0.25">
      <c r="A5019">
        <v>5017</v>
      </c>
      <c r="B5019">
        <v>17</v>
      </c>
      <c r="C5019" t="s">
        <v>8095</v>
      </c>
      <c r="D5019" t="s">
        <v>7802</v>
      </c>
      <c r="E5019">
        <v>2010</v>
      </c>
      <c r="F5019" t="s">
        <v>7802</v>
      </c>
      <c r="G5019">
        <v>33.973951</v>
      </c>
      <c r="H5019">
        <v>-118.24840500000001</v>
      </c>
      <c r="I5019" t="s">
        <v>605</v>
      </c>
      <c r="J5019" t="s">
        <v>28</v>
      </c>
      <c r="K5019" t="s">
        <v>56</v>
      </c>
      <c r="L5019" t="s">
        <v>33</v>
      </c>
      <c r="M5019">
        <v>0</v>
      </c>
      <c r="N5019">
        <v>1.8948E-2</v>
      </c>
      <c r="O5019">
        <v>0.71709199999999995</v>
      </c>
      <c r="P5019">
        <v>227.68</v>
      </c>
      <c r="Q5019">
        <v>0.785887</v>
      </c>
      <c r="R5019" s="1">
        <v>9.9999999999999995E-7</v>
      </c>
      <c r="S5019">
        <v>10</v>
      </c>
      <c r="T5019">
        <v>0.143238</v>
      </c>
      <c r="U5019">
        <v>-4.5789999999999997</v>
      </c>
      <c r="V5019">
        <v>1</v>
      </c>
      <c r="W5019">
        <v>3.8497000000000003E-2</v>
      </c>
      <c r="X5019">
        <v>120.001</v>
      </c>
      <c r="Y5019">
        <v>0.58665400000000001</v>
      </c>
    </row>
    <row r="5020" spans="1:25" hidden="1" x14ac:dyDescent="0.25">
      <c r="A5020">
        <v>5018</v>
      </c>
      <c r="B5020">
        <v>18</v>
      </c>
      <c r="C5020" t="s">
        <v>3277</v>
      </c>
      <c r="D5020" t="s">
        <v>8096</v>
      </c>
      <c r="E5020">
        <v>2010</v>
      </c>
      <c r="F5020" t="s">
        <v>8096</v>
      </c>
      <c r="G5020">
        <v>33.973951</v>
      </c>
      <c r="H5020">
        <v>-118.24840500000001</v>
      </c>
      <c r="I5020" t="s">
        <v>105</v>
      </c>
      <c r="J5020" t="s">
        <v>28</v>
      </c>
      <c r="K5020" t="s">
        <v>56</v>
      </c>
      <c r="L5020" t="s">
        <v>33</v>
      </c>
      <c r="M5020">
        <v>0</v>
      </c>
      <c r="N5020">
        <v>1.4581999999999999E-2</v>
      </c>
      <c r="O5020">
        <v>0.63613200000000003</v>
      </c>
      <c r="P5020">
        <v>220.28</v>
      </c>
      <c r="Q5020">
        <v>0.83885299999999996</v>
      </c>
      <c r="R5020">
        <v>0</v>
      </c>
      <c r="S5020">
        <v>5</v>
      </c>
      <c r="T5020">
        <v>0.16125600000000001</v>
      </c>
      <c r="U5020">
        <v>-5.4260000000000002</v>
      </c>
      <c r="V5020">
        <v>1</v>
      </c>
      <c r="W5020">
        <v>4.3217999999999999E-2</v>
      </c>
      <c r="X5020">
        <v>109.00700000000001</v>
      </c>
      <c r="Y5020">
        <v>0.45628400000000002</v>
      </c>
    </row>
    <row r="5021" spans="1:25" hidden="1" x14ac:dyDescent="0.25">
      <c r="A5021">
        <v>5019</v>
      </c>
      <c r="B5021">
        <v>19</v>
      </c>
      <c r="C5021" t="s">
        <v>8097</v>
      </c>
      <c r="D5021" t="s">
        <v>8098</v>
      </c>
      <c r="E5021">
        <v>2010</v>
      </c>
      <c r="F5021" t="s">
        <v>8098</v>
      </c>
      <c r="G5021">
        <v>42.331699999999998</v>
      </c>
      <c r="H5021">
        <v>-83.047899999999998</v>
      </c>
      <c r="I5021" t="s">
        <v>145</v>
      </c>
      <c r="J5021" t="s">
        <v>28</v>
      </c>
      <c r="K5021" t="s">
        <v>56</v>
      </c>
      <c r="L5021" t="s">
        <v>33</v>
      </c>
      <c r="M5021">
        <v>0</v>
      </c>
      <c r="N5021">
        <v>3.4471000000000002E-2</v>
      </c>
      <c r="O5021">
        <v>0.421601</v>
      </c>
      <c r="P5021">
        <v>274.18621000000002</v>
      </c>
      <c r="Q5021">
        <v>0.88651800000000003</v>
      </c>
      <c r="R5021">
        <v>1.9599999999999999E-3</v>
      </c>
      <c r="S5021">
        <v>7</v>
      </c>
      <c r="T5021">
        <v>0.48261100000000001</v>
      </c>
      <c r="U5021">
        <v>-4.7069999999999999</v>
      </c>
      <c r="V5021">
        <v>0</v>
      </c>
      <c r="W5021">
        <v>5.9747000000000001E-2</v>
      </c>
      <c r="X5021">
        <v>129.97</v>
      </c>
      <c r="Y5021">
        <v>0.38291199999999997</v>
      </c>
    </row>
    <row r="5022" spans="1:25" hidden="1" x14ac:dyDescent="0.25">
      <c r="A5022">
        <v>5020</v>
      </c>
      <c r="B5022">
        <v>20</v>
      </c>
      <c r="C5022" t="s">
        <v>8099</v>
      </c>
      <c r="D5022" t="s">
        <v>7021</v>
      </c>
      <c r="E5022">
        <v>2010</v>
      </c>
      <c r="F5022" t="s">
        <v>7021</v>
      </c>
      <c r="G5022">
        <v>33.973951</v>
      </c>
      <c r="H5022">
        <v>-118.24840500000001</v>
      </c>
      <c r="I5022" t="s">
        <v>605</v>
      </c>
      <c r="J5022" t="s">
        <v>28</v>
      </c>
      <c r="K5022" t="s">
        <v>56</v>
      </c>
      <c r="L5022" t="s">
        <v>33</v>
      </c>
      <c r="M5022">
        <v>0</v>
      </c>
      <c r="N5022">
        <v>0.151731</v>
      </c>
      <c r="O5022">
        <v>0.66570099999999999</v>
      </c>
      <c r="P5022">
        <v>232.64</v>
      </c>
      <c r="Q5022">
        <v>0.51092199999999999</v>
      </c>
      <c r="R5022">
        <v>0</v>
      </c>
      <c r="S5022">
        <v>5</v>
      </c>
      <c r="T5022">
        <v>0.21882399999999999</v>
      </c>
      <c r="U5022">
        <v>-7.28</v>
      </c>
      <c r="V5022">
        <v>0</v>
      </c>
      <c r="W5022">
        <v>0.42688700000000002</v>
      </c>
      <c r="X5022">
        <v>122.065</v>
      </c>
      <c r="Y5022">
        <v>0.392878</v>
      </c>
    </row>
    <row r="5023" spans="1:25" hidden="1" x14ac:dyDescent="0.25">
      <c r="A5023">
        <v>5021</v>
      </c>
      <c r="B5023">
        <v>21</v>
      </c>
      <c r="C5023" t="s">
        <v>8004</v>
      </c>
      <c r="D5023" t="s">
        <v>8005</v>
      </c>
      <c r="E5023">
        <v>2010</v>
      </c>
      <c r="F5023" t="s">
        <v>6397</v>
      </c>
      <c r="G5023">
        <v>40.694481000000003</v>
      </c>
      <c r="H5023">
        <v>-73.989318999999995</v>
      </c>
      <c r="I5023" t="s">
        <v>208</v>
      </c>
      <c r="J5023" t="s">
        <v>56</v>
      </c>
      <c r="K5023" t="s">
        <v>33</v>
      </c>
      <c r="M5023">
        <v>0</v>
      </c>
      <c r="N5023">
        <v>1.5925999999999999E-2</v>
      </c>
      <c r="O5023">
        <v>0.58252899999999996</v>
      </c>
      <c r="P5023">
        <v>299.20603</v>
      </c>
      <c r="Q5023">
        <v>0.76814899999999997</v>
      </c>
      <c r="R5023">
        <v>0</v>
      </c>
      <c r="S5023">
        <v>6</v>
      </c>
      <c r="T5023">
        <v>0.82570299999999996</v>
      </c>
      <c r="U5023">
        <v>-9.9770000000000003</v>
      </c>
      <c r="V5023">
        <v>1</v>
      </c>
      <c r="W5023">
        <v>0.10532999999999999</v>
      </c>
      <c r="X5023">
        <v>86.641000000000005</v>
      </c>
      <c r="Y5023">
        <v>0.31535000000000002</v>
      </c>
    </row>
    <row r="5024" spans="1:25" hidden="1" x14ac:dyDescent="0.25">
      <c r="A5024">
        <v>5022</v>
      </c>
      <c r="B5024">
        <v>22</v>
      </c>
      <c r="C5024" t="s">
        <v>8100</v>
      </c>
      <c r="D5024" t="s">
        <v>8101</v>
      </c>
      <c r="E5024">
        <v>2010</v>
      </c>
      <c r="F5024" t="s">
        <v>6046</v>
      </c>
      <c r="G5024">
        <v>33.844371000000002</v>
      </c>
      <c r="H5024">
        <v>-84.474050000000005</v>
      </c>
      <c r="I5024" t="s">
        <v>6047</v>
      </c>
      <c r="J5024" t="s">
        <v>28</v>
      </c>
      <c r="K5024" t="s">
        <v>56</v>
      </c>
      <c r="L5024" t="s">
        <v>33</v>
      </c>
      <c r="M5024">
        <v>0</v>
      </c>
      <c r="N5024">
        <v>7.5251999999999999E-2</v>
      </c>
      <c r="O5024">
        <v>0.58350999999999997</v>
      </c>
      <c r="P5024">
        <v>245.34621000000001</v>
      </c>
      <c r="Q5024">
        <v>0.89615299999999998</v>
      </c>
      <c r="R5024" s="1">
        <v>1.9999999999999999E-6</v>
      </c>
      <c r="S5024">
        <v>7</v>
      </c>
      <c r="T5024">
        <v>0.165599</v>
      </c>
      <c r="U5024">
        <v>-3.97</v>
      </c>
      <c r="V5024">
        <v>0</v>
      </c>
      <c r="W5024">
        <v>6.2868999999999994E-2</v>
      </c>
      <c r="X5024">
        <v>126.02500000000001</v>
      </c>
      <c r="Y5024">
        <v>0.47108800000000001</v>
      </c>
    </row>
    <row r="5025" spans="1:25" hidden="1" x14ac:dyDescent="0.25">
      <c r="A5025">
        <v>5023</v>
      </c>
      <c r="B5025">
        <v>23</v>
      </c>
      <c r="C5025" t="s">
        <v>8102</v>
      </c>
      <c r="D5025" t="s">
        <v>8103</v>
      </c>
      <c r="E5025">
        <v>2010</v>
      </c>
      <c r="F5025" t="s">
        <v>8104</v>
      </c>
      <c r="G5025">
        <v>42.857413999999999</v>
      </c>
      <c r="H5025">
        <v>-77.034882999999994</v>
      </c>
      <c r="I5025" t="s">
        <v>8105</v>
      </c>
      <c r="J5025" t="s">
        <v>28</v>
      </c>
      <c r="K5025" t="s">
        <v>33</v>
      </c>
      <c r="M5025">
        <v>0</v>
      </c>
      <c r="N5025">
        <v>0.55624200000000001</v>
      </c>
      <c r="O5025">
        <v>0.63258999999999999</v>
      </c>
      <c r="P5025">
        <v>214.35955000000001</v>
      </c>
      <c r="Q5025">
        <v>0.53049000000000002</v>
      </c>
      <c r="R5025">
        <v>0</v>
      </c>
      <c r="S5025">
        <v>6</v>
      </c>
      <c r="T5025">
        <v>5.4470999999999999E-2</v>
      </c>
      <c r="U5025">
        <v>-7</v>
      </c>
      <c r="V5025">
        <v>0</v>
      </c>
      <c r="W5025">
        <v>0.170097</v>
      </c>
      <c r="X5025">
        <v>173.99600000000001</v>
      </c>
      <c r="Y5025">
        <v>0.79012700000000002</v>
      </c>
    </row>
    <row r="5026" spans="1:25" hidden="1" x14ac:dyDescent="0.25">
      <c r="A5026">
        <v>5024</v>
      </c>
      <c r="B5026">
        <v>24</v>
      </c>
      <c r="C5026" t="s">
        <v>8106</v>
      </c>
      <c r="D5026" t="s">
        <v>6567</v>
      </c>
      <c r="E5026">
        <v>2010</v>
      </c>
      <c r="F5026" t="s">
        <v>6567</v>
      </c>
      <c r="G5026">
        <v>42.347020999999998</v>
      </c>
      <c r="H5026">
        <v>-83.060184000000007</v>
      </c>
      <c r="I5026" t="s">
        <v>6568</v>
      </c>
      <c r="J5026" t="s">
        <v>28</v>
      </c>
      <c r="K5026" t="s">
        <v>33</v>
      </c>
      <c r="M5026">
        <v>0</v>
      </c>
      <c r="N5026">
        <v>0.56506699999999999</v>
      </c>
      <c r="O5026">
        <v>0.54863799999999996</v>
      </c>
      <c r="P5026">
        <v>258.84757000000002</v>
      </c>
      <c r="Q5026">
        <v>0.73952300000000004</v>
      </c>
      <c r="R5026">
        <v>0</v>
      </c>
      <c r="S5026">
        <v>8</v>
      </c>
      <c r="T5026">
        <v>0.16362699999999999</v>
      </c>
      <c r="U5026">
        <v>-11.510999999999999</v>
      </c>
      <c r="V5026">
        <v>1</v>
      </c>
      <c r="W5026">
        <v>0.40374100000000002</v>
      </c>
      <c r="X5026">
        <v>85.662999999999997</v>
      </c>
      <c r="Y5026">
        <v>0.72281099999999998</v>
      </c>
    </row>
    <row r="5027" spans="1:25" hidden="1" x14ac:dyDescent="0.25">
      <c r="A5027">
        <v>5025</v>
      </c>
      <c r="B5027">
        <v>25</v>
      </c>
      <c r="C5027" t="s">
        <v>8035</v>
      </c>
      <c r="D5027" t="s">
        <v>8036</v>
      </c>
      <c r="E5027">
        <v>2010</v>
      </c>
      <c r="F5027" t="s">
        <v>8036</v>
      </c>
      <c r="G5027">
        <v>18.5</v>
      </c>
      <c r="H5027">
        <v>-64.5</v>
      </c>
      <c r="I5027" t="s">
        <v>8037</v>
      </c>
      <c r="J5027" t="s">
        <v>28</v>
      </c>
      <c r="K5027" t="s">
        <v>56</v>
      </c>
      <c r="L5027" t="s">
        <v>33</v>
      </c>
      <c r="M5027">
        <v>0</v>
      </c>
      <c r="N5027">
        <v>0.194548</v>
      </c>
      <c r="O5027">
        <v>0.70990200000000003</v>
      </c>
      <c r="P5027">
        <v>181.02277000000001</v>
      </c>
      <c r="Q5027">
        <v>0.829121</v>
      </c>
      <c r="R5027">
        <v>0</v>
      </c>
      <c r="S5027">
        <v>9</v>
      </c>
      <c r="T5027">
        <v>0.22955900000000001</v>
      </c>
      <c r="U5027">
        <v>-4.1459999999999999</v>
      </c>
      <c r="V5027">
        <v>1</v>
      </c>
      <c r="W5027">
        <v>4.8998E-2</v>
      </c>
      <c r="X5027">
        <v>91.088999999999999</v>
      </c>
      <c r="Y5027">
        <v>0.18987999999999999</v>
      </c>
    </row>
    <row r="5028" spans="1:25" hidden="1" x14ac:dyDescent="0.25">
      <c r="A5028">
        <v>5026</v>
      </c>
      <c r="B5028">
        <v>26</v>
      </c>
      <c r="C5028" t="s">
        <v>8107</v>
      </c>
      <c r="D5028" t="s">
        <v>8108</v>
      </c>
      <c r="E5028">
        <v>2010</v>
      </c>
      <c r="F5028" t="s">
        <v>8109</v>
      </c>
      <c r="G5028">
        <v>48.866667</v>
      </c>
      <c r="H5028">
        <v>2.3333330000000001</v>
      </c>
      <c r="I5028" t="s">
        <v>8110</v>
      </c>
      <c r="J5028" t="s">
        <v>28</v>
      </c>
      <c r="K5028" t="s">
        <v>56</v>
      </c>
      <c r="M5028">
        <v>0</v>
      </c>
      <c r="N5028">
        <v>1.8940000000000001E-3</v>
      </c>
      <c r="O5028">
        <v>0.81554400000000005</v>
      </c>
      <c r="P5028">
        <v>405.91955000000002</v>
      </c>
      <c r="Q5028">
        <v>0.429483</v>
      </c>
      <c r="R5028">
        <v>0.81066300000000002</v>
      </c>
      <c r="S5028">
        <v>0</v>
      </c>
      <c r="T5028">
        <v>0.139041</v>
      </c>
      <c r="U5028">
        <v>-9.2089999999999996</v>
      </c>
      <c r="V5028">
        <v>1</v>
      </c>
      <c r="W5028">
        <v>0.19514799999999999</v>
      </c>
      <c r="X5028">
        <v>128.00399999999999</v>
      </c>
      <c r="Y5028">
        <v>0.265737</v>
      </c>
    </row>
    <row r="5029" spans="1:25" hidden="1" x14ac:dyDescent="0.25">
      <c r="A5029">
        <v>5027</v>
      </c>
      <c r="B5029">
        <v>27</v>
      </c>
      <c r="C5029" t="s">
        <v>8111</v>
      </c>
      <c r="D5029" t="s">
        <v>8112</v>
      </c>
      <c r="E5029">
        <v>2010</v>
      </c>
      <c r="F5029" t="s">
        <v>8112</v>
      </c>
      <c r="G5029">
        <v>53.333055600000002</v>
      </c>
      <c r="H5029">
        <v>-6.2488888999999999</v>
      </c>
      <c r="I5029" t="s">
        <v>5003</v>
      </c>
      <c r="J5029" t="s">
        <v>28</v>
      </c>
      <c r="K5029" t="s">
        <v>56</v>
      </c>
      <c r="L5029" t="s">
        <v>33</v>
      </c>
      <c r="M5029">
        <v>0</v>
      </c>
      <c r="N5029">
        <v>0.15809100000000001</v>
      </c>
      <c r="O5029">
        <v>0.633216</v>
      </c>
      <c r="P5029">
        <v>260.09332999999998</v>
      </c>
      <c r="Q5029">
        <v>0.62532200000000004</v>
      </c>
      <c r="R5029">
        <v>0</v>
      </c>
      <c r="S5029">
        <v>10</v>
      </c>
      <c r="T5029">
        <v>9.0691999999999995E-2</v>
      </c>
      <c r="U5029">
        <v>-6.7009999999999996</v>
      </c>
      <c r="V5029">
        <v>1</v>
      </c>
      <c r="W5029">
        <v>2.4451000000000001E-2</v>
      </c>
      <c r="X5029">
        <v>94.016999999999996</v>
      </c>
      <c r="Y5029">
        <v>0.51026000000000005</v>
      </c>
    </row>
    <row r="5030" spans="1:25" hidden="1" x14ac:dyDescent="0.25">
      <c r="A5030">
        <v>5028</v>
      </c>
      <c r="B5030">
        <v>28</v>
      </c>
      <c r="C5030" t="s">
        <v>8113</v>
      </c>
      <c r="D5030" t="s">
        <v>8068</v>
      </c>
      <c r="E5030">
        <v>2010</v>
      </c>
      <c r="F5030" t="s">
        <v>8068</v>
      </c>
      <c r="G5030">
        <v>33.973951</v>
      </c>
      <c r="H5030">
        <v>-118.24840500000001</v>
      </c>
      <c r="I5030" t="s">
        <v>605</v>
      </c>
      <c r="J5030" t="s">
        <v>28</v>
      </c>
      <c r="K5030" t="s">
        <v>56</v>
      </c>
      <c r="L5030" t="s">
        <v>33</v>
      </c>
      <c r="M5030">
        <v>0</v>
      </c>
      <c r="N5030">
        <v>1.3618E-2</v>
      </c>
      <c r="O5030">
        <v>0.67292099999999999</v>
      </c>
      <c r="P5030">
        <v>211.85288</v>
      </c>
      <c r="Q5030">
        <v>0.90423500000000001</v>
      </c>
      <c r="R5030">
        <v>0.17231099999999999</v>
      </c>
      <c r="S5030">
        <v>6</v>
      </c>
      <c r="T5030">
        <v>0.27951999999999999</v>
      </c>
      <c r="U5030">
        <v>-4.8120000000000003</v>
      </c>
      <c r="V5030">
        <v>1</v>
      </c>
      <c r="W5030">
        <v>3.9044000000000002E-2</v>
      </c>
      <c r="X5030">
        <v>127.962</v>
      </c>
      <c r="Y5030">
        <v>0.70972000000000002</v>
      </c>
    </row>
    <row r="5031" spans="1:25" hidden="1" x14ac:dyDescent="0.25">
      <c r="A5031">
        <v>5029</v>
      </c>
      <c r="B5031">
        <v>29</v>
      </c>
      <c r="C5031" t="s">
        <v>7932</v>
      </c>
      <c r="D5031" t="s">
        <v>7021</v>
      </c>
      <c r="E5031">
        <v>2010</v>
      </c>
      <c r="F5031" t="s">
        <v>7021</v>
      </c>
      <c r="G5031">
        <v>33.973951</v>
      </c>
      <c r="H5031">
        <v>-118.24840500000001</v>
      </c>
      <c r="I5031" t="s">
        <v>605</v>
      </c>
      <c r="J5031" t="s">
        <v>28</v>
      </c>
      <c r="K5031" t="s">
        <v>56</v>
      </c>
      <c r="L5031" t="s">
        <v>33</v>
      </c>
      <c r="M5031">
        <v>0</v>
      </c>
      <c r="N5031">
        <v>3.9454000000000003E-2</v>
      </c>
      <c r="O5031">
        <v>0.72906599999999999</v>
      </c>
      <c r="P5031">
        <v>290.25333000000001</v>
      </c>
      <c r="Q5031">
        <v>0.82011999999999996</v>
      </c>
      <c r="R5031">
        <v>0</v>
      </c>
      <c r="S5031">
        <v>0</v>
      </c>
      <c r="T5031">
        <v>0.16922999999999999</v>
      </c>
      <c r="U5031">
        <v>-4.952</v>
      </c>
      <c r="V5031">
        <v>1</v>
      </c>
      <c r="W5031">
        <v>2.6422000000000001E-2</v>
      </c>
      <c r="X5031">
        <v>128.01</v>
      </c>
      <c r="Y5031">
        <v>0.68317099999999997</v>
      </c>
    </row>
    <row r="5032" spans="1:25" hidden="1" x14ac:dyDescent="0.25">
      <c r="A5032">
        <v>5030</v>
      </c>
      <c r="B5032">
        <v>30</v>
      </c>
      <c r="C5032" t="s">
        <v>8000</v>
      </c>
      <c r="D5032" t="s">
        <v>8001</v>
      </c>
      <c r="E5032">
        <v>2010</v>
      </c>
      <c r="F5032" t="s">
        <v>8001</v>
      </c>
      <c r="G5032">
        <v>44.093400000000003</v>
      </c>
      <c r="H5032">
        <v>-93.229399999999998</v>
      </c>
      <c r="I5032" t="s">
        <v>8002</v>
      </c>
      <c r="J5032" t="s">
        <v>28</v>
      </c>
      <c r="K5032" t="s">
        <v>56</v>
      </c>
      <c r="L5032" t="s">
        <v>33</v>
      </c>
      <c r="M5032">
        <v>0</v>
      </c>
      <c r="N5032">
        <v>1.9035E-2</v>
      </c>
      <c r="O5032">
        <v>0.59611000000000003</v>
      </c>
      <c r="P5032">
        <v>189.35955000000001</v>
      </c>
      <c r="Q5032">
        <v>0.61294700000000002</v>
      </c>
      <c r="R5032">
        <v>0</v>
      </c>
      <c r="S5032">
        <v>3</v>
      </c>
      <c r="T5032">
        <v>0.115316</v>
      </c>
      <c r="U5032">
        <v>-8.5079999999999991</v>
      </c>
      <c r="V5032">
        <v>1</v>
      </c>
      <c r="W5032">
        <v>3.8776999999999999E-2</v>
      </c>
      <c r="X5032">
        <v>89.988</v>
      </c>
      <c r="Y5032">
        <v>0.55671800000000005</v>
      </c>
    </row>
    <row r="5033" spans="1:25" hidden="1" x14ac:dyDescent="0.25">
      <c r="A5033">
        <v>5031</v>
      </c>
      <c r="B5033">
        <v>31</v>
      </c>
      <c r="C5033" t="s">
        <v>8114</v>
      </c>
      <c r="D5033" t="s">
        <v>8115</v>
      </c>
      <c r="E5033">
        <v>2010</v>
      </c>
      <c r="F5033" t="s">
        <v>7903</v>
      </c>
      <c r="G5033">
        <v>37.235551000000001</v>
      </c>
      <c r="H5033">
        <v>-77.335396000000003</v>
      </c>
      <c r="I5033" t="s">
        <v>7904</v>
      </c>
      <c r="J5033" t="s">
        <v>56</v>
      </c>
      <c r="K5033" t="s">
        <v>33</v>
      </c>
      <c r="M5033">
        <v>0</v>
      </c>
      <c r="N5033">
        <v>4.5259999999999996E-3</v>
      </c>
      <c r="O5033">
        <v>0.72434799999999999</v>
      </c>
      <c r="P5033">
        <v>207.54667000000001</v>
      </c>
      <c r="Q5033">
        <v>0.86984099999999998</v>
      </c>
      <c r="R5033">
        <v>0</v>
      </c>
      <c r="S5033">
        <v>1</v>
      </c>
      <c r="T5033">
        <v>0.83323700000000001</v>
      </c>
      <c r="U5033">
        <v>-3.6139999999999999</v>
      </c>
      <c r="V5033">
        <v>0</v>
      </c>
      <c r="W5033">
        <v>0.11346299999999999</v>
      </c>
      <c r="X5033">
        <v>93.01</v>
      </c>
      <c r="Y5033">
        <v>0.79998800000000003</v>
      </c>
    </row>
    <row r="5034" spans="1:25" hidden="1" x14ac:dyDescent="0.25">
      <c r="A5034">
        <v>5032</v>
      </c>
      <c r="B5034">
        <v>32</v>
      </c>
      <c r="C5034" t="s">
        <v>8116</v>
      </c>
      <c r="D5034" t="s">
        <v>7959</v>
      </c>
      <c r="E5034">
        <v>2010</v>
      </c>
      <c r="F5034" t="s">
        <v>7959</v>
      </c>
      <c r="G5034">
        <v>43.666666999999997</v>
      </c>
      <c r="H5034">
        <v>-79.416667000000004</v>
      </c>
      <c r="I5034" t="s">
        <v>5028</v>
      </c>
      <c r="J5034" t="s">
        <v>28</v>
      </c>
      <c r="K5034" t="s">
        <v>56</v>
      </c>
      <c r="L5034" t="s">
        <v>33</v>
      </c>
      <c r="M5034">
        <v>0</v>
      </c>
      <c r="N5034">
        <v>0.230629</v>
      </c>
      <c r="O5034">
        <v>0.49105399999999999</v>
      </c>
      <c r="P5034">
        <v>357.98354</v>
      </c>
      <c r="Q5034">
        <v>0.414184</v>
      </c>
      <c r="R5034" s="1">
        <v>9.9999999999999995E-7</v>
      </c>
      <c r="S5034">
        <v>9</v>
      </c>
      <c r="T5034">
        <v>0.101386</v>
      </c>
      <c r="U5034">
        <v>-15.856</v>
      </c>
      <c r="V5034">
        <v>1</v>
      </c>
      <c r="W5034">
        <v>0.18104000000000001</v>
      </c>
      <c r="X5034">
        <v>96.316000000000003</v>
      </c>
      <c r="Y5034">
        <v>0.50105500000000003</v>
      </c>
    </row>
    <row r="5035" spans="1:25" hidden="1" x14ac:dyDescent="0.25">
      <c r="A5035">
        <v>5033</v>
      </c>
      <c r="B5035">
        <v>33</v>
      </c>
      <c r="C5035" t="s">
        <v>8117</v>
      </c>
      <c r="D5035" t="s">
        <v>7929</v>
      </c>
      <c r="E5035">
        <v>2010</v>
      </c>
      <c r="F5035" t="s">
        <v>7929</v>
      </c>
      <c r="G5035">
        <v>40.714599999999997</v>
      </c>
      <c r="H5035">
        <v>-74.007099999999994</v>
      </c>
      <c r="I5035" t="s">
        <v>195</v>
      </c>
      <c r="J5035" t="s">
        <v>28</v>
      </c>
      <c r="K5035" t="s">
        <v>56</v>
      </c>
      <c r="L5035" t="s">
        <v>33</v>
      </c>
      <c r="M5035">
        <v>0</v>
      </c>
      <c r="N5035" s="1">
        <v>8.3999999999999995E-5</v>
      </c>
      <c r="O5035">
        <v>0.51678500000000005</v>
      </c>
      <c r="P5035">
        <v>281.10077000000001</v>
      </c>
      <c r="Q5035">
        <v>0.81293099999999996</v>
      </c>
      <c r="R5035">
        <v>2.8830000000000001E-3</v>
      </c>
      <c r="S5035">
        <v>11</v>
      </c>
      <c r="T5035">
        <v>0.216583</v>
      </c>
      <c r="U5035">
        <v>-7.1580000000000004</v>
      </c>
      <c r="V5035">
        <v>0</v>
      </c>
      <c r="W5035">
        <v>3.5538E-2</v>
      </c>
      <c r="X5035">
        <v>102.172</v>
      </c>
      <c r="Y5035">
        <v>0.38373099999999999</v>
      </c>
    </row>
    <row r="5036" spans="1:25" hidden="1" x14ac:dyDescent="0.25">
      <c r="A5036">
        <v>5034</v>
      </c>
      <c r="B5036">
        <v>34</v>
      </c>
      <c r="C5036" t="s">
        <v>8118</v>
      </c>
      <c r="D5036" t="s">
        <v>8091</v>
      </c>
      <c r="E5036">
        <v>2010</v>
      </c>
      <c r="F5036" t="s">
        <v>8091</v>
      </c>
      <c r="G5036">
        <v>25.779807999999999</v>
      </c>
      <c r="H5036">
        <v>-80.153199999999998</v>
      </c>
      <c r="I5036" t="s">
        <v>4692</v>
      </c>
      <c r="J5036" t="s">
        <v>28</v>
      </c>
      <c r="K5036" t="s">
        <v>56</v>
      </c>
      <c r="L5036" t="s">
        <v>33</v>
      </c>
      <c r="M5036">
        <v>0</v>
      </c>
      <c r="N5036">
        <v>5.9920000000000001E-2</v>
      </c>
      <c r="O5036">
        <v>0.52474299999999996</v>
      </c>
      <c r="P5036">
        <v>216.46666999999999</v>
      </c>
      <c r="Q5036">
        <v>0.76245300000000005</v>
      </c>
      <c r="R5036">
        <v>0</v>
      </c>
      <c r="S5036">
        <v>9</v>
      </c>
      <c r="T5036">
        <v>0.27211400000000002</v>
      </c>
      <c r="U5036">
        <v>-6.7530000000000001</v>
      </c>
      <c r="V5036">
        <v>1</v>
      </c>
      <c r="W5036">
        <v>9.1395000000000004E-2</v>
      </c>
      <c r="X5036">
        <v>90.447000000000003</v>
      </c>
      <c r="Y5036">
        <v>0.58121400000000001</v>
      </c>
    </row>
    <row r="5037" spans="1:25" hidden="1" x14ac:dyDescent="0.25">
      <c r="A5037">
        <v>5035</v>
      </c>
      <c r="B5037">
        <v>35</v>
      </c>
      <c r="C5037" t="s">
        <v>8119</v>
      </c>
      <c r="D5037" t="s">
        <v>6531</v>
      </c>
      <c r="E5037">
        <v>2010</v>
      </c>
      <c r="F5037" t="s">
        <v>6531</v>
      </c>
      <c r="G5037">
        <v>38.631501</v>
      </c>
      <c r="H5037">
        <v>-90.192310000000006</v>
      </c>
      <c r="I5037" t="s">
        <v>6677</v>
      </c>
      <c r="J5037" t="s">
        <v>28</v>
      </c>
      <c r="K5037" t="s">
        <v>56</v>
      </c>
      <c r="L5037" t="s">
        <v>33</v>
      </c>
      <c r="M5037">
        <v>0</v>
      </c>
      <c r="N5037">
        <v>2.2409999999999999E-2</v>
      </c>
      <c r="O5037">
        <v>0.46916600000000003</v>
      </c>
      <c r="P5037">
        <v>206</v>
      </c>
      <c r="Q5037">
        <v>0.75914000000000004</v>
      </c>
      <c r="R5037">
        <v>0</v>
      </c>
      <c r="S5037">
        <v>1</v>
      </c>
      <c r="T5037">
        <v>9.2746999999999996E-2</v>
      </c>
      <c r="U5037">
        <v>-5.8419999999999996</v>
      </c>
      <c r="V5037">
        <v>1</v>
      </c>
      <c r="W5037">
        <v>3.4504E-2</v>
      </c>
      <c r="X5037">
        <v>180.08600000000001</v>
      </c>
      <c r="Y5037">
        <v>0.18804199999999999</v>
      </c>
    </row>
    <row r="5038" spans="1:25" hidden="1" x14ac:dyDescent="0.25">
      <c r="A5038">
        <v>5036</v>
      </c>
      <c r="B5038">
        <v>36</v>
      </c>
      <c r="C5038" t="s">
        <v>8120</v>
      </c>
      <c r="D5038" t="s">
        <v>6774</v>
      </c>
      <c r="E5038">
        <v>2010</v>
      </c>
      <c r="F5038" t="s">
        <v>6774</v>
      </c>
      <c r="G5038">
        <v>33.844371000000002</v>
      </c>
      <c r="H5038">
        <v>-84.474050000000005</v>
      </c>
      <c r="I5038" t="s">
        <v>6775</v>
      </c>
      <c r="J5038" t="s">
        <v>28</v>
      </c>
      <c r="K5038" t="s">
        <v>56</v>
      </c>
      <c r="L5038" t="s">
        <v>33</v>
      </c>
      <c r="M5038">
        <v>0</v>
      </c>
      <c r="N5038">
        <v>3.1224999999999999E-2</v>
      </c>
      <c r="O5038">
        <v>0.64430799999999999</v>
      </c>
      <c r="P5038">
        <v>220.99155999999999</v>
      </c>
      <c r="Q5038">
        <v>0.30413099999999998</v>
      </c>
      <c r="R5038">
        <v>0</v>
      </c>
      <c r="S5038">
        <v>1</v>
      </c>
      <c r="T5038">
        <v>0.29194799999999999</v>
      </c>
      <c r="U5038">
        <v>-18.103000000000002</v>
      </c>
      <c r="V5038">
        <v>1</v>
      </c>
      <c r="W5038">
        <v>0.30096099999999998</v>
      </c>
      <c r="X5038">
        <v>143.84700000000001</v>
      </c>
      <c r="Y5038">
        <v>0.48204999999999998</v>
      </c>
    </row>
    <row r="5039" spans="1:25" hidden="1" x14ac:dyDescent="0.25">
      <c r="A5039">
        <v>5037</v>
      </c>
      <c r="B5039">
        <v>37</v>
      </c>
      <c r="C5039" t="s">
        <v>8121</v>
      </c>
      <c r="D5039" t="s">
        <v>8122</v>
      </c>
      <c r="E5039">
        <v>2010</v>
      </c>
      <c r="F5039" t="s">
        <v>8123</v>
      </c>
      <c r="G5039">
        <v>33.973951</v>
      </c>
      <c r="H5039">
        <v>-118.24840500000001</v>
      </c>
      <c r="I5039" t="s">
        <v>605</v>
      </c>
      <c r="J5039" t="s">
        <v>28</v>
      </c>
      <c r="K5039" t="s">
        <v>56</v>
      </c>
      <c r="L5039" t="s">
        <v>33</v>
      </c>
      <c r="M5039">
        <v>0</v>
      </c>
      <c r="N5039">
        <v>4.9589999999999999E-3</v>
      </c>
      <c r="O5039">
        <v>0.43731900000000001</v>
      </c>
      <c r="P5039">
        <v>253.44</v>
      </c>
      <c r="Q5039">
        <v>0.85934500000000003</v>
      </c>
      <c r="R5039">
        <v>0</v>
      </c>
      <c r="S5039">
        <v>0</v>
      </c>
      <c r="T5039">
        <v>0.29217599999999999</v>
      </c>
      <c r="U5039">
        <v>-7.6159999999999997</v>
      </c>
      <c r="V5039">
        <v>0</v>
      </c>
      <c r="W5039">
        <v>0.40328999999999998</v>
      </c>
      <c r="X5039">
        <v>124.94799999999999</v>
      </c>
      <c r="Y5039">
        <v>0.76276500000000003</v>
      </c>
    </row>
    <row r="5040" spans="1:25" hidden="1" x14ac:dyDescent="0.25">
      <c r="A5040">
        <v>5038</v>
      </c>
      <c r="B5040">
        <v>38</v>
      </c>
      <c r="C5040" t="s">
        <v>8124</v>
      </c>
      <c r="D5040" t="s">
        <v>8125</v>
      </c>
      <c r="E5040">
        <v>2010</v>
      </c>
      <c r="F5040" t="s">
        <v>7650</v>
      </c>
      <c r="G5040">
        <v>36.895910999999998</v>
      </c>
      <c r="H5040">
        <v>-76.208521000000005</v>
      </c>
      <c r="I5040" t="s">
        <v>6118</v>
      </c>
      <c r="J5040" t="s">
        <v>28</v>
      </c>
      <c r="K5040" t="s">
        <v>56</v>
      </c>
      <c r="L5040" t="s">
        <v>33</v>
      </c>
      <c r="M5040">
        <v>0</v>
      </c>
      <c r="N5040">
        <v>0.116659</v>
      </c>
      <c r="O5040">
        <v>0.44512400000000002</v>
      </c>
      <c r="P5040">
        <v>165.71917999999999</v>
      </c>
      <c r="Q5040">
        <v>0.58877699999999999</v>
      </c>
      <c r="R5040">
        <v>3.1655999999999997E-2</v>
      </c>
      <c r="S5040">
        <v>10</v>
      </c>
      <c r="T5040">
        <v>0.14530399999999999</v>
      </c>
      <c r="U5040">
        <v>-7.8410000000000002</v>
      </c>
      <c r="V5040">
        <v>0</v>
      </c>
      <c r="W5040">
        <v>0.18376300000000001</v>
      </c>
      <c r="X5040">
        <v>88.242000000000004</v>
      </c>
      <c r="Y5040">
        <v>0.34798699999999999</v>
      </c>
    </row>
    <row r="5041" spans="1:25" hidden="1" x14ac:dyDescent="0.25">
      <c r="A5041">
        <v>5039</v>
      </c>
      <c r="B5041">
        <v>39</v>
      </c>
      <c r="C5041" t="s">
        <v>8126</v>
      </c>
      <c r="D5041" t="s">
        <v>8127</v>
      </c>
      <c r="E5041">
        <v>2010</v>
      </c>
      <c r="F5041" t="s">
        <v>8127</v>
      </c>
      <c r="G5041">
        <v>49.244500000000002</v>
      </c>
      <c r="H5041">
        <v>-122.973</v>
      </c>
      <c r="I5041" t="s">
        <v>8128</v>
      </c>
      <c r="J5041" t="s">
        <v>28</v>
      </c>
      <c r="K5041" t="s">
        <v>56</v>
      </c>
      <c r="L5041" t="s">
        <v>33</v>
      </c>
      <c r="M5041">
        <v>0</v>
      </c>
      <c r="N5041">
        <v>0.32733299999999999</v>
      </c>
      <c r="O5041">
        <v>0.63235200000000003</v>
      </c>
      <c r="P5041">
        <v>188.41288</v>
      </c>
      <c r="Q5041">
        <v>0.87934500000000004</v>
      </c>
      <c r="R5041">
        <v>0</v>
      </c>
      <c r="S5041">
        <v>1</v>
      </c>
      <c r="T5041">
        <v>0.14327100000000001</v>
      </c>
      <c r="U5041">
        <v>-3.077</v>
      </c>
      <c r="V5041">
        <v>1</v>
      </c>
      <c r="W5041">
        <v>6.8269999999999997E-2</v>
      </c>
      <c r="X5041">
        <v>126.062</v>
      </c>
      <c r="Y5041">
        <v>0.89990099999999995</v>
      </c>
    </row>
    <row r="5042" spans="1:25" hidden="1" x14ac:dyDescent="0.25">
      <c r="A5042">
        <v>5040</v>
      </c>
      <c r="B5042">
        <v>40</v>
      </c>
      <c r="C5042" t="s">
        <v>8129</v>
      </c>
      <c r="D5042" t="s">
        <v>8130</v>
      </c>
      <c r="E5042">
        <v>2010</v>
      </c>
      <c r="F5042" t="s">
        <v>7785</v>
      </c>
      <c r="G5042">
        <v>25.728999999999999</v>
      </c>
      <c r="H5042">
        <v>-80.237399999999994</v>
      </c>
      <c r="I5042" t="s">
        <v>1448</v>
      </c>
      <c r="J5042" t="s">
        <v>28</v>
      </c>
      <c r="K5042" t="s">
        <v>56</v>
      </c>
      <c r="L5042" t="s">
        <v>33</v>
      </c>
      <c r="M5042">
        <v>0</v>
      </c>
      <c r="N5042">
        <v>2.7049999999999999E-3</v>
      </c>
      <c r="O5042">
        <v>0.60590500000000003</v>
      </c>
      <c r="P5042">
        <v>229.73333</v>
      </c>
      <c r="Q5042">
        <v>0.81081800000000004</v>
      </c>
      <c r="R5042">
        <v>0</v>
      </c>
      <c r="S5042">
        <v>0</v>
      </c>
      <c r="T5042">
        <v>0.30116500000000002</v>
      </c>
      <c r="U5042">
        <v>-4.9980000000000002</v>
      </c>
      <c r="V5042">
        <v>1</v>
      </c>
      <c r="W5042">
        <v>3.1433999999999997E-2</v>
      </c>
      <c r="X5042">
        <v>128.012</v>
      </c>
      <c r="Y5042">
        <v>0.48431600000000002</v>
      </c>
    </row>
    <row r="5043" spans="1:25" hidden="1" x14ac:dyDescent="0.25">
      <c r="A5043">
        <v>5041</v>
      </c>
      <c r="B5043">
        <v>41</v>
      </c>
      <c r="C5043" t="s">
        <v>7954</v>
      </c>
      <c r="D5043" t="s">
        <v>7955</v>
      </c>
      <c r="E5043">
        <v>2010</v>
      </c>
      <c r="F5043" t="s">
        <v>7956</v>
      </c>
      <c r="G5043">
        <v>51.507264800000002</v>
      </c>
      <c r="H5043">
        <v>-0.1278328</v>
      </c>
      <c r="I5043" t="s">
        <v>439</v>
      </c>
      <c r="J5043" t="s">
        <v>28</v>
      </c>
      <c r="K5043" t="s">
        <v>56</v>
      </c>
      <c r="L5043" t="s">
        <v>33</v>
      </c>
      <c r="M5043">
        <v>0</v>
      </c>
      <c r="N5043">
        <v>1.0507000000000001E-2</v>
      </c>
      <c r="O5043">
        <v>0.71338299999999999</v>
      </c>
      <c r="P5043">
        <v>223.64757</v>
      </c>
      <c r="Q5043">
        <v>0.32274399999999998</v>
      </c>
      <c r="R5043">
        <v>0</v>
      </c>
      <c r="S5043">
        <v>11</v>
      </c>
      <c r="T5043">
        <v>7.4508000000000005E-2</v>
      </c>
      <c r="U5043">
        <v>-19.273</v>
      </c>
      <c r="V5043">
        <v>0</v>
      </c>
      <c r="W5043">
        <v>4.4103999999999997E-2</v>
      </c>
      <c r="X5043">
        <v>132.011</v>
      </c>
      <c r="Y5043">
        <v>0.78448700000000005</v>
      </c>
    </row>
    <row r="5044" spans="1:25" hidden="1" x14ac:dyDescent="0.25">
      <c r="A5044">
        <v>5042</v>
      </c>
      <c r="B5044">
        <v>42</v>
      </c>
      <c r="C5044" t="s">
        <v>8131</v>
      </c>
      <c r="D5044" t="s">
        <v>8132</v>
      </c>
      <c r="E5044">
        <v>2010</v>
      </c>
      <c r="F5044" t="s">
        <v>8132</v>
      </c>
      <c r="G5044">
        <v>51.507264800000002</v>
      </c>
      <c r="H5044">
        <v>-0.1278328</v>
      </c>
      <c r="I5044" t="s">
        <v>439</v>
      </c>
      <c r="J5044" t="s">
        <v>28</v>
      </c>
      <c r="K5044" t="s">
        <v>56</v>
      </c>
      <c r="L5044" t="s">
        <v>33</v>
      </c>
      <c r="M5044">
        <v>0</v>
      </c>
      <c r="N5044">
        <v>2.6699999999999998E-4</v>
      </c>
      <c r="O5044">
        <v>0.72154499999999999</v>
      </c>
      <c r="P5044">
        <v>211.84</v>
      </c>
      <c r="Q5044">
        <v>0.79108299999999998</v>
      </c>
      <c r="R5044">
        <v>3.601E-3</v>
      </c>
      <c r="S5044">
        <v>10</v>
      </c>
      <c r="T5044">
        <v>0.10722</v>
      </c>
      <c r="U5044">
        <v>-5.8810000000000002</v>
      </c>
      <c r="V5044">
        <v>0</v>
      </c>
      <c r="W5044">
        <v>4.7391999999999997E-2</v>
      </c>
      <c r="X5044">
        <v>127.98399999999999</v>
      </c>
      <c r="Y5044">
        <v>0.72882400000000003</v>
      </c>
    </row>
    <row r="5045" spans="1:25" hidden="1" x14ac:dyDescent="0.25">
      <c r="A5045">
        <v>5043</v>
      </c>
      <c r="B5045">
        <v>43</v>
      </c>
      <c r="C5045" t="s">
        <v>7972</v>
      </c>
      <c r="D5045" t="s">
        <v>8091</v>
      </c>
      <c r="E5045">
        <v>2010</v>
      </c>
      <c r="F5045" t="s">
        <v>8091</v>
      </c>
      <c r="G5045">
        <v>25.779807999999999</v>
      </c>
      <c r="H5045">
        <v>-80.153199999999998</v>
      </c>
      <c r="I5045" t="s">
        <v>4692</v>
      </c>
      <c r="J5045" t="s">
        <v>28</v>
      </c>
      <c r="K5045" t="s">
        <v>56</v>
      </c>
      <c r="L5045" t="s">
        <v>33</v>
      </c>
      <c r="M5045">
        <v>0</v>
      </c>
      <c r="N5045">
        <v>7.6934000000000002E-2</v>
      </c>
      <c r="O5045">
        <v>0.62148800000000004</v>
      </c>
      <c r="P5045">
        <v>206.96771000000001</v>
      </c>
      <c r="Q5045">
        <v>0.42775099999999999</v>
      </c>
      <c r="R5045">
        <v>0</v>
      </c>
      <c r="S5045">
        <v>6</v>
      </c>
      <c r="T5045">
        <v>0.63507800000000003</v>
      </c>
      <c r="U5045">
        <v>-15.041</v>
      </c>
      <c r="V5045">
        <v>1</v>
      </c>
      <c r="W5045">
        <v>4.9431000000000003E-2</v>
      </c>
      <c r="X5045">
        <v>143.86699999999999</v>
      </c>
      <c r="Y5045">
        <v>0.76328399999999996</v>
      </c>
    </row>
    <row r="5046" spans="1:25" hidden="1" x14ac:dyDescent="0.25">
      <c r="A5046">
        <v>5044</v>
      </c>
      <c r="B5046">
        <v>44</v>
      </c>
      <c r="C5046" t="s">
        <v>5785</v>
      </c>
      <c r="D5046" t="s">
        <v>8133</v>
      </c>
      <c r="E5046">
        <v>2010</v>
      </c>
      <c r="F5046" t="s">
        <v>8046</v>
      </c>
      <c r="G5046">
        <v>43.366667</v>
      </c>
      <c r="H5046">
        <v>-80.983333000000002</v>
      </c>
      <c r="I5046" t="s">
        <v>6315</v>
      </c>
      <c r="J5046" t="s">
        <v>28</v>
      </c>
      <c r="K5046" t="s">
        <v>56</v>
      </c>
      <c r="L5046" t="s">
        <v>33</v>
      </c>
      <c r="M5046">
        <v>0</v>
      </c>
      <c r="N5046">
        <v>4.3979999999999998E-2</v>
      </c>
      <c r="O5046">
        <v>0.47900399999999999</v>
      </c>
      <c r="P5046">
        <v>215.57333</v>
      </c>
      <c r="Q5046">
        <v>0.86041199999999995</v>
      </c>
      <c r="R5046">
        <v>0</v>
      </c>
      <c r="S5046">
        <v>8</v>
      </c>
      <c r="T5046">
        <v>0.104778</v>
      </c>
      <c r="U5046">
        <v>-5.4509999999999996</v>
      </c>
      <c r="V5046">
        <v>1</v>
      </c>
      <c r="W5046">
        <v>0.35733399999999998</v>
      </c>
      <c r="X5046">
        <v>169.636</v>
      </c>
      <c r="Y5046">
        <v>0.52349400000000001</v>
      </c>
    </row>
    <row r="5047" spans="1:25" hidden="1" x14ac:dyDescent="0.25">
      <c r="A5047">
        <v>5045</v>
      </c>
      <c r="B5047">
        <v>45</v>
      </c>
      <c r="C5047" t="s">
        <v>8134</v>
      </c>
      <c r="D5047" t="s">
        <v>8135</v>
      </c>
      <c r="E5047">
        <v>2010</v>
      </c>
      <c r="F5047" t="s">
        <v>8135</v>
      </c>
      <c r="G5047">
        <v>32.715699999999998</v>
      </c>
      <c r="H5047">
        <v>-117.16200000000001</v>
      </c>
      <c r="I5047" t="s">
        <v>1604</v>
      </c>
      <c r="J5047" t="s">
        <v>28</v>
      </c>
      <c r="K5047" t="s">
        <v>56</v>
      </c>
      <c r="L5047" t="s">
        <v>33</v>
      </c>
      <c r="M5047">
        <v>0</v>
      </c>
      <c r="N5047">
        <v>1.73E-4</v>
      </c>
      <c r="O5047">
        <v>0.55050600000000005</v>
      </c>
      <c r="P5047">
        <v>206.68036000000001</v>
      </c>
      <c r="Q5047">
        <v>0.92480200000000001</v>
      </c>
      <c r="R5047">
        <v>0</v>
      </c>
      <c r="S5047">
        <v>11</v>
      </c>
      <c r="T5047">
        <v>0.52999099999999999</v>
      </c>
      <c r="U5047">
        <v>-6.91</v>
      </c>
      <c r="V5047">
        <v>0</v>
      </c>
      <c r="W5047">
        <v>0.42392299999999999</v>
      </c>
      <c r="X5047">
        <v>127.01</v>
      </c>
      <c r="Y5047">
        <v>0.52473199999999998</v>
      </c>
    </row>
    <row r="5048" spans="1:25" hidden="1" x14ac:dyDescent="0.25">
      <c r="A5048">
        <v>5046</v>
      </c>
      <c r="B5048">
        <v>46</v>
      </c>
      <c r="C5048" t="s">
        <v>8136</v>
      </c>
      <c r="D5048" t="s">
        <v>7767</v>
      </c>
      <c r="E5048">
        <v>2010</v>
      </c>
      <c r="F5048" t="s">
        <v>7767</v>
      </c>
      <c r="G5048">
        <v>40.357241999999999</v>
      </c>
      <c r="H5048">
        <v>-75.940152999999995</v>
      </c>
      <c r="I5048" t="s">
        <v>7768</v>
      </c>
      <c r="J5048" t="s">
        <v>28</v>
      </c>
      <c r="K5048" t="s">
        <v>56</v>
      </c>
      <c r="L5048" t="s">
        <v>33</v>
      </c>
      <c r="M5048">
        <v>0</v>
      </c>
      <c r="N5048">
        <v>4.738E-3</v>
      </c>
      <c r="O5048">
        <v>0.70027600000000001</v>
      </c>
      <c r="P5048">
        <v>230.54667000000001</v>
      </c>
      <c r="Q5048">
        <v>0.72825099999999998</v>
      </c>
      <c r="R5048" s="1">
        <v>9.9999999999999995E-7</v>
      </c>
      <c r="S5048">
        <v>7</v>
      </c>
      <c r="T5048">
        <v>0.111335</v>
      </c>
      <c r="U5048">
        <v>-3.8159999999999998</v>
      </c>
      <c r="V5048">
        <v>1</v>
      </c>
      <c r="W5048">
        <v>2.9637E-2</v>
      </c>
      <c r="X5048">
        <v>121.05500000000001</v>
      </c>
      <c r="Y5048">
        <v>0.74683299999999997</v>
      </c>
    </row>
    <row r="5049" spans="1:25" hidden="1" x14ac:dyDescent="0.25">
      <c r="A5049">
        <v>5047</v>
      </c>
      <c r="B5049">
        <v>47</v>
      </c>
      <c r="C5049" t="s">
        <v>8137</v>
      </c>
      <c r="D5049" t="s">
        <v>7328</v>
      </c>
      <c r="E5049">
        <v>2010</v>
      </c>
      <c r="F5049" t="s">
        <v>7328</v>
      </c>
      <c r="G5049">
        <v>13.166700000000001</v>
      </c>
      <c r="H5049">
        <v>-59.533299999999997</v>
      </c>
      <c r="I5049" t="s">
        <v>7329</v>
      </c>
      <c r="J5049" t="s">
        <v>28</v>
      </c>
      <c r="K5049" t="s">
        <v>56</v>
      </c>
      <c r="L5049" t="s">
        <v>33</v>
      </c>
      <c r="M5049">
        <v>0</v>
      </c>
      <c r="N5049">
        <v>7.1340000000000001E-2</v>
      </c>
      <c r="O5049">
        <v>0.74764799999999998</v>
      </c>
      <c r="P5049">
        <v>225.85424</v>
      </c>
      <c r="Q5049">
        <v>0.39969100000000002</v>
      </c>
      <c r="R5049">
        <v>1.27E-4</v>
      </c>
      <c r="S5049">
        <v>11</v>
      </c>
      <c r="T5049">
        <v>0.23105899999999999</v>
      </c>
      <c r="U5049">
        <v>-15.733000000000001</v>
      </c>
      <c r="V5049">
        <v>0</v>
      </c>
      <c r="W5049">
        <v>6.1684999999999997E-2</v>
      </c>
      <c r="X5049">
        <v>129.69800000000001</v>
      </c>
      <c r="Y5049">
        <v>0.69575500000000001</v>
      </c>
    </row>
    <row r="5050" spans="1:25" x14ac:dyDescent="0.25">
      <c r="A5050">
        <v>5048</v>
      </c>
      <c r="B5050">
        <v>48</v>
      </c>
      <c r="C5050" t="s">
        <v>8138</v>
      </c>
      <c r="D5050" t="s">
        <v>8139</v>
      </c>
      <c r="E5050">
        <v>2010</v>
      </c>
      <c r="F5050" t="s">
        <v>8139</v>
      </c>
      <c r="G5050" t="str">
        <f>IFERROR(VLOOKUP(Table1[[#This Row],[Title]],$C$5507:$Y$5579,5, FALSE ),"")</f>
        <v/>
      </c>
      <c r="H5050" t="str">
        <f>IFERROR(VLOOKUP(Table1[[#This Row],[Title]],$C$5507:$Y$5579,6, FALSE ),"")</f>
        <v/>
      </c>
      <c r="I5050" t="str">
        <f>IFERROR(VLOOKUP(Table1[[#This Row],[Title]],$C$5507:$Y$5579,7, FALSE ),"")</f>
        <v/>
      </c>
      <c r="J5050" t="str">
        <f>IFERROR(VLOOKUP(Table1[[#This Row],[Title]],$C$5507:$Y$5579,8, FALSE ),"")</f>
        <v/>
      </c>
      <c r="K5050" t="str">
        <f>IFERROR(VLOOKUP(Table1[[#This Row],[Title]],$C$5507:$Y$5579,9, FALSE ),"")</f>
        <v/>
      </c>
      <c r="L5050" t="str">
        <f>IFERROR(VLOOKUP(Table1[[#This Row],[Title]],$C$5507:$Y$5579,10, FALSE ),"")</f>
        <v/>
      </c>
      <c r="M5050" t="str">
        <f>IFERROR(VLOOKUP(Table1[[#This Row],[Title]],$C$5507:$Y$5579,11, FALSE ),"")</f>
        <v/>
      </c>
      <c r="N5050" t="str">
        <f>IFERROR(VLOOKUP(Table1[[#This Row],[Title]],$C$5507:$Y$5579,12, FALSE ),"")</f>
        <v/>
      </c>
      <c r="O5050" t="str">
        <f>IFERROR(VLOOKUP(Table1[[#This Row],[Title]],$C$5507:$Y$5579,13, FALSE ),"")</f>
        <v/>
      </c>
      <c r="P5050" t="str">
        <f>IFERROR(VLOOKUP(Table1[[#This Row],[Title]],$C$5507:$Y$5579,14, FALSE ),"")</f>
        <v/>
      </c>
      <c r="Q5050" t="str">
        <f>IFERROR(VLOOKUP(Table1[[#This Row],[Title]],$C$5507:$Y$5579,15, FALSE ),"")</f>
        <v/>
      </c>
      <c r="R5050" t="str">
        <f>IFERROR(VLOOKUP(Table1[[#This Row],[Title]],$C$5507:$Y$5579,16, FALSE ),"")</f>
        <v/>
      </c>
      <c r="S5050" t="str">
        <f>IFERROR(VLOOKUP(Table1[[#This Row],[Title]],$C$5507:$Y$5579,17, FALSE ),"")</f>
        <v/>
      </c>
      <c r="T5050" t="str">
        <f>IFERROR(VLOOKUP(Table1[[#This Row],[Title]],$C$5507:$Y$5579,18, FALSE ),"")</f>
        <v/>
      </c>
      <c r="U5050" t="str">
        <f>IFERROR(VLOOKUP(Table1[[#This Row],[Title]],$C$5507:$Y$5579,19, FALSE ),"")</f>
        <v/>
      </c>
      <c r="V5050" t="str">
        <f>IFERROR(VLOOKUP(Table1[[#This Row],[Title]],$C$5507:$Y$5579,20, FALSE ),"")</f>
        <v/>
      </c>
      <c r="W5050" t="str">
        <f>IFERROR(VLOOKUP(Table1[[#This Row],[Title]],$C$5507:$Y$5579,21, FALSE ),"")</f>
        <v/>
      </c>
      <c r="X5050" t="str">
        <f>IFERROR(VLOOKUP(Table1[[#This Row],[Title]],$C$5507:$Y$5579,22, FALSE ),"")</f>
        <v/>
      </c>
      <c r="Y5050" t="str">
        <f>IFERROR(VLOOKUP(Table1[[#This Row],[Title]],$C$5507:$Y$5579,23, FALSE ),"")</f>
        <v/>
      </c>
    </row>
    <row r="5051" spans="1:25" hidden="1" x14ac:dyDescent="0.25">
      <c r="A5051">
        <v>5049</v>
      </c>
      <c r="B5051">
        <v>49</v>
      </c>
      <c r="C5051" t="s">
        <v>8140</v>
      </c>
      <c r="D5051" t="s">
        <v>8141</v>
      </c>
      <c r="E5051">
        <v>2010</v>
      </c>
      <c r="F5051" t="s">
        <v>7328</v>
      </c>
      <c r="G5051">
        <f>IFERROR(VLOOKUP(Table1[[#This Row],[Title]],$C$5507:$Y$5579,5, FALSE ),"")</f>
        <v>13.166700000000001</v>
      </c>
      <c r="H5051">
        <f>IFERROR(VLOOKUP(Table1[[#This Row],[Title]],$C$5507:$Y$5579,6, FALSE ),"")</f>
        <v>-59.533299999999997</v>
      </c>
      <c r="I5051" t="str">
        <f>IFERROR(VLOOKUP(Table1[[#This Row],[Title]],$C$5507:$Y$5579,7, FALSE ),"")</f>
        <v>Saint Michael, Barbados</v>
      </c>
      <c r="J5051" t="str">
        <f>IFERROR(VLOOKUP(Table1[[#This Row],[Title]],$C$5507:$Y$5579,8, FALSE ),"")</f>
        <v>studio</v>
      </c>
      <c r="K5051" t="str">
        <f>IFERROR(VLOOKUP(Table1[[#This Row],[Title]],$C$5507:$Y$5579,9, FALSE ),"")</f>
        <v>electric</v>
      </c>
      <c r="L5051" t="str">
        <f>IFERROR(VLOOKUP(Table1[[#This Row],[Title]],$C$5507:$Y$5579,10, FALSE ),"")</f>
        <v>vocal</v>
      </c>
      <c r="M5051">
        <f>IFERROR(VLOOKUP(Table1[[#This Row],[Title]],$C$5507:$Y$5579,11, FALSE ),"")</f>
        <v>0</v>
      </c>
      <c r="N5051">
        <f>IFERROR(VLOOKUP(Table1[[#This Row],[Title]],$C$5507:$Y$5579,12, FALSE ),"")</f>
        <v>1.242E-2</v>
      </c>
      <c r="O5051">
        <f>IFERROR(VLOOKUP(Table1[[#This Row],[Title]],$C$5507:$Y$5579,13, FALSE ),"")</f>
        <v>0.41148000000000001</v>
      </c>
      <c r="P5051">
        <f>IFERROR(VLOOKUP(Table1[[#This Row],[Title]],$C$5507:$Y$5579,14, FALSE ),"")</f>
        <v>250.6</v>
      </c>
      <c r="Q5051">
        <f>IFERROR(VLOOKUP(Table1[[#This Row],[Title]],$C$5507:$Y$5579,15, FALSE ),"")</f>
        <v>0.746726</v>
      </c>
      <c r="R5051">
        <f>IFERROR(VLOOKUP(Table1[[#This Row],[Title]],$C$5507:$Y$5579,16, FALSE ),"")</f>
        <v>0</v>
      </c>
      <c r="S5051">
        <f>IFERROR(VLOOKUP(Table1[[#This Row],[Title]],$C$5507:$Y$5579,17, FALSE ),"")</f>
        <v>1</v>
      </c>
      <c r="T5051">
        <f>IFERROR(VLOOKUP(Table1[[#This Row],[Title]],$C$5507:$Y$5579,18, FALSE ),"")</f>
        <v>0.64859699999999998</v>
      </c>
      <c r="U5051">
        <f>IFERROR(VLOOKUP(Table1[[#This Row],[Title]],$C$5507:$Y$5579,19, FALSE ),"")</f>
        <v>-3.5979999999999999</v>
      </c>
      <c r="V5051">
        <f>IFERROR(VLOOKUP(Table1[[#This Row],[Title]],$C$5507:$Y$5579,20, FALSE ),"")</f>
        <v>1</v>
      </c>
      <c r="W5051">
        <f>IFERROR(VLOOKUP(Table1[[#This Row],[Title]],$C$5507:$Y$5579,21, FALSE ),"")</f>
        <v>6.9262000000000004E-2</v>
      </c>
      <c r="X5051">
        <f>IFERROR(VLOOKUP(Table1[[#This Row],[Title]],$C$5507:$Y$5579,22, FALSE ),"")</f>
        <v>120.596</v>
      </c>
      <c r="Y5051">
        <f>IFERROR(VLOOKUP(Table1[[#This Row],[Title]],$C$5507:$Y$5579,23, FALSE ),"")</f>
        <v>0.159633</v>
      </c>
    </row>
    <row r="5052" spans="1:25" hidden="1" x14ac:dyDescent="0.25">
      <c r="A5052">
        <v>5050</v>
      </c>
      <c r="B5052">
        <v>50</v>
      </c>
      <c r="C5052" t="s">
        <v>8142</v>
      </c>
      <c r="D5052" t="s">
        <v>8143</v>
      </c>
      <c r="E5052">
        <v>2010</v>
      </c>
      <c r="F5052" t="s">
        <v>6397</v>
      </c>
      <c r="G5052">
        <v>40.694481000000003</v>
      </c>
      <c r="H5052">
        <v>-73.989318999999995</v>
      </c>
      <c r="I5052" t="s">
        <v>208</v>
      </c>
      <c r="J5052" t="s">
        <v>28</v>
      </c>
      <c r="K5052" t="s">
        <v>33</v>
      </c>
      <c r="M5052">
        <v>0</v>
      </c>
      <c r="N5052">
        <v>0.55137199999999997</v>
      </c>
      <c r="O5052">
        <v>0.53880099999999997</v>
      </c>
      <c r="P5052">
        <v>226.48117999999999</v>
      </c>
      <c r="Q5052">
        <v>0.31009599999999998</v>
      </c>
      <c r="R5052" s="1">
        <v>7.7000000000000001E-5</v>
      </c>
      <c r="S5052">
        <v>9</v>
      </c>
      <c r="T5052">
        <v>8.4964999999999999E-2</v>
      </c>
      <c r="U5052">
        <v>-18.596</v>
      </c>
      <c r="V5052">
        <v>0</v>
      </c>
      <c r="W5052">
        <v>0.227106</v>
      </c>
      <c r="X5052">
        <v>140.126</v>
      </c>
      <c r="Y5052">
        <v>0.18382899999999999</v>
      </c>
    </row>
    <row r="5053" spans="1:25" hidden="1" x14ac:dyDescent="0.25">
      <c r="A5053">
        <v>5051</v>
      </c>
      <c r="B5053">
        <v>51</v>
      </c>
      <c r="C5053" t="s">
        <v>8144</v>
      </c>
      <c r="D5053" t="s">
        <v>8145</v>
      </c>
      <c r="E5053">
        <v>2010</v>
      </c>
      <c r="F5053" t="s">
        <v>8068</v>
      </c>
      <c r="G5053">
        <v>33.973951</v>
      </c>
      <c r="H5053">
        <v>-118.24840500000001</v>
      </c>
      <c r="I5053" t="s">
        <v>605</v>
      </c>
      <c r="J5053" t="s">
        <v>28</v>
      </c>
      <c r="K5053" t="s">
        <v>56</v>
      </c>
      <c r="L5053" t="s">
        <v>33</v>
      </c>
      <c r="M5053">
        <v>0</v>
      </c>
      <c r="N5053">
        <v>2.3599999999999999E-4</v>
      </c>
      <c r="O5053">
        <v>0.73342300000000005</v>
      </c>
      <c r="P5053">
        <v>242.43955</v>
      </c>
      <c r="Q5053">
        <v>0.89581599999999995</v>
      </c>
      <c r="R5053">
        <v>6.9680000000000002E-3</v>
      </c>
      <c r="S5053">
        <v>9</v>
      </c>
      <c r="T5053">
        <v>0.26936900000000003</v>
      </c>
      <c r="U5053">
        <v>-4.7270000000000003</v>
      </c>
      <c r="V5053">
        <v>0</v>
      </c>
      <c r="W5053">
        <v>7.2011000000000006E-2</v>
      </c>
      <c r="X5053">
        <v>127.999</v>
      </c>
      <c r="Y5053">
        <v>0.65907700000000002</v>
      </c>
    </row>
    <row r="5054" spans="1:25" hidden="1" x14ac:dyDescent="0.25">
      <c r="A5054">
        <v>5052</v>
      </c>
      <c r="B5054">
        <v>52</v>
      </c>
      <c r="C5054" t="s">
        <v>8146</v>
      </c>
      <c r="D5054" t="s">
        <v>8147</v>
      </c>
      <c r="E5054">
        <v>2010</v>
      </c>
      <c r="F5054" t="s">
        <v>7903</v>
      </c>
      <c r="G5054">
        <v>37.235551000000001</v>
      </c>
      <c r="H5054">
        <v>-77.335396000000003</v>
      </c>
      <c r="I5054" t="s">
        <v>7904</v>
      </c>
      <c r="J5054" t="s">
        <v>28</v>
      </c>
      <c r="K5054" t="s">
        <v>56</v>
      </c>
      <c r="L5054" t="s">
        <v>33</v>
      </c>
      <c r="M5054">
        <v>0</v>
      </c>
      <c r="N5054">
        <v>1.3273999999999999E-2</v>
      </c>
      <c r="O5054">
        <v>0.83360000000000001</v>
      </c>
      <c r="P5054">
        <v>161.48853</v>
      </c>
      <c r="Q5054">
        <v>0.35291499999999998</v>
      </c>
      <c r="R5054">
        <v>0</v>
      </c>
      <c r="S5054">
        <v>9</v>
      </c>
      <c r="T5054">
        <v>9.7528000000000004E-2</v>
      </c>
      <c r="U5054">
        <v>-13.032</v>
      </c>
      <c r="V5054">
        <v>1</v>
      </c>
      <c r="W5054">
        <v>0.12764800000000001</v>
      </c>
      <c r="X5054">
        <v>76.313000000000002</v>
      </c>
      <c r="Y5054">
        <v>0.38508999999999999</v>
      </c>
    </row>
    <row r="5055" spans="1:25" hidden="1" x14ac:dyDescent="0.25">
      <c r="A5055">
        <v>5053</v>
      </c>
      <c r="B5055">
        <v>53</v>
      </c>
      <c r="C5055" t="s">
        <v>5082</v>
      </c>
      <c r="D5055" t="s">
        <v>8148</v>
      </c>
      <c r="E5055">
        <v>2010</v>
      </c>
      <c r="F5055" t="s">
        <v>7956</v>
      </c>
      <c r="G5055">
        <v>51.507264800000002</v>
      </c>
      <c r="H5055">
        <v>-0.1278328</v>
      </c>
      <c r="I5055" t="s">
        <v>439</v>
      </c>
      <c r="J5055" t="s">
        <v>28</v>
      </c>
      <c r="K5055" t="s">
        <v>56</v>
      </c>
      <c r="L5055" t="s">
        <v>33</v>
      </c>
      <c r="M5055">
        <v>0</v>
      </c>
      <c r="N5055">
        <v>2.4063000000000001E-2</v>
      </c>
      <c r="O5055">
        <v>0.85420499999999999</v>
      </c>
      <c r="P5055">
        <v>210.30667</v>
      </c>
      <c r="Q5055">
        <v>0.66937100000000005</v>
      </c>
      <c r="R5055">
        <v>0</v>
      </c>
      <c r="S5055">
        <v>11</v>
      </c>
      <c r="T5055">
        <v>0.102682</v>
      </c>
      <c r="U5055">
        <v>-4.8920000000000003</v>
      </c>
      <c r="V5055">
        <v>1</v>
      </c>
      <c r="W5055">
        <v>6.4404000000000003E-2</v>
      </c>
      <c r="X5055">
        <v>125.843</v>
      </c>
      <c r="Y5055">
        <v>0.81632000000000005</v>
      </c>
    </row>
    <row r="5056" spans="1:25" hidden="1" x14ac:dyDescent="0.25">
      <c r="A5056">
        <v>5054</v>
      </c>
      <c r="B5056">
        <v>54</v>
      </c>
      <c r="C5056" t="s">
        <v>8149</v>
      </c>
      <c r="D5056" t="s">
        <v>7821</v>
      </c>
      <c r="E5056">
        <v>2010</v>
      </c>
      <c r="F5056" t="s">
        <v>7821</v>
      </c>
      <c r="G5056">
        <v>38.861469</v>
      </c>
      <c r="H5056">
        <v>-104.857828</v>
      </c>
      <c r="I5056" t="s">
        <v>7822</v>
      </c>
      <c r="J5056" t="s">
        <v>28</v>
      </c>
      <c r="K5056" t="s">
        <v>56</v>
      </c>
      <c r="L5056" t="s">
        <v>33</v>
      </c>
      <c r="M5056">
        <v>0</v>
      </c>
      <c r="N5056">
        <v>1.8810000000000001E-3</v>
      </c>
      <c r="O5056">
        <v>0.71476399999999995</v>
      </c>
      <c r="P5056">
        <v>81.971789999999999</v>
      </c>
      <c r="Q5056">
        <v>0.72391300000000003</v>
      </c>
      <c r="R5056" s="1">
        <v>3.1999999999999999E-5</v>
      </c>
      <c r="S5056">
        <v>7</v>
      </c>
      <c r="T5056">
        <v>0.183891</v>
      </c>
      <c r="U5056">
        <v>-7.6390000000000002</v>
      </c>
      <c r="V5056">
        <v>1</v>
      </c>
      <c r="W5056">
        <v>8.4546999999999997E-2</v>
      </c>
      <c r="X5056">
        <v>128.953</v>
      </c>
      <c r="Y5056">
        <v>0.72257099999999996</v>
      </c>
    </row>
    <row r="5057" spans="1:25" hidden="1" x14ac:dyDescent="0.25">
      <c r="A5057">
        <v>5055</v>
      </c>
      <c r="B5057">
        <v>55</v>
      </c>
      <c r="C5057" t="s">
        <v>8150</v>
      </c>
      <c r="D5057" t="s">
        <v>8151</v>
      </c>
      <c r="E5057">
        <v>2010</v>
      </c>
      <c r="F5057" t="s">
        <v>8151</v>
      </c>
      <c r="G5057">
        <v>-34.926099999999998</v>
      </c>
      <c r="H5057">
        <v>138.6</v>
      </c>
      <c r="I5057" t="s">
        <v>8152</v>
      </c>
      <c r="J5057" t="s">
        <v>28</v>
      </c>
      <c r="K5057" t="s">
        <v>56</v>
      </c>
      <c r="L5057" t="s">
        <v>33</v>
      </c>
      <c r="M5057">
        <v>0</v>
      </c>
      <c r="N5057">
        <v>1.5406E-2</v>
      </c>
      <c r="O5057">
        <v>0.60391099999999998</v>
      </c>
      <c r="P5057">
        <v>191.45097999999999</v>
      </c>
      <c r="Q5057">
        <v>0.69524300000000006</v>
      </c>
      <c r="R5057" s="1">
        <v>5.8E-5</v>
      </c>
      <c r="S5057">
        <v>5</v>
      </c>
      <c r="T5057">
        <v>0.13403100000000001</v>
      </c>
      <c r="U5057">
        <v>-12.707000000000001</v>
      </c>
      <c r="V5057">
        <v>1</v>
      </c>
      <c r="W5057">
        <v>4.7169999999999997E-2</v>
      </c>
      <c r="X5057">
        <v>135.00200000000001</v>
      </c>
      <c r="Y5057">
        <v>0.67118800000000001</v>
      </c>
    </row>
    <row r="5058" spans="1:25" hidden="1" x14ac:dyDescent="0.25">
      <c r="A5058">
        <v>5056</v>
      </c>
      <c r="B5058">
        <v>56</v>
      </c>
      <c r="C5058" t="s">
        <v>8153</v>
      </c>
      <c r="D5058" t="s">
        <v>8154</v>
      </c>
      <c r="E5058">
        <v>2010</v>
      </c>
      <c r="F5058" t="s">
        <v>6774</v>
      </c>
      <c r="G5058">
        <v>33.844371000000002</v>
      </c>
      <c r="H5058">
        <v>-84.474050000000005</v>
      </c>
      <c r="I5058" t="s">
        <v>6775</v>
      </c>
      <c r="J5058" t="s">
        <v>930</v>
      </c>
      <c r="K5058" t="s">
        <v>28</v>
      </c>
      <c r="L5058" t="s">
        <v>56</v>
      </c>
      <c r="M5058">
        <v>0</v>
      </c>
      <c r="N5058">
        <v>0.13608500000000001</v>
      </c>
      <c r="O5058">
        <v>0.67321900000000001</v>
      </c>
      <c r="P5058">
        <v>203.61332999999999</v>
      </c>
      <c r="Q5058">
        <v>0.61356699999999997</v>
      </c>
      <c r="R5058">
        <v>0</v>
      </c>
      <c r="S5058">
        <v>1</v>
      </c>
      <c r="T5058">
        <v>0.35061900000000001</v>
      </c>
      <c r="U5058">
        <v>-7.9779999999999998</v>
      </c>
      <c r="V5058">
        <v>1</v>
      </c>
      <c r="W5058">
        <v>0.35167599999999999</v>
      </c>
      <c r="X5058">
        <v>84.760999999999996</v>
      </c>
      <c r="Y5058">
        <v>0.62714999999999999</v>
      </c>
    </row>
    <row r="5059" spans="1:25" hidden="1" x14ac:dyDescent="0.25">
      <c r="A5059">
        <v>5057</v>
      </c>
      <c r="B5059">
        <v>57</v>
      </c>
      <c r="C5059" t="s">
        <v>7937</v>
      </c>
      <c r="D5059" t="s">
        <v>7767</v>
      </c>
      <c r="E5059">
        <v>2010</v>
      </c>
      <c r="F5059" t="s">
        <v>7767</v>
      </c>
      <c r="G5059">
        <v>40.357241999999999</v>
      </c>
      <c r="H5059">
        <v>-75.940152999999995</v>
      </c>
      <c r="I5059" t="s">
        <v>7768</v>
      </c>
      <c r="J5059" t="s">
        <v>28</v>
      </c>
      <c r="K5059" t="s">
        <v>56</v>
      </c>
      <c r="L5059" t="s">
        <v>33</v>
      </c>
      <c r="M5059">
        <v>0</v>
      </c>
      <c r="N5059">
        <v>0.22250400000000001</v>
      </c>
      <c r="O5059">
        <v>0.67969199999999996</v>
      </c>
      <c r="P5059">
        <v>231.14667</v>
      </c>
      <c r="Q5059">
        <v>0.77904600000000002</v>
      </c>
      <c r="R5059" s="1">
        <v>2.9E-5</v>
      </c>
      <c r="S5059">
        <v>6</v>
      </c>
      <c r="T5059">
        <v>0.106007</v>
      </c>
      <c r="U5059">
        <v>-4.3419999999999996</v>
      </c>
      <c r="V5059">
        <v>1</v>
      </c>
      <c r="W5059">
        <v>3.8975999999999997E-2</v>
      </c>
      <c r="X5059">
        <v>129.98699999999999</v>
      </c>
      <c r="Y5059">
        <v>0.50485000000000002</v>
      </c>
    </row>
    <row r="5060" spans="1:25" hidden="1" x14ac:dyDescent="0.25">
      <c r="A5060">
        <v>5058</v>
      </c>
      <c r="B5060">
        <v>58</v>
      </c>
      <c r="C5060" t="s">
        <v>8155</v>
      </c>
      <c r="D5060" t="s">
        <v>7021</v>
      </c>
      <c r="E5060">
        <v>2010</v>
      </c>
      <c r="F5060" t="s">
        <v>7021</v>
      </c>
      <c r="G5060">
        <v>33.973951</v>
      </c>
      <c r="H5060">
        <v>-118.24840500000001</v>
      </c>
      <c r="I5060" t="s">
        <v>605</v>
      </c>
      <c r="J5060" t="s">
        <v>28</v>
      </c>
      <c r="K5060" t="s">
        <v>56</v>
      </c>
      <c r="M5060">
        <v>0</v>
      </c>
      <c r="N5060">
        <v>4.6762999999999999E-2</v>
      </c>
      <c r="O5060">
        <v>0.83601800000000004</v>
      </c>
      <c r="P5060">
        <v>254.77179000000001</v>
      </c>
      <c r="Q5060">
        <v>0.39680900000000002</v>
      </c>
      <c r="R5060">
        <v>0.64378599999999997</v>
      </c>
      <c r="S5060">
        <v>11</v>
      </c>
      <c r="T5060">
        <v>8.1817000000000001E-2</v>
      </c>
      <c r="U5060">
        <v>-16.452999999999999</v>
      </c>
      <c r="V5060">
        <v>0</v>
      </c>
      <c r="W5060">
        <v>4.9168000000000003E-2</v>
      </c>
      <c r="X5060">
        <v>130.001</v>
      </c>
      <c r="Y5060">
        <v>0.70145000000000002</v>
      </c>
    </row>
    <row r="5061" spans="1:25" hidden="1" x14ac:dyDescent="0.25">
      <c r="A5061">
        <v>5059</v>
      </c>
      <c r="B5061">
        <v>59</v>
      </c>
      <c r="C5061" t="s">
        <v>8156</v>
      </c>
      <c r="D5061" t="s">
        <v>8068</v>
      </c>
      <c r="E5061">
        <v>2010</v>
      </c>
      <c r="F5061" t="s">
        <v>8068</v>
      </c>
      <c r="G5061">
        <v>33.973951</v>
      </c>
      <c r="H5061">
        <v>-118.24840500000001</v>
      </c>
      <c r="I5061" t="s">
        <v>605</v>
      </c>
      <c r="J5061" t="s">
        <v>28</v>
      </c>
      <c r="K5061" t="s">
        <v>56</v>
      </c>
      <c r="L5061" t="s">
        <v>33</v>
      </c>
      <c r="M5061">
        <v>0</v>
      </c>
      <c r="N5061" s="1">
        <v>4.6E-5</v>
      </c>
      <c r="O5061">
        <v>0.72035899999999997</v>
      </c>
      <c r="P5061">
        <v>208.97333</v>
      </c>
      <c r="Q5061">
        <v>0.66143799999999997</v>
      </c>
      <c r="R5061">
        <v>2.0739999999999999E-3</v>
      </c>
      <c r="S5061">
        <v>1</v>
      </c>
      <c r="T5061">
        <v>0.10503</v>
      </c>
      <c r="U5061">
        <v>-5.7549999999999999</v>
      </c>
      <c r="V5061">
        <v>1</v>
      </c>
      <c r="W5061">
        <v>3.1454999999999997E-2</v>
      </c>
      <c r="X5061">
        <v>128.035</v>
      </c>
      <c r="Y5061">
        <v>0.73789800000000005</v>
      </c>
    </row>
    <row r="5062" spans="1:25" hidden="1" x14ac:dyDescent="0.25">
      <c r="A5062">
        <v>5060</v>
      </c>
      <c r="B5062">
        <v>60</v>
      </c>
      <c r="C5062" t="s">
        <v>8157</v>
      </c>
      <c r="D5062" t="s">
        <v>7959</v>
      </c>
      <c r="E5062">
        <v>2010</v>
      </c>
      <c r="F5062" t="s">
        <v>7959</v>
      </c>
      <c r="G5062">
        <v>43.666666999999997</v>
      </c>
      <c r="H5062">
        <v>-79.416667000000004</v>
      </c>
      <c r="I5062" t="s">
        <v>5028</v>
      </c>
      <c r="J5062" t="s">
        <v>28</v>
      </c>
      <c r="K5062" t="s">
        <v>56</v>
      </c>
      <c r="L5062" t="s">
        <v>33</v>
      </c>
      <c r="M5062">
        <v>0</v>
      </c>
      <c r="N5062">
        <v>1.0678999999999999E-2</v>
      </c>
      <c r="O5062">
        <v>0.35018100000000002</v>
      </c>
      <c r="P5062">
        <v>233.56</v>
      </c>
      <c r="Q5062">
        <v>0.84485600000000005</v>
      </c>
      <c r="R5062">
        <v>0</v>
      </c>
      <c r="S5062">
        <v>7</v>
      </c>
      <c r="T5062">
        <v>0.123183</v>
      </c>
      <c r="U5062">
        <v>-5.6139999999999999</v>
      </c>
      <c r="V5062">
        <v>1</v>
      </c>
      <c r="W5062">
        <v>0.19961599999999999</v>
      </c>
      <c r="X5062">
        <v>99.643000000000001</v>
      </c>
      <c r="Y5062">
        <v>0.45586399999999999</v>
      </c>
    </row>
    <row r="5063" spans="1:25" hidden="1" x14ac:dyDescent="0.25">
      <c r="A5063">
        <v>5061</v>
      </c>
      <c r="B5063">
        <v>61</v>
      </c>
      <c r="C5063" t="s">
        <v>8158</v>
      </c>
      <c r="D5063" t="s">
        <v>8159</v>
      </c>
      <c r="E5063">
        <v>2010</v>
      </c>
      <c r="F5063" t="s">
        <v>8159</v>
      </c>
      <c r="G5063">
        <v>40.235053000000001</v>
      </c>
      <c r="H5063">
        <v>-111.69555800000001</v>
      </c>
      <c r="I5063" t="s">
        <v>8160</v>
      </c>
      <c r="J5063" t="s">
        <v>28</v>
      </c>
      <c r="K5063" t="s">
        <v>56</v>
      </c>
      <c r="L5063" t="s">
        <v>33</v>
      </c>
      <c r="M5063">
        <v>0</v>
      </c>
      <c r="N5063">
        <v>6.4700000000000001E-3</v>
      </c>
      <c r="O5063">
        <v>0.52302599999999999</v>
      </c>
      <c r="P5063">
        <v>211.02620999999999</v>
      </c>
      <c r="Q5063">
        <v>0.91189699999999996</v>
      </c>
      <c r="R5063">
        <v>7.9900000000000001E-4</v>
      </c>
      <c r="S5063">
        <v>5</v>
      </c>
      <c r="T5063">
        <v>0.271509</v>
      </c>
      <c r="U5063">
        <v>-5.4020000000000001</v>
      </c>
      <c r="V5063">
        <v>1</v>
      </c>
      <c r="W5063">
        <v>4.9817E-2</v>
      </c>
      <c r="X5063">
        <v>132.017</v>
      </c>
      <c r="Y5063">
        <v>0.41688199999999997</v>
      </c>
    </row>
    <row r="5064" spans="1:25" hidden="1" x14ac:dyDescent="0.25">
      <c r="A5064">
        <v>5062</v>
      </c>
      <c r="B5064">
        <v>62</v>
      </c>
      <c r="C5064" t="s">
        <v>5870</v>
      </c>
      <c r="D5064" t="s">
        <v>7151</v>
      </c>
      <c r="E5064">
        <v>2010</v>
      </c>
      <c r="F5064" t="s">
        <v>7151</v>
      </c>
      <c r="G5064">
        <v>33.973951</v>
      </c>
      <c r="H5064">
        <v>-118.24840500000001</v>
      </c>
      <c r="I5064" t="s">
        <v>605</v>
      </c>
      <c r="J5064" t="s">
        <v>28</v>
      </c>
      <c r="K5064" t="s">
        <v>56</v>
      </c>
      <c r="M5064">
        <v>0</v>
      </c>
      <c r="N5064">
        <v>4.5970000000000004E-3</v>
      </c>
      <c r="O5064">
        <v>0.63550600000000002</v>
      </c>
      <c r="P5064">
        <v>29.73601</v>
      </c>
      <c r="Q5064">
        <v>0.674929</v>
      </c>
      <c r="S5064">
        <v>4</v>
      </c>
      <c r="T5064">
        <v>0.20294799999999999</v>
      </c>
      <c r="U5064">
        <v>-11.308</v>
      </c>
      <c r="V5064">
        <v>0</v>
      </c>
      <c r="W5064">
        <v>3.3912999999999999E-2</v>
      </c>
      <c r="X5064">
        <v>102.956</v>
      </c>
      <c r="Y5064">
        <v>0.73636900000000005</v>
      </c>
    </row>
    <row r="5065" spans="1:25" hidden="1" x14ac:dyDescent="0.25">
      <c r="A5065">
        <v>5063</v>
      </c>
      <c r="B5065">
        <v>63</v>
      </c>
      <c r="C5065" t="s">
        <v>2803</v>
      </c>
      <c r="D5065" t="s">
        <v>8161</v>
      </c>
      <c r="E5065">
        <v>2010</v>
      </c>
      <c r="F5065" t="s">
        <v>8077</v>
      </c>
      <c r="G5065">
        <v>33.772554</v>
      </c>
      <c r="H5065">
        <v>-84.291723000000005</v>
      </c>
      <c r="I5065" t="s">
        <v>7946</v>
      </c>
      <c r="J5065" t="s">
        <v>28</v>
      </c>
      <c r="K5065" t="s">
        <v>56</v>
      </c>
      <c r="L5065" t="s">
        <v>33</v>
      </c>
      <c r="M5065">
        <v>0</v>
      </c>
      <c r="N5065">
        <v>1.2704E-2</v>
      </c>
      <c r="O5065">
        <v>0.54937400000000003</v>
      </c>
      <c r="P5065">
        <v>196.13333</v>
      </c>
      <c r="Q5065">
        <v>0.93183300000000002</v>
      </c>
      <c r="R5065">
        <v>0</v>
      </c>
      <c r="S5065">
        <v>8</v>
      </c>
      <c r="T5065">
        <v>0.34709800000000002</v>
      </c>
      <c r="U5065">
        <v>-4.1100000000000003</v>
      </c>
      <c r="V5065">
        <v>0</v>
      </c>
      <c r="W5065">
        <v>0.34308499999999997</v>
      </c>
      <c r="X5065">
        <v>82.438999999999993</v>
      </c>
      <c r="Y5065">
        <v>0.78183499999999995</v>
      </c>
    </row>
    <row r="5066" spans="1:25" hidden="1" x14ac:dyDescent="0.25">
      <c r="A5066">
        <v>5064</v>
      </c>
      <c r="B5066">
        <v>64</v>
      </c>
      <c r="C5066" t="s">
        <v>7994</v>
      </c>
      <c r="D5066" t="s">
        <v>7929</v>
      </c>
      <c r="E5066">
        <v>2010</v>
      </c>
      <c r="F5066" t="s">
        <v>7929</v>
      </c>
      <c r="G5066">
        <v>40.714599999999997</v>
      </c>
      <c r="H5066">
        <v>-74.007099999999994</v>
      </c>
      <c r="I5066" t="s">
        <v>195</v>
      </c>
      <c r="J5066" t="s">
        <v>28</v>
      </c>
      <c r="K5066" t="s">
        <v>56</v>
      </c>
      <c r="L5066" t="s">
        <v>33</v>
      </c>
      <c r="M5066">
        <v>0</v>
      </c>
      <c r="N5066">
        <v>2.245E-3</v>
      </c>
      <c r="O5066">
        <v>0.67011600000000004</v>
      </c>
      <c r="P5066">
        <v>229</v>
      </c>
      <c r="Q5066">
        <v>0.87884700000000004</v>
      </c>
      <c r="R5066">
        <v>1.4067E-2</v>
      </c>
      <c r="S5066">
        <v>5</v>
      </c>
      <c r="T5066">
        <v>0.5131</v>
      </c>
      <c r="U5066">
        <v>-4.5780000000000003</v>
      </c>
      <c r="V5066">
        <v>0</v>
      </c>
      <c r="W5066">
        <v>7.2094000000000005E-2</v>
      </c>
      <c r="X5066">
        <v>128.98500000000001</v>
      </c>
      <c r="Y5066">
        <v>0.825932</v>
      </c>
    </row>
    <row r="5067" spans="1:25" hidden="1" x14ac:dyDescent="0.25">
      <c r="A5067">
        <v>5065</v>
      </c>
      <c r="B5067">
        <v>65</v>
      </c>
      <c r="C5067" t="s">
        <v>8162</v>
      </c>
      <c r="D5067" t="s">
        <v>8163</v>
      </c>
      <c r="E5067">
        <v>2010</v>
      </c>
      <c r="F5067" t="s">
        <v>8164</v>
      </c>
      <c r="G5067">
        <v>34.839964000000002</v>
      </c>
      <c r="H5067">
        <v>-115.967051</v>
      </c>
      <c r="I5067" t="s">
        <v>8165</v>
      </c>
      <c r="J5067" t="s">
        <v>28</v>
      </c>
      <c r="K5067" t="s">
        <v>56</v>
      </c>
      <c r="L5067" t="s">
        <v>33</v>
      </c>
      <c r="M5067">
        <v>0</v>
      </c>
      <c r="N5067">
        <v>2.7E-4</v>
      </c>
      <c r="O5067">
        <v>0.37186799999999998</v>
      </c>
      <c r="P5067">
        <v>178.80776</v>
      </c>
      <c r="Q5067">
        <v>0.58607100000000001</v>
      </c>
      <c r="R5067">
        <v>8.0335000000000004E-2</v>
      </c>
      <c r="S5067">
        <v>10</v>
      </c>
      <c r="T5067">
        <v>0.27884599999999998</v>
      </c>
      <c r="U5067">
        <v>-9.4149999999999991</v>
      </c>
      <c r="V5067">
        <v>0</v>
      </c>
      <c r="W5067">
        <v>4.9368000000000002E-2</v>
      </c>
      <c r="X5067">
        <v>130.40600000000001</v>
      </c>
      <c r="Y5067">
        <v>0.18370900000000001</v>
      </c>
    </row>
    <row r="5068" spans="1:25" hidden="1" x14ac:dyDescent="0.25">
      <c r="A5068">
        <v>5066</v>
      </c>
      <c r="B5068">
        <v>66</v>
      </c>
      <c r="C5068" t="s">
        <v>4515</v>
      </c>
      <c r="D5068" t="s">
        <v>8166</v>
      </c>
      <c r="E5068">
        <v>2010</v>
      </c>
      <c r="F5068" t="s">
        <v>8166</v>
      </c>
      <c r="G5068">
        <v>40.714269000000002</v>
      </c>
      <c r="H5068">
        <v>-74.005972999999997</v>
      </c>
      <c r="I5068" t="s">
        <v>113</v>
      </c>
      <c r="J5068" t="s">
        <v>28</v>
      </c>
      <c r="K5068" t="s">
        <v>56</v>
      </c>
      <c r="L5068" t="s">
        <v>33</v>
      </c>
      <c r="M5068">
        <v>0</v>
      </c>
      <c r="N5068">
        <v>1.451E-3</v>
      </c>
      <c r="O5068">
        <v>0.448046</v>
      </c>
      <c r="P5068">
        <v>236.79955000000001</v>
      </c>
      <c r="Q5068">
        <v>0.398086</v>
      </c>
      <c r="R5068">
        <v>2.9484E-2</v>
      </c>
      <c r="S5068">
        <v>11</v>
      </c>
      <c r="T5068">
        <v>0.56552999999999998</v>
      </c>
      <c r="U5068">
        <v>-14.041</v>
      </c>
      <c r="V5068">
        <v>1</v>
      </c>
      <c r="W5068">
        <v>0.29393799999999998</v>
      </c>
      <c r="X5068">
        <v>95.054000000000002</v>
      </c>
      <c r="Y5068">
        <v>0.227689</v>
      </c>
    </row>
    <row r="5069" spans="1:25" hidden="1" x14ac:dyDescent="0.25">
      <c r="A5069">
        <v>5067</v>
      </c>
      <c r="B5069">
        <v>67</v>
      </c>
      <c r="C5069" t="s">
        <v>7966</v>
      </c>
      <c r="D5069" t="s">
        <v>7818</v>
      </c>
      <c r="E5069">
        <v>2010</v>
      </c>
      <c r="F5069" t="s">
        <v>7818</v>
      </c>
      <c r="G5069">
        <v>36.165688000000003</v>
      </c>
      <c r="H5069">
        <v>-86.778098</v>
      </c>
      <c r="I5069" t="s">
        <v>392</v>
      </c>
      <c r="J5069" t="s">
        <v>28</v>
      </c>
      <c r="K5069" t="s">
        <v>56</v>
      </c>
      <c r="L5069" t="s">
        <v>33</v>
      </c>
      <c r="M5069">
        <v>0</v>
      </c>
      <c r="N5069">
        <v>1.6770000000000001E-3</v>
      </c>
      <c r="O5069">
        <v>0.49359999999999998</v>
      </c>
      <c r="P5069">
        <v>209.94667000000001</v>
      </c>
      <c r="Q5069">
        <v>0.68107499999999999</v>
      </c>
      <c r="R5069">
        <v>1.47E-4</v>
      </c>
      <c r="S5069">
        <v>10</v>
      </c>
      <c r="T5069">
        <v>4.3894000000000002E-2</v>
      </c>
      <c r="U5069">
        <v>-5.0199999999999996</v>
      </c>
      <c r="V5069">
        <v>0</v>
      </c>
      <c r="W5069">
        <v>9.8868999999999999E-2</v>
      </c>
      <c r="X5069">
        <v>192.12100000000001</v>
      </c>
      <c r="Y5069">
        <v>0.43921500000000002</v>
      </c>
    </row>
    <row r="5070" spans="1:25" hidden="1" x14ac:dyDescent="0.25">
      <c r="A5070">
        <v>5068</v>
      </c>
      <c r="B5070">
        <v>68</v>
      </c>
      <c r="C5070" t="s">
        <v>8167</v>
      </c>
      <c r="D5070" t="s">
        <v>8168</v>
      </c>
      <c r="E5070">
        <v>2010</v>
      </c>
      <c r="F5070" t="s">
        <v>7374</v>
      </c>
      <c r="G5070">
        <v>37.916612999999998</v>
      </c>
      <c r="H5070">
        <v>-76.947547</v>
      </c>
      <c r="I5070" t="s">
        <v>7375</v>
      </c>
      <c r="J5070" t="s">
        <v>28</v>
      </c>
      <c r="K5070" t="s">
        <v>56</v>
      </c>
      <c r="L5070" t="s">
        <v>33</v>
      </c>
      <c r="M5070">
        <v>0</v>
      </c>
      <c r="N5070">
        <v>3.4722000000000003E-2</v>
      </c>
      <c r="O5070">
        <v>0.63872700000000004</v>
      </c>
      <c r="P5070">
        <v>276.94666999999998</v>
      </c>
      <c r="Q5070">
        <v>0.71599599999999997</v>
      </c>
      <c r="R5070">
        <v>0</v>
      </c>
      <c r="S5070">
        <v>1</v>
      </c>
      <c r="T5070">
        <v>7.6363E-2</v>
      </c>
      <c r="U5070">
        <v>-5.867</v>
      </c>
      <c r="V5070">
        <v>1</v>
      </c>
      <c r="W5070">
        <v>0.14547299999999999</v>
      </c>
      <c r="X5070">
        <v>148.18700000000001</v>
      </c>
      <c r="Y5070">
        <v>0.207561</v>
      </c>
    </row>
    <row r="5071" spans="1:25" hidden="1" x14ac:dyDescent="0.25">
      <c r="A5071">
        <v>5069</v>
      </c>
      <c r="B5071">
        <v>69</v>
      </c>
      <c r="C5071">
        <v>3</v>
      </c>
      <c r="D5071" t="s">
        <v>6346</v>
      </c>
      <c r="E5071">
        <v>2010</v>
      </c>
      <c r="F5071" t="s">
        <v>6346</v>
      </c>
      <c r="G5071">
        <v>30.814465999999999</v>
      </c>
      <c r="H5071">
        <v>-90.428043000000002</v>
      </c>
      <c r="I5071" t="s">
        <v>6347</v>
      </c>
      <c r="J5071" t="s">
        <v>28</v>
      </c>
      <c r="K5071" t="s">
        <v>56</v>
      </c>
      <c r="L5071" t="s">
        <v>33</v>
      </c>
      <c r="M5071">
        <v>0</v>
      </c>
      <c r="N5071">
        <v>6.0600000000000003E-3</v>
      </c>
      <c r="O5071">
        <v>0.65806100000000001</v>
      </c>
      <c r="P5071">
        <v>201.77332999999999</v>
      </c>
      <c r="Q5071">
        <v>0.65792899999999999</v>
      </c>
      <c r="R5071">
        <v>0</v>
      </c>
      <c r="S5071">
        <v>5</v>
      </c>
      <c r="T5071">
        <v>0.47588999999999998</v>
      </c>
      <c r="U5071">
        <v>-5.282</v>
      </c>
      <c r="V5071">
        <v>0</v>
      </c>
      <c r="W5071">
        <v>4.0381E-2</v>
      </c>
      <c r="X5071">
        <v>134.97</v>
      </c>
      <c r="Y5071">
        <v>0.80015800000000004</v>
      </c>
    </row>
    <row r="5072" spans="1:25" hidden="1" x14ac:dyDescent="0.25">
      <c r="A5072">
        <v>5070</v>
      </c>
      <c r="B5072">
        <v>70</v>
      </c>
      <c r="C5072" t="s">
        <v>8169</v>
      </c>
      <c r="D5072" t="s">
        <v>8170</v>
      </c>
      <c r="E5072">
        <v>2010</v>
      </c>
      <c r="F5072" t="s">
        <v>8170</v>
      </c>
      <c r="G5072">
        <v>13.184200000000001</v>
      </c>
      <c r="H5072">
        <v>-59.616199999999999</v>
      </c>
      <c r="I5072" t="s">
        <v>8171</v>
      </c>
      <c r="J5072" t="s">
        <v>28</v>
      </c>
      <c r="K5072" t="s">
        <v>33</v>
      </c>
      <c r="M5072">
        <v>0</v>
      </c>
      <c r="N5072">
        <v>0.61271100000000001</v>
      </c>
      <c r="O5072">
        <v>0.600491</v>
      </c>
      <c r="P5072">
        <v>216.55465000000001</v>
      </c>
      <c r="Q5072">
        <v>0.30868899999999999</v>
      </c>
      <c r="R5072">
        <v>0</v>
      </c>
      <c r="S5072">
        <v>8</v>
      </c>
      <c r="T5072">
        <v>9.9956000000000003E-2</v>
      </c>
      <c r="U5072">
        <v>-16.212</v>
      </c>
      <c r="V5072">
        <v>1</v>
      </c>
      <c r="W5072">
        <v>3.2294999999999997E-2</v>
      </c>
      <c r="X5072">
        <v>92.72</v>
      </c>
      <c r="Y5072">
        <v>0.66997399999999996</v>
      </c>
    </row>
    <row r="5073" spans="1:25" hidden="1" x14ac:dyDescent="0.25">
      <c r="A5073">
        <v>5071</v>
      </c>
      <c r="B5073">
        <v>71</v>
      </c>
      <c r="C5073" t="s">
        <v>180</v>
      </c>
      <c r="D5073" t="s">
        <v>8044</v>
      </c>
      <c r="E5073">
        <v>2010</v>
      </c>
      <c r="F5073" t="s">
        <v>7959</v>
      </c>
      <c r="G5073">
        <v>43.666666999999997</v>
      </c>
      <c r="H5073">
        <v>-79.416667000000004</v>
      </c>
      <c r="I5073" t="s">
        <v>5028</v>
      </c>
      <c r="J5073" t="s">
        <v>28</v>
      </c>
      <c r="K5073" t="s">
        <v>33</v>
      </c>
      <c r="M5073">
        <v>0</v>
      </c>
      <c r="N5073">
        <v>0.48505300000000001</v>
      </c>
      <c r="O5073">
        <v>0.64022900000000005</v>
      </c>
      <c r="P5073">
        <v>300.06812000000002</v>
      </c>
      <c r="Q5073">
        <v>0.49510300000000002</v>
      </c>
      <c r="R5073" s="1">
        <v>3.6999999999999998E-5</v>
      </c>
      <c r="S5073">
        <v>5</v>
      </c>
      <c r="T5073">
        <v>0.32689200000000002</v>
      </c>
      <c r="U5073">
        <v>-14.237</v>
      </c>
      <c r="V5073">
        <v>0</v>
      </c>
      <c r="W5073">
        <v>0.39071099999999997</v>
      </c>
      <c r="X5073">
        <v>105.038</v>
      </c>
      <c r="Y5073">
        <v>0.61807100000000004</v>
      </c>
    </row>
    <row r="5074" spans="1:25" hidden="1" x14ac:dyDescent="0.25">
      <c r="A5074">
        <v>5072</v>
      </c>
      <c r="B5074">
        <v>72</v>
      </c>
      <c r="C5074" t="s">
        <v>8172</v>
      </c>
      <c r="D5074" t="s">
        <v>8173</v>
      </c>
      <c r="E5074">
        <v>2010</v>
      </c>
      <c r="F5074" t="s">
        <v>7743</v>
      </c>
      <c r="G5074">
        <v>42.647990999999998</v>
      </c>
      <c r="H5074">
        <v>-71.165684999999996</v>
      </c>
      <c r="I5074" t="s">
        <v>8020</v>
      </c>
      <c r="J5074" t="s">
        <v>28</v>
      </c>
      <c r="K5074" t="s">
        <v>56</v>
      </c>
      <c r="L5074" t="s">
        <v>33</v>
      </c>
      <c r="M5074">
        <v>0</v>
      </c>
      <c r="N5074">
        <v>0.20036000000000001</v>
      </c>
      <c r="O5074">
        <v>0.50665400000000005</v>
      </c>
      <c r="P5074">
        <v>243.02667</v>
      </c>
      <c r="Q5074">
        <v>0.69526100000000002</v>
      </c>
      <c r="R5074">
        <v>0</v>
      </c>
      <c r="S5074">
        <v>0</v>
      </c>
      <c r="T5074">
        <v>9.7055000000000002E-2</v>
      </c>
      <c r="U5074">
        <v>-4.8710000000000004</v>
      </c>
      <c r="V5074">
        <v>1</v>
      </c>
      <c r="W5074">
        <v>3.3611000000000002E-2</v>
      </c>
      <c r="X5074">
        <v>127.94</v>
      </c>
      <c r="Y5074">
        <v>0.24082400000000001</v>
      </c>
    </row>
    <row r="5075" spans="1:25" hidden="1" x14ac:dyDescent="0.25">
      <c r="A5075">
        <v>5073</v>
      </c>
      <c r="B5075">
        <v>73</v>
      </c>
      <c r="C5075" t="s">
        <v>8174</v>
      </c>
      <c r="D5075" t="s">
        <v>8175</v>
      </c>
      <c r="E5075">
        <v>2010</v>
      </c>
      <c r="F5075" t="s">
        <v>7968</v>
      </c>
      <c r="G5075">
        <v>40.015700000000002</v>
      </c>
      <c r="H5075">
        <v>-105.279</v>
      </c>
      <c r="I5075" t="s">
        <v>924</v>
      </c>
      <c r="J5075" t="s">
        <v>28</v>
      </c>
      <c r="K5075" t="s">
        <v>33</v>
      </c>
      <c r="M5075">
        <v>4.6483096085900001E-4</v>
      </c>
      <c r="N5075">
        <v>0.66725199999999996</v>
      </c>
      <c r="O5075">
        <v>0.73012100000000002</v>
      </c>
      <c r="P5075">
        <v>192.37782000000001</v>
      </c>
      <c r="Q5075">
        <v>0.33963100000000002</v>
      </c>
      <c r="R5075">
        <v>0</v>
      </c>
      <c r="S5075">
        <v>11</v>
      </c>
      <c r="T5075">
        <v>0.21923699999999999</v>
      </c>
      <c r="U5075">
        <v>-12.429</v>
      </c>
      <c r="V5075">
        <v>0</v>
      </c>
      <c r="W5075">
        <v>0.589117</v>
      </c>
      <c r="X5075">
        <v>137.99</v>
      </c>
      <c r="Y5075">
        <v>0.81706100000000004</v>
      </c>
    </row>
    <row r="5076" spans="1:25" hidden="1" x14ac:dyDescent="0.25">
      <c r="A5076">
        <v>5074</v>
      </c>
      <c r="B5076">
        <v>74</v>
      </c>
      <c r="C5076" t="s">
        <v>8057</v>
      </c>
      <c r="D5076" t="s">
        <v>6887</v>
      </c>
      <c r="E5076">
        <v>2010</v>
      </c>
      <c r="F5076" t="s">
        <v>6887</v>
      </c>
      <c r="G5076">
        <v>32.492683</v>
      </c>
      <c r="H5076">
        <v>-97.264358999999999</v>
      </c>
      <c r="I5076" t="s">
        <v>6888</v>
      </c>
      <c r="J5076" t="s">
        <v>28</v>
      </c>
      <c r="K5076" t="s">
        <v>56</v>
      </c>
      <c r="L5076" t="s">
        <v>33</v>
      </c>
      <c r="M5076">
        <v>0</v>
      </c>
      <c r="N5076">
        <v>0.255803</v>
      </c>
      <c r="O5076">
        <v>0.43439</v>
      </c>
      <c r="P5076">
        <v>207.81601000000001</v>
      </c>
      <c r="Q5076">
        <v>0.73763100000000004</v>
      </c>
      <c r="R5076">
        <v>0</v>
      </c>
      <c r="S5076">
        <v>9</v>
      </c>
      <c r="T5076">
        <v>0.206927</v>
      </c>
      <c r="U5076">
        <v>-6.3289999999999997</v>
      </c>
      <c r="V5076">
        <v>1</v>
      </c>
      <c r="W5076">
        <v>6.6337999999999994E-2</v>
      </c>
      <c r="X5076">
        <v>73.959000000000003</v>
      </c>
      <c r="Y5076">
        <v>0.35486400000000001</v>
      </c>
    </row>
    <row r="5077" spans="1:25" hidden="1" x14ac:dyDescent="0.25">
      <c r="A5077">
        <v>5075</v>
      </c>
      <c r="B5077">
        <v>75</v>
      </c>
      <c r="C5077" t="s">
        <v>8176</v>
      </c>
      <c r="D5077" t="s">
        <v>7021</v>
      </c>
      <c r="E5077">
        <v>2010</v>
      </c>
      <c r="F5077" t="s">
        <v>7021</v>
      </c>
      <c r="G5077">
        <v>33.973951</v>
      </c>
      <c r="H5077">
        <v>-118.24840500000001</v>
      </c>
      <c r="I5077" t="s">
        <v>605</v>
      </c>
      <c r="J5077" t="s">
        <v>28</v>
      </c>
      <c r="K5077" t="s">
        <v>56</v>
      </c>
      <c r="L5077" t="s">
        <v>33</v>
      </c>
      <c r="M5077">
        <v>0</v>
      </c>
      <c r="N5077">
        <v>1.1100000000000001E-3</v>
      </c>
      <c r="O5077">
        <v>0.68552800000000003</v>
      </c>
      <c r="P5077">
        <v>192.01288</v>
      </c>
      <c r="Q5077">
        <v>0.80057299999999998</v>
      </c>
      <c r="R5077">
        <v>1.27E-4</v>
      </c>
      <c r="S5077">
        <v>9</v>
      </c>
      <c r="T5077">
        <v>0.18978900000000001</v>
      </c>
      <c r="U5077">
        <v>-8.2539999999999996</v>
      </c>
      <c r="V5077">
        <v>0</v>
      </c>
      <c r="W5077">
        <v>9.9069000000000004E-2</v>
      </c>
      <c r="X5077">
        <v>129.95400000000001</v>
      </c>
      <c r="Y5077">
        <v>0.71724900000000003</v>
      </c>
    </row>
    <row r="5078" spans="1:25" hidden="1" x14ac:dyDescent="0.25">
      <c r="A5078">
        <v>5076</v>
      </c>
      <c r="B5078">
        <v>76</v>
      </c>
      <c r="C5078" t="s">
        <v>8177</v>
      </c>
      <c r="D5078" t="s">
        <v>7821</v>
      </c>
      <c r="E5078">
        <v>2010</v>
      </c>
      <c r="F5078" t="s">
        <v>7821</v>
      </c>
      <c r="G5078">
        <v>38.861469</v>
      </c>
      <c r="H5078">
        <v>-104.857828</v>
      </c>
      <c r="I5078" t="s">
        <v>7822</v>
      </c>
      <c r="J5078" t="s">
        <v>28</v>
      </c>
      <c r="K5078" t="s">
        <v>56</v>
      </c>
      <c r="L5078" t="s">
        <v>33</v>
      </c>
      <c r="M5078">
        <v>0</v>
      </c>
      <c r="N5078">
        <v>0.10811999999999999</v>
      </c>
      <c r="O5078">
        <v>0.518544</v>
      </c>
      <c r="P5078">
        <v>224.68</v>
      </c>
      <c r="Q5078">
        <v>0.75990000000000002</v>
      </c>
      <c r="R5078" s="1">
        <v>9.9999999999999995E-7</v>
      </c>
      <c r="S5078">
        <v>2</v>
      </c>
      <c r="T5078">
        <v>0.121576</v>
      </c>
      <c r="U5078">
        <v>-6.1879999999999997</v>
      </c>
      <c r="V5078">
        <v>1</v>
      </c>
      <c r="W5078">
        <v>3.4977000000000001E-2</v>
      </c>
      <c r="X5078">
        <v>148.02799999999999</v>
      </c>
      <c r="Y5078">
        <v>0.43287399999999998</v>
      </c>
    </row>
    <row r="5079" spans="1:25" hidden="1" x14ac:dyDescent="0.25">
      <c r="A5079">
        <v>5077</v>
      </c>
      <c r="B5079">
        <v>77</v>
      </c>
      <c r="C5079" t="s">
        <v>8178</v>
      </c>
      <c r="D5079" t="s">
        <v>8179</v>
      </c>
      <c r="E5079">
        <v>2010</v>
      </c>
      <c r="F5079" t="s">
        <v>8179</v>
      </c>
      <c r="G5079">
        <v>33.973951</v>
      </c>
      <c r="H5079">
        <v>-118.24840500000001</v>
      </c>
      <c r="I5079" t="s">
        <v>8180</v>
      </c>
      <c r="J5079" t="s">
        <v>28</v>
      </c>
      <c r="K5079" t="s">
        <v>56</v>
      </c>
      <c r="L5079" t="s">
        <v>33</v>
      </c>
      <c r="M5079">
        <v>1.51636650228E-2</v>
      </c>
      <c r="N5079">
        <v>6.777E-3</v>
      </c>
      <c r="O5079">
        <v>0.62130099999999999</v>
      </c>
      <c r="P5079">
        <v>219.42621</v>
      </c>
      <c r="Q5079">
        <v>0.87901499999999999</v>
      </c>
      <c r="R5079">
        <v>2.3726000000000001E-2</v>
      </c>
      <c r="S5079">
        <v>10</v>
      </c>
      <c r="T5079">
        <v>5.6550999999999997E-2</v>
      </c>
      <c r="U5079">
        <v>-5.9320000000000004</v>
      </c>
      <c r="V5079">
        <v>0</v>
      </c>
      <c r="W5079">
        <v>2.7342000000000002E-2</v>
      </c>
      <c r="X5079">
        <v>130.011</v>
      </c>
      <c r="Y5079">
        <v>0.79849599999999998</v>
      </c>
    </row>
    <row r="5080" spans="1:25" hidden="1" x14ac:dyDescent="0.25">
      <c r="A5080">
        <v>5078</v>
      </c>
      <c r="B5080">
        <v>78</v>
      </c>
      <c r="C5080" t="s">
        <v>8181</v>
      </c>
      <c r="D5080" t="s">
        <v>6653</v>
      </c>
      <c r="E5080">
        <v>2010</v>
      </c>
      <c r="F5080" t="s">
        <v>6653</v>
      </c>
      <c r="G5080">
        <v>40.714599999999997</v>
      </c>
      <c r="H5080">
        <v>-74.007099999999994</v>
      </c>
      <c r="I5080" t="s">
        <v>195</v>
      </c>
      <c r="J5080" t="s">
        <v>28</v>
      </c>
      <c r="K5080" t="s">
        <v>33</v>
      </c>
      <c r="M5080">
        <v>0</v>
      </c>
      <c r="N5080">
        <v>0.72560000000000002</v>
      </c>
      <c r="O5080">
        <v>0.59711499999999995</v>
      </c>
      <c r="P5080">
        <v>249.24</v>
      </c>
      <c r="Q5080">
        <v>0.50420100000000001</v>
      </c>
      <c r="R5080" s="1">
        <v>2.0999999999999999E-5</v>
      </c>
      <c r="S5080">
        <v>7</v>
      </c>
      <c r="T5080">
        <v>0.107614</v>
      </c>
      <c r="U5080">
        <v>-7.8929999999999998</v>
      </c>
      <c r="V5080">
        <v>1</v>
      </c>
      <c r="W5080">
        <v>6.1817999999999998E-2</v>
      </c>
      <c r="X5080">
        <v>86.094999999999999</v>
      </c>
      <c r="Y5080">
        <v>0.34363900000000003</v>
      </c>
    </row>
    <row r="5081" spans="1:25" hidden="1" x14ac:dyDescent="0.25">
      <c r="A5081">
        <v>5079</v>
      </c>
      <c r="B5081">
        <v>79</v>
      </c>
      <c r="C5081" t="s">
        <v>8182</v>
      </c>
      <c r="D5081" t="s">
        <v>8183</v>
      </c>
      <c r="E5081">
        <v>2010</v>
      </c>
      <c r="F5081" t="s">
        <v>8184</v>
      </c>
      <c r="G5081">
        <v>25.728999999999999</v>
      </c>
      <c r="H5081">
        <v>-80.237399999999994</v>
      </c>
      <c r="I5081" t="s">
        <v>1448</v>
      </c>
      <c r="J5081" t="s">
        <v>28</v>
      </c>
      <c r="K5081" t="s">
        <v>56</v>
      </c>
      <c r="L5081" t="s">
        <v>33</v>
      </c>
      <c r="M5081">
        <v>0</v>
      </c>
      <c r="N5081">
        <v>2.6759000000000002E-2</v>
      </c>
      <c r="O5081">
        <v>0.43761299999999997</v>
      </c>
      <c r="P5081">
        <v>158.40353999999999</v>
      </c>
      <c r="Q5081">
        <v>0.67061000000000004</v>
      </c>
      <c r="R5081">
        <v>0</v>
      </c>
      <c r="S5081">
        <v>1</v>
      </c>
      <c r="T5081">
        <v>8.9299000000000003E-2</v>
      </c>
      <c r="U5081">
        <v>-7.1820000000000004</v>
      </c>
      <c r="V5081">
        <v>1</v>
      </c>
      <c r="W5081">
        <v>0.26294499999999998</v>
      </c>
      <c r="X5081">
        <v>158.19999999999999</v>
      </c>
      <c r="Y5081">
        <v>0.41605999999999999</v>
      </c>
    </row>
    <row r="5082" spans="1:25" hidden="1" x14ac:dyDescent="0.25">
      <c r="A5082">
        <v>5080</v>
      </c>
      <c r="B5082">
        <v>80</v>
      </c>
      <c r="C5082" t="s">
        <v>8185</v>
      </c>
      <c r="D5082" t="s">
        <v>8186</v>
      </c>
      <c r="E5082">
        <v>2010</v>
      </c>
      <c r="F5082" t="s">
        <v>7871</v>
      </c>
      <c r="G5082">
        <v>25.728999999999999</v>
      </c>
      <c r="H5082">
        <v>-80.237399999999994</v>
      </c>
      <c r="I5082" t="s">
        <v>1448</v>
      </c>
      <c r="J5082" t="s">
        <v>28</v>
      </c>
      <c r="K5082" t="s">
        <v>56</v>
      </c>
      <c r="L5082" t="s">
        <v>33</v>
      </c>
      <c r="M5082">
        <v>0</v>
      </c>
      <c r="N5082">
        <v>3.6725000000000001E-2</v>
      </c>
      <c r="O5082">
        <v>0.58198700000000003</v>
      </c>
      <c r="P5082">
        <v>249.54667000000001</v>
      </c>
      <c r="Q5082">
        <v>0.942689</v>
      </c>
      <c r="R5082">
        <v>0</v>
      </c>
      <c r="S5082">
        <v>7</v>
      </c>
      <c r="T5082">
        <v>0.36336099999999999</v>
      </c>
      <c r="U5082">
        <v>-2.9820000000000002</v>
      </c>
      <c r="V5082">
        <v>1</v>
      </c>
      <c r="W5082">
        <v>0.127855</v>
      </c>
      <c r="X5082">
        <v>124.363</v>
      </c>
      <c r="Y5082">
        <v>0.65419099999999997</v>
      </c>
    </row>
    <row r="5083" spans="1:25" hidden="1" x14ac:dyDescent="0.25">
      <c r="A5083">
        <v>5081</v>
      </c>
      <c r="B5083">
        <v>81</v>
      </c>
      <c r="C5083" t="s">
        <v>8187</v>
      </c>
      <c r="D5083" t="s">
        <v>8188</v>
      </c>
      <c r="E5083">
        <v>2010</v>
      </c>
      <c r="F5083" t="s">
        <v>8188</v>
      </c>
      <c r="G5083">
        <v>33.844371000000002</v>
      </c>
      <c r="H5083">
        <v>-84.474050000000005</v>
      </c>
      <c r="I5083" t="s">
        <v>45</v>
      </c>
      <c r="J5083" t="s">
        <v>28</v>
      </c>
      <c r="K5083" t="s">
        <v>33</v>
      </c>
      <c r="M5083">
        <v>0</v>
      </c>
      <c r="N5083">
        <v>0.43679299999999999</v>
      </c>
      <c r="O5083">
        <v>0.61841199999999996</v>
      </c>
      <c r="P5083">
        <v>238.34076999999999</v>
      </c>
      <c r="Q5083">
        <v>0.46497899999999998</v>
      </c>
      <c r="R5083">
        <v>0</v>
      </c>
      <c r="S5083">
        <v>1</v>
      </c>
      <c r="T5083">
        <v>5.9380000000000002E-2</v>
      </c>
      <c r="U5083">
        <v>-17.117999999999999</v>
      </c>
      <c r="V5083">
        <v>1</v>
      </c>
      <c r="W5083">
        <v>8.9068999999999995E-2</v>
      </c>
      <c r="X5083">
        <v>86.566000000000003</v>
      </c>
      <c r="Y5083">
        <v>0.87473000000000001</v>
      </c>
    </row>
    <row r="5084" spans="1:25" hidden="1" x14ac:dyDescent="0.25">
      <c r="A5084">
        <v>5082</v>
      </c>
      <c r="B5084">
        <v>82</v>
      </c>
      <c r="C5084" t="s">
        <v>8189</v>
      </c>
      <c r="D5084" t="s">
        <v>8190</v>
      </c>
      <c r="E5084">
        <v>2010</v>
      </c>
      <c r="F5084" t="s">
        <v>6046</v>
      </c>
      <c r="G5084">
        <v>33.844371000000002</v>
      </c>
      <c r="H5084">
        <v>-84.474050000000005</v>
      </c>
      <c r="I5084" t="s">
        <v>6047</v>
      </c>
      <c r="J5084" t="s">
        <v>28</v>
      </c>
      <c r="K5084" t="s">
        <v>56</v>
      </c>
      <c r="L5084" t="s">
        <v>33</v>
      </c>
      <c r="M5084">
        <v>0</v>
      </c>
      <c r="N5084">
        <v>3.1399999999999999E-4</v>
      </c>
      <c r="O5084">
        <v>0.60641800000000001</v>
      </c>
      <c r="P5084">
        <v>252.38667000000001</v>
      </c>
      <c r="Q5084">
        <v>0.53539300000000001</v>
      </c>
      <c r="R5084">
        <v>0</v>
      </c>
      <c r="S5084">
        <v>11</v>
      </c>
      <c r="T5084">
        <v>0.27454499999999998</v>
      </c>
      <c r="U5084">
        <v>-10.292999999999999</v>
      </c>
      <c r="V5084">
        <v>1</v>
      </c>
      <c r="W5084">
        <v>2.9614000000000001E-2</v>
      </c>
      <c r="X5084">
        <v>95.983000000000004</v>
      </c>
      <c r="Y5084">
        <v>0.39447500000000002</v>
      </c>
    </row>
    <row r="5085" spans="1:25" hidden="1" x14ac:dyDescent="0.25">
      <c r="A5085">
        <v>5083</v>
      </c>
      <c r="B5085">
        <v>83</v>
      </c>
      <c r="C5085" t="s">
        <v>8191</v>
      </c>
      <c r="D5085" t="s">
        <v>6046</v>
      </c>
      <c r="E5085">
        <v>2010</v>
      </c>
      <c r="F5085" t="s">
        <v>6046</v>
      </c>
      <c r="G5085">
        <v>33.844371000000002</v>
      </c>
      <c r="H5085">
        <v>-84.474050000000005</v>
      </c>
      <c r="I5085" t="s">
        <v>6047</v>
      </c>
      <c r="J5085" t="s">
        <v>28</v>
      </c>
      <c r="K5085" t="s">
        <v>56</v>
      </c>
      <c r="L5085" t="s">
        <v>33</v>
      </c>
      <c r="M5085">
        <v>0</v>
      </c>
      <c r="N5085">
        <v>0.17485400000000001</v>
      </c>
      <c r="O5085">
        <v>0.625749</v>
      </c>
      <c r="P5085">
        <v>281.29333000000003</v>
      </c>
      <c r="Q5085">
        <v>0.520451</v>
      </c>
      <c r="R5085">
        <v>0</v>
      </c>
      <c r="S5085">
        <v>9</v>
      </c>
      <c r="T5085">
        <v>0.13032299999999999</v>
      </c>
      <c r="U5085">
        <v>-8.077</v>
      </c>
      <c r="V5085">
        <v>0</v>
      </c>
      <c r="W5085">
        <v>8.9234999999999995E-2</v>
      </c>
      <c r="X5085">
        <v>77.468000000000004</v>
      </c>
      <c r="Y5085">
        <v>0.248089</v>
      </c>
    </row>
    <row r="5086" spans="1:25" hidden="1" x14ac:dyDescent="0.25">
      <c r="A5086">
        <v>5084</v>
      </c>
      <c r="B5086">
        <v>84</v>
      </c>
      <c r="C5086" t="s">
        <v>8192</v>
      </c>
      <c r="D5086" t="s">
        <v>7767</v>
      </c>
      <c r="E5086">
        <v>2010</v>
      </c>
      <c r="F5086" t="s">
        <v>7767</v>
      </c>
      <c r="G5086">
        <v>40.357241999999999</v>
      </c>
      <c r="H5086">
        <v>-75.940152999999995</v>
      </c>
      <c r="I5086" t="s">
        <v>7768</v>
      </c>
      <c r="J5086" t="s">
        <v>28</v>
      </c>
      <c r="K5086" t="s">
        <v>56</v>
      </c>
      <c r="L5086" t="s">
        <v>33</v>
      </c>
      <c r="M5086">
        <v>0</v>
      </c>
      <c r="N5086">
        <v>2.6953999999999999E-2</v>
      </c>
      <c r="O5086">
        <v>0.48898900000000001</v>
      </c>
      <c r="P5086">
        <v>242.62666999999999</v>
      </c>
      <c r="Q5086">
        <v>0.71478399999999997</v>
      </c>
      <c r="R5086" s="1">
        <v>3.4999999999999997E-5</v>
      </c>
      <c r="S5086">
        <v>7</v>
      </c>
      <c r="T5086">
        <v>0.31905899999999998</v>
      </c>
      <c r="U5086">
        <v>-4.4660000000000002</v>
      </c>
      <c r="V5086">
        <v>1</v>
      </c>
      <c r="W5086">
        <v>3.2687000000000001E-2</v>
      </c>
      <c r="X5086">
        <v>158.01900000000001</v>
      </c>
      <c r="Y5086">
        <v>0.37246200000000002</v>
      </c>
    </row>
    <row r="5087" spans="1:25" hidden="1" x14ac:dyDescent="0.25">
      <c r="A5087">
        <v>5085</v>
      </c>
      <c r="B5087">
        <v>85</v>
      </c>
      <c r="C5087" t="s">
        <v>8193</v>
      </c>
      <c r="D5087" t="s">
        <v>8194</v>
      </c>
      <c r="E5087">
        <v>2010</v>
      </c>
      <c r="F5087" t="s">
        <v>7650</v>
      </c>
      <c r="G5087">
        <v>36.895910999999998</v>
      </c>
      <c r="H5087">
        <v>-76.208521000000005</v>
      </c>
      <c r="I5087" t="s">
        <v>6118</v>
      </c>
      <c r="J5087" t="s">
        <v>28</v>
      </c>
      <c r="K5087" t="s">
        <v>56</v>
      </c>
      <c r="L5087" t="s">
        <v>33</v>
      </c>
      <c r="M5087">
        <v>0</v>
      </c>
      <c r="N5087">
        <v>0.13588</v>
      </c>
      <c r="O5087">
        <v>0.52691399999999999</v>
      </c>
      <c r="P5087">
        <v>138.31011000000001</v>
      </c>
      <c r="Q5087">
        <v>0.85252899999999998</v>
      </c>
      <c r="R5087">
        <v>0</v>
      </c>
      <c r="S5087">
        <v>11</v>
      </c>
      <c r="T5087">
        <v>0.66069900000000004</v>
      </c>
      <c r="U5087">
        <v>-4.99</v>
      </c>
      <c r="V5087">
        <v>1</v>
      </c>
      <c r="W5087">
        <v>0.21145900000000001</v>
      </c>
      <c r="X5087">
        <v>167.624</v>
      </c>
      <c r="Y5087">
        <v>0.72675299999999998</v>
      </c>
    </row>
    <row r="5088" spans="1:25" hidden="1" x14ac:dyDescent="0.25">
      <c r="A5088">
        <v>5086</v>
      </c>
      <c r="B5088">
        <v>86</v>
      </c>
      <c r="C5088" t="s">
        <v>3878</v>
      </c>
      <c r="D5088" t="s">
        <v>6980</v>
      </c>
      <c r="E5088">
        <v>2010</v>
      </c>
      <c r="F5088" t="s">
        <v>6980</v>
      </c>
      <c r="G5088">
        <v>29.813141999999999</v>
      </c>
      <c r="H5088">
        <v>-95.309788999999995</v>
      </c>
      <c r="I5088" t="s">
        <v>1594</v>
      </c>
      <c r="J5088" t="s">
        <v>28</v>
      </c>
      <c r="K5088" t="s">
        <v>56</v>
      </c>
      <c r="L5088" t="s">
        <v>33</v>
      </c>
      <c r="M5088">
        <v>0</v>
      </c>
      <c r="N5088">
        <v>8.9542999999999998E-2</v>
      </c>
      <c r="O5088">
        <v>0.69387299999999996</v>
      </c>
      <c r="P5088">
        <v>208.06666999999999</v>
      </c>
      <c r="Q5088">
        <v>0.82481199999999999</v>
      </c>
      <c r="R5088" s="1">
        <v>1.9000000000000001E-5</v>
      </c>
      <c r="S5088">
        <v>1</v>
      </c>
      <c r="T5088">
        <v>6.1797999999999999E-2</v>
      </c>
      <c r="U5088">
        <v>-5.9859999999999998</v>
      </c>
      <c r="V5088">
        <v>1</v>
      </c>
      <c r="W5088">
        <v>0.110969</v>
      </c>
      <c r="X5088">
        <v>121.949</v>
      </c>
      <c r="Y5088">
        <v>0.77640200000000004</v>
      </c>
    </row>
    <row r="5089" spans="1:25" hidden="1" x14ac:dyDescent="0.25">
      <c r="A5089">
        <v>5087</v>
      </c>
      <c r="B5089">
        <v>87</v>
      </c>
      <c r="C5089" t="s">
        <v>7941</v>
      </c>
      <c r="D5089" t="s">
        <v>7942</v>
      </c>
      <c r="E5089">
        <v>2010</v>
      </c>
      <c r="F5089" t="s">
        <v>7942</v>
      </c>
      <c r="G5089">
        <v>36.1678</v>
      </c>
      <c r="H5089">
        <v>-86.778400000000005</v>
      </c>
      <c r="I5089" t="s">
        <v>167</v>
      </c>
      <c r="J5089" t="s">
        <v>28</v>
      </c>
      <c r="K5089" t="s">
        <v>56</v>
      </c>
      <c r="L5089" t="s">
        <v>33</v>
      </c>
      <c r="M5089">
        <v>0</v>
      </c>
      <c r="N5089">
        <v>3.9630000000000004E-3</v>
      </c>
      <c r="O5089">
        <v>0.28299200000000002</v>
      </c>
      <c r="P5089">
        <v>217.0771</v>
      </c>
      <c r="Q5089">
        <v>0.42929299999999998</v>
      </c>
      <c r="R5089">
        <v>6.3550000000000004E-3</v>
      </c>
      <c r="S5089">
        <v>0</v>
      </c>
      <c r="T5089">
        <v>0.138104</v>
      </c>
      <c r="U5089">
        <v>-17.082999999999998</v>
      </c>
      <c r="V5089">
        <v>1</v>
      </c>
      <c r="W5089">
        <v>4.0600999999999998E-2</v>
      </c>
      <c r="X5089">
        <v>71.037999999999997</v>
      </c>
      <c r="Y5089">
        <v>0.32007400000000003</v>
      </c>
    </row>
    <row r="5090" spans="1:25" hidden="1" x14ac:dyDescent="0.25">
      <c r="A5090">
        <v>5088</v>
      </c>
      <c r="B5090">
        <v>88</v>
      </c>
      <c r="C5090" t="s">
        <v>8195</v>
      </c>
      <c r="D5090" t="s">
        <v>7417</v>
      </c>
      <c r="E5090">
        <v>2010</v>
      </c>
      <c r="F5090" t="s">
        <v>7417</v>
      </c>
      <c r="G5090">
        <v>35.47</v>
      </c>
      <c r="H5090">
        <v>-95.522400000000005</v>
      </c>
      <c r="I5090" t="s">
        <v>7418</v>
      </c>
      <c r="J5090" t="s">
        <v>28</v>
      </c>
      <c r="K5090" t="s">
        <v>56</v>
      </c>
      <c r="L5090" t="s">
        <v>33</v>
      </c>
      <c r="M5090">
        <v>0</v>
      </c>
      <c r="N5090">
        <v>9.0896000000000005E-2</v>
      </c>
      <c r="O5090">
        <v>0.41033799999999998</v>
      </c>
      <c r="P5090">
        <v>183.28802999999999</v>
      </c>
      <c r="Q5090">
        <v>0.85798700000000006</v>
      </c>
      <c r="R5090">
        <v>0</v>
      </c>
      <c r="S5090">
        <v>9</v>
      </c>
      <c r="T5090">
        <v>0.158553</v>
      </c>
      <c r="U5090">
        <v>-5.4589999999999996</v>
      </c>
      <c r="V5090">
        <v>0</v>
      </c>
      <c r="W5090">
        <v>7.9390000000000002E-2</v>
      </c>
      <c r="X5090">
        <v>78.004000000000005</v>
      </c>
      <c r="Y5090">
        <v>0.59737799999999996</v>
      </c>
    </row>
    <row r="5091" spans="1:25" x14ac:dyDescent="0.25">
      <c r="A5091">
        <v>5089</v>
      </c>
      <c r="B5091">
        <v>89</v>
      </c>
      <c r="C5091" t="s">
        <v>8196</v>
      </c>
      <c r="D5091" t="s">
        <v>8197</v>
      </c>
      <c r="E5091">
        <v>2010</v>
      </c>
      <c r="F5091" t="s">
        <v>7670</v>
      </c>
      <c r="G5091" t="str">
        <f>IFERROR(VLOOKUP(Table1[[#This Row],[Title]],$C$5507:$Y$5579,5, FALSE ),"")</f>
        <v/>
      </c>
      <c r="H5091" t="str">
        <f>IFERROR(VLOOKUP(Table1[[#This Row],[Title]],$C$5507:$Y$5579,6, FALSE ),"")</f>
        <v/>
      </c>
      <c r="I5091" t="str">
        <f>IFERROR(VLOOKUP(Table1[[#This Row],[Title]],$C$5507:$Y$5579,7, FALSE ),"")</f>
        <v/>
      </c>
      <c r="J5091" t="str">
        <f>IFERROR(VLOOKUP(Table1[[#This Row],[Title]],$C$5507:$Y$5579,8, FALSE ),"")</f>
        <v/>
      </c>
      <c r="K5091" t="str">
        <f>IFERROR(VLOOKUP(Table1[[#This Row],[Title]],$C$5507:$Y$5579,9, FALSE ),"")</f>
        <v/>
      </c>
      <c r="L5091" t="str">
        <f>IFERROR(VLOOKUP(Table1[[#This Row],[Title]],$C$5507:$Y$5579,10, FALSE ),"")</f>
        <v/>
      </c>
      <c r="M5091" t="str">
        <f>IFERROR(VLOOKUP(Table1[[#This Row],[Title]],$C$5507:$Y$5579,11, FALSE ),"")</f>
        <v/>
      </c>
      <c r="N5091" t="str">
        <f>IFERROR(VLOOKUP(Table1[[#This Row],[Title]],$C$5507:$Y$5579,12, FALSE ),"")</f>
        <v/>
      </c>
      <c r="O5091" t="str">
        <f>IFERROR(VLOOKUP(Table1[[#This Row],[Title]],$C$5507:$Y$5579,13, FALSE ),"")</f>
        <v/>
      </c>
      <c r="P5091" t="str">
        <f>IFERROR(VLOOKUP(Table1[[#This Row],[Title]],$C$5507:$Y$5579,14, FALSE ),"")</f>
        <v/>
      </c>
      <c r="Q5091" t="str">
        <f>IFERROR(VLOOKUP(Table1[[#This Row],[Title]],$C$5507:$Y$5579,15, FALSE ),"")</f>
        <v/>
      </c>
      <c r="R5091" t="str">
        <f>IFERROR(VLOOKUP(Table1[[#This Row],[Title]],$C$5507:$Y$5579,16, FALSE ),"")</f>
        <v/>
      </c>
      <c r="S5091" t="str">
        <f>IFERROR(VLOOKUP(Table1[[#This Row],[Title]],$C$5507:$Y$5579,17, FALSE ),"")</f>
        <v/>
      </c>
      <c r="T5091" t="str">
        <f>IFERROR(VLOOKUP(Table1[[#This Row],[Title]],$C$5507:$Y$5579,18, FALSE ),"")</f>
        <v/>
      </c>
      <c r="U5091" t="str">
        <f>IFERROR(VLOOKUP(Table1[[#This Row],[Title]],$C$5507:$Y$5579,19, FALSE ),"")</f>
        <v/>
      </c>
      <c r="V5091" t="str">
        <f>IFERROR(VLOOKUP(Table1[[#This Row],[Title]],$C$5507:$Y$5579,20, FALSE ),"")</f>
        <v/>
      </c>
      <c r="W5091" t="str">
        <f>IFERROR(VLOOKUP(Table1[[#This Row],[Title]],$C$5507:$Y$5579,21, FALSE ),"")</f>
        <v/>
      </c>
      <c r="X5091" t="str">
        <f>IFERROR(VLOOKUP(Table1[[#This Row],[Title]],$C$5507:$Y$5579,22, FALSE ),"")</f>
        <v/>
      </c>
      <c r="Y5091" t="str">
        <f>IFERROR(VLOOKUP(Table1[[#This Row],[Title]],$C$5507:$Y$5579,23, FALSE ),"")</f>
        <v/>
      </c>
    </row>
    <row r="5092" spans="1:25" hidden="1" x14ac:dyDescent="0.25">
      <c r="A5092">
        <v>5090</v>
      </c>
      <c r="B5092">
        <v>90</v>
      </c>
      <c r="C5092" t="s">
        <v>8198</v>
      </c>
      <c r="D5092" t="s">
        <v>8199</v>
      </c>
      <c r="E5092">
        <v>2010</v>
      </c>
      <c r="F5092" t="s">
        <v>7790</v>
      </c>
      <c r="G5092">
        <v>29.949674000000002</v>
      </c>
      <c r="H5092">
        <v>-90.205800999999994</v>
      </c>
      <c r="I5092" t="s">
        <v>903</v>
      </c>
      <c r="J5092" t="s">
        <v>28</v>
      </c>
      <c r="K5092" t="s">
        <v>56</v>
      </c>
      <c r="L5092" t="s">
        <v>33</v>
      </c>
      <c r="M5092">
        <v>0</v>
      </c>
      <c r="N5092">
        <v>5.1234000000000002E-2</v>
      </c>
      <c r="O5092">
        <v>0.413159</v>
      </c>
      <c r="P5092">
        <v>280.66667000000001</v>
      </c>
      <c r="Q5092">
        <v>0.76890999999999998</v>
      </c>
      <c r="R5092">
        <v>0</v>
      </c>
      <c r="S5092">
        <v>3</v>
      </c>
      <c r="T5092">
        <v>0.298097</v>
      </c>
      <c r="U5092">
        <v>-6.4550000000000001</v>
      </c>
      <c r="V5092">
        <v>0</v>
      </c>
      <c r="W5092">
        <v>0.33192500000000003</v>
      </c>
      <c r="X5092">
        <v>76.266000000000005</v>
      </c>
      <c r="Y5092">
        <v>0.50483199999999995</v>
      </c>
    </row>
    <row r="5093" spans="1:25" hidden="1" x14ac:dyDescent="0.25">
      <c r="A5093">
        <v>5091</v>
      </c>
      <c r="B5093">
        <v>91</v>
      </c>
      <c r="C5093" t="s">
        <v>8200</v>
      </c>
      <c r="D5093" t="s">
        <v>8201</v>
      </c>
      <c r="E5093">
        <v>2010</v>
      </c>
      <c r="F5093" t="s">
        <v>8201</v>
      </c>
      <c r="G5093">
        <v>32.506185000000002</v>
      </c>
      <c r="H5093">
        <v>-95.400598000000002</v>
      </c>
      <c r="I5093" t="s">
        <v>8202</v>
      </c>
      <c r="J5093" t="s">
        <v>28</v>
      </c>
      <c r="K5093" t="s">
        <v>33</v>
      </c>
      <c r="M5093">
        <v>0</v>
      </c>
      <c r="N5093">
        <v>0.56118100000000004</v>
      </c>
      <c r="O5093">
        <v>0.50558800000000004</v>
      </c>
      <c r="P5093">
        <v>237.21333000000001</v>
      </c>
      <c r="Q5093">
        <v>0.30668499999999999</v>
      </c>
      <c r="R5093" s="1">
        <v>1.4E-5</v>
      </c>
      <c r="S5093">
        <v>5</v>
      </c>
      <c r="T5093">
        <v>0.117599</v>
      </c>
      <c r="U5093">
        <v>-7.9660000000000002</v>
      </c>
      <c r="V5093">
        <v>1</v>
      </c>
      <c r="W5093">
        <v>2.8839E-2</v>
      </c>
      <c r="X5093">
        <v>80.382999999999996</v>
      </c>
      <c r="Y5093">
        <v>0.19926099999999999</v>
      </c>
    </row>
    <row r="5094" spans="1:25" hidden="1" x14ac:dyDescent="0.25">
      <c r="A5094">
        <v>5092</v>
      </c>
      <c r="B5094">
        <v>92</v>
      </c>
      <c r="C5094" t="s">
        <v>8203</v>
      </c>
      <c r="D5094" t="s">
        <v>8204</v>
      </c>
      <c r="E5094">
        <v>2010</v>
      </c>
      <c r="F5094" t="s">
        <v>8204</v>
      </c>
      <c r="G5094">
        <v>36.165688000000003</v>
      </c>
      <c r="H5094">
        <v>-86.778098</v>
      </c>
      <c r="I5094" t="s">
        <v>8205</v>
      </c>
      <c r="J5094" t="s">
        <v>28</v>
      </c>
      <c r="K5094" t="s">
        <v>33</v>
      </c>
      <c r="M5094">
        <v>0</v>
      </c>
      <c r="N5094">
        <v>0.40341900000000003</v>
      </c>
      <c r="O5094">
        <v>0.59610600000000002</v>
      </c>
      <c r="P5094">
        <v>229.95156</v>
      </c>
      <c r="Q5094">
        <v>0.32436300000000001</v>
      </c>
      <c r="R5094">
        <v>0</v>
      </c>
      <c r="S5094">
        <v>4</v>
      </c>
      <c r="T5094">
        <v>0.34443600000000002</v>
      </c>
      <c r="U5094">
        <v>-14.087</v>
      </c>
      <c r="V5094">
        <v>1</v>
      </c>
      <c r="W5094">
        <v>3.0703000000000001E-2</v>
      </c>
      <c r="X5094">
        <v>130.767</v>
      </c>
      <c r="Y5094">
        <v>0.39974300000000001</v>
      </c>
    </row>
    <row r="5095" spans="1:25" hidden="1" x14ac:dyDescent="0.25">
      <c r="A5095">
        <v>5093</v>
      </c>
      <c r="B5095">
        <v>93</v>
      </c>
      <c r="C5095" t="s">
        <v>8206</v>
      </c>
      <c r="D5095" t="s">
        <v>8207</v>
      </c>
      <c r="E5095">
        <v>2010</v>
      </c>
      <c r="F5095" t="s">
        <v>8207</v>
      </c>
      <c r="G5095">
        <v>35.890746</v>
      </c>
      <c r="H5095">
        <v>-86.965691000000007</v>
      </c>
      <c r="I5095" t="s">
        <v>8208</v>
      </c>
      <c r="J5095" t="s">
        <v>28</v>
      </c>
      <c r="K5095" t="s">
        <v>56</v>
      </c>
      <c r="L5095" t="s">
        <v>33</v>
      </c>
      <c r="M5095">
        <v>0</v>
      </c>
      <c r="N5095">
        <v>0.14999199999999999</v>
      </c>
      <c r="O5095">
        <v>0.28365400000000002</v>
      </c>
      <c r="P5095">
        <v>242.75546</v>
      </c>
      <c r="Q5095">
        <v>0.50651299999999999</v>
      </c>
      <c r="R5095" s="1">
        <v>9.9999999999999995E-7</v>
      </c>
      <c r="S5095">
        <v>4</v>
      </c>
      <c r="T5095">
        <v>0.136908</v>
      </c>
      <c r="U5095">
        <v>-7.67</v>
      </c>
      <c r="V5095">
        <v>1</v>
      </c>
      <c r="W5095">
        <v>2.9746000000000002E-2</v>
      </c>
      <c r="X5095">
        <v>96.388000000000005</v>
      </c>
      <c r="Y5095">
        <v>0.23281399999999999</v>
      </c>
    </row>
    <row r="5096" spans="1:25" hidden="1" x14ac:dyDescent="0.25">
      <c r="A5096">
        <v>5094</v>
      </c>
      <c r="B5096">
        <v>94</v>
      </c>
      <c r="C5096" t="s">
        <v>8209</v>
      </c>
      <c r="D5096" t="s">
        <v>8048</v>
      </c>
      <c r="E5096">
        <v>2010</v>
      </c>
      <c r="F5096" t="s">
        <v>8048</v>
      </c>
      <c r="G5096">
        <v>36.165688000000003</v>
      </c>
      <c r="H5096">
        <v>-86.778098</v>
      </c>
      <c r="I5096" t="s">
        <v>8049</v>
      </c>
      <c r="J5096" t="s">
        <v>28</v>
      </c>
      <c r="K5096" t="s">
        <v>33</v>
      </c>
      <c r="M5096">
        <v>0</v>
      </c>
      <c r="N5096">
        <v>0.52861800000000003</v>
      </c>
      <c r="O5096">
        <v>0.58349700000000004</v>
      </c>
      <c r="P5096">
        <v>224.96756999999999</v>
      </c>
      <c r="Q5096">
        <v>0.66307899999999997</v>
      </c>
      <c r="R5096" s="1">
        <v>1.9999999999999999E-6</v>
      </c>
      <c r="S5096">
        <v>1</v>
      </c>
      <c r="T5096">
        <v>0.11376500000000001</v>
      </c>
      <c r="U5096">
        <v>-5.9409999999999998</v>
      </c>
      <c r="V5096">
        <v>1</v>
      </c>
      <c r="W5096">
        <v>3.0789E-2</v>
      </c>
      <c r="X5096">
        <v>86.001999999999995</v>
      </c>
      <c r="Y5096">
        <v>0.121972</v>
      </c>
    </row>
    <row r="5097" spans="1:25" hidden="1" x14ac:dyDescent="0.25">
      <c r="A5097">
        <v>5095</v>
      </c>
      <c r="B5097">
        <v>95</v>
      </c>
      <c r="C5097" t="s">
        <v>8210</v>
      </c>
      <c r="D5097" t="s">
        <v>7794</v>
      </c>
      <c r="E5097">
        <v>2010</v>
      </c>
      <c r="F5097" t="s">
        <v>7794</v>
      </c>
      <c r="G5097">
        <v>40.803199999999997</v>
      </c>
      <c r="H5097">
        <v>-124.16</v>
      </c>
      <c r="I5097" t="s">
        <v>7795</v>
      </c>
      <c r="J5097" t="s">
        <v>28</v>
      </c>
      <c r="K5097" t="s">
        <v>33</v>
      </c>
      <c r="M5097">
        <v>0</v>
      </c>
      <c r="N5097">
        <v>0.46080399999999999</v>
      </c>
      <c r="O5097">
        <v>0.67593099999999995</v>
      </c>
      <c r="P5097">
        <v>207.49332999999999</v>
      </c>
      <c r="Q5097">
        <v>0.76166800000000001</v>
      </c>
      <c r="R5097">
        <v>0</v>
      </c>
      <c r="S5097">
        <v>1</v>
      </c>
      <c r="T5097">
        <v>5.7431000000000003E-2</v>
      </c>
      <c r="U5097">
        <v>-4.1719999999999997</v>
      </c>
      <c r="V5097">
        <v>1</v>
      </c>
      <c r="W5097">
        <v>3.5117000000000002E-2</v>
      </c>
      <c r="X5097">
        <v>119.003</v>
      </c>
      <c r="Y5097">
        <v>0.81881099999999996</v>
      </c>
    </row>
    <row r="5098" spans="1:25" hidden="1" x14ac:dyDescent="0.25">
      <c r="A5098">
        <v>5096</v>
      </c>
      <c r="B5098">
        <v>96</v>
      </c>
      <c r="C5098" t="s">
        <v>8211</v>
      </c>
      <c r="D5098" t="s">
        <v>7646</v>
      </c>
      <c r="E5098">
        <v>2010</v>
      </c>
      <c r="F5098" t="s">
        <v>7646</v>
      </c>
      <c r="G5098">
        <v>36.106299999999997</v>
      </c>
      <c r="H5098">
        <v>-79.659899999999993</v>
      </c>
      <c r="I5098" t="s">
        <v>7647</v>
      </c>
      <c r="J5098" t="s">
        <v>28</v>
      </c>
      <c r="K5098" t="s">
        <v>56</v>
      </c>
      <c r="L5098" t="s">
        <v>33</v>
      </c>
      <c r="M5098">
        <v>0</v>
      </c>
      <c r="N5098">
        <v>5.3350000000000002E-2</v>
      </c>
      <c r="O5098">
        <v>0.43355399999999999</v>
      </c>
      <c r="P5098">
        <v>206.41333</v>
      </c>
      <c r="Q5098">
        <v>0.76426000000000005</v>
      </c>
      <c r="R5098">
        <v>0</v>
      </c>
      <c r="S5098">
        <v>5</v>
      </c>
      <c r="T5098">
        <v>0.43702600000000003</v>
      </c>
      <c r="U5098">
        <v>-3.45</v>
      </c>
      <c r="V5098">
        <v>1</v>
      </c>
      <c r="W5098">
        <v>2.9877000000000001E-2</v>
      </c>
      <c r="X5098">
        <v>51.316000000000003</v>
      </c>
      <c r="Y5098">
        <v>0.32111499999999998</v>
      </c>
    </row>
    <row r="5099" spans="1:25" hidden="1" x14ac:dyDescent="0.25">
      <c r="A5099">
        <v>5097</v>
      </c>
      <c r="B5099">
        <v>97</v>
      </c>
      <c r="C5099" t="s">
        <v>6143</v>
      </c>
      <c r="D5099" t="s">
        <v>6679</v>
      </c>
      <c r="E5099">
        <v>2010</v>
      </c>
      <c r="F5099" t="s">
        <v>6679</v>
      </c>
      <c r="G5099">
        <v>42.597983999999997</v>
      </c>
      <c r="H5099">
        <v>-82.877668999999997</v>
      </c>
      <c r="I5099" t="s">
        <v>6680</v>
      </c>
      <c r="J5099" t="s">
        <v>28</v>
      </c>
      <c r="K5099" t="s">
        <v>56</v>
      </c>
      <c r="L5099" t="s">
        <v>33</v>
      </c>
      <c r="M5099">
        <v>0</v>
      </c>
      <c r="N5099">
        <v>0.19585</v>
      </c>
      <c r="O5099">
        <v>0.54588700000000001</v>
      </c>
      <c r="P5099">
        <v>201.33332999999999</v>
      </c>
      <c r="Q5099">
        <v>0.78638399999999997</v>
      </c>
      <c r="R5099">
        <v>0</v>
      </c>
      <c r="S5099">
        <v>4</v>
      </c>
      <c r="T5099">
        <v>0.37958399999999998</v>
      </c>
      <c r="U5099">
        <v>-4.7759999999999998</v>
      </c>
      <c r="V5099">
        <v>1</v>
      </c>
      <c r="W5099">
        <v>3.2912999999999998E-2</v>
      </c>
      <c r="X5099">
        <v>141.053</v>
      </c>
      <c r="Y5099">
        <v>0.61624400000000001</v>
      </c>
    </row>
    <row r="5100" spans="1:25" hidden="1" x14ac:dyDescent="0.25">
      <c r="A5100">
        <v>5098</v>
      </c>
      <c r="B5100">
        <v>98</v>
      </c>
      <c r="C5100" t="s">
        <v>8212</v>
      </c>
      <c r="D5100" t="s">
        <v>8213</v>
      </c>
      <c r="E5100">
        <v>2010</v>
      </c>
      <c r="F5100" t="s">
        <v>8213</v>
      </c>
      <c r="G5100">
        <v>33.961799999999997</v>
      </c>
      <c r="H5100">
        <v>-118.35599999999999</v>
      </c>
      <c r="I5100" t="s">
        <v>2452</v>
      </c>
      <c r="J5100" t="s">
        <v>28</v>
      </c>
      <c r="K5100" t="s">
        <v>56</v>
      </c>
      <c r="L5100" t="s">
        <v>33</v>
      </c>
      <c r="M5100">
        <v>0</v>
      </c>
      <c r="N5100">
        <v>0.18606600000000001</v>
      </c>
      <c r="O5100">
        <v>0.87916499999999997</v>
      </c>
      <c r="P5100">
        <v>244.02667</v>
      </c>
      <c r="Q5100">
        <v>0.46213100000000001</v>
      </c>
      <c r="R5100" s="1">
        <v>9.9999999999999995E-7</v>
      </c>
      <c r="S5100">
        <v>11</v>
      </c>
      <c r="T5100">
        <v>0.13505200000000001</v>
      </c>
      <c r="U5100">
        <v>-6.4729999999999999</v>
      </c>
      <c r="V5100">
        <v>1</v>
      </c>
      <c r="W5100">
        <v>7.3380000000000001E-2</v>
      </c>
      <c r="X5100">
        <v>86.524000000000001</v>
      </c>
      <c r="Y5100">
        <v>0.45361800000000002</v>
      </c>
    </row>
    <row r="5101" spans="1:25" hidden="1" x14ac:dyDescent="0.25">
      <c r="A5101">
        <v>5099</v>
      </c>
      <c r="B5101">
        <v>99</v>
      </c>
      <c r="C5101" t="s">
        <v>8214</v>
      </c>
      <c r="D5101" t="s">
        <v>6653</v>
      </c>
      <c r="E5101">
        <v>2010</v>
      </c>
      <c r="F5101" t="s">
        <v>6653</v>
      </c>
      <c r="G5101">
        <v>40.714599999999997</v>
      </c>
      <c r="H5101">
        <v>-74.007099999999994</v>
      </c>
      <c r="I5101" t="s">
        <v>195</v>
      </c>
      <c r="J5101" t="s">
        <v>28</v>
      </c>
      <c r="K5101" t="s">
        <v>56</v>
      </c>
      <c r="L5101" t="s">
        <v>33</v>
      </c>
      <c r="M5101">
        <v>0</v>
      </c>
      <c r="N5101">
        <v>0.16386000000000001</v>
      </c>
      <c r="O5101">
        <v>0.48062700000000003</v>
      </c>
      <c r="P5101">
        <v>279.33600999999999</v>
      </c>
      <c r="Q5101">
        <v>0.696577</v>
      </c>
      <c r="R5101">
        <v>0.29064400000000001</v>
      </c>
      <c r="S5101">
        <v>5</v>
      </c>
      <c r="T5101">
        <v>9.8008999999999999E-2</v>
      </c>
      <c r="U5101">
        <v>-9.8979999999999997</v>
      </c>
      <c r="V5101">
        <v>1</v>
      </c>
      <c r="W5101">
        <v>0.108666</v>
      </c>
      <c r="X5101">
        <v>110.956</v>
      </c>
      <c r="Y5101">
        <v>0.42563099999999998</v>
      </c>
    </row>
    <row r="5102" spans="1:25" hidden="1" x14ac:dyDescent="0.25">
      <c r="A5102">
        <v>5100</v>
      </c>
      <c r="B5102">
        <v>100</v>
      </c>
      <c r="C5102" t="s">
        <v>8215</v>
      </c>
      <c r="D5102" t="s">
        <v>8216</v>
      </c>
      <c r="E5102">
        <v>2010</v>
      </c>
      <c r="F5102" t="s">
        <v>8216</v>
      </c>
      <c r="G5102">
        <v>37.043236999999998</v>
      </c>
      <c r="H5102">
        <v>-100.87380899999999</v>
      </c>
      <c r="I5102" t="s">
        <v>8217</v>
      </c>
      <c r="J5102" t="s">
        <v>28</v>
      </c>
      <c r="K5102" t="s">
        <v>56</v>
      </c>
      <c r="L5102" t="s">
        <v>33</v>
      </c>
      <c r="M5102">
        <v>0</v>
      </c>
      <c r="N5102">
        <v>0.15206600000000001</v>
      </c>
      <c r="O5102">
        <v>0.88025500000000001</v>
      </c>
      <c r="P5102">
        <v>193.74666999999999</v>
      </c>
      <c r="Q5102">
        <v>0.50588299999999997</v>
      </c>
      <c r="R5102">
        <v>0</v>
      </c>
      <c r="S5102">
        <v>7</v>
      </c>
      <c r="T5102">
        <v>0.61302800000000002</v>
      </c>
      <c r="U5102">
        <v>-8.4369999999999994</v>
      </c>
      <c r="V5102">
        <v>1</v>
      </c>
      <c r="W5102">
        <v>6.4711000000000005E-2</v>
      </c>
      <c r="X5102">
        <v>112.489</v>
      </c>
      <c r="Y5102">
        <v>0.947245</v>
      </c>
    </row>
    <row r="5103" spans="1:25" hidden="1" x14ac:dyDescent="0.25">
      <c r="A5103">
        <v>5101</v>
      </c>
      <c r="B5103">
        <v>1</v>
      </c>
      <c r="C5103" t="s">
        <v>8218</v>
      </c>
      <c r="D5103" t="s">
        <v>8219</v>
      </c>
      <c r="E5103">
        <v>2011</v>
      </c>
      <c r="F5103" t="s">
        <v>8219</v>
      </c>
      <c r="G5103">
        <v>51.507264800000002</v>
      </c>
      <c r="H5103">
        <v>-0.1278328</v>
      </c>
      <c r="I5103" t="s">
        <v>439</v>
      </c>
      <c r="J5103" t="s">
        <v>28</v>
      </c>
      <c r="K5103" t="s">
        <v>56</v>
      </c>
      <c r="L5103" t="s">
        <v>33</v>
      </c>
      <c r="M5103">
        <v>0</v>
      </c>
      <c r="N5103">
        <v>0.14851700000000001</v>
      </c>
      <c r="O5103">
        <v>0.742815</v>
      </c>
      <c r="P5103">
        <v>218.74893</v>
      </c>
      <c r="Q5103">
        <v>0.41723300000000002</v>
      </c>
      <c r="R5103">
        <v>0</v>
      </c>
      <c r="S5103">
        <v>8</v>
      </c>
      <c r="T5103">
        <v>0.17216100000000001</v>
      </c>
      <c r="U5103">
        <v>-16.928000000000001</v>
      </c>
      <c r="V5103">
        <v>1</v>
      </c>
      <c r="W5103">
        <v>4.6989000000000003E-2</v>
      </c>
      <c r="X5103">
        <v>108.089</v>
      </c>
      <c r="Y5103">
        <v>0.64090599999999998</v>
      </c>
    </row>
    <row r="5104" spans="1:25" hidden="1" x14ac:dyDescent="0.25">
      <c r="A5104">
        <v>5102</v>
      </c>
      <c r="B5104">
        <v>2</v>
      </c>
      <c r="C5104" t="s">
        <v>8220</v>
      </c>
      <c r="D5104" t="s">
        <v>8221</v>
      </c>
      <c r="E5104">
        <v>2011</v>
      </c>
      <c r="F5104" t="s">
        <v>8222</v>
      </c>
      <c r="G5104">
        <v>33.973951</v>
      </c>
      <c r="H5104">
        <v>-118.24840500000001</v>
      </c>
      <c r="I5104" t="s">
        <v>605</v>
      </c>
      <c r="J5104" t="s">
        <v>28</v>
      </c>
      <c r="K5104" t="s">
        <v>56</v>
      </c>
      <c r="L5104" t="s">
        <v>33</v>
      </c>
      <c r="M5104">
        <v>0</v>
      </c>
      <c r="N5104">
        <v>1.8102E-2</v>
      </c>
      <c r="O5104">
        <v>0.682979</v>
      </c>
      <c r="P5104">
        <v>140.41333</v>
      </c>
      <c r="Q5104">
        <v>0.59234299999999995</v>
      </c>
      <c r="R5104">
        <v>0</v>
      </c>
      <c r="S5104">
        <v>1</v>
      </c>
      <c r="T5104">
        <v>0.28027200000000002</v>
      </c>
      <c r="U5104">
        <v>-8.5</v>
      </c>
      <c r="V5104">
        <v>1</v>
      </c>
      <c r="W5104">
        <v>0.17883299999999999</v>
      </c>
      <c r="X5104">
        <v>126.163</v>
      </c>
      <c r="Y5104">
        <v>0.37756000000000001</v>
      </c>
    </row>
    <row r="5105" spans="1:25" hidden="1" x14ac:dyDescent="0.25">
      <c r="A5105">
        <v>5103</v>
      </c>
      <c r="B5105">
        <v>3</v>
      </c>
      <c r="C5105" t="s">
        <v>8223</v>
      </c>
      <c r="D5105" t="s">
        <v>7802</v>
      </c>
      <c r="E5105">
        <v>2011</v>
      </c>
      <c r="F5105" t="s">
        <v>7802</v>
      </c>
      <c r="G5105">
        <v>33.973951</v>
      </c>
      <c r="H5105">
        <v>-118.24840500000001</v>
      </c>
      <c r="I5105" t="s">
        <v>605</v>
      </c>
      <c r="J5105" t="s">
        <v>28</v>
      </c>
      <c r="K5105" t="s">
        <v>56</v>
      </c>
      <c r="L5105" t="s">
        <v>33</v>
      </c>
      <c r="M5105">
        <v>0</v>
      </c>
      <c r="N5105">
        <v>0.111336</v>
      </c>
      <c r="O5105">
        <v>0.63437100000000002</v>
      </c>
      <c r="P5105">
        <v>219.40199999999999</v>
      </c>
      <c r="Q5105">
        <v>0.46057399999999998</v>
      </c>
      <c r="R5105">
        <v>0</v>
      </c>
      <c r="S5105">
        <v>3</v>
      </c>
      <c r="T5105">
        <v>0.10328900000000001</v>
      </c>
      <c r="U5105">
        <v>-17.422000000000001</v>
      </c>
      <c r="V5105">
        <v>1</v>
      </c>
      <c r="W5105">
        <v>5.1715999999999998E-2</v>
      </c>
      <c r="X5105">
        <v>127.79900000000001</v>
      </c>
      <c r="Y5105">
        <v>0.750417</v>
      </c>
    </row>
    <row r="5106" spans="1:25" hidden="1" x14ac:dyDescent="0.25">
      <c r="A5106">
        <v>5104</v>
      </c>
      <c r="B5106">
        <v>4</v>
      </c>
      <c r="C5106" t="s">
        <v>8224</v>
      </c>
      <c r="D5106" t="s">
        <v>8225</v>
      </c>
      <c r="E5106">
        <v>2011</v>
      </c>
      <c r="F5106" t="s">
        <v>7802</v>
      </c>
      <c r="G5106">
        <v>33.973951</v>
      </c>
      <c r="H5106">
        <v>-118.24840500000001</v>
      </c>
      <c r="I5106" t="s">
        <v>605</v>
      </c>
      <c r="J5106" t="s">
        <v>28</v>
      </c>
      <c r="K5106" t="s">
        <v>56</v>
      </c>
      <c r="L5106" t="s">
        <v>33</v>
      </c>
      <c r="M5106">
        <v>0</v>
      </c>
      <c r="N5106">
        <v>2.1717E-2</v>
      </c>
      <c r="O5106">
        <v>0.59050000000000002</v>
      </c>
      <c r="P5106">
        <v>197.53751</v>
      </c>
      <c r="Q5106">
        <v>0.47778900000000002</v>
      </c>
      <c r="R5106" s="1">
        <v>9.9999999999999995E-7</v>
      </c>
      <c r="S5106">
        <v>5</v>
      </c>
      <c r="T5106">
        <v>0.382608</v>
      </c>
      <c r="U5106">
        <v>-17.884</v>
      </c>
      <c r="V5106">
        <v>0</v>
      </c>
      <c r="W5106">
        <v>6.2461000000000003E-2</v>
      </c>
      <c r="X5106">
        <v>78.045000000000002</v>
      </c>
      <c r="Y5106">
        <v>0.75641099999999994</v>
      </c>
    </row>
    <row r="5107" spans="1:25" hidden="1" x14ac:dyDescent="0.25">
      <c r="A5107">
        <v>5105</v>
      </c>
      <c r="B5107">
        <v>5</v>
      </c>
      <c r="C5107" t="s">
        <v>8226</v>
      </c>
      <c r="D5107" t="s">
        <v>8227</v>
      </c>
      <c r="E5107">
        <v>2011</v>
      </c>
      <c r="F5107" t="s">
        <v>7951</v>
      </c>
      <c r="G5107">
        <v>25.728999999999999</v>
      </c>
      <c r="H5107">
        <v>-80.237399999999994</v>
      </c>
      <c r="I5107" t="s">
        <v>1448</v>
      </c>
      <c r="J5107" t="s">
        <v>28</v>
      </c>
      <c r="K5107" t="s">
        <v>56</v>
      </c>
      <c r="L5107" t="s">
        <v>33</v>
      </c>
      <c r="M5107">
        <v>0</v>
      </c>
      <c r="N5107">
        <v>0.21484400000000001</v>
      </c>
      <c r="O5107">
        <v>0.62049699999999997</v>
      </c>
      <c r="P5107">
        <v>266.39954999999998</v>
      </c>
      <c r="Q5107">
        <v>0.601634</v>
      </c>
      <c r="R5107" s="1">
        <v>9.0000000000000002E-6</v>
      </c>
      <c r="S5107">
        <v>8</v>
      </c>
      <c r="T5107">
        <v>0.245416</v>
      </c>
      <c r="U5107">
        <v>-16.478999999999999</v>
      </c>
      <c r="V5107">
        <v>1</v>
      </c>
      <c r="W5107">
        <v>0.18455199999999999</v>
      </c>
      <c r="X5107">
        <v>128.94399999999999</v>
      </c>
      <c r="Y5107">
        <v>0.56331600000000004</v>
      </c>
    </row>
    <row r="5108" spans="1:25" hidden="1" x14ac:dyDescent="0.25">
      <c r="A5108">
        <v>5106</v>
      </c>
      <c r="B5108">
        <v>6</v>
      </c>
      <c r="C5108" t="s">
        <v>8228</v>
      </c>
      <c r="D5108" t="s">
        <v>8096</v>
      </c>
      <c r="E5108">
        <v>2011</v>
      </c>
      <c r="F5108" t="s">
        <v>8096</v>
      </c>
      <c r="G5108">
        <v>33.973951</v>
      </c>
      <c r="H5108">
        <v>-118.24840500000001</v>
      </c>
      <c r="I5108" t="s">
        <v>105</v>
      </c>
      <c r="J5108" t="s">
        <v>28</v>
      </c>
      <c r="K5108" t="s">
        <v>56</v>
      </c>
      <c r="L5108" t="s">
        <v>33</v>
      </c>
      <c r="M5108">
        <v>0</v>
      </c>
      <c r="N5108">
        <v>9.4523999999999997E-2</v>
      </c>
      <c r="O5108">
        <v>0.68030100000000004</v>
      </c>
      <c r="P5108">
        <v>218.09333000000001</v>
      </c>
      <c r="Q5108">
        <v>0.54915999999999998</v>
      </c>
      <c r="R5108">
        <v>0</v>
      </c>
      <c r="S5108">
        <v>2</v>
      </c>
      <c r="T5108">
        <v>0.128882</v>
      </c>
      <c r="U5108">
        <v>-7.8410000000000002</v>
      </c>
      <c r="V5108">
        <v>0</v>
      </c>
      <c r="W5108">
        <v>0.10835500000000001</v>
      </c>
      <c r="X5108">
        <v>110.446</v>
      </c>
      <c r="Y5108">
        <v>0.370925</v>
      </c>
    </row>
    <row r="5109" spans="1:25" hidden="1" x14ac:dyDescent="0.25">
      <c r="A5109">
        <v>5107</v>
      </c>
      <c r="B5109">
        <v>7</v>
      </c>
      <c r="C5109" t="s">
        <v>8229</v>
      </c>
      <c r="D5109" t="s">
        <v>8230</v>
      </c>
      <c r="E5109">
        <v>2011</v>
      </c>
      <c r="F5109" t="s">
        <v>8230</v>
      </c>
      <c r="G5109">
        <v>33.844371000000002</v>
      </c>
      <c r="H5109">
        <v>-84.474050000000005</v>
      </c>
      <c r="I5109" t="s">
        <v>8231</v>
      </c>
      <c r="J5109" t="s">
        <v>28</v>
      </c>
      <c r="K5109" t="s">
        <v>352</v>
      </c>
      <c r="L5109" t="s">
        <v>33</v>
      </c>
      <c r="M5109">
        <v>0</v>
      </c>
      <c r="N5109">
        <v>5.3886000000000003E-2</v>
      </c>
      <c r="O5109">
        <v>0.65988899999999995</v>
      </c>
      <c r="P5109">
        <v>222.1781</v>
      </c>
      <c r="Q5109">
        <v>0.78945399999999999</v>
      </c>
      <c r="R5109">
        <v>0.13198699999999999</v>
      </c>
      <c r="S5109">
        <v>0</v>
      </c>
      <c r="T5109">
        <v>0.119181</v>
      </c>
      <c r="U5109">
        <v>-5.43</v>
      </c>
      <c r="V5109">
        <v>1</v>
      </c>
      <c r="W5109">
        <v>3.8776999999999999E-2</v>
      </c>
      <c r="X5109">
        <v>127.485</v>
      </c>
      <c r="Y5109">
        <v>0.81208800000000003</v>
      </c>
    </row>
    <row r="5110" spans="1:25" hidden="1" x14ac:dyDescent="0.25">
      <c r="A5110">
        <v>5108</v>
      </c>
      <c r="B5110">
        <v>8</v>
      </c>
      <c r="C5110" t="s">
        <v>8232</v>
      </c>
      <c r="D5110" t="s">
        <v>8166</v>
      </c>
      <c r="E5110">
        <v>2011</v>
      </c>
      <c r="F5110" t="s">
        <v>8166</v>
      </c>
      <c r="G5110">
        <v>40.714269000000002</v>
      </c>
      <c r="H5110">
        <v>-74.005972999999997</v>
      </c>
      <c r="I5110" t="s">
        <v>113</v>
      </c>
      <c r="J5110" t="s">
        <v>28</v>
      </c>
      <c r="K5110" t="s">
        <v>56</v>
      </c>
      <c r="L5110" t="s">
        <v>33</v>
      </c>
      <c r="M5110">
        <v>0</v>
      </c>
      <c r="N5110">
        <v>0.11237800000000001</v>
      </c>
      <c r="O5110">
        <v>0.69706599999999996</v>
      </c>
      <c r="P5110">
        <v>197.89332999999999</v>
      </c>
      <c r="Q5110">
        <v>0.83070500000000003</v>
      </c>
      <c r="R5110" s="1">
        <v>2.0000000000000002E-5</v>
      </c>
      <c r="S5110">
        <v>11</v>
      </c>
      <c r="T5110">
        <v>0.49106300000000003</v>
      </c>
      <c r="U5110">
        <v>-5.8259999999999996</v>
      </c>
      <c r="V5110">
        <v>1</v>
      </c>
      <c r="W5110">
        <v>0.23612900000000001</v>
      </c>
      <c r="X5110">
        <v>127.18600000000001</v>
      </c>
      <c r="Y5110">
        <v>0.73673</v>
      </c>
    </row>
    <row r="5111" spans="1:25" hidden="1" x14ac:dyDescent="0.25">
      <c r="A5111">
        <v>5109</v>
      </c>
      <c r="B5111">
        <v>9</v>
      </c>
      <c r="C5111" t="s">
        <v>8233</v>
      </c>
      <c r="D5111" t="s">
        <v>8234</v>
      </c>
      <c r="E5111">
        <v>2011</v>
      </c>
      <c r="F5111" t="s">
        <v>7151</v>
      </c>
      <c r="G5111">
        <v>33.973951</v>
      </c>
      <c r="H5111">
        <v>-118.24840500000001</v>
      </c>
      <c r="I5111" t="s">
        <v>605</v>
      </c>
      <c r="J5111" t="s">
        <v>28</v>
      </c>
      <c r="K5111" t="s">
        <v>56</v>
      </c>
      <c r="L5111" t="s">
        <v>33</v>
      </c>
      <c r="M5111">
        <v>0</v>
      </c>
      <c r="N5111">
        <v>3.0315999999999999E-2</v>
      </c>
      <c r="O5111">
        <v>0.64122500000000004</v>
      </c>
      <c r="P5111">
        <v>96.447569999999999</v>
      </c>
      <c r="Q5111">
        <v>0.53954100000000005</v>
      </c>
      <c r="R5111" s="1">
        <v>3.0000000000000001E-6</v>
      </c>
      <c r="S5111">
        <v>11</v>
      </c>
      <c r="T5111">
        <v>0.19988400000000001</v>
      </c>
      <c r="U5111">
        <v>-13.346</v>
      </c>
      <c r="V5111">
        <v>0</v>
      </c>
      <c r="W5111">
        <v>0.29028799999999999</v>
      </c>
      <c r="X5111">
        <v>128.12299999999999</v>
      </c>
      <c r="Y5111">
        <v>0.38466899999999998</v>
      </c>
    </row>
    <row r="5112" spans="1:25" hidden="1" x14ac:dyDescent="0.25">
      <c r="A5112">
        <v>5110</v>
      </c>
      <c r="B5112">
        <v>10</v>
      </c>
      <c r="C5112" t="s">
        <v>8235</v>
      </c>
      <c r="D5112" t="s">
        <v>7021</v>
      </c>
      <c r="E5112">
        <v>2011</v>
      </c>
      <c r="F5112" t="s">
        <v>7021</v>
      </c>
      <c r="G5112">
        <v>33.973951</v>
      </c>
      <c r="H5112">
        <v>-118.24840500000001</v>
      </c>
      <c r="I5112" t="s">
        <v>605</v>
      </c>
      <c r="J5112" t="s">
        <v>28</v>
      </c>
      <c r="K5112" t="s">
        <v>56</v>
      </c>
      <c r="L5112" t="s">
        <v>33</v>
      </c>
      <c r="M5112">
        <v>0</v>
      </c>
      <c r="N5112">
        <v>0.34701599999999999</v>
      </c>
      <c r="O5112">
        <v>0.470472</v>
      </c>
      <c r="P5112">
        <v>236.97556</v>
      </c>
      <c r="Q5112">
        <v>0.28575299999999998</v>
      </c>
      <c r="R5112" s="1">
        <v>3.9999999999999998E-6</v>
      </c>
      <c r="S5112">
        <v>0</v>
      </c>
      <c r="T5112">
        <v>4.1036000000000003E-2</v>
      </c>
      <c r="U5112">
        <v>-21.913</v>
      </c>
      <c r="V5112">
        <v>0</v>
      </c>
      <c r="W5112">
        <v>0.21234</v>
      </c>
      <c r="X5112">
        <v>93.966999999999999</v>
      </c>
      <c r="Y5112">
        <v>0.18792</v>
      </c>
    </row>
    <row r="5113" spans="1:25" hidden="1" x14ac:dyDescent="0.25">
      <c r="A5113">
        <v>5111</v>
      </c>
      <c r="B5113">
        <v>11</v>
      </c>
      <c r="C5113" t="s">
        <v>8236</v>
      </c>
      <c r="D5113" t="s">
        <v>8237</v>
      </c>
      <c r="E5113">
        <v>2011</v>
      </c>
      <c r="F5113" t="s">
        <v>6361</v>
      </c>
      <c r="G5113">
        <v>42.149700000000003</v>
      </c>
      <c r="H5113">
        <v>-74.938400000000001</v>
      </c>
      <c r="I5113" t="s">
        <v>6362</v>
      </c>
      <c r="J5113" t="s">
        <v>28</v>
      </c>
      <c r="K5113" t="s">
        <v>56</v>
      </c>
      <c r="L5113" t="s">
        <v>33</v>
      </c>
      <c r="M5113">
        <v>0</v>
      </c>
      <c r="N5113">
        <v>3.4571999999999999E-2</v>
      </c>
      <c r="O5113">
        <v>0.72949600000000003</v>
      </c>
      <c r="P5113">
        <v>196.45287999999999</v>
      </c>
      <c r="Q5113">
        <v>0.770482</v>
      </c>
      <c r="R5113">
        <v>1.1297E-2</v>
      </c>
      <c r="S5113">
        <v>3</v>
      </c>
      <c r="T5113">
        <v>0.29305900000000001</v>
      </c>
      <c r="U5113">
        <v>-5.27</v>
      </c>
      <c r="V5113">
        <v>0</v>
      </c>
      <c r="W5113">
        <v>4.9119999999999997E-2</v>
      </c>
      <c r="X5113">
        <v>129.54</v>
      </c>
      <c r="Y5113">
        <v>0.57566200000000001</v>
      </c>
    </row>
    <row r="5114" spans="1:25" hidden="1" x14ac:dyDescent="0.25">
      <c r="A5114">
        <v>5112</v>
      </c>
      <c r="B5114">
        <v>12</v>
      </c>
      <c r="C5114" t="s">
        <v>8238</v>
      </c>
      <c r="D5114" t="s">
        <v>7328</v>
      </c>
      <c r="E5114">
        <v>2011</v>
      </c>
      <c r="F5114" t="s">
        <v>7328</v>
      </c>
      <c r="G5114">
        <v>13.166700000000001</v>
      </c>
      <c r="H5114">
        <v>-59.533299999999997</v>
      </c>
      <c r="I5114" t="s">
        <v>7329</v>
      </c>
      <c r="J5114" t="s">
        <v>28</v>
      </c>
      <c r="K5114" t="s">
        <v>56</v>
      </c>
      <c r="L5114" t="s">
        <v>33</v>
      </c>
      <c r="M5114">
        <v>0</v>
      </c>
      <c r="N5114">
        <v>2.6259999999999999E-3</v>
      </c>
      <c r="O5114">
        <v>0.67981100000000005</v>
      </c>
      <c r="P5114">
        <v>229.25288</v>
      </c>
      <c r="Q5114">
        <v>0.84140800000000004</v>
      </c>
      <c r="R5114">
        <v>5.8715999999999997E-2</v>
      </c>
      <c r="S5114">
        <v>6</v>
      </c>
      <c r="T5114">
        <v>3.2363000000000003E-2</v>
      </c>
      <c r="U5114">
        <v>-4.8449999999999998</v>
      </c>
      <c r="V5114">
        <v>1</v>
      </c>
      <c r="W5114">
        <v>5.6690999999999998E-2</v>
      </c>
      <c r="X5114">
        <v>128.95500000000001</v>
      </c>
      <c r="Y5114">
        <v>0.59232399999999996</v>
      </c>
    </row>
    <row r="5115" spans="1:25" hidden="1" x14ac:dyDescent="0.25">
      <c r="A5115">
        <v>5113</v>
      </c>
      <c r="B5115">
        <v>13</v>
      </c>
      <c r="C5115" t="s">
        <v>8239</v>
      </c>
      <c r="D5115" t="s">
        <v>8240</v>
      </c>
      <c r="E5115">
        <v>2011</v>
      </c>
      <c r="F5115" t="s">
        <v>8240</v>
      </c>
      <c r="G5115">
        <v>34.0535</v>
      </c>
      <c r="H5115">
        <v>-118.245</v>
      </c>
      <c r="I5115" t="s">
        <v>74</v>
      </c>
      <c r="J5115" t="s">
        <v>28</v>
      </c>
      <c r="K5115" t="s">
        <v>56</v>
      </c>
      <c r="L5115" t="s">
        <v>33</v>
      </c>
      <c r="M5115">
        <v>0</v>
      </c>
      <c r="N5115">
        <v>0.162934</v>
      </c>
      <c r="O5115">
        <v>0.72381499999999999</v>
      </c>
      <c r="P5115">
        <v>251.42857000000001</v>
      </c>
      <c r="Q5115">
        <v>0.55454999999999999</v>
      </c>
      <c r="R5115">
        <v>3.1875000000000001E-2</v>
      </c>
      <c r="S5115">
        <v>10</v>
      </c>
      <c r="T5115">
        <v>8.3854999999999999E-2</v>
      </c>
      <c r="U5115">
        <v>-10.067</v>
      </c>
      <c r="V5115">
        <v>0</v>
      </c>
      <c r="W5115">
        <v>3.1026999999999999E-2</v>
      </c>
      <c r="X5115">
        <v>128.07499999999999</v>
      </c>
      <c r="Y5115">
        <v>0.92163799999999996</v>
      </c>
    </row>
    <row r="5116" spans="1:25" hidden="1" x14ac:dyDescent="0.25">
      <c r="A5116">
        <v>5114</v>
      </c>
      <c r="B5116">
        <v>14</v>
      </c>
      <c r="C5116" t="s">
        <v>8241</v>
      </c>
      <c r="D5116" t="s">
        <v>7802</v>
      </c>
      <c r="E5116">
        <v>2011</v>
      </c>
      <c r="F5116" t="s">
        <v>7802</v>
      </c>
      <c r="G5116">
        <v>33.973951</v>
      </c>
      <c r="H5116">
        <v>-118.24840500000001</v>
      </c>
      <c r="I5116" t="s">
        <v>605</v>
      </c>
      <c r="J5116" t="s">
        <v>28</v>
      </c>
      <c r="K5116" t="s">
        <v>56</v>
      </c>
      <c r="L5116" t="s">
        <v>33</v>
      </c>
      <c r="M5116">
        <v>0</v>
      </c>
      <c r="N5116">
        <v>8.8199999999999997E-4</v>
      </c>
      <c r="O5116">
        <v>0.64428700000000005</v>
      </c>
      <c r="P5116">
        <v>231.74666999999999</v>
      </c>
      <c r="Q5116">
        <v>0.81154899999999996</v>
      </c>
      <c r="R5116">
        <v>2.43E-4</v>
      </c>
      <c r="S5116">
        <v>3</v>
      </c>
      <c r="T5116">
        <v>0.68794999999999995</v>
      </c>
      <c r="U5116">
        <v>-3.3380000000000001</v>
      </c>
      <c r="V5116">
        <v>0</v>
      </c>
      <c r="W5116">
        <v>4.4032000000000002E-2</v>
      </c>
      <c r="X5116">
        <v>126.057</v>
      </c>
      <c r="Y5116">
        <v>0.73669399999999996</v>
      </c>
    </row>
    <row r="5117" spans="1:25" hidden="1" x14ac:dyDescent="0.25">
      <c r="A5117">
        <v>5115</v>
      </c>
      <c r="B5117">
        <v>15</v>
      </c>
      <c r="C5117" t="s">
        <v>3277</v>
      </c>
      <c r="D5117" t="s">
        <v>8096</v>
      </c>
      <c r="E5117">
        <v>2011</v>
      </c>
      <c r="F5117" t="s">
        <v>8096</v>
      </c>
      <c r="G5117">
        <v>33.973951</v>
      </c>
      <c r="H5117">
        <v>-118.24840500000001</v>
      </c>
      <c r="I5117" t="s">
        <v>105</v>
      </c>
      <c r="J5117" t="s">
        <v>28</v>
      </c>
      <c r="K5117" t="s">
        <v>56</v>
      </c>
      <c r="L5117" t="s">
        <v>33</v>
      </c>
      <c r="M5117">
        <v>0</v>
      </c>
      <c r="N5117">
        <v>1.4581999999999999E-2</v>
      </c>
      <c r="O5117">
        <v>0.63613200000000003</v>
      </c>
      <c r="P5117">
        <v>220.28</v>
      </c>
      <c r="Q5117">
        <v>0.83885299999999996</v>
      </c>
      <c r="R5117">
        <v>0</v>
      </c>
      <c r="S5117">
        <v>5</v>
      </c>
      <c r="T5117">
        <v>0.16125600000000001</v>
      </c>
      <c r="U5117">
        <v>-5.4260000000000002</v>
      </c>
      <c r="V5117">
        <v>1</v>
      </c>
      <c r="W5117">
        <v>4.3217999999999999E-2</v>
      </c>
      <c r="X5117">
        <v>109.00700000000001</v>
      </c>
      <c r="Y5117">
        <v>0.45628400000000002</v>
      </c>
    </row>
    <row r="5118" spans="1:25" hidden="1" x14ac:dyDescent="0.25">
      <c r="A5118">
        <v>5116</v>
      </c>
      <c r="B5118">
        <v>16</v>
      </c>
      <c r="C5118" t="s">
        <v>8242</v>
      </c>
      <c r="D5118" t="s">
        <v>8243</v>
      </c>
      <c r="E5118">
        <v>2011</v>
      </c>
      <c r="F5118" t="s">
        <v>6380</v>
      </c>
      <c r="G5118">
        <v>25.779807999999999</v>
      </c>
      <c r="H5118">
        <v>-80.153199999999998</v>
      </c>
      <c r="I5118" t="s">
        <v>4692</v>
      </c>
      <c r="J5118" t="s">
        <v>28</v>
      </c>
      <c r="K5118" t="s">
        <v>56</v>
      </c>
      <c r="L5118" t="s">
        <v>33</v>
      </c>
      <c r="M5118">
        <v>0</v>
      </c>
      <c r="N5118">
        <v>5.5419999999999997E-2</v>
      </c>
      <c r="O5118">
        <v>0.64039999999999997</v>
      </c>
      <c r="P5118">
        <v>256.55955</v>
      </c>
      <c r="Q5118">
        <v>0.51521300000000003</v>
      </c>
      <c r="R5118" s="1">
        <v>7.9999999999999996E-6</v>
      </c>
      <c r="S5118">
        <v>0</v>
      </c>
      <c r="T5118">
        <v>8.6904999999999996E-2</v>
      </c>
      <c r="U5118">
        <v>-16.715</v>
      </c>
      <c r="V5118">
        <v>0</v>
      </c>
      <c r="W5118">
        <v>0.100415</v>
      </c>
      <c r="X5118">
        <v>125.946</v>
      </c>
      <c r="Y5118">
        <v>0.37071700000000002</v>
      </c>
    </row>
    <row r="5119" spans="1:25" hidden="1" x14ac:dyDescent="0.25">
      <c r="A5119">
        <v>5117</v>
      </c>
      <c r="B5119">
        <v>17</v>
      </c>
      <c r="C5119" t="s">
        <v>8244</v>
      </c>
      <c r="D5119" t="s">
        <v>6517</v>
      </c>
      <c r="E5119">
        <v>2011</v>
      </c>
      <c r="F5119" t="s">
        <v>6517</v>
      </c>
      <c r="G5119">
        <v>40.123804999999997</v>
      </c>
      <c r="H5119">
        <v>-75.114767000000001</v>
      </c>
      <c r="I5119" t="s">
        <v>6518</v>
      </c>
      <c r="J5119" t="s">
        <v>28</v>
      </c>
      <c r="K5119" t="s">
        <v>56</v>
      </c>
      <c r="L5119" t="s">
        <v>33</v>
      </c>
      <c r="M5119">
        <v>1.2370920431900001E-2</v>
      </c>
      <c r="N5119">
        <v>3.6489999999999999E-3</v>
      </c>
      <c r="O5119">
        <v>0.68815099999999996</v>
      </c>
      <c r="P5119">
        <v>203.30667</v>
      </c>
      <c r="Q5119">
        <v>0.71979300000000002</v>
      </c>
      <c r="R5119">
        <v>0</v>
      </c>
      <c r="S5119">
        <v>7</v>
      </c>
      <c r="T5119">
        <v>2.1929000000000001E-2</v>
      </c>
      <c r="U5119">
        <v>-4.8920000000000003</v>
      </c>
      <c r="V5119">
        <v>1</v>
      </c>
      <c r="W5119">
        <v>8.5549E-2</v>
      </c>
      <c r="X5119">
        <v>122.02200000000001</v>
      </c>
      <c r="Y5119">
        <v>0.56135400000000002</v>
      </c>
    </row>
    <row r="5120" spans="1:25" hidden="1" x14ac:dyDescent="0.25">
      <c r="A5120">
        <v>5118</v>
      </c>
      <c r="B5120">
        <v>18</v>
      </c>
      <c r="C5120" t="s">
        <v>8245</v>
      </c>
      <c r="D5120" t="s">
        <v>7929</v>
      </c>
      <c r="E5120">
        <v>2011</v>
      </c>
      <c r="F5120" t="s">
        <v>7929</v>
      </c>
      <c r="G5120">
        <v>40.714599999999997</v>
      </c>
      <c r="H5120">
        <v>-74.007099999999994</v>
      </c>
      <c r="I5120" t="s">
        <v>195</v>
      </c>
      <c r="J5120" t="s">
        <v>930</v>
      </c>
      <c r="K5120" t="s">
        <v>28</v>
      </c>
      <c r="L5120" t="s">
        <v>56</v>
      </c>
      <c r="M5120">
        <v>0</v>
      </c>
      <c r="N5120">
        <v>3.4789999999999999E-3</v>
      </c>
      <c r="O5120">
        <v>0.40859600000000001</v>
      </c>
      <c r="P5120">
        <v>277.60280999999998</v>
      </c>
      <c r="Q5120">
        <v>0.65681800000000001</v>
      </c>
      <c r="R5120">
        <v>0.12851699999999999</v>
      </c>
      <c r="S5120">
        <v>9</v>
      </c>
      <c r="T5120">
        <v>0.37026900000000001</v>
      </c>
      <c r="U5120">
        <v>-16.443000000000001</v>
      </c>
      <c r="V5120">
        <v>0</v>
      </c>
      <c r="W5120">
        <v>5.2636000000000002E-2</v>
      </c>
      <c r="X5120">
        <v>128.023</v>
      </c>
      <c r="Y5120">
        <v>0.47702699999999998</v>
      </c>
    </row>
    <row r="5121" spans="1:25" x14ac:dyDescent="0.25">
      <c r="A5121">
        <v>5119</v>
      </c>
      <c r="B5121">
        <v>19</v>
      </c>
      <c r="C5121" t="s">
        <v>8246</v>
      </c>
      <c r="D5121" t="s">
        <v>6517</v>
      </c>
      <c r="E5121">
        <v>2011</v>
      </c>
      <c r="F5121" t="s">
        <v>6517</v>
      </c>
      <c r="G5121" t="str">
        <f>IFERROR(VLOOKUP(Table1[[#This Row],[Title]],$C$5507:$Y$5579,5, FALSE ),"")</f>
        <v/>
      </c>
      <c r="H5121" t="str">
        <f>IFERROR(VLOOKUP(Table1[[#This Row],[Title]],$C$5507:$Y$5579,6, FALSE ),"")</f>
        <v/>
      </c>
      <c r="I5121" t="str">
        <f>IFERROR(VLOOKUP(Table1[[#This Row],[Title]],$C$5507:$Y$5579,7, FALSE ),"")</f>
        <v/>
      </c>
      <c r="J5121" t="str">
        <f>IFERROR(VLOOKUP(Table1[[#This Row],[Title]],$C$5507:$Y$5579,8, FALSE ),"")</f>
        <v/>
      </c>
      <c r="K5121" t="str">
        <f>IFERROR(VLOOKUP(Table1[[#This Row],[Title]],$C$5507:$Y$5579,9, FALSE ),"")</f>
        <v/>
      </c>
      <c r="L5121" t="str">
        <f>IFERROR(VLOOKUP(Table1[[#This Row],[Title]],$C$5507:$Y$5579,10, FALSE ),"")</f>
        <v/>
      </c>
      <c r="M5121" t="str">
        <f>IFERROR(VLOOKUP(Table1[[#This Row],[Title]],$C$5507:$Y$5579,11, FALSE ),"")</f>
        <v/>
      </c>
      <c r="N5121" t="str">
        <f>IFERROR(VLOOKUP(Table1[[#This Row],[Title]],$C$5507:$Y$5579,12, FALSE ),"")</f>
        <v/>
      </c>
      <c r="O5121" t="str">
        <f>IFERROR(VLOOKUP(Table1[[#This Row],[Title]],$C$5507:$Y$5579,13, FALSE ),"")</f>
        <v/>
      </c>
      <c r="P5121" t="str">
        <f>IFERROR(VLOOKUP(Table1[[#This Row],[Title]],$C$5507:$Y$5579,14, FALSE ),"")</f>
        <v/>
      </c>
      <c r="Q5121" t="str">
        <f>IFERROR(VLOOKUP(Table1[[#This Row],[Title]],$C$5507:$Y$5579,15, FALSE ),"")</f>
        <v/>
      </c>
      <c r="R5121" t="str">
        <f>IFERROR(VLOOKUP(Table1[[#This Row],[Title]],$C$5507:$Y$5579,16, FALSE ),"")</f>
        <v/>
      </c>
      <c r="S5121" t="str">
        <f>IFERROR(VLOOKUP(Table1[[#This Row],[Title]],$C$5507:$Y$5579,17, FALSE ),"")</f>
        <v/>
      </c>
      <c r="T5121" t="str">
        <f>IFERROR(VLOOKUP(Table1[[#This Row],[Title]],$C$5507:$Y$5579,18, FALSE ),"")</f>
        <v/>
      </c>
      <c r="U5121" t="str">
        <f>IFERROR(VLOOKUP(Table1[[#This Row],[Title]],$C$5507:$Y$5579,19, FALSE ),"")</f>
        <v/>
      </c>
      <c r="V5121" t="str">
        <f>IFERROR(VLOOKUP(Table1[[#This Row],[Title]],$C$5507:$Y$5579,20, FALSE ),"")</f>
        <v/>
      </c>
      <c r="W5121" t="str">
        <f>IFERROR(VLOOKUP(Table1[[#This Row],[Title]],$C$5507:$Y$5579,21, FALSE ),"")</f>
        <v/>
      </c>
      <c r="X5121" t="str">
        <f>IFERROR(VLOOKUP(Table1[[#This Row],[Title]],$C$5507:$Y$5579,22, FALSE ),"")</f>
        <v/>
      </c>
      <c r="Y5121" t="str">
        <f>IFERROR(VLOOKUP(Table1[[#This Row],[Title]],$C$5507:$Y$5579,23, FALSE ),"")</f>
        <v/>
      </c>
    </row>
    <row r="5122" spans="1:25" hidden="1" x14ac:dyDescent="0.25">
      <c r="A5122">
        <v>5120</v>
      </c>
      <c r="B5122">
        <v>20</v>
      </c>
      <c r="C5122" t="s">
        <v>5674</v>
      </c>
      <c r="D5122" t="s">
        <v>8247</v>
      </c>
      <c r="E5122">
        <v>2011</v>
      </c>
      <c r="F5122" t="s">
        <v>7328</v>
      </c>
      <c r="G5122">
        <v>13.166700000000001</v>
      </c>
      <c r="H5122">
        <v>-59.533299999999997</v>
      </c>
      <c r="I5122" t="s">
        <v>7329</v>
      </c>
      <c r="J5122" t="s">
        <v>28</v>
      </c>
      <c r="K5122" t="s">
        <v>33</v>
      </c>
      <c r="M5122">
        <v>0</v>
      </c>
      <c r="N5122">
        <v>0.45379399999999998</v>
      </c>
      <c r="O5122">
        <v>0.66215100000000005</v>
      </c>
      <c r="P5122">
        <v>267.26666999999998</v>
      </c>
      <c r="Q5122">
        <v>0.75521400000000005</v>
      </c>
      <c r="R5122">
        <v>0</v>
      </c>
      <c r="S5122">
        <v>6</v>
      </c>
      <c r="T5122">
        <v>0.33635700000000002</v>
      </c>
      <c r="U5122">
        <v>-5.798</v>
      </c>
      <c r="V5122">
        <v>0</v>
      </c>
      <c r="W5122">
        <v>0.14071500000000001</v>
      </c>
      <c r="X5122">
        <v>97.143000000000001</v>
      </c>
      <c r="Y5122">
        <v>0.67004200000000003</v>
      </c>
    </row>
    <row r="5123" spans="1:25" hidden="1" x14ac:dyDescent="0.25">
      <c r="A5123">
        <v>5121</v>
      </c>
      <c r="B5123">
        <v>21</v>
      </c>
      <c r="C5123" t="s">
        <v>8248</v>
      </c>
      <c r="D5123" t="s">
        <v>8249</v>
      </c>
      <c r="E5123">
        <v>2011</v>
      </c>
      <c r="F5123" t="s">
        <v>7374</v>
      </c>
      <c r="G5123">
        <v>37.916612999999998</v>
      </c>
      <c r="H5123">
        <v>-76.947547</v>
      </c>
      <c r="I5123" t="s">
        <v>7375</v>
      </c>
      <c r="J5123" t="s">
        <v>28</v>
      </c>
      <c r="K5123" t="s">
        <v>56</v>
      </c>
      <c r="L5123" t="s">
        <v>33</v>
      </c>
      <c r="M5123">
        <v>0</v>
      </c>
      <c r="N5123">
        <v>3.2641999999999997E-2</v>
      </c>
      <c r="O5123">
        <v>0.55002200000000001</v>
      </c>
      <c r="P5123">
        <v>248.37556000000001</v>
      </c>
      <c r="Q5123">
        <v>0.66761700000000002</v>
      </c>
      <c r="R5123" s="1">
        <v>3.9999999999999998E-6</v>
      </c>
      <c r="S5123">
        <v>2</v>
      </c>
      <c r="T5123">
        <v>0.33426600000000001</v>
      </c>
      <c r="U5123">
        <v>-7.9210000000000003</v>
      </c>
      <c r="V5123">
        <v>1</v>
      </c>
      <c r="W5123">
        <v>0.29514400000000002</v>
      </c>
      <c r="X5123">
        <v>72.972999999999999</v>
      </c>
      <c r="Y5123">
        <v>0.49525000000000002</v>
      </c>
    </row>
    <row r="5124" spans="1:25" hidden="1" x14ac:dyDescent="0.25">
      <c r="A5124">
        <v>5122</v>
      </c>
      <c r="B5124">
        <v>22</v>
      </c>
      <c r="C5124" t="s">
        <v>8250</v>
      </c>
      <c r="D5124" t="s">
        <v>8251</v>
      </c>
      <c r="E5124">
        <v>2011</v>
      </c>
      <c r="F5124" t="s">
        <v>7977</v>
      </c>
      <c r="G5124">
        <v>41.850033000000003</v>
      </c>
      <c r="H5124">
        <v>-87.650052000000002</v>
      </c>
      <c r="I5124" t="s">
        <v>108</v>
      </c>
      <c r="J5124" t="s">
        <v>28</v>
      </c>
      <c r="K5124" t="s">
        <v>56</v>
      </c>
      <c r="L5124" t="s">
        <v>33</v>
      </c>
      <c r="M5124">
        <v>0</v>
      </c>
      <c r="N5124">
        <v>5.4967000000000002E-2</v>
      </c>
      <c r="O5124">
        <v>0.71745899999999996</v>
      </c>
      <c r="P5124">
        <v>231.75837000000001</v>
      </c>
      <c r="Q5124">
        <v>0.37493500000000002</v>
      </c>
      <c r="R5124">
        <v>0</v>
      </c>
      <c r="S5124">
        <v>2</v>
      </c>
      <c r="T5124">
        <v>8.7720000000000006E-2</v>
      </c>
      <c r="U5124">
        <v>-15.137</v>
      </c>
      <c r="V5124">
        <v>1</v>
      </c>
      <c r="W5124">
        <v>0.17205100000000001</v>
      </c>
      <c r="X5124">
        <v>80.046999999999997</v>
      </c>
      <c r="Y5124">
        <v>0.67305999999999999</v>
      </c>
    </row>
    <row r="5125" spans="1:25" hidden="1" x14ac:dyDescent="0.25">
      <c r="A5125">
        <v>5123</v>
      </c>
      <c r="B5125">
        <v>23</v>
      </c>
      <c r="C5125" t="s">
        <v>8252</v>
      </c>
      <c r="D5125" t="s">
        <v>7790</v>
      </c>
      <c r="E5125">
        <v>2011</v>
      </c>
      <c r="F5125" t="s">
        <v>7790</v>
      </c>
      <c r="G5125">
        <v>29.949674000000002</v>
      </c>
      <c r="H5125">
        <v>-90.205800999999994</v>
      </c>
      <c r="I5125" t="s">
        <v>903</v>
      </c>
      <c r="J5125" t="s">
        <v>28</v>
      </c>
      <c r="K5125" t="s">
        <v>56</v>
      </c>
      <c r="L5125" t="s">
        <v>33</v>
      </c>
      <c r="M5125">
        <v>0</v>
      </c>
      <c r="N5125">
        <v>1.3999999999999999E-4</v>
      </c>
      <c r="O5125">
        <v>0.64533600000000002</v>
      </c>
      <c r="P5125">
        <v>240.30667</v>
      </c>
      <c r="Q5125">
        <v>0.66425100000000004</v>
      </c>
      <c r="R5125" s="1">
        <v>5.0000000000000004E-6</v>
      </c>
      <c r="S5125">
        <v>11</v>
      </c>
      <c r="T5125">
        <v>0.126225</v>
      </c>
      <c r="U5125">
        <v>-6.202</v>
      </c>
      <c r="V5125">
        <v>1</v>
      </c>
      <c r="W5125">
        <v>3.8998999999999999E-2</v>
      </c>
      <c r="X5125">
        <v>154.00299999999999</v>
      </c>
      <c r="Y5125">
        <v>0.281302</v>
      </c>
    </row>
    <row r="5126" spans="1:25" hidden="1" x14ac:dyDescent="0.25">
      <c r="A5126">
        <v>5124</v>
      </c>
      <c r="B5126">
        <v>24</v>
      </c>
      <c r="C5126" t="s">
        <v>8253</v>
      </c>
      <c r="D5126" t="s">
        <v>8219</v>
      </c>
      <c r="E5126">
        <v>2011</v>
      </c>
      <c r="F5126" t="s">
        <v>8219</v>
      </c>
      <c r="G5126">
        <v>51.507264800000002</v>
      </c>
      <c r="H5126">
        <v>-0.1278328</v>
      </c>
      <c r="I5126" t="s">
        <v>439</v>
      </c>
      <c r="J5126" t="s">
        <v>32</v>
      </c>
      <c r="K5126" t="s">
        <v>28</v>
      </c>
      <c r="L5126" t="s">
        <v>33</v>
      </c>
      <c r="M5126">
        <v>0</v>
      </c>
      <c r="N5126">
        <v>0.89335100000000001</v>
      </c>
      <c r="O5126">
        <v>0.56154700000000002</v>
      </c>
      <c r="P5126">
        <v>285.26666999999998</v>
      </c>
      <c r="Q5126">
        <v>0.32387700000000003</v>
      </c>
      <c r="R5126">
        <v>0</v>
      </c>
      <c r="S5126">
        <v>9</v>
      </c>
      <c r="T5126">
        <v>0.109264</v>
      </c>
      <c r="U5126">
        <v>-8.2370000000000001</v>
      </c>
      <c r="V5126">
        <v>1</v>
      </c>
      <c r="W5126">
        <v>2.7886999999999999E-2</v>
      </c>
      <c r="X5126">
        <v>135.11600000000001</v>
      </c>
      <c r="Y5126">
        <v>0.29785099999999998</v>
      </c>
    </row>
    <row r="5127" spans="1:25" hidden="1" x14ac:dyDescent="0.25">
      <c r="A5127">
        <v>5125</v>
      </c>
      <c r="B5127">
        <v>25</v>
      </c>
      <c r="C5127" t="s">
        <v>7892</v>
      </c>
      <c r="D5127" t="s">
        <v>7821</v>
      </c>
      <c r="E5127">
        <v>2011</v>
      </c>
      <c r="F5127" t="s">
        <v>7821</v>
      </c>
      <c r="G5127">
        <v>38.861469</v>
      </c>
      <c r="H5127">
        <v>-104.857828</v>
      </c>
      <c r="I5127" t="s">
        <v>7822</v>
      </c>
      <c r="J5127" t="s">
        <v>28</v>
      </c>
      <c r="K5127" t="s">
        <v>56</v>
      </c>
      <c r="L5127" t="s">
        <v>33</v>
      </c>
      <c r="M5127">
        <v>0</v>
      </c>
      <c r="N5127">
        <v>3.0369E-2</v>
      </c>
      <c r="O5127">
        <v>0.67363600000000001</v>
      </c>
      <c r="P5127">
        <v>233.79545999999999</v>
      </c>
      <c r="Q5127">
        <v>0.47856399999999999</v>
      </c>
      <c r="R5127">
        <v>0</v>
      </c>
      <c r="S5127">
        <v>6</v>
      </c>
      <c r="T5127">
        <v>0.116503</v>
      </c>
      <c r="U5127">
        <v>-17.581</v>
      </c>
      <c r="V5127">
        <v>1</v>
      </c>
      <c r="W5127">
        <v>6.6078999999999999E-2</v>
      </c>
      <c r="X5127">
        <v>97.85</v>
      </c>
      <c r="Y5127">
        <v>0.72071099999999999</v>
      </c>
    </row>
    <row r="5128" spans="1:25" hidden="1" x14ac:dyDescent="0.25">
      <c r="A5128">
        <v>5126</v>
      </c>
      <c r="B5128">
        <v>26</v>
      </c>
      <c r="C5128" t="s">
        <v>8254</v>
      </c>
      <c r="D5128" t="s">
        <v>8096</v>
      </c>
      <c r="E5128">
        <v>2011</v>
      </c>
      <c r="F5128" t="s">
        <v>8096</v>
      </c>
      <c r="G5128">
        <v>33.973951</v>
      </c>
      <c r="H5128">
        <v>-118.24840500000001</v>
      </c>
      <c r="I5128" t="s">
        <v>105</v>
      </c>
      <c r="J5128" t="s">
        <v>28</v>
      </c>
      <c r="K5128" t="s">
        <v>56</v>
      </c>
      <c r="L5128" t="s">
        <v>33</v>
      </c>
      <c r="M5128">
        <v>0</v>
      </c>
      <c r="N5128">
        <v>0.293325</v>
      </c>
      <c r="O5128">
        <v>0.78510199999999997</v>
      </c>
      <c r="P5128">
        <v>188.94281000000001</v>
      </c>
      <c r="Q5128">
        <v>0.73385599999999995</v>
      </c>
      <c r="R5128">
        <v>0</v>
      </c>
      <c r="S5128">
        <v>8</v>
      </c>
      <c r="T5128">
        <v>9.3043000000000001E-2</v>
      </c>
      <c r="U5128">
        <v>-4.3120000000000003</v>
      </c>
      <c r="V5128">
        <v>0</v>
      </c>
      <c r="W5128">
        <v>5.8137000000000001E-2</v>
      </c>
      <c r="X5128">
        <v>174.952</v>
      </c>
      <c r="Y5128">
        <v>0.95342400000000005</v>
      </c>
    </row>
    <row r="5129" spans="1:25" hidden="1" x14ac:dyDescent="0.25">
      <c r="A5129">
        <v>5127</v>
      </c>
      <c r="B5129">
        <v>27</v>
      </c>
      <c r="C5129" t="s">
        <v>8255</v>
      </c>
      <c r="D5129" t="s">
        <v>6346</v>
      </c>
      <c r="E5129">
        <v>2011</v>
      </c>
      <c r="F5129" t="s">
        <v>6346</v>
      </c>
      <c r="G5129">
        <v>30.814465999999999</v>
      </c>
      <c r="H5129">
        <v>-90.428043000000002</v>
      </c>
      <c r="I5129" t="s">
        <v>6347</v>
      </c>
      <c r="J5129" t="s">
        <v>28</v>
      </c>
      <c r="K5129" t="s">
        <v>56</v>
      </c>
      <c r="L5129" t="s">
        <v>33</v>
      </c>
      <c r="M5129">
        <v>0</v>
      </c>
      <c r="N5129">
        <v>4.9076000000000002E-2</v>
      </c>
      <c r="O5129">
        <v>0.66403699999999999</v>
      </c>
      <c r="P5129">
        <v>235.64</v>
      </c>
      <c r="Q5129">
        <v>0.66521699999999995</v>
      </c>
      <c r="R5129">
        <v>0</v>
      </c>
      <c r="S5129">
        <v>8</v>
      </c>
      <c r="T5129">
        <v>0.188633</v>
      </c>
      <c r="U5129">
        <v>-7.5949999999999998</v>
      </c>
      <c r="V5129">
        <v>1</v>
      </c>
      <c r="W5129">
        <v>9.7094E-2</v>
      </c>
      <c r="X5129">
        <v>131.95400000000001</v>
      </c>
      <c r="Y5129">
        <v>0.48565900000000001</v>
      </c>
    </row>
    <row r="5130" spans="1:25" hidden="1" x14ac:dyDescent="0.25">
      <c r="A5130">
        <v>5128</v>
      </c>
      <c r="B5130">
        <v>28</v>
      </c>
      <c r="C5130" t="s">
        <v>8256</v>
      </c>
      <c r="D5130" t="s">
        <v>7867</v>
      </c>
      <c r="E5130">
        <v>2011</v>
      </c>
      <c r="F5130" t="s">
        <v>7867</v>
      </c>
      <c r="G5130">
        <v>41.8842</v>
      </c>
      <c r="H5130">
        <v>-87.632400000000004</v>
      </c>
      <c r="I5130" t="s">
        <v>386</v>
      </c>
      <c r="J5130" t="s">
        <v>28</v>
      </c>
      <c r="K5130" t="s">
        <v>56</v>
      </c>
      <c r="L5130" t="s">
        <v>33</v>
      </c>
      <c r="M5130">
        <v>0</v>
      </c>
      <c r="N5130">
        <v>2.493E-3</v>
      </c>
      <c r="O5130">
        <v>0.53068000000000004</v>
      </c>
      <c r="P5130">
        <v>240.60516999999999</v>
      </c>
      <c r="Q5130">
        <v>0.87571900000000003</v>
      </c>
      <c r="R5130">
        <v>0</v>
      </c>
      <c r="S5130">
        <v>7</v>
      </c>
      <c r="T5130">
        <v>0.13142499999999999</v>
      </c>
      <c r="U5130">
        <v>-5.7569999999999997</v>
      </c>
      <c r="V5130">
        <v>1</v>
      </c>
      <c r="W5130">
        <v>9.8153000000000004E-2</v>
      </c>
      <c r="X5130">
        <v>143.053</v>
      </c>
      <c r="Y5130">
        <v>0.63164299999999995</v>
      </c>
    </row>
    <row r="5131" spans="1:25" hidden="1" x14ac:dyDescent="0.25">
      <c r="A5131">
        <v>5129</v>
      </c>
      <c r="B5131">
        <v>29</v>
      </c>
      <c r="C5131" t="s">
        <v>8257</v>
      </c>
      <c r="D5131" t="s">
        <v>7929</v>
      </c>
      <c r="E5131">
        <v>2011</v>
      </c>
      <c r="F5131" t="s">
        <v>7929</v>
      </c>
      <c r="G5131">
        <v>40.714599999999997</v>
      </c>
      <c r="H5131">
        <v>-74.007099999999994</v>
      </c>
      <c r="I5131" t="s">
        <v>195</v>
      </c>
      <c r="J5131" t="s">
        <v>28</v>
      </c>
      <c r="K5131" t="s">
        <v>56</v>
      </c>
      <c r="L5131" t="s">
        <v>33</v>
      </c>
      <c r="M5131">
        <v>0</v>
      </c>
      <c r="N5131">
        <v>2.03E-4</v>
      </c>
      <c r="O5131">
        <v>0.58346399999999998</v>
      </c>
      <c r="P5131">
        <v>251.76770999999999</v>
      </c>
      <c r="Q5131">
        <v>0.44721899999999998</v>
      </c>
      <c r="R5131">
        <v>2.895E-3</v>
      </c>
      <c r="S5131">
        <v>9</v>
      </c>
      <c r="T5131">
        <v>8.3796999999999996E-2</v>
      </c>
      <c r="U5131">
        <v>-18.550999999999998</v>
      </c>
      <c r="V5131">
        <v>1</v>
      </c>
      <c r="W5131">
        <v>4.2590000000000003E-2</v>
      </c>
      <c r="X5131">
        <v>131.84100000000001</v>
      </c>
      <c r="Y5131">
        <v>0.54427599999999998</v>
      </c>
    </row>
    <row r="5132" spans="1:25" hidden="1" x14ac:dyDescent="0.25">
      <c r="A5132">
        <v>5130</v>
      </c>
      <c r="B5132">
        <v>30</v>
      </c>
      <c r="C5132" t="s">
        <v>8258</v>
      </c>
      <c r="D5132" t="s">
        <v>8068</v>
      </c>
      <c r="E5132">
        <v>2011</v>
      </c>
      <c r="F5132" t="s">
        <v>8068</v>
      </c>
      <c r="G5132">
        <v>33.973951</v>
      </c>
      <c r="H5132">
        <v>-118.24840500000001</v>
      </c>
      <c r="I5132" t="s">
        <v>605</v>
      </c>
      <c r="J5132" t="s">
        <v>28</v>
      </c>
      <c r="K5132" t="s">
        <v>56</v>
      </c>
      <c r="L5132" t="s">
        <v>33</v>
      </c>
      <c r="M5132">
        <v>0</v>
      </c>
      <c r="N5132">
        <v>6.3985E-2</v>
      </c>
      <c r="O5132">
        <v>0.71108800000000005</v>
      </c>
      <c r="P5132">
        <v>198.08608000000001</v>
      </c>
      <c r="Q5132">
        <v>0.490427</v>
      </c>
      <c r="R5132">
        <v>3.5399999999999999E-4</v>
      </c>
      <c r="S5132">
        <v>8</v>
      </c>
      <c r="T5132">
        <v>0.119947</v>
      </c>
      <c r="U5132">
        <v>-16.946000000000002</v>
      </c>
      <c r="V5132">
        <v>1</v>
      </c>
      <c r="W5132">
        <v>5.3635000000000002E-2</v>
      </c>
      <c r="X5132">
        <v>123.571</v>
      </c>
      <c r="Y5132">
        <v>0.79938600000000004</v>
      </c>
    </row>
    <row r="5133" spans="1:25" hidden="1" x14ac:dyDescent="0.25">
      <c r="A5133">
        <v>5131</v>
      </c>
      <c r="B5133">
        <v>31</v>
      </c>
      <c r="C5133" t="s">
        <v>8259</v>
      </c>
      <c r="D5133" t="s">
        <v>8260</v>
      </c>
      <c r="E5133">
        <v>2011</v>
      </c>
      <c r="F5133" t="s">
        <v>8260</v>
      </c>
      <c r="G5133">
        <v>40.438299999999998</v>
      </c>
      <c r="H5133">
        <v>-79.997500000000002</v>
      </c>
      <c r="I5133" t="s">
        <v>351</v>
      </c>
      <c r="J5133" t="s">
        <v>28</v>
      </c>
      <c r="K5133" t="s">
        <v>56</v>
      </c>
      <c r="L5133" t="s">
        <v>33</v>
      </c>
      <c r="M5133">
        <v>0</v>
      </c>
      <c r="N5133">
        <v>0.16170899999999999</v>
      </c>
      <c r="O5133">
        <v>0.64990999999999999</v>
      </c>
      <c r="P5133">
        <v>215.95196999999999</v>
      </c>
      <c r="Q5133">
        <v>0.90051099999999995</v>
      </c>
      <c r="R5133">
        <v>6.0800000000000003E-4</v>
      </c>
      <c r="S5133">
        <v>2</v>
      </c>
      <c r="T5133">
        <v>0.218607</v>
      </c>
      <c r="U5133">
        <v>-4.0350000000000001</v>
      </c>
      <c r="V5133">
        <v>0</v>
      </c>
      <c r="W5133">
        <v>6.7479999999999998E-2</v>
      </c>
      <c r="X5133">
        <v>164.125</v>
      </c>
      <c r="Y5133">
        <v>0.55803999999999998</v>
      </c>
    </row>
    <row r="5134" spans="1:25" hidden="1" x14ac:dyDescent="0.25">
      <c r="A5134">
        <v>5132</v>
      </c>
      <c r="B5134">
        <v>32</v>
      </c>
      <c r="C5134" t="s">
        <v>8261</v>
      </c>
      <c r="D5134" t="s">
        <v>8262</v>
      </c>
      <c r="E5134">
        <v>2011</v>
      </c>
      <c r="F5134" t="s">
        <v>8262</v>
      </c>
      <c r="G5134">
        <v>36.1678</v>
      </c>
      <c r="H5134">
        <v>-86.778400000000005</v>
      </c>
      <c r="I5134" t="s">
        <v>167</v>
      </c>
      <c r="J5134" t="s">
        <v>28</v>
      </c>
      <c r="K5134" t="s">
        <v>56</v>
      </c>
      <c r="L5134" t="s">
        <v>33</v>
      </c>
      <c r="M5134">
        <v>0</v>
      </c>
      <c r="N5134">
        <v>9.4718999999999998E-2</v>
      </c>
      <c r="O5134">
        <v>0.70141200000000004</v>
      </c>
      <c r="P5134">
        <v>198.92</v>
      </c>
      <c r="Q5134">
        <v>0.740039</v>
      </c>
      <c r="R5134">
        <v>0</v>
      </c>
      <c r="S5134">
        <v>4</v>
      </c>
      <c r="T5134">
        <v>0.156974</v>
      </c>
      <c r="U5134">
        <v>-5.85</v>
      </c>
      <c r="V5134">
        <v>1</v>
      </c>
      <c r="W5134">
        <v>9.3079999999999996E-2</v>
      </c>
      <c r="X5134">
        <v>99.972999999999999</v>
      </c>
      <c r="Y5134">
        <v>0.81742000000000004</v>
      </c>
    </row>
    <row r="5135" spans="1:25" hidden="1" x14ac:dyDescent="0.25">
      <c r="A5135">
        <v>5133</v>
      </c>
      <c r="B5135">
        <v>33</v>
      </c>
      <c r="C5135" t="s">
        <v>8263</v>
      </c>
      <c r="D5135" t="s">
        <v>8068</v>
      </c>
      <c r="E5135">
        <v>2011</v>
      </c>
      <c r="F5135" t="s">
        <v>8068</v>
      </c>
      <c r="G5135">
        <v>33.973951</v>
      </c>
      <c r="H5135">
        <v>-118.24840500000001</v>
      </c>
      <c r="I5135" t="s">
        <v>605</v>
      </c>
      <c r="J5135" t="s">
        <v>28</v>
      </c>
      <c r="K5135" t="s">
        <v>56</v>
      </c>
      <c r="L5135" t="s">
        <v>33</v>
      </c>
      <c r="M5135">
        <v>0</v>
      </c>
      <c r="N5135">
        <v>5.9199999999999999E-3</v>
      </c>
      <c r="O5135">
        <v>0.75160400000000005</v>
      </c>
      <c r="P5135">
        <v>253.63202000000001</v>
      </c>
      <c r="Q5135">
        <v>0.57723800000000003</v>
      </c>
      <c r="R5135">
        <v>0</v>
      </c>
      <c r="S5135">
        <v>0</v>
      </c>
      <c r="T5135">
        <v>0.418993</v>
      </c>
      <c r="U5135">
        <v>-8.3550000000000004</v>
      </c>
      <c r="V5135">
        <v>1</v>
      </c>
      <c r="W5135">
        <v>9.8823999999999995E-2</v>
      </c>
      <c r="X5135">
        <v>120.03400000000001</v>
      </c>
      <c r="Y5135">
        <v>0.65137199999999995</v>
      </c>
    </row>
    <row r="5136" spans="1:25" hidden="1" x14ac:dyDescent="0.25">
      <c r="A5136">
        <v>5134</v>
      </c>
      <c r="B5136">
        <v>34</v>
      </c>
      <c r="C5136" t="s">
        <v>8264</v>
      </c>
      <c r="D5136" t="s">
        <v>8265</v>
      </c>
      <c r="E5136">
        <v>2011</v>
      </c>
      <c r="F5136" t="s">
        <v>8266</v>
      </c>
      <c r="G5136">
        <v>42.347020999999998</v>
      </c>
      <c r="H5136">
        <v>-83.060184000000007</v>
      </c>
      <c r="I5136" t="s">
        <v>119</v>
      </c>
      <c r="J5136" t="s">
        <v>28</v>
      </c>
      <c r="K5136" t="s">
        <v>56</v>
      </c>
      <c r="L5136" t="s">
        <v>33</v>
      </c>
      <c r="M5136">
        <v>0</v>
      </c>
      <c r="N5136">
        <v>0.350713</v>
      </c>
      <c r="O5136">
        <v>0.64278100000000005</v>
      </c>
      <c r="P5136">
        <v>303.53125</v>
      </c>
      <c r="Q5136">
        <v>0.66305099999999995</v>
      </c>
      <c r="R5136">
        <v>0</v>
      </c>
      <c r="S5136">
        <v>0</v>
      </c>
      <c r="T5136">
        <v>0.126669</v>
      </c>
      <c r="U5136">
        <v>-8.2370000000000001</v>
      </c>
      <c r="V5136">
        <v>1</v>
      </c>
      <c r="W5136">
        <v>0.38231700000000002</v>
      </c>
      <c r="X5136">
        <v>90.078999999999994</v>
      </c>
      <c r="Y5136">
        <v>0.17458199999999999</v>
      </c>
    </row>
    <row r="5137" spans="1:25" hidden="1" x14ac:dyDescent="0.25">
      <c r="A5137">
        <v>5135</v>
      </c>
      <c r="B5137">
        <v>35</v>
      </c>
      <c r="C5137" t="s">
        <v>8203</v>
      </c>
      <c r="D5137" t="s">
        <v>8204</v>
      </c>
      <c r="E5137">
        <v>2011</v>
      </c>
      <c r="F5137" t="s">
        <v>8204</v>
      </c>
      <c r="G5137">
        <v>36.165688000000003</v>
      </c>
      <c r="H5137">
        <v>-86.778098</v>
      </c>
      <c r="I5137" t="s">
        <v>8205</v>
      </c>
      <c r="J5137" t="s">
        <v>28</v>
      </c>
      <c r="K5137" t="s">
        <v>33</v>
      </c>
      <c r="M5137">
        <v>0</v>
      </c>
      <c r="N5137">
        <v>0.40341900000000003</v>
      </c>
      <c r="O5137">
        <v>0.59610600000000002</v>
      </c>
      <c r="P5137">
        <v>229.95156</v>
      </c>
      <c r="Q5137">
        <v>0.32436300000000001</v>
      </c>
      <c r="R5137">
        <v>0</v>
      </c>
      <c r="S5137">
        <v>4</v>
      </c>
      <c r="T5137">
        <v>0.34443600000000002</v>
      </c>
      <c r="U5137">
        <v>-14.087</v>
      </c>
      <c r="V5137">
        <v>1</v>
      </c>
      <c r="W5137">
        <v>3.0703000000000001E-2</v>
      </c>
      <c r="X5137">
        <v>130.767</v>
      </c>
      <c r="Y5137">
        <v>0.39974300000000001</v>
      </c>
    </row>
    <row r="5138" spans="1:25" hidden="1" x14ac:dyDescent="0.25">
      <c r="A5138">
        <v>5136</v>
      </c>
      <c r="B5138">
        <v>36</v>
      </c>
      <c r="C5138" t="s">
        <v>8267</v>
      </c>
      <c r="D5138" t="s">
        <v>8268</v>
      </c>
      <c r="E5138">
        <v>2011</v>
      </c>
      <c r="F5138" t="s">
        <v>7660</v>
      </c>
      <c r="G5138">
        <v>42.857413999999999</v>
      </c>
      <c r="H5138">
        <v>-77.034882999999994</v>
      </c>
      <c r="I5138" t="s">
        <v>7661</v>
      </c>
      <c r="J5138" t="s">
        <v>28</v>
      </c>
      <c r="K5138" t="s">
        <v>56</v>
      </c>
      <c r="L5138" t="s">
        <v>33</v>
      </c>
      <c r="M5138">
        <v>0</v>
      </c>
      <c r="N5138">
        <v>4.8604000000000001E-2</v>
      </c>
      <c r="O5138">
        <v>0.65610000000000002</v>
      </c>
      <c r="P5138">
        <v>203.57178999999999</v>
      </c>
      <c r="Q5138">
        <v>0.471694</v>
      </c>
      <c r="R5138">
        <v>0</v>
      </c>
      <c r="S5138">
        <v>2</v>
      </c>
      <c r="T5138">
        <v>0.657169</v>
      </c>
      <c r="U5138">
        <v>-15.616</v>
      </c>
      <c r="V5138">
        <v>1</v>
      </c>
      <c r="W5138">
        <v>7.4107999999999993E-2</v>
      </c>
      <c r="X5138">
        <v>92.733000000000004</v>
      </c>
      <c r="Y5138">
        <v>0.81539899999999998</v>
      </c>
    </row>
    <row r="5139" spans="1:25" hidden="1" x14ac:dyDescent="0.25">
      <c r="A5139">
        <v>5137</v>
      </c>
      <c r="B5139">
        <v>37</v>
      </c>
      <c r="C5139" t="s">
        <v>8269</v>
      </c>
      <c r="D5139" t="s">
        <v>7021</v>
      </c>
      <c r="E5139">
        <v>2011</v>
      </c>
      <c r="F5139" t="s">
        <v>7021</v>
      </c>
      <c r="G5139">
        <v>33.973951</v>
      </c>
      <c r="H5139">
        <v>-118.24840500000001</v>
      </c>
      <c r="I5139" t="s">
        <v>605</v>
      </c>
      <c r="J5139" t="s">
        <v>28</v>
      </c>
      <c r="K5139" t="s">
        <v>56</v>
      </c>
      <c r="L5139" t="s">
        <v>33</v>
      </c>
      <c r="M5139">
        <v>0</v>
      </c>
      <c r="N5139">
        <v>8.2179000000000002E-2</v>
      </c>
      <c r="O5139">
        <v>0.79282300000000006</v>
      </c>
      <c r="P5139">
        <v>251.34666999999999</v>
      </c>
      <c r="Q5139">
        <v>0.78993100000000005</v>
      </c>
      <c r="R5139" s="1">
        <v>9.9999999999999995E-7</v>
      </c>
      <c r="S5139">
        <v>6</v>
      </c>
      <c r="T5139">
        <v>0.106266</v>
      </c>
      <c r="U5139">
        <v>-7.3079999999999998</v>
      </c>
      <c r="V5139">
        <v>0</v>
      </c>
      <c r="W5139">
        <v>4.0944000000000001E-2</v>
      </c>
      <c r="X5139">
        <v>127.98099999999999</v>
      </c>
      <c r="Y5139">
        <v>0.42505599999999999</v>
      </c>
    </row>
    <row r="5140" spans="1:25" hidden="1" x14ac:dyDescent="0.25">
      <c r="A5140">
        <v>5138</v>
      </c>
      <c r="B5140">
        <v>38</v>
      </c>
      <c r="C5140" t="s">
        <v>8270</v>
      </c>
      <c r="D5140" t="s">
        <v>8271</v>
      </c>
      <c r="E5140">
        <v>2011</v>
      </c>
      <c r="F5140" t="s">
        <v>8272</v>
      </c>
      <c r="G5140">
        <v>40.714269000000002</v>
      </c>
      <c r="H5140">
        <v>-74.005972999999997</v>
      </c>
      <c r="I5140" t="s">
        <v>113</v>
      </c>
      <c r="J5140" t="s">
        <v>28</v>
      </c>
      <c r="K5140" t="s">
        <v>56</v>
      </c>
      <c r="L5140" t="s">
        <v>33</v>
      </c>
      <c r="M5140">
        <v>0</v>
      </c>
      <c r="N5140">
        <v>0.140906</v>
      </c>
      <c r="O5140">
        <v>0.40143800000000002</v>
      </c>
      <c r="P5140">
        <v>238.25333000000001</v>
      </c>
      <c r="Q5140">
        <v>0.82874999999999999</v>
      </c>
      <c r="R5140">
        <v>0</v>
      </c>
      <c r="S5140">
        <v>7</v>
      </c>
      <c r="T5140">
        <v>0.47300700000000001</v>
      </c>
      <c r="U5140">
        <v>-1.798</v>
      </c>
      <c r="V5140">
        <v>1</v>
      </c>
      <c r="W5140">
        <v>0.17922099999999999</v>
      </c>
      <c r="X5140">
        <v>168.46</v>
      </c>
      <c r="Y5140">
        <v>0.24670500000000001</v>
      </c>
    </row>
    <row r="5141" spans="1:25" hidden="1" x14ac:dyDescent="0.25">
      <c r="A5141">
        <v>5139</v>
      </c>
      <c r="B5141">
        <v>39</v>
      </c>
      <c r="C5141" t="s">
        <v>8273</v>
      </c>
      <c r="D5141" t="s">
        <v>8274</v>
      </c>
      <c r="E5141">
        <v>2011</v>
      </c>
      <c r="F5141" t="s">
        <v>7951</v>
      </c>
      <c r="G5141">
        <v>25.728999999999999</v>
      </c>
      <c r="H5141">
        <v>-80.237399999999994</v>
      </c>
      <c r="I5141" t="s">
        <v>1448</v>
      </c>
      <c r="J5141" t="s">
        <v>28</v>
      </c>
      <c r="K5141" t="s">
        <v>56</v>
      </c>
      <c r="L5141" t="s">
        <v>33</v>
      </c>
      <c r="M5141">
        <v>0</v>
      </c>
      <c r="N5141">
        <v>3.9900999999999999E-2</v>
      </c>
      <c r="O5141">
        <v>0.59274099999999996</v>
      </c>
      <c r="P5141">
        <v>194.32490000000001</v>
      </c>
      <c r="Q5141">
        <v>0.78910000000000002</v>
      </c>
      <c r="R5141">
        <v>0</v>
      </c>
      <c r="S5141">
        <v>10</v>
      </c>
      <c r="T5141">
        <v>0.35249599999999998</v>
      </c>
      <c r="U5141">
        <v>-8.6609999999999996</v>
      </c>
      <c r="V5141">
        <v>0</v>
      </c>
      <c r="W5141">
        <v>8.4394999999999998E-2</v>
      </c>
      <c r="X5141">
        <v>128.54499999999999</v>
      </c>
      <c r="Y5141">
        <v>0.64391900000000002</v>
      </c>
    </row>
    <row r="5142" spans="1:25" hidden="1" x14ac:dyDescent="0.25">
      <c r="A5142">
        <v>5140</v>
      </c>
      <c r="B5142">
        <v>40</v>
      </c>
      <c r="C5142" t="s">
        <v>8137</v>
      </c>
      <c r="D5142" t="s">
        <v>7328</v>
      </c>
      <c r="E5142">
        <v>2011</v>
      </c>
      <c r="F5142" t="s">
        <v>7328</v>
      </c>
      <c r="G5142">
        <v>13.166700000000001</v>
      </c>
      <c r="H5142">
        <v>-59.533299999999997</v>
      </c>
      <c r="I5142" t="s">
        <v>7329</v>
      </c>
      <c r="J5142" t="s">
        <v>28</v>
      </c>
      <c r="K5142" t="s">
        <v>56</v>
      </c>
      <c r="L5142" t="s">
        <v>33</v>
      </c>
      <c r="M5142">
        <v>0</v>
      </c>
      <c r="N5142">
        <v>7.1340000000000001E-2</v>
      </c>
      <c r="O5142">
        <v>0.74764799999999998</v>
      </c>
      <c r="P5142">
        <v>225.85424</v>
      </c>
      <c r="Q5142">
        <v>0.39969100000000002</v>
      </c>
      <c r="R5142">
        <v>1.27E-4</v>
      </c>
      <c r="S5142">
        <v>11</v>
      </c>
      <c r="T5142">
        <v>0.23105899999999999</v>
      </c>
      <c r="U5142">
        <v>-15.733000000000001</v>
      </c>
      <c r="V5142">
        <v>0</v>
      </c>
      <c r="W5142">
        <v>6.1684999999999997E-2</v>
      </c>
      <c r="X5142">
        <v>129.69800000000001</v>
      </c>
      <c r="Y5142">
        <v>0.69575500000000001</v>
      </c>
    </row>
    <row r="5143" spans="1:25" hidden="1" x14ac:dyDescent="0.25">
      <c r="A5143">
        <v>5141</v>
      </c>
      <c r="B5143">
        <v>41</v>
      </c>
      <c r="C5143" t="s">
        <v>8275</v>
      </c>
      <c r="D5143" t="s">
        <v>8276</v>
      </c>
      <c r="E5143">
        <v>2011</v>
      </c>
      <c r="F5143" t="s">
        <v>7790</v>
      </c>
      <c r="G5143">
        <v>29.949674000000002</v>
      </c>
      <c r="H5143">
        <v>-90.205800999999994</v>
      </c>
      <c r="I5143" t="s">
        <v>903</v>
      </c>
      <c r="J5143" t="s">
        <v>28</v>
      </c>
      <c r="K5143" t="s">
        <v>56</v>
      </c>
      <c r="L5143" t="s">
        <v>33</v>
      </c>
      <c r="M5143">
        <v>0</v>
      </c>
      <c r="N5143">
        <v>4.8799999999999999E-4</v>
      </c>
      <c r="O5143">
        <v>0.39409899999999998</v>
      </c>
      <c r="P5143">
        <v>247.73333</v>
      </c>
      <c r="Q5143">
        <v>0.78195700000000001</v>
      </c>
      <c r="R5143">
        <v>0</v>
      </c>
      <c r="S5143">
        <v>2</v>
      </c>
      <c r="T5143">
        <v>0.298487</v>
      </c>
      <c r="U5143">
        <v>-3.875</v>
      </c>
      <c r="V5143">
        <v>1</v>
      </c>
      <c r="W5143">
        <v>0.27101999999999998</v>
      </c>
      <c r="X5143">
        <v>82.599000000000004</v>
      </c>
      <c r="Y5143">
        <v>0.51234900000000005</v>
      </c>
    </row>
    <row r="5144" spans="1:25" hidden="1" x14ac:dyDescent="0.25">
      <c r="A5144">
        <v>5142</v>
      </c>
      <c r="B5144">
        <v>42</v>
      </c>
      <c r="C5144" t="s">
        <v>8277</v>
      </c>
      <c r="D5144" t="s">
        <v>8048</v>
      </c>
      <c r="E5144">
        <v>2011</v>
      </c>
      <c r="F5144" t="s">
        <v>8048</v>
      </c>
      <c r="G5144">
        <v>36.165688000000003</v>
      </c>
      <c r="H5144">
        <v>-86.778098</v>
      </c>
      <c r="I5144" t="s">
        <v>8049</v>
      </c>
      <c r="J5144" t="s">
        <v>28</v>
      </c>
      <c r="K5144" t="s">
        <v>33</v>
      </c>
      <c r="M5144">
        <v>0</v>
      </c>
      <c r="N5144">
        <v>0.86433800000000005</v>
      </c>
      <c r="O5144">
        <v>0.65550799999999998</v>
      </c>
      <c r="P5144">
        <v>117.94240000000001</v>
      </c>
      <c r="Q5144">
        <v>0.46214300000000003</v>
      </c>
      <c r="R5144">
        <v>5.1944999999999998E-2</v>
      </c>
      <c r="S5144">
        <v>1</v>
      </c>
      <c r="T5144">
        <v>0.33267600000000003</v>
      </c>
      <c r="U5144">
        <v>-7.9889999999999999</v>
      </c>
      <c r="V5144">
        <v>1</v>
      </c>
      <c r="W5144">
        <v>2.9225000000000001E-2</v>
      </c>
      <c r="X5144">
        <v>142.886</v>
      </c>
      <c r="Y5144">
        <v>0.30201</v>
      </c>
    </row>
    <row r="5145" spans="1:25" hidden="1" x14ac:dyDescent="0.25">
      <c r="A5145">
        <v>5143</v>
      </c>
      <c r="B5145">
        <v>43</v>
      </c>
      <c r="C5145" t="s">
        <v>8278</v>
      </c>
      <c r="D5145" t="s">
        <v>8026</v>
      </c>
      <c r="E5145">
        <v>2011</v>
      </c>
      <c r="F5145" t="s">
        <v>8026</v>
      </c>
      <c r="G5145">
        <v>32.804381999999997</v>
      </c>
      <c r="H5145">
        <v>-83.617553999999998</v>
      </c>
      <c r="I5145" t="s">
        <v>1583</v>
      </c>
      <c r="J5145" t="s">
        <v>930</v>
      </c>
      <c r="K5145" t="s">
        <v>28</v>
      </c>
      <c r="L5145" t="s">
        <v>56</v>
      </c>
      <c r="M5145">
        <v>0</v>
      </c>
      <c r="N5145">
        <v>0.18171000000000001</v>
      </c>
      <c r="O5145">
        <v>0.69064300000000001</v>
      </c>
      <c r="P5145">
        <v>232.90666999999999</v>
      </c>
      <c r="Q5145">
        <v>0.78529599999999999</v>
      </c>
      <c r="R5145">
        <v>0</v>
      </c>
      <c r="S5145">
        <v>2</v>
      </c>
      <c r="T5145">
        <v>0.25490800000000002</v>
      </c>
      <c r="U5145">
        <v>-4.6319999999999997</v>
      </c>
      <c r="V5145">
        <v>1</v>
      </c>
      <c r="W5145">
        <v>4.2410000000000003E-2</v>
      </c>
      <c r="X5145">
        <v>127.069</v>
      </c>
      <c r="Y5145">
        <v>0.67314300000000005</v>
      </c>
    </row>
    <row r="5146" spans="1:25" hidden="1" x14ac:dyDescent="0.25">
      <c r="A5146">
        <v>5144</v>
      </c>
      <c r="B5146">
        <v>44</v>
      </c>
      <c r="C5146" t="s">
        <v>8081</v>
      </c>
      <c r="D5146" t="s">
        <v>8082</v>
      </c>
      <c r="E5146">
        <v>2011</v>
      </c>
      <c r="F5146" t="s">
        <v>8082</v>
      </c>
      <c r="G5146">
        <v>51.507264800000002</v>
      </c>
      <c r="H5146">
        <v>-0.1278328</v>
      </c>
      <c r="I5146" t="s">
        <v>439</v>
      </c>
      <c r="J5146" t="s">
        <v>28</v>
      </c>
      <c r="K5146" t="s">
        <v>56</v>
      </c>
      <c r="L5146" t="s">
        <v>33</v>
      </c>
      <c r="M5146">
        <v>0</v>
      </c>
      <c r="N5146">
        <v>2.5730000000000002E-3</v>
      </c>
      <c r="O5146">
        <v>0.71451500000000001</v>
      </c>
      <c r="P5146">
        <v>196.29333</v>
      </c>
      <c r="Q5146">
        <v>0.74468999999999996</v>
      </c>
      <c r="R5146">
        <v>0</v>
      </c>
      <c r="S5146">
        <v>4</v>
      </c>
      <c r="T5146">
        <v>0.117563</v>
      </c>
      <c r="U5146">
        <v>-7.7270000000000003</v>
      </c>
      <c r="V5146">
        <v>1</v>
      </c>
      <c r="W5146">
        <v>6.0309000000000001E-2</v>
      </c>
      <c r="X5146">
        <v>120.004</v>
      </c>
      <c r="Y5146">
        <v>0.75626599999999999</v>
      </c>
    </row>
    <row r="5147" spans="1:25" hidden="1" x14ac:dyDescent="0.25">
      <c r="A5147">
        <v>5145</v>
      </c>
      <c r="B5147">
        <v>45</v>
      </c>
      <c r="C5147" t="s">
        <v>8279</v>
      </c>
      <c r="D5147" t="s">
        <v>8280</v>
      </c>
      <c r="E5147">
        <v>2011</v>
      </c>
      <c r="F5147" t="s">
        <v>8281</v>
      </c>
      <c r="G5147">
        <v>33.844371000000002</v>
      </c>
      <c r="H5147">
        <v>-84.474050000000005</v>
      </c>
      <c r="I5147" t="s">
        <v>45</v>
      </c>
      <c r="J5147" t="s">
        <v>930</v>
      </c>
      <c r="K5147" t="s">
        <v>28</v>
      </c>
      <c r="L5147" t="s">
        <v>56</v>
      </c>
      <c r="M5147">
        <v>0</v>
      </c>
      <c r="N5147">
        <v>6.9969999999999997E-3</v>
      </c>
      <c r="O5147">
        <v>0.54788899999999996</v>
      </c>
      <c r="P5147">
        <v>207.44</v>
      </c>
      <c r="Q5147">
        <v>0.68313900000000005</v>
      </c>
      <c r="R5147">
        <v>0</v>
      </c>
      <c r="S5147">
        <v>1</v>
      </c>
      <c r="T5147">
        <v>0.11790299999999999</v>
      </c>
      <c r="U5147">
        <v>-5.7210000000000001</v>
      </c>
      <c r="V5147">
        <v>1</v>
      </c>
      <c r="W5147">
        <v>0.422514</v>
      </c>
      <c r="X5147">
        <v>87.802999999999997</v>
      </c>
      <c r="Y5147">
        <v>0.17572299999999999</v>
      </c>
    </row>
    <row r="5148" spans="1:25" hidden="1" x14ac:dyDescent="0.25">
      <c r="A5148">
        <v>5146</v>
      </c>
      <c r="B5148">
        <v>46</v>
      </c>
      <c r="C5148" t="s">
        <v>8282</v>
      </c>
      <c r="D5148" t="s">
        <v>6346</v>
      </c>
      <c r="E5148">
        <v>2011</v>
      </c>
      <c r="F5148" t="s">
        <v>6346</v>
      </c>
      <c r="G5148">
        <v>30.814465999999999</v>
      </c>
      <c r="H5148">
        <v>-90.428043000000002</v>
      </c>
      <c r="I5148" t="s">
        <v>6347</v>
      </c>
      <c r="J5148" t="s">
        <v>28</v>
      </c>
      <c r="K5148" t="s">
        <v>56</v>
      </c>
      <c r="L5148" t="s">
        <v>33</v>
      </c>
      <c r="M5148">
        <v>0</v>
      </c>
      <c r="N5148">
        <v>3.9301999999999997E-2</v>
      </c>
      <c r="O5148">
        <v>0.56641399999999997</v>
      </c>
      <c r="P5148">
        <v>31.455559999999998</v>
      </c>
      <c r="Q5148">
        <v>0.32938000000000001</v>
      </c>
      <c r="R5148">
        <v>0</v>
      </c>
      <c r="S5148">
        <v>7</v>
      </c>
      <c r="T5148">
        <v>0.10480399999999999</v>
      </c>
      <c r="U5148">
        <v>-18.713000000000001</v>
      </c>
      <c r="V5148">
        <v>0</v>
      </c>
      <c r="W5148">
        <v>7.2359000000000007E-2</v>
      </c>
      <c r="X5148">
        <v>130.15199999999999</v>
      </c>
      <c r="Y5148">
        <v>0.88805999999999996</v>
      </c>
    </row>
    <row r="5149" spans="1:25" hidden="1" x14ac:dyDescent="0.25">
      <c r="A5149">
        <v>5147</v>
      </c>
      <c r="B5149">
        <v>47</v>
      </c>
      <c r="C5149" t="s">
        <v>8283</v>
      </c>
      <c r="D5149" t="s">
        <v>8284</v>
      </c>
      <c r="E5149">
        <v>2011</v>
      </c>
      <c r="F5149" t="s">
        <v>8184</v>
      </c>
      <c r="G5149">
        <v>25.728999999999999</v>
      </c>
      <c r="H5149">
        <v>-80.237399999999994</v>
      </c>
      <c r="I5149" t="s">
        <v>1448</v>
      </c>
      <c r="J5149" t="s">
        <v>28</v>
      </c>
      <c r="K5149" t="s">
        <v>56</v>
      </c>
      <c r="L5149" t="s">
        <v>33</v>
      </c>
      <c r="M5149">
        <v>0</v>
      </c>
      <c r="N5149">
        <v>3.7457999999999998E-2</v>
      </c>
      <c r="O5149">
        <v>0.41816799999999998</v>
      </c>
      <c r="P5149">
        <v>292.54667000000001</v>
      </c>
      <c r="Q5149">
        <v>0.83336500000000002</v>
      </c>
      <c r="R5149">
        <v>0</v>
      </c>
      <c r="S5149">
        <v>11</v>
      </c>
      <c r="T5149">
        <v>0.44711099999999998</v>
      </c>
      <c r="U5149">
        <v>-3.665</v>
      </c>
      <c r="V5149">
        <v>0</v>
      </c>
      <c r="W5149">
        <v>0.37571599999999999</v>
      </c>
      <c r="X5149">
        <v>157.054</v>
      </c>
      <c r="Y5149">
        <v>0.42851499999999998</v>
      </c>
    </row>
    <row r="5150" spans="1:25" hidden="1" x14ac:dyDescent="0.25">
      <c r="A5150">
        <v>5148</v>
      </c>
      <c r="B5150">
        <v>48</v>
      </c>
      <c r="C5150" t="s">
        <v>8285</v>
      </c>
      <c r="D5150" t="s">
        <v>8286</v>
      </c>
      <c r="E5150">
        <v>2011</v>
      </c>
      <c r="F5150" t="s">
        <v>7983</v>
      </c>
      <c r="G5150">
        <v>40.714599999999997</v>
      </c>
      <c r="H5150">
        <v>-74.007099999999994</v>
      </c>
      <c r="I5150" t="s">
        <v>195</v>
      </c>
      <c r="J5150" t="s">
        <v>28</v>
      </c>
      <c r="K5150" t="s">
        <v>56</v>
      </c>
      <c r="L5150" t="s">
        <v>33</v>
      </c>
      <c r="M5150">
        <v>0</v>
      </c>
      <c r="N5150">
        <v>2.1186E-2</v>
      </c>
      <c r="O5150">
        <v>0.65726600000000002</v>
      </c>
      <c r="P5150">
        <v>214.42667</v>
      </c>
      <c r="Q5150">
        <v>0.82516599999999996</v>
      </c>
      <c r="R5150" s="1">
        <v>3.0000000000000001E-6</v>
      </c>
      <c r="S5150">
        <v>7</v>
      </c>
      <c r="T5150">
        <v>5.9626999999999999E-2</v>
      </c>
      <c r="U5150">
        <v>-3.8980000000000001</v>
      </c>
      <c r="V5150">
        <v>0</v>
      </c>
      <c r="W5150">
        <v>5.6793999999999997E-2</v>
      </c>
      <c r="X5150">
        <v>131.98099999999999</v>
      </c>
      <c r="Y5150">
        <v>0.750606</v>
      </c>
    </row>
    <row r="5151" spans="1:25" hidden="1" x14ac:dyDescent="0.25">
      <c r="A5151">
        <v>5149</v>
      </c>
      <c r="B5151">
        <v>49</v>
      </c>
      <c r="C5151" t="s">
        <v>8287</v>
      </c>
      <c r="D5151" t="s">
        <v>7374</v>
      </c>
      <c r="E5151">
        <v>2011</v>
      </c>
      <c r="F5151" t="s">
        <v>7374</v>
      </c>
      <c r="G5151">
        <v>37.916612999999998</v>
      </c>
      <c r="H5151">
        <v>-76.947547</v>
      </c>
      <c r="I5151" t="s">
        <v>7375</v>
      </c>
      <c r="J5151" t="s">
        <v>28</v>
      </c>
      <c r="K5151" t="s">
        <v>56</v>
      </c>
      <c r="L5151" t="s">
        <v>33</v>
      </c>
      <c r="M5151">
        <v>0</v>
      </c>
      <c r="N5151">
        <v>3.5109999999999998E-3</v>
      </c>
      <c r="O5151">
        <v>0.67586199999999996</v>
      </c>
      <c r="P5151">
        <v>238.86667</v>
      </c>
      <c r="Q5151">
        <v>0.92223999999999995</v>
      </c>
      <c r="R5151">
        <v>0</v>
      </c>
      <c r="S5151">
        <v>11</v>
      </c>
      <c r="T5151">
        <v>7.4081999999999995E-2</v>
      </c>
      <c r="U5151">
        <v>-4.57</v>
      </c>
      <c r="V5151">
        <v>0</v>
      </c>
      <c r="W5151">
        <v>8.9715000000000003E-2</v>
      </c>
      <c r="X5151">
        <v>128.56100000000001</v>
      </c>
      <c r="Y5151">
        <v>0.74892300000000001</v>
      </c>
    </row>
    <row r="5152" spans="1:25" hidden="1" x14ac:dyDescent="0.25">
      <c r="A5152">
        <v>5150</v>
      </c>
      <c r="B5152">
        <v>50</v>
      </c>
      <c r="C5152" t="s">
        <v>8288</v>
      </c>
      <c r="D5152" t="s">
        <v>8289</v>
      </c>
      <c r="E5152">
        <v>2011</v>
      </c>
      <c r="F5152" t="s">
        <v>8166</v>
      </c>
      <c r="G5152">
        <v>40.714269000000002</v>
      </c>
      <c r="H5152">
        <v>-74.005972999999997</v>
      </c>
      <c r="I5152" t="s">
        <v>113</v>
      </c>
      <c r="J5152" t="s">
        <v>56</v>
      </c>
      <c r="K5152" t="s">
        <v>33</v>
      </c>
      <c r="M5152">
        <v>0</v>
      </c>
      <c r="N5152">
        <v>1.8162999999999999E-2</v>
      </c>
      <c r="O5152">
        <v>0.49819999999999998</v>
      </c>
      <c r="P5152">
        <v>193.89223999999999</v>
      </c>
      <c r="Q5152">
        <v>0.83712600000000004</v>
      </c>
      <c r="R5152" s="1">
        <v>9.9999999999999995E-7</v>
      </c>
      <c r="S5152">
        <v>11</v>
      </c>
      <c r="T5152">
        <v>0.79944300000000001</v>
      </c>
      <c r="U5152">
        <v>-3.5369999999999999</v>
      </c>
      <c r="V5152">
        <v>0</v>
      </c>
      <c r="W5152">
        <v>0.37121500000000002</v>
      </c>
      <c r="X5152">
        <v>127.798</v>
      </c>
      <c r="Y5152">
        <v>0.58579700000000001</v>
      </c>
    </row>
    <row r="5153" spans="1:25" hidden="1" x14ac:dyDescent="0.25">
      <c r="A5153">
        <v>5151</v>
      </c>
      <c r="B5153">
        <v>51</v>
      </c>
      <c r="C5153" t="s">
        <v>8290</v>
      </c>
      <c r="D5153" t="s">
        <v>8291</v>
      </c>
      <c r="E5153">
        <v>2011</v>
      </c>
      <c r="F5153" t="s">
        <v>5460</v>
      </c>
      <c r="G5153">
        <v>34.0535</v>
      </c>
      <c r="H5153">
        <v>-118.245</v>
      </c>
      <c r="I5153" t="s">
        <v>74</v>
      </c>
      <c r="J5153" t="s">
        <v>28</v>
      </c>
      <c r="K5153" t="s">
        <v>56</v>
      </c>
      <c r="L5153" t="s">
        <v>33</v>
      </c>
      <c r="M5153">
        <v>0</v>
      </c>
      <c r="N5153">
        <v>0.123559</v>
      </c>
      <c r="O5153">
        <v>0.50486600000000004</v>
      </c>
      <c r="P5153">
        <v>457.87202000000002</v>
      </c>
      <c r="Q5153">
        <v>0.63233300000000003</v>
      </c>
      <c r="R5153" s="1">
        <v>1.2999999999999999E-5</v>
      </c>
      <c r="S5153">
        <v>8</v>
      </c>
      <c r="T5153">
        <v>0.53391299999999997</v>
      </c>
      <c r="U5153">
        <v>-18.146000000000001</v>
      </c>
      <c r="V5153">
        <v>1</v>
      </c>
      <c r="W5153">
        <v>0.47003499999999998</v>
      </c>
      <c r="X5153">
        <v>77.992999999999995</v>
      </c>
      <c r="Y5153">
        <v>0.32839099999999999</v>
      </c>
    </row>
    <row r="5154" spans="1:25" hidden="1" x14ac:dyDescent="0.25">
      <c r="A5154">
        <v>5152</v>
      </c>
      <c r="B5154">
        <v>52</v>
      </c>
      <c r="C5154" t="s">
        <v>8119</v>
      </c>
      <c r="D5154" t="s">
        <v>6531</v>
      </c>
      <c r="E5154">
        <v>2011</v>
      </c>
      <c r="F5154" t="s">
        <v>6531</v>
      </c>
      <c r="G5154">
        <v>38.631501</v>
      </c>
      <c r="H5154">
        <v>-90.192310000000006</v>
      </c>
      <c r="I5154" t="s">
        <v>6677</v>
      </c>
      <c r="J5154" t="s">
        <v>28</v>
      </c>
      <c r="K5154" t="s">
        <v>56</v>
      </c>
      <c r="L5154" t="s">
        <v>33</v>
      </c>
      <c r="M5154">
        <v>0</v>
      </c>
      <c r="N5154">
        <v>2.2409999999999999E-2</v>
      </c>
      <c r="O5154">
        <v>0.46916600000000003</v>
      </c>
      <c r="P5154">
        <v>206</v>
      </c>
      <c r="Q5154">
        <v>0.75914000000000004</v>
      </c>
      <c r="R5154">
        <v>0</v>
      </c>
      <c r="S5154">
        <v>1</v>
      </c>
      <c r="T5154">
        <v>9.2746999999999996E-2</v>
      </c>
      <c r="U5154">
        <v>-5.8419999999999996</v>
      </c>
      <c r="V5154">
        <v>1</v>
      </c>
      <c r="W5154">
        <v>3.4504E-2</v>
      </c>
      <c r="X5154">
        <v>180.08600000000001</v>
      </c>
      <c r="Y5154">
        <v>0.18804199999999999</v>
      </c>
    </row>
    <row r="5155" spans="1:25" hidden="1" x14ac:dyDescent="0.25">
      <c r="A5155">
        <v>5153</v>
      </c>
      <c r="B5155">
        <v>53</v>
      </c>
      <c r="C5155" t="s">
        <v>8292</v>
      </c>
      <c r="D5155" t="s">
        <v>8293</v>
      </c>
      <c r="E5155">
        <v>2011</v>
      </c>
      <c r="F5155" t="s">
        <v>8294</v>
      </c>
      <c r="G5155">
        <v>29.845783000000001</v>
      </c>
      <c r="H5155">
        <v>-96.919703999999996</v>
      </c>
      <c r="I5155" t="s">
        <v>8295</v>
      </c>
      <c r="J5155" t="s">
        <v>28</v>
      </c>
      <c r="K5155" t="s">
        <v>56</v>
      </c>
      <c r="L5155" t="s">
        <v>33</v>
      </c>
      <c r="M5155">
        <v>0</v>
      </c>
      <c r="N5155">
        <v>0.24649499999999999</v>
      </c>
      <c r="O5155">
        <v>0.71731800000000001</v>
      </c>
      <c r="P5155">
        <v>228.77332999999999</v>
      </c>
      <c r="Q5155">
        <v>0.68505199999999999</v>
      </c>
      <c r="R5155" s="1">
        <v>7.1000000000000005E-5</v>
      </c>
      <c r="S5155">
        <v>9</v>
      </c>
      <c r="T5155">
        <v>8.9327000000000004E-2</v>
      </c>
      <c r="U5155">
        <v>-5.1710000000000003</v>
      </c>
      <c r="V5155">
        <v>0</v>
      </c>
      <c r="W5155">
        <v>5.4088999999999998E-2</v>
      </c>
      <c r="X5155">
        <v>140.959</v>
      </c>
      <c r="Y5155">
        <v>0.26407199999999997</v>
      </c>
    </row>
    <row r="5156" spans="1:25" hidden="1" x14ac:dyDescent="0.25">
      <c r="A5156">
        <v>5154</v>
      </c>
      <c r="B5156">
        <v>54</v>
      </c>
      <c r="C5156" t="s">
        <v>8296</v>
      </c>
      <c r="D5156" t="s">
        <v>8297</v>
      </c>
      <c r="E5156">
        <v>2011</v>
      </c>
      <c r="F5156" t="s">
        <v>8298</v>
      </c>
      <c r="G5156">
        <v>44.433333300000001</v>
      </c>
      <c r="H5156">
        <v>26.1</v>
      </c>
      <c r="I5156" t="s">
        <v>8299</v>
      </c>
      <c r="J5156" t="s">
        <v>28</v>
      </c>
      <c r="K5156" t="s">
        <v>56</v>
      </c>
      <c r="L5156" t="s">
        <v>33</v>
      </c>
      <c r="M5156">
        <v>0</v>
      </c>
      <c r="N5156">
        <v>2.1835E-2</v>
      </c>
      <c r="O5156">
        <v>0.71967999999999999</v>
      </c>
      <c r="P5156">
        <v>210.09288000000001</v>
      </c>
      <c r="Q5156">
        <v>0.87038099999999996</v>
      </c>
      <c r="R5156">
        <v>6.0150000000000004E-3</v>
      </c>
      <c r="S5156">
        <v>1</v>
      </c>
      <c r="T5156">
        <v>0.32134499999999999</v>
      </c>
      <c r="U5156">
        <v>-4.0449999999999999</v>
      </c>
      <c r="V5156">
        <v>0</v>
      </c>
      <c r="W5156">
        <v>5.2296000000000002E-2</v>
      </c>
      <c r="X5156">
        <v>128.02199999999999</v>
      </c>
      <c r="Y5156">
        <v>0.58922600000000003</v>
      </c>
    </row>
    <row r="5157" spans="1:25" hidden="1" x14ac:dyDescent="0.25">
      <c r="A5157">
        <v>5155</v>
      </c>
      <c r="B5157">
        <v>55</v>
      </c>
      <c r="C5157" t="s">
        <v>8300</v>
      </c>
      <c r="D5157" t="s">
        <v>8301</v>
      </c>
      <c r="E5157">
        <v>2011</v>
      </c>
      <c r="F5157" t="s">
        <v>8301</v>
      </c>
      <c r="G5157">
        <v>40.001810999999996</v>
      </c>
      <c r="H5157">
        <v>-75.117869999999996</v>
      </c>
      <c r="I5157" t="s">
        <v>649</v>
      </c>
      <c r="J5157" t="s">
        <v>28</v>
      </c>
      <c r="K5157" t="s">
        <v>33</v>
      </c>
      <c r="M5157">
        <v>0</v>
      </c>
      <c r="N5157">
        <v>0.725634</v>
      </c>
      <c r="O5157">
        <v>0.34921000000000002</v>
      </c>
      <c r="P5157">
        <v>246.58698000000001</v>
      </c>
      <c r="Q5157">
        <v>0.34780800000000001</v>
      </c>
      <c r="R5157">
        <v>0</v>
      </c>
      <c r="S5157">
        <v>3</v>
      </c>
      <c r="T5157">
        <v>0.120448</v>
      </c>
      <c r="U5157">
        <v>-6.1420000000000003</v>
      </c>
      <c r="V5157">
        <v>1</v>
      </c>
      <c r="W5157">
        <v>3.1583E-2</v>
      </c>
      <c r="X5157">
        <v>74.540999999999997</v>
      </c>
      <c r="Y5157">
        <v>8.9956999999999995E-2</v>
      </c>
    </row>
    <row r="5158" spans="1:25" hidden="1" x14ac:dyDescent="0.25">
      <c r="A5158">
        <v>5156</v>
      </c>
      <c r="B5158">
        <v>56</v>
      </c>
      <c r="C5158" t="s">
        <v>8302</v>
      </c>
      <c r="D5158" t="s">
        <v>8260</v>
      </c>
      <c r="E5158">
        <v>2011</v>
      </c>
      <c r="F5158" t="s">
        <v>8260</v>
      </c>
      <c r="G5158">
        <v>40.438299999999998</v>
      </c>
      <c r="H5158">
        <v>-79.997500000000002</v>
      </c>
      <c r="I5158" t="s">
        <v>351</v>
      </c>
      <c r="J5158" t="s">
        <v>28</v>
      </c>
      <c r="K5158" t="s">
        <v>56</v>
      </c>
      <c r="L5158" t="s">
        <v>33</v>
      </c>
      <c r="M5158">
        <v>0</v>
      </c>
      <c r="N5158">
        <v>5.2354999999999999E-2</v>
      </c>
      <c r="O5158">
        <v>0.52280300000000002</v>
      </c>
      <c r="P5158">
        <v>227.77332999999999</v>
      </c>
      <c r="Q5158">
        <v>0.804809</v>
      </c>
      <c r="R5158">
        <v>0</v>
      </c>
      <c r="S5158">
        <v>3</v>
      </c>
      <c r="T5158">
        <v>9.1441999999999996E-2</v>
      </c>
      <c r="U5158">
        <v>-5.4729999999999999</v>
      </c>
      <c r="V5158">
        <v>1</v>
      </c>
      <c r="W5158">
        <v>0.191662</v>
      </c>
      <c r="X5158">
        <v>125.358</v>
      </c>
      <c r="Y5158">
        <v>0.60637300000000005</v>
      </c>
    </row>
    <row r="5159" spans="1:25" hidden="1" x14ac:dyDescent="0.25">
      <c r="A5159">
        <v>5157</v>
      </c>
      <c r="B5159">
        <v>57</v>
      </c>
      <c r="C5159" t="s">
        <v>8303</v>
      </c>
      <c r="D5159" t="s">
        <v>8222</v>
      </c>
      <c r="E5159">
        <v>2011</v>
      </c>
      <c r="F5159" t="s">
        <v>8222</v>
      </c>
      <c r="G5159">
        <v>33.973951</v>
      </c>
      <c r="H5159">
        <v>-118.24840500000001</v>
      </c>
      <c r="I5159" t="s">
        <v>605</v>
      </c>
      <c r="J5159" t="s">
        <v>28</v>
      </c>
      <c r="K5159" t="s">
        <v>56</v>
      </c>
      <c r="L5159" t="s">
        <v>33</v>
      </c>
      <c r="M5159">
        <v>0</v>
      </c>
      <c r="N5159">
        <v>0.12247</v>
      </c>
      <c r="O5159">
        <v>0.69234200000000001</v>
      </c>
      <c r="P5159">
        <v>193.64526000000001</v>
      </c>
      <c r="Q5159">
        <v>0.49709399999999998</v>
      </c>
      <c r="R5159">
        <v>0</v>
      </c>
      <c r="S5159">
        <v>7</v>
      </c>
      <c r="T5159">
        <v>0.113231</v>
      </c>
      <c r="U5159">
        <v>-16.315000000000001</v>
      </c>
      <c r="V5159">
        <v>1</v>
      </c>
      <c r="W5159">
        <v>0.35374899999999998</v>
      </c>
      <c r="X5159">
        <v>132.65799999999999</v>
      </c>
      <c r="Y5159">
        <v>0.82607900000000001</v>
      </c>
    </row>
    <row r="5160" spans="1:25" hidden="1" x14ac:dyDescent="0.25">
      <c r="A5160">
        <v>5158</v>
      </c>
      <c r="B5160">
        <v>58</v>
      </c>
      <c r="C5160" t="s">
        <v>8304</v>
      </c>
      <c r="D5160" t="s">
        <v>8305</v>
      </c>
      <c r="E5160">
        <v>2011</v>
      </c>
      <c r="F5160" t="s">
        <v>8123</v>
      </c>
      <c r="G5160">
        <v>33.973951</v>
      </c>
      <c r="H5160">
        <v>-118.24840500000001</v>
      </c>
      <c r="I5160" t="s">
        <v>605</v>
      </c>
      <c r="J5160" t="s">
        <v>28</v>
      </c>
      <c r="K5160" t="s">
        <v>56</v>
      </c>
      <c r="L5160" t="s">
        <v>33</v>
      </c>
      <c r="M5160">
        <v>0</v>
      </c>
      <c r="N5160">
        <v>0.181168</v>
      </c>
      <c r="O5160">
        <v>0.670871</v>
      </c>
      <c r="P5160">
        <v>202.86649</v>
      </c>
      <c r="Q5160">
        <v>0.46650799999999998</v>
      </c>
      <c r="R5160">
        <v>0</v>
      </c>
      <c r="S5160">
        <v>7</v>
      </c>
      <c r="T5160">
        <v>0.22026799999999999</v>
      </c>
      <c r="U5160">
        <v>-18.181999999999999</v>
      </c>
      <c r="V5160">
        <v>1</v>
      </c>
      <c r="W5160">
        <v>5.3273000000000001E-2</v>
      </c>
      <c r="X5160">
        <v>98.873999999999995</v>
      </c>
      <c r="Y5160">
        <v>0.46657999999999999</v>
      </c>
    </row>
    <row r="5161" spans="1:25" hidden="1" x14ac:dyDescent="0.25">
      <c r="A5161">
        <v>5159</v>
      </c>
      <c r="B5161">
        <v>59</v>
      </c>
      <c r="C5161" t="s">
        <v>8306</v>
      </c>
      <c r="D5161" t="s">
        <v>8307</v>
      </c>
      <c r="E5161">
        <v>2011</v>
      </c>
      <c r="F5161" t="s">
        <v>7217</v>
      </c>
      <c r="G5161">
        <v>41.902042000000002</v>
      </c>
      <c r="H5161">
        <v>-87.658544000000006</v>
      </c>
      <c r="I5161" t="s">
        <v>108</v>
      </c>
      <c r="J5161" t="s">
        <v>28</v>
      </c>
      <c r="K5161" t="s">
        <v>56</v>
      </c>
      <c r="L5161" t="s">
        <v>33</v>
      </c>
      <c r="M5161">
        <v>0</v>
      </c>
      <c r="N5161">
        <v>0.102046</v>
      </c>
      <c r="O5161">
        <v>0.53106200000000003</v>
      </c>
      <c r="P5161">
        <v>299.60000000000002</v>
      </c>
      <c r="Q5161">
        <v>0.79040100000000002</v>
      </c>
      <c r="R5161" s="1">
        <v>1.5999999999999999E-5</v>
      </c>
      <c r="S5161">
        <v>1</v>
      </c>
      <c r="T5161">
        <v>0.22637699999999999</v>
      </c>
      <c r="U5161">
        <v>-3.2730000000000001</v>
      </c>
      <c r="V5161">
        <v>1</v>
      </c>
      <c r="W5161">
        <v>5.4368E-2</v>
      </c>
      <c r="X5161">
        <v>142.154</v>
      </c>
      <c r="Y5161">
        <v>0.235483</v>
      </c>
    </row>
    <row r="5162" spans="1:25" hidden="1" x14ac:dyDescent="0.25">
      <c r="A5162">
        <v>5160</v>
      </c>
      <c r="B5162">
        <v>60</v>
      </c>
      <c r="C5162" t="s">
        <v>8308</v>
      </c>
      <c r="D5162" t="s">
        <v>6346</v>
      </c>
      <c r="E5162">
        <v>2011</v>
      </c>
      <c r="F5162" t="s">
        <v>6346</v>
      </c>
      <c r="G5162">
        <v>30.814465999999999</v>
      </c>
      <c r="H5162">
        <v>-90.428043000000002</v>
      </c>
      <c r="I5162" t="s">
        <v>6347</v>
      </c>
      <c r="J5162" t="s">
        <v>28</v>
      </c>
      <c r="K5162" t="s">
        <v>56</v>
      </c>
      <c r="L5162" t="s">
        <v>33</v>
      </c>
      <c r="M5162">
        <v>0</v>
      </c>
      <c r="N5162">
        <v>2.3029999999999999E-3</v>
      </c>
      <c r="O5162">
        <v>0.61396700000000004</v>
      </c>
      <c r="P5162">
        <v>228.49332999999999</v>
      </c>
      <c r="Q5162">
        <v>0.85957899999999998</v>
      </c>
      <c r="R5162">
        <v>0</v>
      </c>
      <c r="S5162">
        <v>0</v>
      </c>
      <c r="T5162">
        <v>0.12816</v>
      </c>
      <c r="U5162">
        <v>-2.9180000000000001</v>
      </c>
      <c r="V5162">
        <v>0</v>
      </c>
      <c r="W5162">
        <v>3.5074000000000001E-2</v>
      </c>
      <c r="X5162">
        <v>130.16399999999999</v>
      </c>
      <c r="Y5162">
        <v>0.43740200000000001</v>
      </c>
    </row>
    <row r="5163" spans="1:25" hidden="1" x14ac:dyDescent="0.25">
      <c r="A5163">
        <v>5161</v>
      </c>
      <c r="B5163">
        <v>61</v>
      </c>
      <c r="C5163" t="s">
        <v>791</v>
      </c>
      <c r="D5163" t="s">
        <v>6046</v>
      </c>
      <c r="E5163">
        <v>2011</v>
      </c>
      <c r="F5163" t="s">
        <v>6046</v>
      </c>
      <c r="G5163">
        <v>33.844371000000002</v>
      </c>
      <c r="H5163">
        <v>-84.474050000000005</v>
      </c>
      <c r="I5163" t="s">
        <v>6047</v>
      </c>
      <c r="J5163" t="s">
        <v>56</v>
      </c>
      <c r="K5163" t="s">
        <v>33</v>
      </c>
      <c r="M5163">
        <v>0</v>
      </c>
      <c r="N5163">
        <v>3.8210000000000002E-3</v>
      </c>
      <c r="O5163">
        <v>0.50635799999999997</v>
      </c>
      <c r="P5163">
        <v>225.64526000000001</v>
      </c>
      <c r="Q5163">
        <v>0.51049299999999997</v>
      </c>
      <c r="R5163">
        <v>0</v>
      </c>
      <c r="S5163">
        <v>7</v>
      </c>
      <c r="T5163">
        <v>0.74017699999999997</v>
      </c>
      <c r="U5163">
        <v>-17.59</v>
      </c>
      <c r="V5163">
        <v>1</v>
      </c>
      <c r="W5163">
        <v>4.8648999999999998E-2</v>
      </c>
      <c r="X5163">
        <v>128.864</v>
      </c>
      <c r="Y5163">
        <v>0.73388299999999995</v>
      </c>
    </row>
    <row r="5164" spans="1:25" hidden="1" x14ac:dyDescent="0.25">
      <c r="A5164">
        <v>5162</v>
      </c>
      <c r="B5164">
        <v>62</v>
      </c>
      <c r="C5164" t="s">
        <v>8309</v>
      </c>
      <c r="D5164" t="s">
        <v>6835</v>
      </c>
      <c r="E5164">
        <v>2011</v>
      </c>
      <c r="F5164" t="s">
        <v>6835</v>
      </c>
      <c r="G5164">
        <v>44.25</v>
      </c>
      <c r="H5164">
        <v>-76.95</v>
      </c>
      <c r="I5164" t="s">
        <v>6836</v>
      </c>
      <c r="J5164" t="s">
        <v>28</v>
      </c>
      <c r="K5164" t="s">
        <v>56</v>
      </c>
      <c r="L5164" t="s">
        <v>33</v>
      </c>
      <c r="M5164">
        <v>0</v>
      </c>
      <c r="N5164">
        <v>5.7289999999999997E-3</v>
      </c>
      <c r="O5164">
        <v>0.557396</v>
      </c>
      <c r="P5164">
        <v>211.74812</v>
      </c>
      <c r="Q5164">
        <v>0.64133899999999999</v>
      </c>
      <c r="R5164">
        <v>1.9526000000000002E-2</v>
      </c>
      <c r="S5164">
        <v>2</v>
      </c>
      <c r="T5164">
        <v>0.213085</v>
      </c>
      <c r="U5164">
        <v>-16.585000000000001</v>
      </c>
      <c r="V5164">
        <v>1</v>
      </c>
      <c r="W5164">
        <v>3.8177999999999997E-2</v>
      </c>
      <c r="X5164">
        <v>154.48699999999999</v>
      </c>
      <c r="Y5164">
        <v>0.93938200000000005</v>
      </c>
    </row>
    <row r="5165" spans="1:25" hidden="1" x14ac:dyDescent="0.25">
      <c r="A5165">
        <v>5163</v>
      </c>
      <c r="B5165">
        <v>63</v>
      </c>
      <c r="C5165" t="s">
        <v>8310</v>
      </c>
      <c r="D5165" t="s">
        <v>8311</v>
      </c>
      <c r="E5165">
        <v>2011</v>
      </c>
      <c r="F5165" t="s">
        <v>8312</v>
      </c>
      <c r="G5165">
        <v>51.507264800000002</v>
      </c>
      <c r="H5165">
        <v>-0.1278328</v>
      </c>
      <c r="I5165" t="s">
        <v>439</v>
      </c>
      <c r="J5165" t="s">
        <v>28</v>
      </c>
      <c r="K5165" t="s">
        <v>56</v>
      </c>
      <c r="L5165" t="s">
        <v>33</v>
      </c>
      <c r="M5165">
        <v>0</v>
      </c>
      <c r="N5165">
        <v>5.2560999999999997E-2</v>
      </c>
      <c r="O5165">
        <v>0.61915299999999995</v>
      </c>
      <c r="P5165">
        <v>207.6</v>
      </c>
      <c r="Q5165">
        <v>0.970862</v>
      </c>
      <c r="R5165">
        <v>0</v>
      </c>
      <c r="S5165">
        <v>7</v>
      </c>
      <c r="T5165">
        <v>0.19587599999999999</v>
      </c>
      <c r="U5165">
        <v>-3.0449999999999999</v>
      </c>
      <c r="V5165">
        <v>1</v>
      </c>
      <c r="W5165">
        <v>0.12991800000000001</v>
      </c>
      <c r="X5165">
        <v>122.55200000000001</v>
      </c>
      <c r="Y5165">
        <v>0.30413400000000002</v>
      </c>
    </row>
    <row r="5166" spans="1:25" hidden="1" x14ac:dyDescent="0.25">
      <c r="A5166">
        <v>5164</v>
      </c>
      <c r="B5166">
        <v>64</v>
      </c>
      <c r="C5166" t="s">
        <v>8146</v>
      </c>
      <c r="D5166" t="s">
        <v>8147</v>
      </c>
      <c r="E5166">
        <v>2011</v>
      </c>
      <c r="F5166" t="s">
        <v>7903</v>
      </c>
      <c r="G5166">
        <v>37.235551000000001</v>
      </c>
      <c r="H5166">
        <v>-77.335396000000003</v>
      </c>
      <c r="I5166" t="s">
        <v>7904</v>
      </c>
      <c r="J5166" t="s">
        <v>28</v>
      </c>
      <c r="K5166" t="s">
        <v>56</v>
      </c>
      <c r="L5166" t="s">
        <v>33</v>
      </c>
      <c r="M5166">
        <v>0</v>
      </c>
      <c r="N5166">
        <v>1.3273999999999999E-2</v>
      </c>
      <c r="O5166">
        <v>0.83360000000000001</v>
      </c>
      <c r="P5166">
        <v>161.48853</v>
      </c>
      <c r="Q5166">
        <v>0.35291499999999998</v>
      </c>
      <c r="R5166">
        <v>0</v>
      </c>
      <c r="S5166">
        <v>9</v>
      </c>
      <c r="T5166">
        <v>9.7528000000000004E-2</v>
      </c>
      <c r="U5166">
        <v>-13.032</v>
      </c>
      <c r="V5166">
        <v>1</v>
      </c>
      <c r="W5166">
        <v>0.12764800000000001</v>
      </c>
      <c r="X5166">
        <v>76.313000000000002</v>
      </c>
      <c r="Y5166">
        <v>0.38508999999999999</v>
      </c>
    </row>
    <row r="5167" spans="1:25" hidden="1" x14ac:dyDescent="0.25">
      <c r="A5167">
        <v>5165</v>
      </c>
      <c r="B5167">
        <v>65</v>
      </c>
      <c r="C5167" t="s">
        <v>8100</v>
      </c>
      <c r="D5167" t="s">
        <v>8101</v>
      </c>
      <c r="E5167">
        <v>2011</v>
      </c>
      <c r="F5167" t="s">
        <v>6046</v>
      </c>
      <c r="G5167">
        <v>33.844371000000002</v>
      </c>
      <c r="H5167">
        <v>-84.474050000000005</v>
      </c>
      <c r="I5167" t="s">
        <v>6047</v>
      </c>
      <c r="J5167" t="s">
        <v>28</v>
      </c>
      <c r="K5167" t="s">
        <v>56</v>
      </c>
      <c r="L5167" t="s">
        <v>33</v>
      </c>
      <c r="M5167">
        <v>0</v>
      </c>
      <c r="N5167">
        <v>7.5251999999999999E-2</v>
      </c>
      <c r="O5167">
        <v>0.58350999999999997</v>
      </c>
      <c r="P5167">
        <v>245.34621000000001</v>
      </c>
      <c r="Q5167">
        <v>0.89615299999999998</v>
      </c>
      <c r="R5167" s="1">
        <v>1.9999999999999999E-6</v>
      </c>
      <c r="S5167">
        <v>7</v>
      </c>
      <c r="T5167">
        <v>0.165599</v>
      </c>
      <c r="U5167">
        <v>-3.97</v>
      </c>
      <c r="V5167">
        <v>0</v>
      </c>
      <c r="W5167">
        <v>6.2868999999999994E-2</v>
      </c>
      <c r="X5167">
        <v>126.02500000000001</v>
      </c>
      <c r="Y5167">
        <v>0.47108800000000001</v>
      </c>
    </row>
    <row r="5168" spans="1:25" hidden="1" x14ac:dyDescent="0.25">
      <c r="A5168">
        <v>5166</v>
      </c>
      <c r="B5168">
        <v>66</v>
      </c>
      <c r="C5168" t="s">
        <v>8313</v>
      </c>
      <c r="D5168" t="s">
        <v>8112</v>
      </c>
      <c r="E5168">
        <v>2011</v>
      </c>
      <c r="F5168" t="s">
        <v>8112</v>
      </c>
      <c r="G5168">
        <v>53.333055600000002</v>
      </c>
      <c r="H5168">
        <v>-6.2488888999999999</v>
      </c>
      <c r="I5168" t="s">
        <v>5003</v>
      </c>
      <c r="J5168" t="s">
        <v>28</v>
      </c>
      <c r="K5168" t="s">
        <v>56</v>
      </c>
      <c r="L5168" t="s">
        <v>33</v>
      </c>
      <c r="M5168">
        <v>0</v>
      </c>
      <c r="N5168">
        <v>3.4354000000000003E-2</v>
      </c>
      <c r="O5168">
        <v>0.51732299999999998</v>
      </c>
      <c r="P5168">
        <v>239.33341999999999</v>
      </c>
      <c r="Q5168">
        <v>0.30976999999999999</v>
      </c>
      <c r="R5168">
        <v>0</v>
      </c>
      <c r="S5168">
        <v>9</v>
      </c>
      <c r="T5168">
        <v>7.4806999999999998E-2</v>
      </c>
      <c r="U5168">
        <v>-18.295000000000002</v>
      </c>
      <c r="V5168">
        <v>1</v>
      </c>
      <c r="W5168">
        <v>2.6105E-2</v>
      </c>
      <c r="X5168">
        <v>89.608000000000004</v>
      </c>
      <c r="Y5168">
        <v>0.47137099999999998</v>
      </c>
    </row>
    <row r="5169" spans="1:25" hidden="1" x14ac:dyDescent="0.25">
      <c r="A5169">
        <v>5167</v>
      </c>
      <c r="B5169">
        <v>67</v>
      </c>
      <c r="C5169" t="s">
        <v>8314</v>
      </c>
      <c r="D5169" t="s">
        <v>6772</v>
      </c>
      <c r="E5169">
        <v>2011</v>
      </c>
      <c r="F5169" t="s">
        <v>6772</v>
      </c>
      <c r="G5169">
        <v>36.165688000000003</v>
      </c>
      <c r="H5169">
        <v>-86.778098</v>
      </c>
      <c r="I5169" t="s">
        <v>392</v>
      </c>
      <c r="J5169" t="s">
        <v>28</v>
      </c>
      <c r="K5169" t="s">
        <v>56</v>
      </c>
      <c r="L5169" t="s">
        <v>33</v>
      </c>
      <c r="M5169">
        <v>0</v>
      </c>
      <c r="N5169">
        <v>1.6930000000000001E-3</v>
      </c>
      <c r="O5169">
        <v>0.64614400000000005</v>
      </c>
      <c r="P5169">
        <v>218.91773000000001</v>
      </c>
      <c r="Q5169">
        <v>0.86143700000000001</v>
      </c>
      <c r="R5169" s="1">
        <v>9.9999999999999995E-7</v>
      </c>
      <c r="S5169">
        <v>4</v>
      </c>
      <c r="T5169">
        <v>0.210843</v>
      </c>
      <c r="U5169">
        <v>-5.4770000000000003</v>
      </c>
      <c r="V5169">
        <v>1</v>
      </c>
      <c r="W5169">
        <v>2.5978000000000001E-2</v>
      </c>
      <c r="X5169">
        <v>102.964</v>
      </c>
      <c r="Y5169">
        <v>0.73919999999999997</v>
      </c>
    </row>
    <row r="5170" spans="1:25" hidden="1" x14ac:dyDescent="0.25">
      <c r="A5170">
        <v>5168</v>
      </c>
      <c r="B5170">
        <v>68</v>
      </c>
      <c r="C5170" t="s">
        <v>8315</v>
      </c>
      <c r="D5170" t="s">
        <v>8316</v>
      </c>
      <c r="E5170">
        <v>2011</v>
      </c>
      <c r="F5170" t="s">
        <v>8026</v>
      </c>
      <c r="G5170">
        <v>32.804381999999997</v>
      </c>
      <c r="H5170">
        <v>-83.617553999999998</v>
      </c>
      <c r="I5170" t="s">
        <v>1583</v>
      </c>
      <c r="J5170" t="s">
        <v>28</v>
      </c>
      <c r="K5170" t="s">
        <v>56</v>
      </c>
      <c r="L5170" t="s">
        <v>33</v>
      </c>
      <c r="M5170">
        <v>0</v>
      </c>
      <c r="N5170">
        <v>9.8525000000000001E-2</v>
      </c>
      <c r="O5170">
        <v>0.449741</v>
      </c>
      <c r="P5170">
        <v>256.44</v>
      </c>
      <c r="Q5170">
        <v>0.63362200000000002</v>
      </c>
      <c r="R5170">
        <v>0</v>
      </c>
      <c r="S5170">
        <v>11</v>
      </c>
      <c r="T5170">
        <v>8.8317000000000007E-2</v>
      </c>
      <c r="U5170">
        <v>-4.8140000000000001</v>
      </c>
      <c r="V5170">
        <v>1</v>
      </c>
      <c r="W5170">
        <v>3.0825000000000002E-2</v>
      </c>
      <c r="X5170">
        <v>143.75</v>
      </c>
      <c r="Y5170">
        <v>0.13663800000000001</v>
      </c>
    </row>
    <row r="5171" spans="1:25" hidden="1" x14ac:dyDescent="0.25">
      <c r="A5171">
        <v>5169</v>
      </c>
      <c r="B5171">
        <v>69</v>
      </c>
      <c r="C5171" t="s">
        <v>8317</v>
      </c>
      <c r="D5171" t="s">
        <v>8318</v>
      </c>
      <c r="E5171">
        <v>2011</v>
      </c>
      <c r="F5171" t="s">
        <v>7328</v>
      </c>
      <c r="G5171">
        <v>13.166700000000001</v>
      </c>
      <c r="H5171">
        <v>-59.533299999999997</v>
      </c>
      <c r="I5171" t="s">
        <v>7329</v>
      </c>
      <c r="J5171" t="s">
        <v>28</v>
      </c>
      <c r="K5171" t="s">
        <v>56</v>
      </c>
      <c r="L5171" t="s">
        <v>33</v>
      </c>
      <c r="M5171">
        <v>0</v>
      </c>
      <c r="N5171">
        <v>2.7097E-2</v>
      </c>
      <c r="O5171">
        <v>0.74402299999999999</v>
      </c>
      <c r="P5171">
        <v>215.76</v>
      </c>
      <c r="Q5171">
        <v>0.74078200000000005</v>
      </c>
      <c r="R5171">
        <v>2.5600000000000002E-3</v>
      </c>
      <c r="S5171">
        <v>1</v>
      </c>
      <c r="T5171">
        <v>9.2793E-2</v>
      </c>
      <c r="U5171">
        <v>-4.9809999999999999</v>
      </c>
      <c r="V5171">
        <v>1</v>
      </c>
      <c r="W5171">
        <v>5.7195999999999997E-2</v>
      </c>
      <c r="X5171">
        <v>128.023</v>
      </c>
      <c r="Y5171">
        <v>0.57437700000000003</v>
      </c>
    </row>
    <row r="5172" spans="1:25" hidden="1" x14ac:dyDescent="0.25">
      <c r="A5172">
        <v>5170</v>
      </c>
      <c r="B5172">
        <v>70</v>
      </c>
      <c r="C5172" t="s">
        <v>8319</v>
      </c>
      <c r="D5172" t="s">
        <v>7945</v>
      </c>
      <c r="E5172">
        <v>2011</v>
      </c>
      <c r="F5172" t="s">
        <v>7945</v>
      </c>
      <c r="G5172">
        <v>33.772554</v>
      </c>
      <c r="H5172">
        <v>-84.291723000000005</v>
      </c>
      <c r="I5172" t="s">
        <v>7946</v>
      </c>
      <c r="J5172" t="s">
        <v>28</v>
      </c>
      <c r="K5172" t="s">
        <v>56</v>
      </c>
      <c r="L5172" t="s">
        <v>33</v>
      </c>
      <c r="M5172">
        <v>0</v>
      </c>
      <c r="N5172">
        <v>0.26663999999999999</v>
      </c>
      <c r="O5172">
        <v>0.66474999999999995</v>
      </c>
      <c r="P5172">
        <v>244.68933999999999</v>
      </c>
      <c r="Q5172">
        <v>0.88062600000000002</v>
      </c>
      <c r="R5172">
        <v>0</v>
      </c>
      <c r="S5172">
        <v>11</v>
      </c>
      <c r="T5172">
        <v>8.3123000000000002E-2</v>
      </c>
      <c r="U5172">
        <v>-4.6829999999999998</v>
      </c>
      <c r="V5172">
        <v>0</v>
      </c>
      <c r="W5172">
        <v>0.25232199999999999</v>
      </c>
      <c r="X5172">
        <v>160.02000000000001</v>
      </c>
      <c r="Y5172">
        <v>0.87743400000000005</v>
      </c>
    </row>
    <row r="5173" spans="1:25" hidden="1" x14ac:dyDescent="0.25">
      <c r="A5173">
        <v>5171</v>
      </c>
      <c r="B5173">
        <v>71</v>
      </c>
      <c r="C5173" t="s">
        <v>8320</v>
      </c>
      <c r="D5173" t="s">
        <v>7929</v>
      </c>
      <c r="E5173">
        <v>2011</v>
      </c>
      <c r="F5173" t="s">
        <v>7929</v>
      </c>
      <c r="G5173">
        <v>40.714599999999997</v>
      </c>
      <c r="H5173">
        <v>-74.007099999999994</v>
      </c>
      <c r="I5173" t="s">
        <v>195</v>
      </c>
      <c r="J5173" t="s">
        <v>28</v>
      </c>
      <c r="K5173" t="s">
        <v>56</v>
      </c>
      <c r="L5173" t="s">
        <v>33</v>
      </c>
      <c r="M5173">
        <v>0</v>
      </c>
      <c r="N5173">
        <v>3.3558999999999999E-2</v>
      </c>
      <c r="O5173">
        <v>0.73152600000000001</v>
      </c>
      <c r="P5173">
        <v>360.43955</v>
      </c>
      <c r="Q5173">
        <v>0.67595400000000005</v>
      </c>
      <c r="R5173">
        <v>2.0792999999999999E-2</v>
      </c>
      <c r="S5173">
        <v>2</v>
      </c>
      <c r="T5173">
        <v>0.24604599999999999</v>
      </c>
      <c r="U5173">
        <v>-4.4119999999999999</v>
      </c>
      <c r="V5173">
        <v>1</v>
      </c>
      <c r="W5173">
        <v>4.7389000000000001E-2</v>
      </c>
      <c r="X5173">
        <v>130.95400000000001</v>
      </c>
      <c r="Y5173">
        <v>0.67279199999999995</v>
      </c>
    </row>
    <row r="5174" spans="1:25" hidden="1" x14ac:dyDescent="0.25">
      <c r="A5174">
        <v>5172</v>
      </c>
      <c r="B5174">
        <v>72</v>
      </c>
      <c r="C5174" t="s">
        <v>8121</v>
      </c>
      <c r="D5174" t="s">
        <v>8122</v>
      </c>
      <c r="E5174">
        <v>2011</v>
      </c>
      <c r="F5174" t="s">
        <v>8123</v>
      </c>
      <c r="G5174">
        <v>33.973951</v>
      </c>
      <c r="H5174">
        <v>-118.24840500000001</v>
      </c>
      <c r="I5174" t="s">
        <v>605</v>
      </c>
      <c r="J5174" t="s">
        <v>28</v>
      </c>
      <c r="K5174" t="s">
        <v>56</v>
      </c>
      <c r="L5174" t="s">
        <v>33</v>
      </c>
      <c r="M5174">
        <v>0</v>
      </c>
      <c r="N5174">
        <v>4.9589999999999999E-3</v>
      </c>
      <c r="O5174">
        <v>0.43731900000000001</v>
      </c>
      <c r="P5174">
        <v>253.44</v>
      </c>
      <c r="Q5174">
        <v>0.85934500000000003</v>
      </c>
      <c r="R5174">
        <v>0</v>
      </c>
      <c r="S5174">
        <v>0</v>
      </c>
      <c r="T5174">
        <v>0.29217599999999999</v>
      </c>
      <c r="U5174">
        <v>-7.6159999999999997</v>
      </c>
      <c r="V5174">
        <v>0</v>
      </c>
      <c r="W5174">
        <v>0.40328999999999998</v>
      </c>
      <c r="X5174">
        <v>124.94799999999999</v>
      </c>
      <c r="Y5174">
        <v>0.76276500000000003</v>
      </c>
    </row>
    <row r="5175" spans="1:25" hidden="1" x14ac:dyDescent="0.25">
      <c r="A5175">
        <v>5173</v>
      </c>
      <c r="B5175">
        <v>73</v>
      </c>
      <c r="C5175" t="s">
        <v>344</v>
      </c>
      <c r="D5175" t="s">
        <v>8321</v>
      </c>
      <c r="E5175">
        <v>2011</v>
      </c>
      <c r="F5175" t="s">
        <v>8109</v>
      </c>
      <c r="G5175">
        <v>48.866667</v>
      </c>
      <c r="H5175">
        <v>2.3333330000000001</v>
      </c>
      <c r="I5175" t="s">
        <v>8110</v>
      </c>
      <c r="J5175" t="s">
        <v>28</v>
      </c>
      <c r="K5175" t="s">
        <v>56</v>
      </c>
      <c r="L5175" t="s">
        <v>33</v>
      </c>
      <c r="M5175">
        <v>0</v>
      </c>
      <c r="N5175">
        <v>0.23080200000000001</v>
      </c>
      <c r="O5175">
        <v>0.60227900000000001</v>
      </c>
      <c r="P5175">
        <v>208.96</v>
      </c>
      <c r="Q5175">
        <v>0.57270100000000002</v>
      </c>
      <c r="R5175">
        <v>3.5669999999999999E-3</v>
      </c>
      <c r="S5175">
        <v>2</v>
      </c>
      <c r="T5175">
        <v>0.38196200000000002</v>
      </c>
      <c r="U5175">
        <v>-5.9909999999999997</v>
      </c>
      <c r="V5175">
        <v>1</v>
      </c>
      <c r="W5175">
        <v>2.9807E-2</v>
      </c>
      <c r="X5175">
        <v>128.47200000000001</v>
      </c>
      <c r="Y5175">
        <v>0.442249</v>
      </c>
    </row>
    <row r="5176" spans="1:25" hidden="1" x14ac:dyDescent="0.25">
      <c r="A5176">
        <v>5174</v>
      </c>
      <c r="B5176">
        <v>74</v>
      </c>
      <c r="C5176" t="s">
        <v>8322</v>
      </c>
      <c r="D5176" t="s">
        <v>7767</v>
      </c>
      <c r="E5176">
        <v>2011</v>
      </c>
      <c r="F5176" t="s">
        <v>7767</v>
      </c>
      <c r="G5176">
        <v>40.357241999999999</v>
      </c>
      <c r="H5176">
        <v>-75.940152999999995</v>
      </c>
      <c r="I5176" t="s">
        <v>7768</v>
      </c>
      <c r="J5176" t="s">
        <v>28</v>
      </c>
      <c r="K5176" t="s">
        <v>33</v>
      </c>
      <c r="M5176">
        <v>0</v>
      </c>
      <c r="N5176">
        <v>0.76547699999999996</v>
      </c>
      <c r="O5176">
        <v>0.535111</v>
      </c>
      <c r="P5176">
        <v>292.54667000000001</v>
      </c>
      <c r="Q5176">
        <v>0.44032900000000003</v>
      </c>
      <c r="R5176">
        <v>0</v>
      </c>
      <c r="S5176">
        <v>2</v>
      </c>
      <c r="T5176">
        <v>0.187136</v>
      </c>
      <c r="U5176">
        <v>-6.2409999999999997</v>
      </c>
      <c r="V5176">
        <v>1</v>
      </c>
      <c r="W5176">
        <v>2.6682000000000001E-2</v>
      </c>
      <c r="X5176">
        <v>141.77199999999999</v>
      </c>
      <c r="Y5176">
        <v>0.372971</v>
      </c>
    </row>
    <row r="5177" spans="1:25" hidden="1" x14ac:dyDescent="0.25">
      <c r="A5177">
        <v>5175</v>
      </c>
      <c r="B5177">
        <v>75</v>
      </c>
      <c r="C5177" t="s">
        <v>8095</v>
      </c>
      <c r="D5177" t="s">
        <v>7802</v>
      </c>
      <c r="E5177">
        <v>2011</v>
      </c>
      <c r="F5177" t="s">
        <v>7802</v>
      </c>
      <c r="G5177">
        <v>33.973951</v>
      </c>
      <c r="H5177">
        <v>-118.24840500000001</v>
      </c>
      <c r="I5177" t="s">
        <v>605</v>
      </c>
      <c r="J5177" t="s">
        <v>28</v>
      </c>
      <c r="K5177" t="s">
        <v>56</v>
      </c>
      <c r="L5177" t="s">
        <v>33</v>
      </c>
      <c r="M5177">
        <v>0</v>
      </c>
      <c r="N5177">
        <v>1.8948E-2</v>
      </c>
      <c r="O5177">
        <v>0.71709199999999995</v>
      </c>
      <c r="P5177">
        <v>227.68</v>
      </c>
      <c r="Q5177">
        <v>0.785887</v>
      </c>
      <c r="R5177" s="1">
        <v>9.9999999999999995E-7</v>
      </c>
      <c r="S5177">
        <v>10</v>
      </c>
      <c r="T5177">
        <v>0.143238</v>
      </c>
      <c r="U5177">
        <v>-4.5789999999999997</v>
      </c>
      <c r="V5177">
        <v>1</v>
      </c>
      <c r="W5177">
        <v>3.8497000000000003E-2</v>
      </c>
      <c r="X5177">
        <v>120.001</v>
      </c>
      <c r="Y5177">
        <v>0.58665400000000001</v>
      </c>
    </row>
    <row r="5178" spans="1:25" hidden="1" x14ac:dyDescent="0.25">
      <c r="A5178">
        <v>5176</v>
      </c>
      <c r="B5178">
        <v>76</v>
      </c>
      <c r="C5178" t="s">
        <v>8323</v>
      </c>
      <c r="D5178" t="s">
        <v>8324</v>
      </c>
      <c r="E5178">
        <v>2011</v>
      </c>
      <c r="F5178" t="s">
        <v>8324</v>
      </c>
      <c r="G5178">
        <v>30.094885999999999</v>
      </c>
      <c r="H5178">
        <v>-95.585825999999997</v>
      </c>
      <c r="I5178" t="s">
        <v>8325</v>
      </c>
      <c r="J5178" t="s">
        <v>28</v>
      </c>
      <c r="K5178" t="s">
        <v>56</v>
      </c>
      <c r="L5178" t="s">
        <v>33</v>
      </c>
      <c r="M5178">
        <v>0</v>
      </c>
      <c r="N5178">
        <v>6.1700000000000004E-4</v>
      </c>
      <c r="O5178">
        <v>0.37178600000000001</v>
      </c>
      <c r="P5178">
        <v>199.73333</v>
      </c>
      <c r="Q5178">
        <v>0.64215999999999995</v>
      </c>
      <c r="R5178">
        <v>4.738E-3</v>
      </c>
      <c r="S5178">
        <v>4</v>
      </c>
      <c r="T5178">
        <v>0.24626300000000001</v>
      </c>
      <c r="U5178">
        <v>-5.4180000000000001</v>
      </c>
      <c r="V5178">
        <v>1</v>
      </c>
      <c r="W5178">
        <v>3.0533999999999999E-2</v>
      </c>
      <c r="X5178">
        <v>151.19399999999999</v>
      </c>
      <c r="Y5178">
        <v>0.27168399999999998</v>
      </c>
    </row>
    <row r="5179" spans="1:25" hidden="1" x14ac:dyDescent="0.25">
      <c r="A5179">
        <v>5177</v>
      </c>
      <c r="B5179">
        <v>77</v>
      </c>
      <c r="C5179" t="s">
        <v>8326</v>
      </c>
      <c r="D5179" t="s">
        <v>7328</v>
      </c>
      <c r="E5179">
        <v>2011</v>
      </c>
      <c r="F5179" t="s">
        <v>7328</v>
      </c>
      <c r="G5179">
        <v>13.166700000000001</v>
      </c>
      <c r="H5179">
        <v>-59.533299999999997</v>
      </c>
      <c r="I5179" t="s">
        <v>7329</v>
      </c>
      <c r="J5179" t="s">
        <v>28</v>
      </c>
      <c r="K5179" t="s">
        <v>56</v>
      </c>
      <c r="L5179" t="s">
        <v>33</v>
      </c>
      <c r="M5179">
        <v>0</v>
      </c>
      <c r="N5179">
        <v>2.5208000000000001E-2</v>
      </c>
      <c r="O5179">
        <v>0.58181499999999997</v>
      </c>
      <c r="P5179">
        <v>251.45424</v>
      </c>
      <c r="Q5179">
        <v>0.55065799999999998</v>
      </c>
      <c r="R5179">
        <v>0</v>
      </c>
      <c r="S5179">
        <v>4</v>
      </c>
      <c r="T5179">
        <v>0.328262</v>
      </c>
      <c r="U5179">
        <v>-15.83</v>
      </c>
      <c r="V5179">
        <v>1</v>
      </c>
      <c r="W5179">
        <v>3.4417999999999997E-2</v>
      </c>
      <c r="X5179">
        <v>82.375</v>
      </c>
      <c r="Y5179">
        <v>0.73231599999999997</v>
      </c>
    </row>
    <row r="5180" spans="1:25" hidden="1" x14ac:dyDescent="0.25">
      <c r="A5180">
        <v>5178</v>
      </c>
      <c r="B5180">
        <v>78</v>
      </c>
      <c r="C5180" t="s">
        <v>8327</v>
      </c>
      <c r="D5180" t="s">
        <v>8179</v>
      </c>
      <c r="E5180">
        <v>2011</v>
      </c>
      <c r="F5180" t="s">
        <v>8179</v>
      </c>
      <c r="G5180">
        <v>33.973951</v>
      </c>
      <c r="H5180">
        <v>-118.24840500000001</v>
      </c>
      <c r="I5180" t="s">
        <v>8180</v>
      </c>
      <c r="J5180" t="s">
        <v>28</v>
      </c>
      <c r="K5180" t="s">
        <v>352</v>
      </c>
      <c r="L5180" t="s">
        <v>33</v>
      </c>
      <c r="M5180">
        <v>2.1542007816600001E-2</v>
      </c>
      <c r="N5180">
        <v>4.6579999999999998E-3</v>
      </c>
      <c r="O5180">
        <v>0.63789399999999996</v>
      </c>
      <c r="P5180">
        <v>195.25333000000001</v>
      </c>
      <c r="Q5180">
        <v>0.95175399999999999</v>
      </c>
      <c r="R5180">
        <v>0.30784499999999998</v>
      </c>
      <c r="S5180">
        <v>9</v>
      </c>
      <c r="T5180">
        <v>0.211558</v>
      </c>
      <c r="U5180">
        <v>-3.9729999999999999</v>
      </c>
      <c r="V5180">
        <v>1</v>
      </c>
      <c r="W5180">
        <v>3.2048E-2</v>
      </c>
      <c r="X5180">
        <v>100.994</v>
      </c>
      <c r="Y5180">
        <v>0.88902599999999998</v>
      </c>
    </row>
    <row r="5181" spans="1:25" hidden="1" x14ac:dyDescent="0.25">
      <c r="A5181">
        <v>5179</v>
      </c>
      <c r="B5181">
        <v>79</v>
      </c>
      <c r="C5181" t="s">
        <v>8328</v>
      </c>
      <c r="D5181" t="s">
        <v>8329</v>
      </c>
      <c r="E5181">
        <v>2011</v>
      </c>
      <c r="F5181" t="s">
        <v>8329</v>
      </c>
      <c r="G5181">
        <v>27.638005</v>
      </c>
      <c r="H5181">
        <v>-80.402940000000001</v>
      </c>
      <c r="I5181" t="s">
        <v>8330</v>
      </c>
      <c r="J5181" t="s">
        <v>28</v>
      </c>
      <c r="K5181" t="s">
        <v>56</v>
      </c>
      <c r="L5181" t="s">
        <v>33</v>
      </c>
      <c r="M5181">
        <v>0</v>
      </c>
      <c r="N5181">
        <v>0.20769699999999999</v>
      </c>
      <c r="O5181">
        <v>0.60953999999999997</v>
      </c>
      <c r="P5181">
        <v>166.90666999999999</v>
      </c>
      <c r="Q5181">
        <v>0.78747800000000001</v>
      </c>
      <c r="R5181">
        <v>0</v>
      </c>
      <c r="S5181">
        <v>4</v>
      </c>
      <c r="T5181">
        <v>0.224222</v>
      </c>
      <c r="U5181">
        <v>-4.6689999999999996</v>
      </c>
      <c r="V5181">
        <v>1</v>
      </c>
      <c r="W5181">
        <v>3.9081999999999999E-2</v>
      </c>
      <c r="X5181">
        <v>171.959</v>
      </c>
      <c r="Y5181">
        <v>0.77522899999999995</v>
      </c>
    </row>
    <row r="5182" spans="1:25" hidden="1" x14ac:dyDescent="0.25">
      <c r="A5182">
        <v>5180</v>
      </c>
      <c r="B5182">
        <v>80</v>
      </c>
      <c r="C5182" t="s">
        <v>8331</v>
      </c>
      <c r="D5182" t="s">
        <v>8332</v>
      </c>
      <c r="E5182">
        <v>2011</v>
      </c>
      <c r="F5182" t="s">
        <v>8032</v>
      </c>
      <c r="G5182">
        <v>34.541370999999998</v>
      </c>
      <c r="H5182">
        <v>-84.024387000000004</v>
      </c>
      <c r="I5182" t="s">
        <v>8033</v>
      </c>
      <c r="J5182" t="s">
        <v>28</v>
      </c>
      <c r="K5182" t="s">
        <v>33</v>
      </c>
      <c r="M5182">
        <v>0</v>
      </c>
      <c r="N5182">
        <v>0.49246000000000001</v>
      </c>
      <c r="O5182">
        <v>0.720472</v>
      </c>
      <c r="P5182">
        <v>203.16</v>
      </c>
      <c r="Q5182">
        <v>0.58332300000000004</v>
      </c>
      <c r="R5182" s="1">
        <v>3.0000000000000001E-6</v>
      </c>
      <c r="S5182">
        <v>8</v>
      </c>
      <c r="T5182">
        <v>9.4976000000000005E-2</v>
      </c>
      <c r="U5182">
        <v>-8.2010000000000005</v>
      </c>
      <c r="V5182">
        <v>1</v>
      </c>
      <c r="W5182">
        <v>2.9387E-2</v>
      </c>
      <c r="X5182">
        <v>90.971999999999994</v>
      </c>
      <c r="Y5182">
        <v>0.61146100000000003</v>
      </c>
    </row>
    <row r="5183" spans="1:25" hidden="1" x14ac:dyDescent="0.25">
      <c r="A5183">
        <v>5181</v>
      </c>
      <c r="B5183">
        <v>81</v>
      </c>
      <c r="C5183" t="s">
        <v>8333</v>
      </c>
      <c r="D5183" t="s">
        <v>8334</v>
      </c>
      <c r="E5183">
        <v>2011</v>
      </c>
      <c r="F5183" t="s">
        <v>8334</v>
      </c>
      <c r="G5183">
        <v>36.165688000000003</v>
      </c>
      <c r="H5183">
        <v>-86.778098</v>
      </c>
      <c r="I5183" t="s">
        <v>8335</v>
      </c>
      <c r="J5183" t="s">
        <v>28</v>
      </c>
      <c r="K5183" t="s">
        <v>56</v>
      </c>
      <c r="L5183" t="s">
        <v>33</v>
      </c>
      <c r="M5183">
        <v>0</v>
      </c>
      <c r="N5183">
        <v>3.5526000000000002E-2</v>
      </c>
      <c r="O5183">
        <v>0.64339599999999997</v>
      </c>
      <c r="P5183">
        <v>224.86667</v>
      </c>
      <c r="Q5183">
        <v>0.90934300000000001</v>
      </c>
      <c r="R5183" s="1">
        <v>9.9999999999999995E-7</v>
      </c>
      <c r="S5183">
        <v>2</v>
      </c>
      <c r="T5183">
        <v>8.4463999999999997E-2</v>
      </c>
      <c r="U5183">
        <v>-4.4390000000000001</v>
      </c>
      <c r="V5183">
        <v>1</v>
      </c>
      <c r="W5183">
        <v>4.7780999999999997E-2</v>
      </c>
      <c r="X5183">
        <v>105.98099999999999</v>
      </c>
      <c r="Y5183">
        <v>0.66019899999999998</v>
      </c>
    </row>
    <row r="5184" spans="1:25" hidden="1" x14ac:dyDescent="0.25">
      <c r="A5184">
        <v>5182</v>
      </c>
      <c r="B5184">
        <v>82</v>
      </c>
      <c r="C5184" t="s">
        <v>8336</v>
      </c>
      <c r="D5184" t="s">
        <v>8337</v>
      </c>
      <c r="E5184">
        <v>2011</v>
      </c>
      <c r="F5184" t="s">
        <v>8039</v>
      </c>
      <c r="G5184">
        <v>39.962544999999999</v>
      </c>
      <c r="H5184">
        <v>-80.719814999999997</v>
      </c>
      <c r="I5184" t="s">
        <v>8040</v>
      </c>
      <c r="J5184" t="s">
        <v>28</v>
      </c>
      <c r="K5184" t="s">
        <v>56</v>
      </c>
      <c r="L5184" t="s">
        <v>33</v>
      </c>
      <c r="M5184">
        <v>0</v>
      </c>
      <c r="N5184">
        <v>6.0255999999999997E-2</v>
      </c>
      <c r="O5184">
        <v>0.48519400000000001</v>
      </c>
      <c r="P5184">
        <v>271.90667000000002</v>
      </c>
      <c r="Q5184">
        <v>0.72594700000000001</v>
      </c>
      <c r="R5184" s="1">
        <v>1.7E-5</v>
      </c>
      <c r="S5184">
        <v>5</v>
      </c>
      <c r="T5184">
        <v>0.224714</v>
      </c>
      <c r="U5184">
        <v>-4.2</v>
      </c>
      <c r="V5184">
        <v>1</v>
      </c>
      <c r="W5184">
        <v>3.2682999999999997E-2</v>
      </c>
      <c r="X5184">
        <v>140.78100000000001</v>
      </c>
      <c r="Y5184">
        <v>0.30289100000000002</v>
      </c>
    </row>
    <row r="5185" spans="1:25" hidden="1" x14ac:dyDescent="0.25">
      <c r="A5185">
        <v>5183</v>
      </c>
      <c r="B5185">
        <v>83</v>
      </c>
      <c r="C5185" t="s">
        <v>8338</v>
      </c>
      <c r="D5185" t="s">
        <v>8339</v>
      </c>
      <c r="E5185">
        <v>2011</v>
      </c>
      <c r="F5185" t="s">
        <v>8339</v>
      </c>
      <c r="G5185">
        <v>33.973951</v>
      </c>
      <c r="H5185">
        <v>-118.24840500000001</v>
      </c>
      <c r="I5185" t="s">
        <v>605</v>
      </c>
      <c r="J5185" t="s">
        <v>28</v>
      </c>
      <c r="K5185" t="s">
        <v>56</v>
      </c>
      <c r="L5185" t="s">
        <v>33</v>
      </c>
      <c r="M5185">
        <v>0</v>
      </c>
      <c r="N5185">
        <v>9.9319999999999999E-3</v>
      </c>
      <c r="O5185">
        <v>0.54832099999999995</v>
      </c>
      <c r="P5185">
        <v>234.86621</v>
      </c>
      <c r="Q5185">
        <v>0.87228399999999995</v>
      </c>
      <c r="R5185">
        <v>0</v>
      </c>
      <c r="S5185">
        <v>7</v>
      </c>
      <c r="T5185">
        <v>0.405142</v>
      </c>
      <c r="U5185">
        <v>-5.9370000000000003</v>
      </c>
      <c r="V5185">
        <v>0</v>
      </c>
      <c r="W5185">
        <v>6.6542000000000004E-2</v>
      </c>
      <c r="X5185">
        <v>128.00399999999999</v>
      </c>
      <c r="Y5185">
        <v>0.29359000000000002</v>
      </c>
    </row>
    <row r="5186" spans="1:25" hidden="1" x14ac:dyDescent="0.25">
      <c r="A5186">
        <v>5184</v>
      </c>
      <c r="B5186">
        <v>84</v>
      </c>
      <c r="C5186" t="s">
        <v>8340</v>
      </c>
      <c r="D5186" t="s">
        <v>8341</v>
      </c>
      <c r="E5186">
        <v>2011</v>
      </c>
      <c r="F5186" t="s">
        <v>8164</v>
      </c>
      <c r="G5186">
        <v>34.839964000000002</v>
      </c>
      <c r="H5186">
        <v>-115.967051</v>
      </c>
      <c r="I5186" t="s">
        <v>8165</v>
      </c>
      <c r="J5186" t="s">
        <v>28</v>
      </c>
      <c r="K5186" t="s">
        <v>56</v>
      </c>
      <c r="L5186" t="s">
        <v>33</v>
      </c>
      <c r="M5186">
        <v>0</v>
      </c>
      <c r="N5186">
        <v>7.5536000000000006E-2</v>
      </c>
      <c r="O5186">
        <v>0.75590800000000002</v>
      </c>
      <c r="P5186">
        <v>229.90367000000001</v>
      </c>
      <c r="Q5186">
        <v>0.617421</v>
      </c>
      <c r="R5186">
        <v>0</v>
      </c>
      <c r="S5186">
        <v>7</v>
      </c>
      <c r="T5186">
        <v>0.35950599999999999</v>
      </c>
      <c r="U5186">
        <v>-13.025</v>
      </c>
      <c r="V5186">
        <v>1</v>
      </c>
      <c r="W5186">
        <v>0.105055</v>
      </c>
      <c r="X5186">
        <v>124.96899999999999</v>
      </c>
      <c r="Y5186">
        <v>0.93130000000000002</v>
      </c>
    </row>
    <row r="5187" spans="1:25" hidden="1" x14ac:dyDescent="0.25">
      <c r="A5187">
        <v>5185</v>
      </c>
      <c r="B5187">
        <v>85</v>
      </c>
      <c r="C5187" t="s">
        <v>8342</v>
      </c>
      <c r="D5187" t="s">
        <v>7959</v>
      </c>
      <c r="E5187">
        <v>2011</v>
      </c>
      <c r="F5187" t="s">
        <v>7959</v>
      </c>
      <c r="G5187">
        <v>43.666666999999997</v>
      </c>
      <c r="H5187">
        <v>-79.416667000000004</v>
      </c>
      <c r="I5187" t="s">
        <v>5028</v>
      </c>
      <c r="J5187" t="s">
        <v>28</v>
      </c>
      <c r="K5187" t="s">
        <v>56</v>
      </c>
      <c r="L5187" t="s">
        <v>33</v>
      </c>
      <c r="M5187">
        <v>0</v>
      </c>
      <c r="N5187">
        <v>0.36779299999999998</v>
      </c>
      <c r="O5187">
        <v>0.65849299999999999</v>
      </c>
      <c r="P5187">
        <v>214.83056999999999</v>
      </c>
      <c r="Q5187">
        <v>0.32172200000000001</v>
      </c>
      <c r="R5187">
        <v>3.3399999999999999E-4</v>
      </c>
      <c r="S5187">
        <v>1</v>
      </c>
      <c r="T5187">
        <v>0.10735599999999999</v>
      </c>
      <c r="U5187">
        <v>-18.059999999999999</v>
      </c>
      <c r="V5187">
        <v>0</v>
      </c>
      <c r="W5187">
        <v>8.4539000000000003E-2</v>
      </c>
      <c r="X5187">
        <v>76.007999999999996</v>
      </c>
      <c r="Y5187">
        <v>0.45999099999999998</v>
      </c>
    </row>
    <row r="5188" spans="1:25" hidden="1" x14ac:dyDescent="0.25">
      <c r="A5188">
        <v>5186</v>
      </c>
      <c r="B5188">
        <v>86</v>
      </c>
      <c r="C5188" t="s">
        <v>8343</v>
      </c>
      <c r="D5188" t="s">
        <v>6980</v>
      </c>
      <c r="E5188">
        <v>2011</v>
      </c>
      <c r="F5188" t="s">
        <v>6980</v>
      </c>
      <c r="G5188">
        <v>29.813141999999999</v>
      </c>
      <c r="H5188">
        <v>-95.309788999999995</v>
      </c>
      <c r="I5188" t="s">
        <v>1594</v>
      </c>
      <c r="J5188" t="s">
        <v>28</v>
      </c>
      <c r="K5188" t="s">
        <v>56</v>
      </c>
      <c r="L5188" t="s">
        <v>33</v>
      </c>
      <c r="M5188">
        <v>0</v>
      </c>
      <c r="N5188">
        <v>0.132609</v>
      </c>
      <c r="O5188">
        <v>0.34773599999999999</v>
      </c>
      <c r="P5188">
        <v>253.02667</v>
      </c>
      <c r="Q5188">
        <v>0.65022500000000005</v>
      </c>
      <c r="R5188" s="1">
        <v>4.1E-5</v>
      </c>
      <c r="S5188">
        <v>6</v>
      </c>
      <c r="T5188">
        <v>8.8655999999999999E-2</v>
      </c>
      <c r="U5188">
        <v>-4.0789999999999997</v>
      </c>
      <c r="V5188">
        <v>1</v>
      </c>
      <c r="W5188">
        <v>4.2196999999999998E-2</v>
      </c>
      <c r="X5188">
        <v>84.165000000000006</v>
      </c>
      <c r="Y5188">
        <v>0.298902</v>
      </c>
    </row>
    <row r="5189" spans="1:25" hidden="1" x14ac:dyDescent="0.25">
      <c r="A5189">
        <v>5187</v>
      </c>
      <c r="B5189">
        <v>87</v>
      </c>
      <c r="C5189" t="s">
        <v>8344</v>
      </c>
      <c r="D5189" t="s">
        <v>7973</v>
      </c>
      <c r="E5189">
        <v>2011</v>
      </c>
      <c r="F5189" t="s">
        <v>7973</v>
      </c>
      <c r="G5189">
        <v>25.779807999999999</v>
      </c>
      <c r="H5189">
        <v>-80.153199999999998</v>
      </c>
      <c r="I5189" t="s">
        <v>4692</v>
      </c>
      <c r="J5189" t="s">
        <v>28</v>
      </c>
      <c r="K5189" t="s">
        <v>56</v>
      </c>
      <c r="L5189" t="s">
        <v>33</v>
      </c>
      <c r="M5189">
        <v>0</v>
      </c>
      <c r="N5189">
        <v>3.3966999999999997E-2</v>
      </c>
      <c r="O5189">
        <v>0.66911399999999999</v>
      </c>
      <c r="P5189">
        <v>200.80280999999999</v>
      </c>
      <c r="Q5189">
        <v>0.45502999999999999</v>
      </c>
      <c r="R5189">
        <v>0</v>
      </c>
      <c r="S5189">
        <v>2</v>
      </c>
      <c r="T5189">
        <v>0.21215600000000001</v>
      </c>
      <c r="U5189">
        <v>-17.440000000000001</v>
      </c>
      <c r="V5189">
        <v>0</v>
      </c>
      <c r="W5189">
        <v>6.2143999999999998E-2</v>
      </c>
      <c r="X5189">
        <v>124.465</v>
      </c>
      <c r="Y5189">
        <v>0.71911000000000003</v>
      </c>
    </row>
    <row r="5190" spans="1:25" hidden="1" x14ac:dyDescent="0.25">
      <c r="A5190">
        <v>5188</v>
      </c>
      <c r="B5190">
        <v>88</v>
      </c>
      <c r="C5190" t="s">
        <v>8345</v>
      </c>
      <c r="D5190" t="s">
        <v>8346</v>
      </c>
      <c r="E5190">
        <v>2011</v>
      </c>
      <c r="F5190" t="s">
        <v>8109</v>
      </c>
      <c r="G5190">
        <v>48.866667</v>
      </c>
      <c r="H5190">
        <v>2.3333330000000001</v>
      </c>
      <c r="I5190" t="s">
        <v>8110</v>
      </c>
      <c r="J5190" t="s">
        <v>28</v>
      </c>
      <c r="K5190" t="s">
        <v>56</v>
      </c>
      <c r="L5190" t="s">
        <v>33</v>
      </c>
      <c r="M5190">
        <v>0</v>
      </c>
      <c r="N5190">
        <v>6.1253000000000002E-2</v>
      </c>
      <c r="O5190">
        <v>0.61631800000000003</v>
      </c>
      <c r="P5190">
        <v>189.88363000000001</v>
      </c>
      <c r="Q5190">
        <v>0.51253499999999996</v>
      </c>
      <c r="R5190">
        <v>0</v>
      </c>
      <c r="S5190">
        <v>0</v>
      </c>
      <c r="T5190">
        <v>0.125892</v>
      </c>
      <c r="U5190">
        <v>-15.769</v>
      </c>
      <c r="V5190">
        <v>0</v>
      </c>
      <c r="W5190">
        <v>5.3420000000000002E-2</v>
      </c>
      <c r="X5190">
        <v>132.48099999999999</v>
      </c>
      <c r="Y5190">
        <v>0.60459799999999997</v>
      </c>
    </row>
    <row r="5191" spans="1:25" hidden="1" x14ac:dyDescent="0.25">
      <c r="A5191">
        <v>5189</v>
      </c>
      <c r="B5191">
        <v>89</v>
      </c>
      <c r="C5191" t="s">
        <v>8347</v>
      </c>
      <c r="D5191" t="s">
        <v>7374</v>
      </c>
      <c r="E5191">
        <v>2011</v>
      </c>
      <c r="F5191" t="s">
        <v>7374</v>
      </c>
      <c r="G5191">
        <v>37.916612999999998</v>
      </c>
      <c r="H5191">
        <v>-76.947547</v>
      </c>
      <c r="I5191" t="s">
        <v>7375</v>
      </c>
      <c r="J5191" t="s">
        <v>28</v>
      </c>
      <c r="K5191" t="s">
        <v>56</v>
      </c>
      <c r="M5191">
        <v>0</v>
      </c>
      <c r="N5191">
        <v>6.5217999999999998E-2</v>
      </c>
      <c r="O5191">
        <v>0.62907900000000005</v>
      </c>
      <c r="P5191">
        <v>255.62404000000001</v>
      </c>
      <c r="Q5191">
        <v>0.66649700000000001</v>
      </c>
      <c r="S5191">
        <v>2</v>
      </c>
      <c r="T5191">
        <v>0.13186500000000001</v>
      </c>
      <c r="U5191">
        <v>-8.8849999999999998</v>
      </c>
      <c r="V5191">
        <v>1</v>
      </c>
      <c r="W5191">
        <v>9.1260999999999995E-2</v>
      </c>
      <c r="X5191">
        <v>91.022999999999996</v>
      </c>
      <c r="Y5191">
        <v>0.56327899999999997</v>
      </c>
    </row>
    <row r="5192" spans="1:25" hidden="1" x14ac:dyDescent="0.25">
      <c r="A5192">
        <v>5190</v>
      </c>
      <c r="B5192">
        <v>90</v>
      </c>
      <c r="C5192" t="s">
        <v>8348</v>
      </c>
      <c r="D5192" t="s">
        <v>8349</v>
      </c>
      <c r="E5192">
        <v>2011</v>
      </c>
      <c r="F5192" t="s">
        <v>8349</v>
      </c>
      <c r="G5192">
        <v>36.556666</v>
      </c>
      <c r="H5192">
        <v>-83.690318000000005</v>
      </c>
      <c r="I5192" t="s">
        <v>8350</v>
      </c>
      <c r="J5192" t="s">
        <v>28</v>
      </c>
      <c r="K5192" t="s">
        <v>56</v>
      </c>
      <c r="L5192" t="s">
        <v>33</v>
      </c>
      <c r="M5192">
        <v>0</v>
      </c>
      <c r="N5192">
        <v>0.183117</v>
      </c>
      <c r="O5192">
        <v>0.58135700000000001</v>
      </c>
      <c r="P5192">
        <v>209.42667</v>
      </c>
      <c r="Q5192">
        <v>0.85638099999999995</v>
      </c>
      <c r="R5192">
        <v>0</v>
      </c>
      <c r="S5192">
        <v>3</v>
      </c>
      <c r="T5192">
        <v>8.7117E-2</v>
      </c>
      <c r="U5192">
        <v>-4</v>
      </c>
      <c r="V5192">
        <v>1</v>
      </c>
      <c r="W5192">
        <v>7.8252000000000002E-2</v>
      </c>
      <c r="X5192">
        <v>169.90199999999999</v>
      </c>
      <c r="Y5192">
        <v>0.90616099999999999</v>
      </c>
    </row>
    <row r="5193" spans="1:25" hidden="1" x14ac:dyDescent="0.25">
      <c r="A5193">
        <v>5191</v>
      </c>
      <c r="B5193">
        <v>91</v>
      </c>
      <c r="C5193" t="s">
        <v>3587</v>
      </c>
      <c r="D5193" t="s">
        <v>8098</v>
      </c>
      <c r="E5193">
        <v>2011</v>
      </c>
      <c r="F5193" t="s">
        <v>8098</v>
      </c>
      <c r="G5193">
        <v>42.331699999999998</v>
      </c>
      <c r="H5193">
        <v>-83.047899999999998</v>
      </c>
      <c r="I5193" t="s">
        <v>145</v>
      </c>
      <c r="J5193" t="s">
        <v>28</v>
      </c>
      <c r="K5193" t="s">
        <v>56</v>
      </c>
      <c r="L5193" t="s">
        <v>33</v>
      </c>
      <c r="M5193">
        <v>0</v>
      </c>
      <c r="N5193">
        <v>2.8199999999999999E-2</v>
      </c>
      <c r="O5193">
        <v>0.637401</v>
      </c>
      <c r="P5193">
        <v>191.29424</v>
      </c>
      <c r="Q5193">
        <v>0.81749300000000003</v>
      </c>
      <c r="R5193">
        <v>1.1901999999999999E-2</v>
      </c>
      <c r="S5193">
        <v>7</v>
      </c>
      <c r="T5193">
        <v>0.377577</v>
      </c>
      <c r="U5193">
        <v>-6.49</v>
      </c>
      <c r="V5193">
        <v>1</v>
      </c>
      <c r="W5193">
        <v>3.0818999999999999E-2</v>
      </c>
      <c r="X5193">
        <v>125.992</v>
      </c>
      <c r="Y5193">
        <v>0.53961000000000003</v>
      </c>
    </row>
    <row r="5194" spans="1:25" hidden="1" x14ac:dyDescent="0.25">
      <c r="A5194">
        <v>5192</v>
      </c>
      <c r="B5194">
        <v>92</v>
      </c>
      <c r="C5194" t="s">
        <v>8351</v>
      </c>
      <c r="D5194" t="s">
        <v>8352</v>
      </c>
      <c r="E5194">
        <v>2011</v>
      </c>
      <c r="F5194" t="s">
        <v>8352</v>
      </c>
      <c r="G5194">
        <v>33.737900000000003</v>
      </c>
      <c r="H5194">
        <v>-118.285</v>
      </c>
      <c r="I5194" t="s">
        <v>8353</v>
      </c>
      <c r="J5194" t="s">
        <v>28</v>
      </c>
      <c r="K5194" t="s">
        <v>56</v>
      </c>
      <c r="L5194" t="s">
        <v>33</v>
      </c>
      <c r="M5194">
        <v>0</v>
      </c>
      <c r="N5194">
        <v>2.852E-2</v>
      </c>
      <c r="O5194">
        <v>0.68490499999999999</v>
      </c>
      <c r="P5194">
        <v>195.38667000000001</v>
      </c>
      <c r="Q5194">
        <v>0.60895600000000005</v>
      </c>
      <c r="R5194">
        <v>7.1299999999999998E-4</v>
      </c>
      <c r="S5194">
        <v>11</v>
      </c>
      <c r="T5194">
        <v>0.214862</v>
      </c>
      <c r="U5194">
        <v>-8.1150000000000002</v>
      </c>
      <c r="V5194">
        <v>0</v>
      </c>
      <c r="W5194">
        <v>9.6175999999999998E-2</v>
      </c>
      <c r="X5194">
        <v>81.019000000000005</v>
      </c>
      <c r="Y5194">
        <v>0.48608699999999999</v>
      </c>
    </row>
    <row r="5195" spans="1:25" hidden="1" x14ac:dyDescent="0.25">
      <c r="A5195">
        <v>5193</v>
      </c>
      <c r="B5195">
        <v>93</v>
      </c>
      <c r="C5195" t="s">
        <v>8354</v>
      </c>
      <c r="D5195" t="s">
        <v>8355</v>
      </c>
      <c r="E5195">
        <v>2011</v>
      </c>
      <c r="F5195" t="s">
        <v>8356</v>
      </c>
      <c r="G5195">
        <v>51.573399999999999</v>
      </c>
      <c r="H5195">
        <v>0.14147999999999999</v>
      </c>
      <c r="I5195" t="s">
        <v>8357</v>
      </c>
      <c r="J5195" t="s">
        <v>28</v>
      </c>
      <c r="K5195" t="s">
        <v>56</v>
      </c>
      <c r="L5195" t="s">
        <v>33</v>
      </c>
      <c r="M5195">
        <v>0</v>
      </c>
      <c r="N5195">
        <v>3.1959000000000001E-2</v>
      </c>
      <c r="O5195">
        <v>0.64031400000000005</v>
      </c>
      <c r="P5195">
        <v>221.24</v>
      </c>
      <c r="Q5195">
        <v>0.83141100000000001</v>
      </c>
      <c r="R5195" s="1">
        <v>1.9999999999999999E-6</v>
      </c>
      <c r="S5195">
        <v>5</v>
      </c>
      <c r="T5195">
        <v>0.35386800000000002</v>
      </c>
      <c r="U5195">
        <v>-3.9079999999999999</v>
      </c>
      <c r="V5195">
        <v>1</v>
      </c>
      <c r="W5195">
        <v>0.22095200000000001</v>
      </c>
      <c r="X5195">
        <v>174.96299999999999</v>
      </c>
      <c r="Y5195">
        <v>0.68317099999999997</v>
      </c>
    </row>
    <row r="5196" spans="1:25" hidden="1" x14ac:dyDescent="0.25">
      <c r="A5196">
        <v>5194</v>
      </c>
      <c r="B5196">
        <v>94</v>
      </c>
      <c r="C5196" t="s">
        <v>8358</v>
      </c>
      <c r="D5196" t="s">
        <v>6772</v>
      </c>
      <c r="E5196">
        <v>2011</v>
      </c>
      <c r="F5196" t="s">
        <v>6772</v>
      </c>
      <c r="G5196">
        <v>36.165688000000003</v>
      </c>
      <c r="H5196">
        <v>-86.778098</v>
      </c>
      <c r="I5196" t="s">
        <v>392</v>
      </c>
      <c r="J5196" t="s">
        <v>28</v>
      </c>
      <c r="K5196" t="s">
        <v>56</v>
      </c>
      <c r="L5196" t="s">
        <v>33</v>
      </c>
      <c r="M5196">
        <v>0</v>
      </c>
      <c r="N5196">
        <v>4.0810000000000004E-3</v>
      </c>
      <c r="O5196">
        <v>0.48825000000000002</v>
      </c>
      <c r="P5196">
        <v>229.53333000000001</v>
      </c>
      <c r="Q5196">
        <v>0.82546600000000003</v>
      </c>
      <c r="R5196" s="1">
        <v>9.7E-5</v>
      </c>
      <c r="S5196">
        <v>2</v>
      </c>
      <c r="T5196">
        <v>0.40706599999999998</v>
      </c>
      <c r="U5196">
        <v>-5.61</v>
      </c>
      <c r="V5196">
        <v>1</v>
      </c>
      <c r="W5196">
        <v>3.1372999999999998E-2</v>
      </c>
      <c r="X5196">
        <v>151.99100000000001</v>
      </c>
      <c r="Y5196">
        <v>0.50765800000000005</v>
      </c>
    </row>
    <row r="5197" spans="1:25" hidden="1" x14ac:dyDescent="0.25">
      <c r="A5197">
        <v>5195</v>
      </c>
      <c r="B5197">
        <v>95</v>
      </c>
      <c r="C5197" t="s">
        <v>8359</v>
      </c>
      <c r="D5197" t="s">
        <v>8199</v>
      </c>
      <c r="E5197">
        <v>2011</v>
      </c>
      <c r="F5197" t="s">
        <v>7790</v>
      </c>
      <c r="G5197">
        <v>29.949674000000002</v>
      </c>
      <c r="H5197">
        <v>-90.205800999999994</v>
      </c>
      <c r="I5197" t="s">
        <v>903</v>
      </c>
      <c r="J5197" t="s">
        <v>28</v>
      </c>
      <c r="K5197" t="s">
        <v>56</v>
      </c>
      <c r="L5197" t="s">
        <v>33</v>
      </c>
      <c r="M5197">
        <v>0</v>
      </c>
      <c r="N5197">
        <v>1.9970000000000001E-3</v>
      </c>
      <c r="O5197">
        <v>0.51882799999999996</v>
      </c>
      <c r="P5197">
        <v>201.70667</v>
      </c>
      <c r="Q5197">
        <v>0.72283200000000003</v>
      </c>
      <c r="R5197">
        <v>0</v>
      </c>
      <c r="S5197">
        <v>8</v>
      </c>
      <c r="T5197">
        <v>0.16424800000000001</v>
      </c>
      <c r="U5197">
        <v>-10.207000000000001</v>
      </c>
      <c r="V5197">
        <v>1</v>
      </c>
      <c r="W5197">
        <v>0.249108</v>
      </c>
      <c r="X5197">
        <v>76.088999999999999</v>
      </c>
      <c r="Y5197">
        <v>0.14369599999999999</v>
      </c>
    </row>
    <row r="5198" spans="1:25" hidden="1" x14ac:dyDescent="0.25">
      <c r="A5198">
        <v>5196</v>
      </c>
      <c r="B5198">
        <v>96</v>
      </c>
      <c r="C5198" t="s">
        <v>8360</v>
      </c>
      <c r="D5198" t="s">
        <v>8361</v>
      </c>
      <c r="E5198">
        <v>2011</v>
      </c>
      <c r="F5198" t="s">
        <v>8361</v>
      </c>
      <c r="G5198">
        <v>36.165688000000003</v>
      </c>
      <c r="H5198">
        <v>-86.778098</v>
      </c>
      <c r="I5198" t="s">
        <v>392</v>
      </c>
      <c r="J5198" t="s">
        <v>28</v>
      </c>
      <c r="K5198" t="s">
        <v>56</v>
      </c>
      <c r="L5198" t="s">
        <v>33</v>
      </c>
      <c r="M5198">
        <v>0</v>
      </c>
      <c r="N5198">
        <v>4.2244999999999998E-2</v>
      </c>
      <c r="O5198">
        <v>0.48336400000000002</v>
      </c>
      <c r="P5198">
        <v>185.49332999999999</v>
      </c>
      <c r="Q5198">
        <v>0.70501400000000003</v>
      </c>
      <c r="R5198" s="1">
        <v>9.9999999999999995E-7</v>
      </c>
      <c r="S5198">
        <v>8</v>
      </c>
      <c r="T5198">
        <v>9.7039E-2</v>
      </c>
      <c r="U5198">
        <v>-3.7810000000000001</v>
      </c>
      <c r="V5198">
        <v>1</v>
      </c>
      <c r="W5198">
        <v>2.9607999999999999E-2</v>
      </c>
      <c r="X5198">
        <v>151.941</v>
      </c>
      <c r="Y5198">
        <v>0.60112200000000005</v>
      </c>
    </row>
    <row r="5199" spans="1:25" hidden="1" x14ac:dyDescent="0.25">
      <c r="A5199">
        <v>5197</v>
      </c>
      <c r="B5199">
        <v>97</v>
      </c>
      <c r="C5199" t="s">
        <v>8158</v>
      </c>
      <c r="D5199" t="s">
        <v>8159</v>
      </c>
      <c r="E5199">
        <v>2011</v>
      </c>
      <c r="F5199" t="s">
        <v>8159</v>
      </c>
      <c r="G5199">
        <v>40.235053000000001</v>
      </c>
      <c r="H5199">
        <v>-111.69555800000001</v>
      </c>
      <c r="I5199" t="s">
        <v>8160</v>
      </c>
      <c r="J5199" t="s">
        <v>28</v>
      </c>
      <c r="K5199" t="s">
        <v>56</v>
      </c>
      <c r="L5199" t="s">
        <v>33</v>
      </c>
      <c r="M5199">
        <v>0</v>
      </c>
      <c r="N5199">
        <v>6.4700000000000001E-3</v>
      </c>
      <c r="O5199">
        <v>0.52302599999999999</v>
      </c>
      <c r="P5199">
        <v>211.02620999999999</v>
      </c>
      <c r="Q5199">
        <v>0.91189699999999996</v>
      </c>
      <c r="R5199">
        <v>7.9900000000000001E-4</v>
      </c>
      <c r="S5199">
        <v>5</v>
      </c>
      <c r="T5199">
        <v>0.271509</v>
      </c>
      <c r="U5199">
        <v>-5.4020000000000001</v>
      </c>
      <c r="V5199">
        <v>1</v>
      </c>
      <c r="W5199">
        <v>4.9817E-2</v>
      </c>
      <c r="X5199">
        <v>132.017</v>
      </c>
      <c r="Y5199">
        <v>0.41688199999999997</v>
      </c>
    </row>
    <row r="5200" spans="1:25" hidden="1" x14ac:dyDescent="0.25">
      <c r="A5200">
        <v>5198</v>
      </c>
      <c r="B5200">
        <v>98</v>
      </c>
      <c r="C5200" t="s">
        <v>8362</v>
      </c>
      <c r="D5200" t="s">
        <v>8363</v>
      </c>
      <c r="E5200">
        <v>2011</v>
      </c>
      <c r="F5200" t="s">
        <v>6464</v>
      </c>
      <c r="G5200">
        <v>36.153689999999997</v>
      </c>
      <c r="H5200">
        <v>-83.782409999999999</v>
      </c>
      <c r="I5200" t="s">
        <v>6465</v>
      </c>
      <c r="J5200" t="s">
        <v>28</v>
      </c>
      <c r="K5200" t="s">
        <v>33</v>
      </c>
      <c r="M5200">
        <v>0</v>
      </c>
      <c r="N5200">
        <v>0.80181400000000003</v>
      </c>
      <c r="O5200">
        <v>0.45700099999999999</v>
      </c>
      <c r="P5200">
        <v>662.43155999999999</v>
      </c>
      <c r="Q5200">
        <v>0.32353900000000002</v>
      </c>
      <c r="R5200" s="1">
        <v>9.9999999999999995E-7</v>
      </c>
      <c r="S5200">
        <v>6</v>
      </c>
      <c r="T5200">
        <v>0.60674899999999998</v>
      </c>
      <c r="U5200">
        <v>-20.716000000000001</v>
      </c>
      <c r="V5200">
        <v>1</v>
      </c>
      <c r="W5200">
        <v>0.44342599999999999</v>
      </c>
      <c r="X5200">
        <v>98.007000000000005</v>
      </c>
      <c r="Y5200">
        <v>0.352489</v>
      </c>
    </row>
    <row r="5201" spans="1:25" hidden="1" x14ac:dyDescent="0.25">
      <c r="A5201">
        <v>5199</v>
      </c>
      <c r="B5201">
        <v>99</v>
      </c>
      <c r="C5201" t="s">
        <v>8364</v>
      </c>
      <c r="D5201" t="s">
        <v>8032</v>
      </c>
      <c r="E5201">
        <v>2011</v>
      </c>
      <c r="F5201" t="s">
        <v>8032</v>
      </c>
      <c r="G5201">
        <v>34.541370999999998</v>
      </c>
      <c r="H5201">
        <v>-84.024387000000004</v>
      </c>
      <c r="I5201" t="s">
        <v>8033</v>
      </c>
      <c r="J5201" t="s">
        <v>28</v>
      </c>
      <c r="K5201" t="s">
        <v>33</v>
      </c>
      <c r="M5201">
        <v>0</v>
      </c>
      <c r="N5201">
        <v>0.447411</v>
      </c>
      <c r="O5201">
        <v>0.66403199999999996</v>
      </c>
      <c r="P5201">
        <v>273.83999999999997</v>
      </c>
      <c r="Q5201">
        <v>0.38048799999999999</v>
      </c>
      <c r="R5201">
        <v>0</v>
      </c>
      <c r="S5201">
        <v>3</v>
      </c>
      <c r="T5201">
        <v>0.11680500000000001</v>
      </c>
      <c r="U5201">
        <v>-7.45</v>
      </c>
      <c r="V5201">
        <v>1</v>
      </c>
      <c r="W5201">
        <v>2.9912000000000001E-2</v>
      </c>
      <c r="X5201">
        <v>135.84399999999999</v>
      </c>
      <c r="Y5201">
        <v>0.19469400000000001</v>
      </c>
    </row>
    <row r="5202" spans="1:25" hidden="1" x14ac:dyDescent="0.25">
      <c r="A5202">
        <v>5200</v>
      </c>
      <c r="B5202">
        <v>100</v>
      </c>
      <c r="C5202" t="s">
        <v>8365</v>
      </c>
      <c r="D5202" t="s">
        <v>8366</v>
      </c>
      <c r="E5202">
        <v>2011</v>
      </c>
      <c r="F5202" t="s">
        <v>8367</v>
      </c>
      <c r="G5202">
        <v>42.347020999999998</v>
      </c>
      <c r="H5202">
        <v>-83.060184000000007</v>
      </c>
      <c r="I5202" t="s">
        <v>119</v>
      </c>
      <c r="J5202" t="s">
        <v>28</v>
      </c>
      <c r="K5202" t="s">
        <v>56</v>
      </c>
      <c r="L5202" t="s">
        <v>33</v>
      </c>
      <c r="M5202">
        <v>0</v>
      </c>
      <c r="N5202">
        <v>0.16880500000000001</v>
      </c>
      <c r="O5202">
        <v>0.30901499999999998</v>
      </c>
      <c r="P5202">
        <v>315.36</v>
      </c>
      <c r="Q5202">
        <v>0.493537</v>
      </c>
      <c r="R5202">
        <v>0</v>
      </c>
      <c r="S5202">
        <v>8</v>
      </c>
      <c r="T5202">
        <v>0.26181500000000002</v>
      </c>
      <c r="U5202">
        <v>-15.513</v>
      </c>
      <c r="V5202">
        <v>1</v>
      </c>
      <c r="W5202">
        <v>0.383295</v>
      </c>
      <c r="X5202">
        <v>85.491</v>
      </c>
      <c r="Y5202">
        <v>0.17829600000000001</v>
      </c>
    </row>
    <row r="5203" spans="1:25" hidden="1" x14ac:dyDescent="0.25">
      <c r="A5203">
        <v>5201</v>
      </c>
      <c r="B5203">
        <v>1</v>
      </c>
      <c r="C5203" t="s">
        <v>8368</v>
      </c>
      <c r="D5203" t="s">
        <v>8369</v>
      </c>
      <c r="E5203">
        <v>2012</v>
      </c>
      <c r="F5203" t="s">
        <v>8370</v>
      </c>
      <c r="G5203">
        <v>51.216667000000001</v>
      </c>
      <c r="H5203">
        <v>3.233333</v>
      </c>
      <c r="I5203" t="s">
        <v>8371</v>
      </c>
      <c r="J5203" t="s">
        <v>28</v>
      </c>
      <c r="K5203" t="s">
        <v>33</v>
      </c>
      <c r="M5203">
        <v>0</v>
      </c>
      <c r="N5203">
        <v>0.60576099999999999</v>
      </c>
      <c r="O5203">
        <v>0.83042800000000006</v>
      </c>
      <c r="P5203">
        <v>200.82893000000001</v>
      </c>
      <c r="Q5203">
        <v>0.26643499999999998</v>
      </c>
      <c r="R5203" s="1">
        <v>5.3000000000000001E-5</v>
      </c>
      <c r="S5203">
        <v>0</v>
      </c>
      <c r="T5203">
        <v>0.100663</v>
      </c>
      <c r="U5203">
        <v>-18.564</v>
      </c>
      <c r="V5203">
        <v>1</v>
      </c>
      <c r="W5203">
        <v>5.1416000000000003E-2</v>
      </c>
      <c r="X5203">
        <v>131.66</v>
      </c>
      <c r="Y5203">
        <v>0.82997900000000002</v>
      </c>
    </row>
    <row r="5204" spans="1:25" hidden="1" x14ac:dyDescent="0.25">
      <c r="A5204">
        <v>5202</v>
      </c>
      <c r="B5204">
        <v>2</v>
      </c>
      <c r="C5204" t="s">
        <v>8372</v>
      </c>
      <c r="D5204" t="s">
        <v>8373</v>
      </c>
      <c r="E5204">
        <v>2012</v>
      </c>
      <c r="F5204" t="s">
        <v>8373</v>
      </c>
      <c r="G5204">
        <v>49.133333</v>
      </c>
      <c r="H5204">
        <v>-122.3</v>
      </c>
      <c r="I5204" t="s">
        <v>8374</v>
      </c>
      <c r="J5204" t="s">
        <v>28</v>
      </c>
      <c r="K5204" t="s">
        <v>56</v>
      </c>
      <c r="L5204" t="s">
        <v>33</v>
      </c>
      <c r="M5204">
        <v>0</v>
      </c>
      <c r="N5204">
        <v>5.0619999999999997E-3</v>
      </c>
      <c r="O5204">
        <v>0.74605500000000002</v>
      </c>
      <c r="P5204">
        <v>201.8</v>
      </c>
      <c r="Q5204">
        <v>0.76017299999999999</v>
      </c>
      <c r="R5204" s="1">
        <v>2.4000000000000001E-5</v>
      </c>
      <c r="S5204">
        <v>7</v>
      </c>
      <c r="T5204">
        <v>8.7372000000000005E-2</v>
      </c>
      <c r="U5204">
        <v>-5.9560000000000004</v>
      </c>
      <c r="V5204">
        <v>1</v>
      </c>
      <c r="W5204">
        <v>3.8281000000000003E-2</v>
      </c>
      <c r="X5204">
        <v>126.03700000000001</v>
      </c>
      <c r="Y5204">
        <v>0.668157</v>
      </c>
    </row>
    <row r="5205" spans="1:25" hidden="1" x14ac:dyDescent="0.25">
      <c r="A5205">
        <v>5203</v>
      </c>
      <c r="B5205">
        <v>3</v>
      </c>
      <c r="C5205" t="s">
        <v>8375</v>
      </c>
      <c r="D5205" t="s">
        <v>8376</v>
      </c>
      <c r="E5205">
        <v>2012</v>
      </c>
      <c r="F5205" t="s">
        <v>8377</v>
      </c>
      <c r="G5205">
        <v>40.714269000000002</v>
      </c>
      <c r="H5205">
        <v>-74.005972999999997</v>
      </c>
      <c r="I5205" t="s">
        <v>113</v>
      </c>
      <c r="J5205" t="s">
        <v>28</v>
      </c>
      <c r="K5205" t="s">
        <v>56</v>
      </c>
      <c r="L5205" t="s">
        <v>33</v>
      </c>
      <c r="M5205">
        <v>0</v>
      </c>
      <c r="N5205">
        <v>1.2383E-2</v>
      </c>
      <c r="O5205">
        <v>0.356076</v>
      </c>
      <c r="P5205">
        <v>232.29333</v>
      </c>
      <c r="Q5205">
        <v>0.68251200000000001</v>
      </c>
      <c r="R5205" s="1">
        <v>1.9999999999999999E-6</v>
      </c>
      <c r="S5205">
        <v>10</v>
      </c>
      <c r="T5205">
        <v>7.8326999999999994E-2</v>
      </c>
      <c r="U5205">
        <v>-5.5960000000000001</v>
      </c>
      <c r="V5205">
        <v>1</v>
      </c>
      <c r="W5205">
        <v>8.8053999999999993E-2</v>
      </c>
      <c r="X5205">
        <v>184.441</v>
      </c>
      <c r="Y5205">
        <v>0.67689900000000003</v>
      </c>
    </row>
    <row r="5206" spans="1:25" hidden="1" x14ac:dyDescent="0.25">
      <c r="A5206">
        <v>5204</v>
      </c>
      <c r="B5206">
        <v>4</v>
      </c>
      <c r="C5206" t="s">
        <v>8378</v>
      </c>
      <c r="D5206" t="s">
        <v>8379</v>
      </c>
      <c r="E5206">
        <v>2012</v>
      </c>
      <c r="F5206" t="s">
        <v>7151</v>
      </c>
      <c r="G5206">
        <v>33.973951</v>
      </c>
      <c r="H5206">
        <v>-118.24840500000001</v>
      </c>
      <c r="I5206" t="s">
        <v>605</v>
      </c>
      <c r="J5206" t="s">
        <v>28</v>
      </c>
      <c r="K5206" t="s">
        <v>56</v>
      </c>
      <c r="L5206" t="s">
        <v>33</v>
      </c>
      <c r="M5206">
        <v>0</v>
      </c>
      <c r="N5206">
        <v>2.7921000000000001E-2</v>
      </c>
      <c r="O5206">
        <v>0.67793800000000004</v>
      </c>
      <c r="P5206">
        <v>216.84200000000001</v>
      </c>
      <c r="Q5206">
        <v>0.45524100000000001</v>
      </c>
      <c r="R5206">
        <v>0</v>
      </c>
      <c r="S5206">
        <v>11</v>
      </c>
      <c r="T5206">
        <v>0.54327700000000001</v>
      </c>
      <c r="U5206">
        <v>-16.213999999999999</v>
      </c>
      <c r="V5206">
        <v>1</v>
      </c>
      <c r="W5206">
        <v>5.9061000000000002E-2</v>
      </c>
      <c r="X5206">
        <v>112.2</v>
      </c>
      <c r="Y5206">
        <v>0.78642599999999996</v>
      </c>
    </row>
    <row r="5207" spans="1:25" hidden="1" x14ac:dyDescent="0.25">
      <c r="A5207">
        <v>5205</v>
      </c>
      <c r="B5207">
        <v>5</v>
      </c>
      <c r="C5207" t="s">
        <v>8380</v>
      </c>
      <c r="D5207" t="s">
        <v>8381</v>
      </c>
      <c r="E5207">
        <v>2012</v>
      </c>
      <c r="F5207" t="s">
        <v>8381</v>
      </c>
      <c r="G5207">
        <v>52.200524000000001</v>
      </c>
      <c r="H5207">
        <v>-2.9799155000000002</v>
      </c>
      <c r="I5207" t="s">
        <v>8382</v>
      </c>
      <c r="J5207" t="s">
        <v>28</v>
      </c>
      <c r="K5207" t="s">
        <v>56</v>
      </c>
      <c r="L5207" t="s">
        <v>33</v>
      </c>
      <c r="M5207">
        <v>0</v>
      </c>
      <c r="N5207">
        <v>8.6735999999999994E-2</v>
      </c>
      <c r="O5207">
        <v>0.70099</v>
      </c>
      <c r="P5207">
        <v>243.54667000000001</v>
      </c>
      <c r="Q5207">
        <v>0.71707299999999996</v>
      </c>
      <c r="R5207">
        <v>7.4700000000000005E-4</v>
      </c>
      <c r="S5207">
        <v>8</v>
      </c>
      <c r="T5207">
        <v>0.15551200000000001</v>
      </c>
      <c r="U5207">
        <v>-7.3470000000000004</v>
      </c>
      <c r="V5207">
        <v>0</v>
      </c>
      <c r="W5207">
        <v>3.0393E-2</v>
      </c>
      <c r="X5207">
        <v>120.044</v>
      </c>
      <c r="Y5207">
        <v>0.73109000000000002</v>
      </c>
    </row>
    <row r="5208" spans="1:25" hidden="1" x14ac:dyDescent="0.25">
      <c r="A5208">
        <v>5206</v>
      </c>
      <c r="B5208">
        <v>6</v>
      </c>
      <c r="C5208" t="s">
        <v>8383</v>
      </c>
      <c r="D5208" t="s">
        <v>8384</v>
      </c>
      <c r="E5208">
        <v>2012</v>
      </c>
      <c r="F5208" t="s">
        <v>8384</v>
      </c>
      <c r="G5208">
        <v>51.506300000000003</v>
      </c>
      <c r="H5208">
        <v>-0.12714</v>
      </c>
      <c r="I5208" t="s">
        <v>893</v>
      </c>
      <c r="J5208" t="s">
        <v>28</v>
      </c>
      <c r="K5208" t="s">
        <v>56</v>
      </c>
      <c r="L5208" t="s">
        <v>33</v>
      </c>
      <c r="M5208">
        <v>0</v>
      </c>
      <c r="N5208">
        <v>6.411E-3</v>
      </c>
      <c r="O5208">
        <v>0.52425900000000003</v>
      </c>
      <c r="P5208">
        <v>183.69261</v>
      </c>
      <c r="Q5208">
        <v>0.94872599999999996</v>
      </c>
      <c r="R5208">
        <v>0</v>
      </c>
      <c r="S5208">
        <v>3</v>
      </c>
      <c r="T5208">
        <v>0.52399700000000005</v>
      </c>
      <c r="U5208">
        <v>-2.3039999999999998</v>
      </c>
      <c r="V5208">
        <v>1</v>
      </c>
      <c r="W5208">
        <v>0.23738200000000001</v>
      </c>
      <c r="X5208">
        <v>127.006</v>
      </c>
      <c r="Y5208">
        <v>0.62129199999999996</v>
      </c>
    </row>
    <row r="5209" spans="1:25" hidden="1" x14ac:dyDescent="0.25">
      <c r="A5209">
        <v>5207</v>
      </c>
      <c r="B5209">
        <v>7</v>
      </c>
      <c r="C5209" t="s">
        <v>8385</v>
      </c>
      <c r="D5209" t="s">
        <v>6887</v>
      </c>
      <c r="E5209">
        <v>2012</v>
      </c>
      <c r="F5209" t="s">
        <v>6887</v>
      </c>
      <c r="G5209">
        <v>32.492683</v>
      </c>
      <c r="H5209">
        <v>-97.264358999999999</v>
      </c>
      <c r="I5209" t="s">
        <v>6888</v>
      </c>
      <c r="J5209" t="s">
        <v>28</v>
      </c>
      <c r="K5209" t="s">
        <v>56</v>
      </c>
      <c r="L5209" t="s">
        <v>33</v>
      </c>
      <c r="M5209">
        <v>0</v>
      </c>
      <c r="N5209">
        <v>3.79E-4</v>
      </c>
      <c r="O5209">
        <v>0.86872799999999994</v>
      </c>
      <c r="P5209">
        <v>416.80757</v>
      </c>
      <c r="Q5209">
        <v>0.74543499999999996</v>
      </c>
      <c r="R5209">
        <v>2.8042000000000001E-2</v>
      </c>
      <c r="S5209">
        <v>9</v>
      </c>
      <c r="T5209">
        <v>6.2067999999999998E-2</v>
      </c>
      <c r="U5209">
        <v>-6.5049999999999999</v>
      </c>
      <c r="V5209">
        <v>0</v>
      </c>
      <c r="W5209">
        <v>0.17145299999999999</v>
      </c>
      <c r="X5209">
        <v>127.029</v>
      </c>
      <c r="Y5209">
        <v>8.5321999999999995E-2</v>
      </c>
    </row>
    <row r="5210" spans="1:25" hidden="1" x14ac:dyDescent="0.25">
      <c r="A5210">
        <v>5208</v>
      </c>
      <c r="B5210">
        <v>8</v>
      </c>
      <c r="C5210" t="s">
        <v>8317</v>
      </c>
      <c r="D5210" t="s">
        <v>8318</v>
      </c>
      <c r="E5210">
        <v>2012</v>
      </c>
      <c r="F5210" t="s">
        <v>7328</v>
      </c>
      <c r="G5210">
        <v>13.166700000000001</v>
      </c>
      <c r="H5210">
        <v>-59.533299999999997</v>
      </c>
      <c r="I5210" t="s">
        <v>7329</v>
      </c>
      <c r="J5210" t="s">
        <v>28</v>
      </c>
      <c r="K5210" t="s">
        <v>56</v>
      </c>
      <c r="L5210" t="s">
        <v>33</v>
      </c>
      <c r="M5210">
        <v>0</v>
      </c>
      <c r="N5210">
        <v>2.7097E-2</v>
      </c>
      <c r="O5210">
        <v>0.74402299999999999</v>
      </c>
      <c r="P5210">
        <v>215.76</v>
      </c>
      <c r="Q5210">
        <v>0.74078200000000005</v>
      </c>
      <c r="R5210">
        <v>2.5600000000000002E-3</v>
      </c>
      <c r="S5210">
        <v>1</v>
      </c>
      <c r="T5210">
        <v>9.2793E-2</v>
      </c>
      <c r="U5210">
        <v>-4.9809999999999999</v>
      </c>
      <c r="V5210">
        <v>1</v>
      </c>
      <c r="W5210">
        <v>5.7195999999999997E-2</v>
      </c>
      <c r="X5210">
        <v>128.023</v>
      </c>
      <c r="Y5210">
        <v>0.57437700000000003</v>
      </c>
    </row>
    <row r="5211" spans="1:25" hidden="1" x14ac:dyDescent="0.25">
      <c r="A5211">
        <v>5209</v>
      </c>
      <c r="B5211">
        <v>9</v>
      </c>
      <c r="C5211" t="s">
        <v>8386</v>
      </c>
      <c r="D5211" t="s">
        <v>8166</v>
      </c>
      <c r="E5211">
        <v>2012</v>
      </c>
      <c r="F5211" t="s">
        <v>8166</v>
      </c>
      <c r="G5211">
        <v>40.714269000000002</v>
      </c>
      <c r="H5211">
        <v>-74.005972999999997</v>
      </c>
      <c r="I5211" t="s">
        <v>113</v>
      </c>
      <c r="J5211" t="s">
        <v>28</v>
      </c>
      <c r="K5211" t="s">
        <v>56</v>
      </c>
      <c r="L5211" t="s">
        <v>33</v>
      </c>
      <c r="M5211">
        <v>0</v>
      </c>
      <c r="N5211">
        <v>0.116077</v>
      </c>
      <c r="O5211">
        <v>0.73799300000000001</v>
      </c>
      <c r="P5211">
        <v>207.33332999999999</v>
      </c>
      <c r="Q5211">
        <v>0.72164499999999998</v>
      </c>
      <c r="R5211">
        <v>0</v>
      </c>
      <c r="S5211">
        <v>11</v>
      </c>
      <c r="T5211">
        <v>0.20457700000000001</v>
      </c>
      <c r="U5211">
        <v>-4.226</v>
      </c>
      <c r="V5211">
        <v>0</v>
      </c>
      <c r="W5211">
        <v>8.1618999999999997E-2</v>
      </c>
      <c r="X5211">
        <v>124.96899999999999</v>
      </c>
      <c r="Y5211">
        <v>0.64643700000000004</v>
      </c>
    </row>
    <row r="5212" spans="1:25" hidden="1" x14ac:dyDescent="0.25">
      <c r="A5212">
        <v>5210</v>
      </c>
      <c r="B5212">
        <v>10</v>
      </c>
      <c r="C5212" t="s">
        <v>8387</v>
      </c>
      <c r="D5212" t="s">
        <v>8388</v>
      </c>
      <c r="E5212">
        <v>2012</v>
      </c>
      <c r="F5212" t="s">
        <v>8388</v>
      </c>
      <c r="G5212">
        <v>51.506300000000003</v>
      </c>
      <c r="H5212">
        <v>-0.12714</v>
      </c>
      <c r="I5212" t="s">
        <v>893</v>
      </c>
      <c r="J5212" t="s">
        <v>28</v>
      </c>
      <c r="K5212" t="s">
        <v>56</v>
      </c>
      <c r="L5212" t="s">
        <v>33</v>
      </c>
      <c r="M5212">
        <v>1.3834721614E-2</v>
      </c>
      <c r="N5212">
        <v>5.3550000000000004E-3</v>
      </c>
      <c r="O5212">
        <v>0.70086000000000004</v>
      </c>
      <c r="P5212">
        <v>198.25333000000001</v>
      </c>
      <c r="Q5212">
        <v>0.81403000000000003</v>
      </c>
      <c r="R5212">
        <v>0</v>
      </c>
      <c r="S5212">
        <v>4</v>
      </c>
      <c r="T5212">
        <v>7.9196000000000003E-2</v>
      </c>
      <c r="U5212">
        <v>-1.9850000000000001</v>
      </c>
      <c r="V5212">
        <v>1</v>
      </c>
      <c r="W5212">
        <v>7.2440000000000004E-2</v>
      </c>
      <c r="X5212">
        <v>124.991</v>
      </c>
      <c r="Y5212">
        <v>0.83851200000000004</v>
      </c>
    </row>
    <row r="5213" spans="1:25" hidden="1" x14ac:dyDescent="0.25">
      <c r="A5213">
        <v>5211</v>
      </c>
      <c r="B5213">
        <v>11</v>
      </c>
      <c r="C5213" t="s">
        <v>8389</v>
      </c>
      <c r="D5213" t="s">
        <v>8390</v>
      </c>
      <c r="E5213">
        <v>2012</v>
      </c>
      <c r="F5213" t="s">
        <v>7785</v>
      </c>
      <c r="G5213">
        <v>25.728999999999999</v>
      </c>
      <c r="H5213">
        <v>-80.237399999999994</v>
      </c>
      <c r="I5213" t="s">
        <v>1448</v>
      </c>
      <c r="J5213" t="s">
        <v>28</v>
      </c>
      <c r="K5213" t="s">
        <v>56</v>
      </c>
      <c r="L5213" t="s">
        <v>33</v>
      </c>
      <c r="M5213">
        <v>0</v>
      </c>
      <c r="N5213">
        <v>0.107239</v>
      </c>
      <c r="O5213">
        <v>0.61495599999999995</v>
      </c>
      <c r="P5213">
        <v>232.96</v>
      </c>
      <c r="Q5213">
        <v>0.87841599999999997</v>
      </c>
      <c r="R5213">
        <v>0</v>
      </c>
      <c r="S5213">
        <v>5</v>
      </c>
      <c r="T5213">
        <v>0.24126900000000001</v>
      </c>
      <c r="U5213">
        <v>-3.8620000000000001</v>
      </c>
      <c r="V5213">
        <v>0</v>
      </c>
      <c r="W5213">
        <v>5.5211999999999997E-2</v>
      </c>
      <c r="X5213">
        <v>127.056</v>
      </c>
      <c r="Y5213">
        <v>0.408916</v>
      </c>
    </row>
    <row r="5214" spans="1:25" hidden="1" x14ac:dyDescent="0.25">
      <c r="A5214">
        <v>5212</v>
      </c>
      <c r="B5214">
        <v>12</v>
      </c>
      <c r="C5214" t="s">
        <v>8391</v>
      </c>
      <c r="D5214" t="s">
        <v>8219</v>
      </c>
      <c r="E5214">
        <v>2012</v>
      </c>
      <c r="F5214" t="s">
        <v>8219</v>
      </c>
      <c r="G5214">
        <v>51.507264800000002</v>
      </c>
      <c r="H5214">
        <v>-0.1278328</v>
      </c>
      <c r="I5214" t="s">
        <v>439</v>
      </c>
      <c r="J5214" t="s">
        <v>246</v>
      </c>
      <c r="K5214" t="s">
        <v>56</v>
      </c>
      <c r="L5214" t="s">
        <v>33</v>
      </c>
      <c r="M5214">
        <v>0</v>
      </c>
      <c r="N5214">
        <v>0.110245</v>
      </c>
      <c r="O5214">
        <v>0.567801</v>
      </c>
      <c r="P5214">
        <v>256.31301999999999</v>
      </c>
      <c r="Q5214">
        <v>0.39078499999999999</v>
      </c>
      <c r="R5214">
        <v>0</v>
      </c>
      <c r="S5214">
        <v>2</v>
      </c>
      <c r="T5214">
        <v>0.914072</v>
      </c>
      <c r="U5214">
        <v>-17.373000000000001</v>
      </c>
      <c r="V5214">
        <v>0</v>
      </c>
      <c r="W5214">
        <v>3.2865999999999999E-2</v>
      </c>
      <c r="X5214">
        <v>108.006</v>
      </c>
      <c r="Y5214">
        <v>0.417383</v>
      </c>
    </row>
    <row r="5215" spans="1:25" hidden="1" x14ac:dyDescent="0.25">
      <c r="A5215">
        <v>5213</v>
      </c>
      <c r="B5215">
        <v>13</v>
      </c>
      <c r="C5215" t="s">
        <v>8303</v>
      </c>
      <c r="D5215" t="s">
        <v>8222</v>
      </c>
      <c r="E5215">
        <v>2012</v>
      </c>
      <c r="F5215" t="s">
        <v>8222</v>
      </c>
      <c r="G5215">
        <v>33.973951</v>
      </c>
      <c r="H5215">
        <v>-118.24840500000001</v>
      </c>
      <c r="I5215" t="s">
        <v>605</v>
      </c>
      <c r="J5215" t="s">
        <v>28</v>
      </c>
      <c r="K5215" t="s">
        <v>56</v>
      </c>
      <c r="L5215" t="s">
        <v>33</v>
      </c>
      <c r="M5215">
        <v>0</v>
      </c>
      <c r="N5215">
        <v>0.12247</v>
      </c>
      <c r="O5215">
        <v>0.69234200000000001</v>
      </c>
      <c r="P5215">
        <v>193.64526000000001</v>
      </c>
      <c r="Q5215">
        <v>0.49709399999999998</v>
      </c>
      <c r="R5215">
        <v>0</v>
      </c>
      <c r="S5215">
        <v>7</v>
      </c>
      <c r="T5215">
        <v>0.113231</v>
      </c>
      <c r="U5215">
        <v>-16.315000000000001</v>
      </c>
      <c r="V5215">
        <v>1</v>
      </c>
      <c r="W5215">
        <v>0.35374899999999998</v>
      </c>
      <c r="X5215">
        <v>132.65799999999999</v>
      </c>
      <c r="Y5215">
        <v>0.82607900000000001</v>
      </c>
    </row>
    <row r="5216" spans="1:25" hidden="1" x14ac:dyDescent="0.25">
      <c r="A5216">
        <v>5214</v>
      </c>
      <c r="B5216">
        <v>14</v>
      </c>
      <c r="C5216" t="s">
        <v>8392</v>
      </c>
      <c r="D5216" t="s">
        <v>8377</v>
      </c>
      <c r="E5216">
        <v>2012</v>
      </c>
      <c r="F5216" t="s">
        <v>8377</v>
      </c>
      <c r="G5216">
        <v>64</v>
      </c>
      <c r="H5216">
        <v>26</v>
      </c>
      <c r="I5216" t="s">
        <v>8393</v>
      </c>
      <c r="J5216" t="s">
        <v>28</v>
      </c>
      <c r="K5216" t="s">
        <v>56</v>
      </c>
      <c r="L5216" t="s">
        <v>33</v>
      </c>
      <c r="M5216">
        <v>0</v>
      </c>
      <c r="N5216">
        <v>4.1409999999999997E-3</v>
      </c>
      <c r="O5216">
        <v>0.61246299999999998</v>
      </c>
      <c r="P5216">
        <v>190.37333000000001</v>
      </c>
      <c r="Q5216">
        <v>0.794713</v>
      </c>
      <c r="R5216" s="1">
        <v>5.0000000000000004E-6</v>
      </c>
      <c r="S5216">
        <v>0</v>
      </c>
      <c r="T5216">
        <v>0.21412600000000001</v>
      </c>
      <c r="U5216">
        <v>-7.5469999999999997</v>
      </c>
      <c r="V5216">
        <v>1</v>
      </c>
      <c r="W5216">
        <v>4.6854E-2</v>
      </c>
      <c r="X5216">
        <v>107.916</v>
      </c>
      <c r="Y5216">
        <v>0.429539</v>
      </c>
    </row>
    <row r="5217" spans="1:25" hidden="1" x14ac:dyDescent="0.25">
      <c r="A5217">
        <v>5215</v>
      </c>
      <c r="B5217">
        <v>15</v>
      </c>
      <c r="C5217" t="s">
        <v>8394</v>
      </c>
      <c r="D5217" t="s">
        <v>7802</v>
      </c>
      <c r="E5217">
        <v>2012</v>
      </c>
      <c r="F5217" t="s">
        <v>7802</v>
      </c>
      <c r="G5217">
        <v>33.973951</v>
      </c>
      <c r="H5217">
        <v>-118.24840500000001</v>
      </c>
      <c r="I5217" t="s">
        <v>605</v>
      </c>
      <c r="J5217" t="s">
        <v>28</v>
      </c>
      <c r="K5217" t="s">
        <v>56</v>
      </c>
      <c r="L5217" t="s">
        <v>33</v>
      </c>
      <c r="M5217">
        <v>0</v>
      </c>
      <c r="N5217">
        <v>9.4493999999999995E-2</v>
      </c>
      <c r="O5217">
        <v>0.53616299999999995</v>
      </c>
      <c r="P5217">
        <v>276.89555999999999</v>
      </c>
      <c r="Q5217">
        <v>0.66525100000000004</v>
      </c>
      <c r="R5217" s="1">
        <v>2.0999999999999999E-5</v>
      </c>
      <c r="S5217">
        <v>5</v>
      </c>
      <c r="T5217">
        <v>0.37973499999999999</v>
      </c>
      <c r="U5217">
        <v>-8.16</v>
      </c>
      <c r="V5217">
        <v>1</v>
      </c>
      <c r="W5217">
        <v>7.2165999999999994E-2</v>
      </c>
      <c r="X5217">
        <v>80.028999999999996</v>
      </c>
      <c r="Y5217">
        <v>0.53823200000000004</v>
      </c>
    </row>
    <row r="5218" spans="1:25" hidden="1" x14ac:dyDescent="0.25">
      <c r="A5218">
        <v>5216</v>
      </c>
      <c r="B5218">
        <v>16</v>
      </c>
      <c r="C5218" t="s">
        <v>8395</v>
      </c>
      <c r="D5218" t="s">
        <v>7785</v>
      </c>
      <c r="E5218">
        <v>2012</v>
      </c>
      <c r="F5218" t="s">
        <v>7785</v>
      </c>
      <c r="G5218">
        <v>25.728999999999999</v>
      </c>
      <c r="H5218">
        <v>-80.237399999999994</v>
      </c>
      <c r="I5218" t="s">
        <v>1448</v>
      </c>
      <c r="J5218" t="s">
        <v>28</v>
      </c>
      <c r="K5218" t="s">
        <v>56</v>
      </c>
      <c r="L5218" t="s">
        <v>33</v>
      </c>
      <c r="M5218">
        <v>0</v>
      </c>
      <c r="N5218">
        <v>6.1947000000000002E-2</v>
      </c>
      <c r="O5218">
        <v>0.69492799999999999</v>
      </c>
      <c r="P5218">
        <v>258.53341999999998</v>
      </c>
      <c r="Q5218">
        <v>0.86280599999999996</v>
      </c>
      <c r="R5218">
        <v>2.1930000000000001E-3</v>
      </c>
      <c r="S5218">
        <v>1</v>
      </c>
      <c r="T5218">
        <v>0.65668599999999999</v>
      </c>
      <c r="U5218">
        <v>-6.6760000000000002</v>
      </c>
      <c r="V5218">
        <v>0</v>
      </c>
      <c r="W5218">
        <v>7.3216000000000003E-2</v>
      </c>
      <c r="X5218">
        <v>128.018</v>
      </c>
      <c r="Y5218">
        <v>0.65172799999999997</v>
      </c>
    </row>
    <row r="5219" spans="1:25" hidden="1" x14ac:dyDescent="0.25">
      <c r="A5219">
        <v>5217</v>
      </c>
      <c r="B5219">
        <v>17</v>
      </c>
      <c r="C5219" t="s">
        <v>8396</v>
      </c>
      <c r="D5219" t="s">
        <v>7785</v>
      </c>
      <c r="E5219">
        <v>2012</v>
      </c>
      <c r="F5219" t="s">
        <v>7785</v>
      </c>
      <c r="G5219">
        <v>25.728999999999999</v>
      </c>
      <c r="H5219">
        <v>-80.237399999999994</v>
      </c>
      <c r="I5219" t="s">
        <v>1448</v>
      </c>
      <c r="J5219" t="s">
        <v>28</v>
      </c>
      <c r="K5219" t="s">
        <v>56</v>
      </c>
      <c r="L5219" t="s">
        <v>33</v>
      </c>
      <c r="M5219">
        <v>0</v>
      </c>
      <c r="N5219">
        <v>2.9940000000000001E-2</v>
      </c>
      <c r="O5219">
        <v>0.73875100000000005</v>
      </c>
      <c r="P5219">
        <v>218.30484999999999</v>
      </c>
      <c r="Q5219">
        <v>0.585283</v>
      </c>
      <c r="R5219" s="1">
        <v>9.9999999999999995E-7</v>
      </c>
      <c r="S5219">
        <v>0</v>
      </c>
      <c r="T5219">
        <v>0.128385</v>
      </c>
      <c r="U5219">
        <v>-18.010000000000002</v>
      </c>
      <c r="V5219">
        <v>1</v>
      </c>
      <c r="W5219">
        <v>4.8084000000000002E-2</v>
      </c>
      <c r="X5219">
        <v>106.07899999999999</v>
      </c>
      <c r="Y5219">
        <v>0.75946899999999995</v>
      </c>
    </row>
    <row r="5220" spans="1:25" hidden="1" x14ac:dyDescent="0.25">
      <c r="A5220">
        <v>5218</v>
      </c>
      <c r="B5220">
        <v>18</v>
      </c>
      <c r="C5220" t="s">
        <v>4331</v>
      </c>
      <c r="D5220" t="s">
        <v>7151</v>
      </c>
      <c r="E5220">
        <v>2012</v>
      </c>
      <c r="F5220" t="s">
        <v>7151</v>
      </c>
      <c r="G5220">
        <v>33.973951</v>
      </c>
      <c r="H5220">
        <v>-118.24840500000001</v>
      </c>
      <c r="I5220" t="s">
        <v>605</v>
      </c>
      <c r="J5220" t="s">
        <v>28</v>
      </c>
      <c r="K5220" t="s">
        <v>56</v>
      </c>
      <c r="L5220" t="s">
        <v>33</v>
      </c>
      <c r="M5220">
        <v>0</v>
      </c>
      <c r="N5220">
        <v>4.5564E-2</v>
      </c>
      <c r="O5220">
        <v>0.71554099999999998</v>
      </c>
      <c r="P5220">
        <v>215.64035999999999</v>
      </c>
      <c r="Q5220">
        <v>0.83995500000000001</v>
      </c>
      <c r="R5220">
        <v>0</v>
      </c>
      <c r="S5220">
        <v>3</v>
      </c>
      <c r="T5220">
        <v>0.31027500000000002</v>
      </c>
      <c r="U5220">
        <v>-4.5069999999999997</v>
      </c>
      <c r="V5220">
        <v>0</v>
      </c>
      <c r="W5220">
        <v>4.0222000000000001E-2</v>
      </c>
      <c r="X5220">
        <v>95.801000000000002</v>
      </c>
      <c r="Y5220">
        <v>0.53001600000000004</v>
      </c>
    </row>
    <row r="5221" spans="1:25" hidden="1" x14ac:dyDescent="0.25">
      <c r="A5221">
        <v>5219</v>
      </c>
      <c r="B5221">
        <v>19</v>
      </c>
      <c r="C5221" t="s">
        <v>8397</v>
      </c>
      <c r="D5221" t="s">
        <v>6602</v>
      </c>
      <c r="E5221">
        <v>2012</v>
      </c>
      <c r="F5221" t="s">
        <v>6602</v>
      </c>
      <c r="G5221">
        <v>37.784827</v>
      </c>
      <c r="H5221">
        <v>-122.727802</v>
      </c>
      <c r="I5221" t="s">
        <v>1475</v>
      </c>
      <c r="J5221" t="s">
        <v>28</v>
      </c>
      <c r="K5221" t="s">
        <v>56</v>
      </c>
      <c r="L5221" t="s">
        <v>33</v>
      </c>
      <c r="M5221">
        <v>0</v>
      </c>
      <c r="N5221">
        <v>2.0660000000000001E-3</v>
      </c>
      <c r="O5221">
        <v>0.76449</v>
      </c>
      <c r="P5221">
        <v>208.29555999999999</v>
      </c>
      <c r="Q5221">
        <v>0.80939000000000005</v>
      </c>
      <c r="R5221" s="1">
        <v>2.5000000000000001E-5</v>
      </c>
      <c r="S5221">
        <v>1</v>
      </c>
      <c r="T5221">
        <v>0.140767</v>
      </c>
      <c r="U5221">
        <v>-5.4379999999999997</v>
      </c>
      <c r="V5221">
        <v>0</v>
      </c>
      <c r="W5221">
        <v>4.0946999999999997E-2</v>
      </c>
      <c r="X5221">
        <v>122.042</v>
      </c>
      <c r="Y5221">
        <v>0.54370799999999997</v>
      </c>
    </row>
    <row r="5222" spans="1:25" hidden="1" x14ac:dyDescent="0.25">
      <c r="A5222">
        <v>5220</v>
      </c>
      <c r="B5222">
        <v>20</v>
      </c>
      <c r="C5222" t="s">
        <v>8398</v>
      </c>
      <c r="D5222" t="s">
        <v>8399</v>
      </c>
      <c r="E5222">
        <v>2012</v>
      </c>
      <c r="F5222" t="s">
        <v>7959</v>
      </c>
      <c r="G5222">
        <v>43.666666999999997</v>
      </c>
      <c r="H5222">
        <v>-79.416667000000004</v>
      </c>
      <c r="I5222" t="s">
        <v>5028</v>
      </c>
      <c r="J5222" t="s">
        <v>28</v>
      </c>
      <c r="K5222" t="s">
        <v>56</v>
      </c>
      <c r="L5222" t="s">
        <v>33</v>
      </c>
      <c r="M5222">
        <v>0</v>
      </c>
      <c r="N5222">
        <v>6.9899999999999997E-4</v>
      </c>
      <c r="O5222">
        <v>0.70691300000000001</v>
      </c>
      <c r="P5222">
        <v>233.74322000000001</v>
      </c>
      <c r="Q5222">
        <v>0.52927400000000002</v>
      </c>
      <c r="R5222">
        <v>0</v>
      </c>
      <c r="S5222">
        <v>1</v>
      </c>
      <c r="T5222">
        <v>0.118538</v>
      </c>
      <c r="U5222">
        <v>-6.6669999999999998</v>
      </c>
      <c r="V5222">
        <v>1</v>
      </c>
      <c r="W5222">
        <v>0.316911</v>
      </c>
      <c r="X5222">
        <v>201.886</v>
      </c>
      <c r="Y5222">
        <v>0.451405</v>
      </c>
    </row>
    <row r="5223" spans="1:25" hidden="1" x14ac:dyDescent="0.25">
      <c r="A5223">
        <v>5221</v>
      </c>
      <c r="B5223">
        <v>21</v>
      </c>
      <c r="C5223" t="s">
        <v>8400</v>
      </c>
      <c r="D5223" t="s">
        <v>7328</v>
      </c>
      <c r="E5223">
        <v>2012</v>
      </c>
      <c r="F5223" t="s">
        <v>7328</v>
      </c>
      <c r="G5223">
        <v>13.166700000000001</v>
      </c>
      <c r="H5223">
        <v>-59.533299999999997</v>
      </c>
      <c r="I5223" t="s">
        <v>7329</v>
      </c>
      <c r="J5223" t="s">
        <v>28</v>
      </c>
      <c r="K5223" t="s">
        <v>56</v>
      </c>
      <c r="L5223" t="s">
        <v>33</v>
      </c>
      <c r="M5223">
        <v>0</v>
      </c>
      <c r="N5223">
        <v>2.2520000000000001E-3</v>
      </c>
      <c r="O5223">
        <v>0.71413599999999999</v>
      </c>
      <c r="P5223">
        <v>242.64</v>
      </c>
      <c r="Q5223">
        <v>0.83299699999999999</v>
      </c>
      <c r="R5223">
        <v>2.2064E-2</v>
      </c>
      <c r="S5223">
        <v>8</v>
      </c>
      <c r="T5223">
        <v>0.267017</v>
      </c>
      <c r="U5223">
        <v>-6.7539999999999996</v>
      </c>
      <c r="V5223">
        <v>1</v>
      </c>
      <c r="W5223">
        <v>8.7839E-2</v>
      </c>
      <c r="X5223">
        <v>127.974</v>
      </c>
      <c r="Y5223">
        <v>0.37043399999999999</v>
      </c>
    </row>
    <row r="5224" spans="1:25" hidden="1" x14ac:dyDescent="0.25">
      <c r="A5224">
        <v>5222</v>
      </c>
      <c r="B5224">
        <v>22</v>
      </c>
      <c r="C5224" t="s">
        <v>8401</v>
      </c>
      <c r="D5224" t="s">
        <v>8159</v>
      </c>
      <c r="E5224">
        <v>2012</v>
      </c>
      <c r="F5224" t="s">
        <v>8159</v>
      </c>
      <c r="G5224">
        <v>40.235053000000001</v>
      </c>
      <c r="H5224">
        <v>-111.69555800000001</v>
      </c>
      <c r="I5224" t="s">
        <v>8160</v>
      </c>
      <c r="J5224" t="s">
        <v>28</v>
      </c>
      <c r="K5224" t="s">
        <v>56</v>
      </c>
      <c r="L5224" t="s">
        <v>33</v>
      </c>
      <c r="M5224">
        <v>0</v>
      </c>
      <c r="N5224">
        <v>8.3320000000000009E-3</v>
      </c>
      <c r="O5224">
        <v>0.54991900000000005</v>
      </c>
      <c r="P5224">
        <v>201.58620999999999</v>
      </c>
      <c r="Q5224">
        <v>0.96407799999999999</v>
      </c>
      <c r="R5224">
        <v>0</v>
      </c>
      <c r="S5224">
        <v>8</v>
      </c>
      <c r="T5224">
        <v>9.0673000000000004E-2</v>
      </c>
      <c r="U5224">
        <v>-4.9210000000000003</v>
      </c>
      <c r="V5224">
        <v>1</v>
      </c>
      <c r="W5224">
        <v>0.11317199999999999</v>
      </c>
      <c r="X5224">
        <v>139.988</v>
      </c>
      <c r="Y5224">
        <v>0.56139300000000003</v>
      </c>
    </row>
    <row r="5225" spans="1:25" hidden="1" x14ac:dyDescent="0.25">
      <c r="A5225">
        <v>5223</v>
      </c>
      <c r="B5225">
        <v>23</v>
      </c>
      <c r="C5225" t="s">
        <v>8402</v>
      </c>
      <c r="D5225" t="s">
        <v>8403</v>
      </c>
      <c r="E5225">
        <v>2012</v>
      </c>
      <c r="F5225" t="s">
        <v>7959</v>
      </c>
      <c r="G5225">
        <v>43.666666999999997</v>
      </c>
      <c r="H5225">
        <v>-79.416667000000004</v>
      </c>
      <c r="I5225" t="s">
        <v>5028</v>
      </c>
      <c r="J5225" t="s">
        <v>28</v>
      </c>
      <c r="K5225" t="s">
        <v>56</v>
      </c>
      <c r="L5225" t="s">
        <v>33</v>
      </c>
      <c r="M5225">
        <v>0</v>
      </c>
      <c r="N5225">
        <v>4.6344999999999997E-2</v>
      </c>
      <c r="O5225">
        <v>0.64073500000000005</v>
      </c>
      <c r="P5225">
        <v>276.70666999999997</v>
      </c>
      <c r="Q5225">
        <v>0.67760100000000001</v>
      </c>
      <c r="R5225" s="1">
        <v>9.9999999999999995E-7</v>
      </c>
      <c r="S5225">
        <v>8</v>
      </c>
      <c r="T5225">
        <v>9.3147999999999995E-2</v>
      </c>
      <c r="U5225">
        <v>-8.3000000000000007</v>
      </c>
      <c r="V5225">
        <v>1</v>
      </c>
      <c r="W5225">
        <v>0.29144100000000001</v>
      </c>
      <c r="X5225">
        <v>122.008</v>
      </c>
      <c r="Y5225">
        <v>0.30192400000000003</v>
      </c>
    </row>
    <row r="5226" spans="1:25" hidden="1" x14ac:dyDescent="0.25">
      <c r="A5226">
        <v>5224</v>
      </c>
      <c r="B5226">
        <v>24</v>
      </c>
      <c r="C5226" t="s">
        <v>8404</v>
      </c>
      <c r="D5226" t="s">
        <v>8405</v>
      </c>
      <c r="E5226">
        <v>2012</v>
      </c>
      <c r="F5226" t="s">
        <v>8109</v>
      </c>
      <c r="G5226">
        <v>48.866667</v>
      </c>
      <c r="H5226">
        <v>2.3333330000000001</v>
      </c>
      <c r="I5226" t="s">
        <v>8110</v>
      </c>
      <c r="J5226" t="s">
        <v>28</v>
      </c>
      <c r="K5226" t="s">
        <v>56</v>
      </c>
      <c r="L5226" t="s">
        <v>33</v>
      </c>
      <c r="M5226">
        <v>0</v>
      </c>
      <c r="N5226">
        <v>9.3290999999999999E-2</v>
      </c>
      <c r="O5226">
        <v>0.58838900000000005</v>
      </c>
      <c r="P5226">
        <v>231.00036</v>
      </c>
      <c r="Q5226">
        <v>0.756046</v>
      </c>
      <c r="R5226">
        <v>0.18517900000000001</v>
      </c>
      <c r="S5226">
        <v>1</v>
      </c>
      <c r="T5226">
        <v>9.2798000000000005E-2</v>
      </c>
      <c r="U5226">
        <v>-6.8209999999999997</v>
      </c>
      <c r="V5226">
        <v>0</v>
      </c>
      <c r="W5226">
        <v>0.23581299999999999</v>
      </c>
      <c r="X5226">
        <v>129.959</v>
      </c>
      <c r="Y5226">
        <v>0.33108799999999999</v>
      </c>
    </row>
    <row r="5227" spans="1:25" hidden="1" x14ac:dyDescent="0.25">
      <c r="A5227">
        <v>5225</v>
      </c>
      <c r="B5227">
        <v>25</v>
      </c>
      <c r="C5227" t="s">
        <v>8406</v>
      </c>
      <c r="D5227" t="s">
        <v>7066</v>
      </c>
      <c r="E5227">
        <v>2012</v>
      </c>
      <c r="F5227" t="s">
        <v>7066</v>
      </c>
      <c r="G5227">
        <v>37.628179000000003</v>
      </c>
      <c r="H5227">
        <v>-77.281954999999996</v>
      </c>
      <c r="I5227" t="s">
        <v>7067</v>
      </c>
      <c r="J5227" t="s">
        <v>28</v>
      </c>
      <c r="K5227" t="s">
        <v>56</v>
      </c>
      <c r="L5227" t="s">
        <v>33</v>
      </c>
      <c r="M5227">
        <v>0</v>
      </c>
      <c r="N5227">
        <v>0.24832699999999999</v>
      </c>
      <c r="O5227">
        <v>0.56567800000000001</v>
      </c>
      <c r="P5227">
        <v>197.65333000000001</v>
      </c>
      <c r="Q5227">
        <v>0.53579900000000003</v>
      </c>
      <c r="R5227">
        <v>0</v>
      </c>
      <c r="S5227">
        <v>4</v>
      </c>
      <c r="T5227">
        <v>0.106226</v>
      </c>
      <c r="U5227">
        <v>-5.7910000000000004</v>
      </c>
      <c r="V5227">
        <v>1</v>
      </c>
      <c r="W5227">
        <v>3.6706000000000003E-2</v>
      </c>
      <c r="X5227">
        <v>144.077</v>
      </c>
      <c r="Y5227">
        <v>0.28683799999999998</v>
      </c>
    </row>
    <row r="5228" spans="1:25" hidden="1" x14ac:dyDescent="0.25">
      <c r="A5228">
        <v>5226</v>
      </c>
      <c r="B5228">
        <v>26</v>
      </c>
      <c r="C5228" t="s">
        <v>8407</v>
      </c>
      <c r="D5228" t="s">
        <v>8096</v>
      </c>
      <c r="E5228">
        <v>2012</v>
      </c>
      <c r="F5228" t="s">
        <v>8096</v>
      </c>
      <c r="G5228">
        <v>33.973951</v>
      </c>
      <c r="H5228">
        <v>-118.24840500000001</v>
      </c>
      <c r="I5228" t="s">
        <v>105</v>
      </c>
      <c r="J5228" t="s">
        <v>28</v>
      </c>
      <c r="K5228" t="s">
        <v>56</v>
      </c>
      <c r="L5228" t="s">
        <v>33</v>
      </c>
      <c r="M5228">
        <v>0</v>
      </c>
      <c r="N5228">
        <v>0.23710300000000001</v>
      </c>
      <c r="O5228">
        <v>0.54237500000000005</v>
      </c>
      <c r="P5228">
        <v>256.23464999999999</v>
      </c>
      <c r="Q5228">
        <v>0.87939400000000001</v>
      </c>
      <c r="R5228">
        <v>0</v>
      </c>
      <c r="S5228">
        <v>2</v>
      </c>
      <c r="T5228">
        <v>7.9297999999999993E-2</v>
      </c>
      <c r="U5228">
        <v>-5.6680000000000001</v>
      </c>
      <c r="V5228">
        <v>1</v>
      </c>
      <c r="W5228">
        <v>5.7527000000000002E-2</v>
      </c>
      <c r="X5228">
        <v>75.522999999999996</v>
      </c>
      <c r="Y5228">
        <v>0.44118400000000002</v>
      </c>
    </row>
    <row r="5229" spans="1:25" x14ac:dyDescent="0.25">
      <c r="A5229">
        <v>5227</v>
      </c>
      <c r="B5229">
        <v>27</v>
      </c>
      <c r="C5229" t="s">
        <v>1812</v>
      </c>
      <c r="D5229" t="s">
        <v>8408</v>
      </c>
      <c r="E5229">
        <v>2012</v>
      </c>
      <c r="F5229" t="s">
        <v>8409</v>
      </c>
      <c r="G5229" t="str">
        <f>IFERROR(VLOOKUP(Table1[[#This Row],[Title]],$C$5507:$Y$5579,5, FALSE ),"")</f>
        <v/>
      </c>
      <c r="H5229" t="str">
        <f>IFERROR(VLOOKUP(Table1[[#This Row],[Title]],$C$5507:$Y$5579,6, FALSE ),"")</f>
        <v/>
      </c>
      <c r="I5229" t="str">
        <f>IFERROR(VLOOKUP(Table1[[#This Row],[Title]],$C$5507:$Y$5579,7, FALSE ),"")</f>
        <v/>
      </c>
      <c r="J5229" t="str">
        <f>IFERROR(VLOOKUP(Table1[[#This Row],[Title]],$C$5507:$Y$5579,8, FALSE ),"")</f>
        <v/>
      </c>
      <c r="K5229" t="str">
        <f>IFERROR(VLOOKUP(Table1[[#This Row],[Title]],$C$5507:$Y$5579,9, FALSE ),"")</f>
        <v/>
      </c>
      <c r="L5229" t="str">
        <f>IFERROR(VLOOKUP(Table1[[#This Row],[Title]],$C$5507:$Y$5579,10, FALSE ),"")</f>
        <v/>
      </c>
      <c r="M5229" t="str">
        <f>IFERROR(VLOOKUP(Table1[[#This Row],[Title]],$C$5507:$Y$5579,11, FALSE ),"")</f>
        <v/>
      </c>
      <c r="N5229" t="str">
        <f>IFERROR(VLOOKUP(Table1[[#This Row],[Title]],$C$5507:$Y$5579,12, FALSE ),"")</f>
        <v/>
      </c>
      <c r="O5229" t="str">
        <f>IFERROR(VLOOKUP(Table1[[#This Row],[Title]],$C$5507:$Y$5579,13, FALSE ),"")</f>
        <v/>
      </c>
      <c r="P5229" t="str">
        <f>IFERROR(VLOOKUP(Table1[[#This Row],[Title]],$C$5507:$Y$5579,14, FALSE ),"")</f>
        <v/>
      </c>
      <c r="Q5229" t="str">
        <f>IFERROR(VLOOKUP(Table1[[#This Row],[Title]],$C$5507:$Y$5579,15, FALSE ),"")</f>
        <v/>
      </c>
      <c r="R5229" t="str">
        <f>IFERROR(VLOOKUP(Table1[[#This Row],[Title]],$C$5507:$Y$5579,16, FALSE ),"")</f>
        <v/>
      </c>
      <c r="S5229" t="str">
        <f>IFERROR(VLOOKUP(Table1[[#This Row],[Title]],$C$5507:$Y$5579,17, FALSE ),"")</f>
        <v/>
      </c>
      <c r="T5229" t="str">
        <f>IFERROR(VLOOKUP(Table1[[#This Row],[Title]],$C$5507:$Y$5579,18, FALSE ),"")</f>
        <v/>
      </c>
      <c r="U5229" t="str">
        <f>IFERROR(VLOOKUP(Table1[[#This Row],[Title]],$C$5507:$Y$5579,19, FALSE ),"")</f>
        <v/>
      </c>
      <c r="V5229" t="str">
        <f>IFERROR(VLOOKUP(Table1[[#This Row],[Title]],$C$5507:$Y$5579,20, FALSE ),"")</f>
        <v/>
      </c>
      <c r="W5229" t="str">
        <f>IFERROR(VLOOKUP(Table1[[#This Row],[Title]],$C$5507:$Y$5579,21, FALSE ),"")</f>
        <v/>
      </c>
      <c r="X5229" t="str">
        <f>IFERROR(VLOOKUP(Table1[[#This Row],[Title]],$C$5507:$Y$5579,22, FALSE ),"")</f>
        <v/>
      </c>
      <c r="Y5229" t="str">
        <f>IFERROR(VLOOKUP(Table1[[#This Row],[Title]],$C$5507:$Y$5579,23, FALSE ),"")</f>
        <v/>
      </c>
    </row>
    <row r="5230" spans="1:25" hidden="1" x14ac:dyDescent="0.25">
      <c r="A5230">
        <v>5228</v>
      </c>
      <c r="B5230">
        <v>28</v>
      </c>
      <c r="C5230" t="s">
        <v>8410</v>
      </c>
      <c r="D5230" t="s">
        <v>8046</v>
      </c>
      <c r="E5230">
        <v>2012</v>
      </c>
      <c r="F5230" t="s">
        <v>8046</v>
      </c>
      <c r="G5230">
        <f>IFERROR(VLOOKUP(Table1[[#This Row],[Title]],$C$5507:$Y$5579,5, FALSE ),"")</f>
        <v>43.366667</v>
      </c>
      <c r="H5230">
        <f>IFERROR(VLOOKUP(Table1[[#This Row],[Title]],$C$5507:$Y$5579,6, FALSE ),"")</f>
        <v>-80.983333000000002</v>
      </c>
      <c r="I5230" t="str">
        <f>IFERROR(VLOOKUP(Table1[[#This Row],[Title]],$C$5507:$Y$5579,7, FALSE ),"")</f>
        <v>Stratford, Canada</v>
      </c>
      <c r="J5230" t="str">
        <f>IFERROR(VLOOKUP(Table1[[#This Row],[Title]],$C$5507:$Y$5579,8, FALSE ),"")</f>
        <v>studio</v>
      </c>
      <c r="K5230" t="str">
        <f>IFERROR(VLOOKUP(Table1[[#This Row],[Title]],$C$5507:$Y$5579,9, FALSE ),"")</f>
        <v>electric</v>
      </c>
      <c r="L5230" t="str">
        <f>IFERROR(VLOOKUP(Table1[[#This Row],[Title]],$C$5507:$Y$5579,10, FALSE ),"")</f>
        <v>vocal</v>
      </c>
      <c r="M5230">
        <f>IFERROR(VLOOKUP(Table1[[#This Row],[Title]],$C$5507:$Y$5579,11, FALSE ),"")</f>
        <v>0</v>
      </c>
      <c r="N5230">
        <f>IFERROR(VLOOKUP(Table1[[#This Row],[Title]],$C$5507:$Y$5579,12, FALSE ),"")</f>
        <v>4.3248000000000002E-2</v>
      </c>
      <c r="O5230">
        <f>IFERROR(VLOOKUP(Table1[[#This Row],[Title]],$C$5507:$Y$5579,13, FALSE ),"")</f>
        <v>0.70851299999999995</v>
      </c>
      <c r="P5230">
        <f>IFERROR(VLOOKUP(Table1[[#This Row],[Title]],$C$5507:$Y$5579,14, FALSE ),"")</f>
        <v>167.05260999999999</v>
      </c>
      <c r="Q5230">
        <f>IFERROR(VLOOKUP(Table1[[#This Row],[Title]],$C$5507:$Y$5579,15, FALSE ),"")</f>
        <v>0.26010899999999998</v>
      </c>
      <c r="R5230">
        <f>IFERROR(VLOOKUP(Table1[[#This Row],[Title]],$C$5507:$Y$5579,16, FALSE ),"")</f>
        <v>1.14E-3</v>
      </c>
      <c r="S5230">
        <f>IFERROR(VLOOKUP(Table1[[#This Row],[Title]],$C$5507:$Y$5579,17, FALSE ),"")</f>
        <v>1</v>
      </c>
      <c r="T5230">
        <f>IFERROR(VLOOKUP(Table1[[#This Row],[Title]],$C$5507:$Y$5579,18, FALSE ),"")</f>
        <v>0.241253</v>
      </c>
      <c r="U5230">
        <f>IFERROR(VLOOKUP(Table1[[#This Row],[Title]],$C$5507:$Y$5579,19, FALSE ),"")</f>
        <v>-18.463000000000001</v>
      </c>
      <c r="V5230">
        <f>IFERROR(VLOOKUP(Table1[[#This Row],[Title]],$C$5507:$Y$5579,20, FALSE ),"")</f>
        <v>1</v>
      </c>
      <c r="W5230">
        <f>IFERROR(VLOOKUP(Table1[[#This Row],[Title]],$C$5507:$Y$5579,21, FALSE ),"")</f>
        <v>0.101038</v>
      </c>
      <c r="X5230">
        <f>IFERROR(VLOOKUP(Table1[[#This Row],[Title]],$C$5507:$Y$5579,22, FALSE ),"")</f>
        <v>98.896000000000001</v>
      </c>
      <c r="Y5230">
        <f>IFERROR(VLOOKUP(Table1[[#This Row],[Title]],$C$5507:$Y$5579,23, FALSE ),"")</f>
        <v>0.37686599999999998</v>
      </c>
    </row>
    <row r="5231" spans="1:25" hidden="1" x14ac:dyDescent="0.25">
      <c r="A5231">
        <v>5229</v>
      </c>
      <c r="B5231">
        <v>29</v>
      </c>
      <c r="C5231" t="s">
        <v>8220</v>
      </c>
      <c r="D5231" t="s">
        <v>8221</v>
      </c>
      <c r="E5231">
        <v>2012</v>
      </c>
      <c r="F5231" t="s">
        <v>8222</v>
      </c>
      <c r="G5231">
        <v>33.973951</v>
      </c>
      <c r="H5231">
        <v>-118.24840500000001</v>
      </c>
      <c r="I5231" t="s">
        <v>605</v>
      </c>
      <c r="J5231" t="s">
        <v>28</v>
      </c>
      <c r="K5231" t="s">
        <v>56</v>
      </c>
      <c r="L5231" t="s">
        <v>33</v>
      </c>
      <c r="M5231">
        <v>0</v>
      </c>
      <c r="N5231">
        <v>1.8102E-2</v>
      </c>
      <c r="O5231">
        <v>0.682979</v>
      </c>
      <c r="P5231">
        <v>140.41333</v>
      </c>
      <c r="Q5231">
        <v>0.59234299999999995</v>
      </c>
      <c r="R5231">
        <v>0</v>
      </c>
      <c r="S5231">
        <v>1</v>
      </c>
      <c r="T5231">
        <v>0.28027200000000002</v>
      </c>
      <c r="U5231">
        <v>-8.5</v>
      </c>
      <c r="V5231">
        <v>1</v>
      </c>
      <c r="W5231">
        <v>0.17883299999999999</v>
      </c>
      <c r="X5231">
        <v>126.163</v>
      </c>
      <c r="Y5231">
        <v>0.37756000000000001</v>
      </c>
    </row>
    <row r="5232" spans="1:25" hidden="1" x14ac:dyDescent="0.25">
      <c r="A5232">
        <v>5230</v>
      </c>
      <c r="B5232">
        <v>30</v>
      </c>
      <c r="C5232" t="s">
        <v>6178</v>
      </c>
      <c r="D5232" t="s">
        <v>8411</v>
      </c>
      <c r="E5232">
        <v>2012</v>
      </c>
      <c r="F5232" t="s">
        <v>8411</v>
      </c>
      <c r="G5232">
        <v>51.576500000000003</v>
      </c>
      <c r="H5232">
        <v>-0.19689999999999999</v>
      </c>
      <c r="I5232" t="s">
        <v>8412</v>
      </c>
      <c r="J5232" t="s">
        <v>28</v>
      </c>
      <c r="K5232" t="s">
        <v>56</v>
      </c>
      <c r="L5232" t="s">
        <v>33</v>
      </c>
      <c r="M5232">
        <v>0</v>
      </c>
      <c r="N5232">
        <v>8.2000000000000007E-3</v>
      </c>
      <c r="O5232">
        <v>0.53664199999999995</v>
      </c>
      <c r="P5232">
        <v>239.90666999999999</v>
      </c>
      <c r="Q5232">
        <v>0.71022399999999997</v>
      </c>
      <c r="R5232" s="1">
        <v>9.9999999999999995E-7</v>
      </c>
      <c r="S5232">
        <v>11</v>
      </c>
      <c r="T5232">
        <v>0.25807400000000003</v>
      </c>
      <c r="U5232">
        <v>-5.3360000000000003</v>
      </c>
      <c r="V5232">
        <v>0</v>
      </c>
      <c r="W5232">
        <v>4.5768000000000003E-2</v>
      </c>
      <c r="X5232">
        <v>128.03899999999999</v>
      </c>
      <c r="Y5232">
        <v>0.34656700000000001</v>
      </c>
    </row>
    <row r="5233" spans="1:25" hidden="1" x14ac:dyDescent="0.25">
      <c r="A5233">
        <v>5231</v>
      </c>
      <c r="B5233">
        <v>31</v>
      </c>
      <c r="C5233" t="s">
        <v>8413</v>
      </c>
      <c r="D5233" t="s">
        <v>7802</v>
      </c>
      <c r="E5233">
        <v>2012</v>
      </c>
      <c r="F5233" t="s">
        <v>7802</v>
      </c>
      <c r="G5233">
        <v>33.973951</v>
      </c>
      <c r="H5233">
        <v>-118.24840500000001</v>
      </c>
      <c r="I5233" t="s">
        <v>605</v>
      </c>
      <c r="J5233" t="s">
        <v>28</v>
      </c>
      <c r="K5233" t="s">
        <v>56</v>
      </c>
      <c r="L5233" t="s">
        <v>33</v>
      </c>
      <c r="M5233">
        <v>0</v>
      </c>
      <c r="N5233">
        <v>4.6999999999999999E-4</v>
      </c>
      <c r="O5233">
        <v>0.68114699999999995</v>
      </c>
      <c r="P5233">
        <v>214.97333</v>
      </c>
      <c r="Q5233">
        <v>0.89745600000000003</v>
      </c>
      <c r="R5233">
        <v>0</v>
      </c>
      <c r="S5233">
        <v>5</v>
      </c>
      <c r="T5233">
        <v>0.35782700000000001</v>
      </c>
      <c r="U5233">
        <v>-5.98</v>
      </c>
      <c r="V5233">
        <v>1</v>
      </c>
      <c r="W5233">
        <v>3.5506999999999997E-2</v>
      </c>
      <c r="X5233">
        <v>130.03899999999999</v>
      </c>
      <c r="Y5233">
        <v>0.74536500000000006</v>
      </c>
    </row>
    <row r="5234" spans="1:25" hidden="1" x14ac:dyDescent="0.25">
      <c r="A5234">
        <v>5232</v>
      </c>
      <c r="B5234">
        <v>32</v>
      </c>
      <c r="C5234" t="s">
        <v>8414</v>
      </c>
      <c r="D5234" t="s">
        <v>8415</v>
      </c>
      <c r="E5234">
        <v>2012</v>
      </c>
      <c r="F5234" t="s">
        <v>7048</v>
      </c>
      <c r="G5234">
        <v>33.7667</v>
      </c>
      <c r="H5234">
        <v>-118.19199999999999</v>
      </c>
      <c r="I5234" t="s">
        <v>2162</v>
      </c>
      <c r="J5234" t="s">
        <v>28</v>
      </c>
      <c r="K5234" t="s">
        <v>56</v>
      </c>
      <c r="L5234" t="s">
        <v>33</v>
      </c>
      <c r="M5234">
        <v>0</v>
      </c>
      <c r="N5234">
        <v>0.13992599999999999</v>
      </c>
      <c r="O5234">
        <v>0.59407600000000005</v>
      </c>
      <c r="P5234">
        <v>202.14667</v>
      </c>
      <c r="Q5234">
        <v>0.69886599999999999</v>
      </c>
      <c r="R5234">
        <v>0</v>
      </c>
      <c r="S5234">
        <v>7</v>
      </c>
      <c r="T5234">
        <v>0.12961</v>
      </c>
      <c r="U5234">
        <v>-6.6420000000000003</v>
      </c>
      <c r="V5234">
        <v>1</v>
      </c>
      <c r="W5234">
        <v>0.12048499999999999</v>
      </c>
      <c r="X5234">
        <v>94.888999999999996</v>
      </c>
      <c r="Y5234">
        <v>0.70543900000000004</v>
      </c>
    </row>
    <row r="5235" spans="1:25" hidden="1" x14ac:dyDescent="0.25">
      <c r="A5235">
        <v>5233</v>
      </c>
      <c r="B5235">
        <v>33</v>
      </c>
      <c r="C5235" t="s">
        <v>8416</v>
      </c>
      <c r="D5235" t="s">
        <v>7767</v>
      </c>
      <c r="E5235">
        <v>2012</v>
      </c>
      <c r="F5235" t="s">
        <v>7767</v>
      </c>
      <c r="G5235">
        <v>40.357241999999999</v>
      </c>
      <c r="H5235">
        <v>-75.940152999999995</v>
      </c>
      <c r="I5235" t="s">
        <v>7768</v>
      </c>
      <c r="J5235" t="s">
        <v>28</v>
      </c>
      <c r="K5235" t="s">
        <v>56</v>
      </c>
      <c r="L5235" t="s">
        <v>33</v>
      </c>
      <c r="M5235">
        <v>0</v>
      </c>
      <c r="N5235">
        <v>7.2370000000000004E-3</v>
      </c>
      <c r="O5235">
        <v>0.53006299999999995</v>
      </c>
      <c r="P5235">
        <v>217.10404</v>
      </c>
      <c r="Q5235">
        <v>0.45097700000000002</v>
      </c>
      <c r="R5235" s="1">
        <v>8.2000000000000001E-5</v>
      </c>
      <c r="S5235">
        <v>7</v>
      </c>
      <c r="T5235">
        <v>0.27122299999999999</v>
      </c>
      <c r="U5235">
        <v>-14.776999999999999</v>
      </c>
      <c r="V5235">
        <v>1</v>
      </c>
      <c r="W5235">
        <v>0.104254</v>
      </c>
      <c r="X5235">
        <v>86.06</v>
      </c>
      <c r="Y5235">
        <v>0.76157900000000001</v>
      </c>
    </row>
    <row r="5236" spans="1:25" hidden="1" x14ac:dyDescent="0.25">
      <c r="A5236">
        <v>5234</v>
      </c>
      <c r="B5236">
        <v>34</v>
      </c>
      <c r="C5236" t="s">
        <v>8417</v>
      </c>
      <c r="D5236" t="s">
        <v>8418</v>
      </c>
      <c r="E5236">
        <v>2012</v>
      </c>
      <c r="F5236" t="s">
        <v>8046</v>
      </c>
      <c r="G5236">
        <v>43.366667</v>
      </c>
      <c r="H5236">
        <v>-80.983333000000002</v>
      </c>
      <c r="I5236" t="s">
        <v>6315</v>
      </c>
      <c r="J5236" t="s">
        <v>56</v>
      </c>
      <c r="K5236" t="s">
        <v>33</v>
      </c>
      <c r="M5236">
        <v>0</v>
      </c>
      <c r="N5236" s="1">
        <v>2.1999999999999999E-5</v>
      </c>
      <c r="O5236">
        <v>0.44913599999999998</v>
      </c>
      <c r="P5236">
        <v>211.94667000000001</v>
      </c>
      <c r="Q5236">
        <v>0.71704100000000004</v>
      </c>
      <c r="R5236" s="1">
        <v>1.9999999999999999E-6</v>
      </c>
      <c r="S5236">
        <v>1</v>
      </c>
      <c r="T5236">
        <v>0.86332799999999998</v>
      </c>
      <c r="U5236">
        <v>-5.6230000000000002</v>
      </c>
      <c r="V5236">
        <v>1</v>
      </c>
      <c r="W5236">
        <v>5.8208000000000003E-2</v>
      </c>
      <c r="X5236">
        <v>129.94200000000001</v>
      </c>
      <c r="Y5236">
        <v>0.32563900000000001</v>
      </c>
    </row>
    <row r="5237" spans="1:25" hidden="1" x14ac:dyDescent="0.25">
      <c r="A5237">
        <v>5235</v>
      </c>
      <c r="B5237">
        <v>35</v>
      </c>
      <c r="C5237" t="s">
        <v>7189</v>
      </c>
      <c r="D5237" t="s">
        <v>8419</v>
      </c>
      <c r="E5237">
        <v>2012</v>
      </c>
      <c r="F5237" t="s">
        <v>8109</v>
      </c>
      <c r="G5237">
        <v>48.866667</v>
      </c>
      <c r="H5237">
        <v>2.3333330000000001</v>
      </c>
      <c r="I5237" t="s">
        <v>8110</v>
      </c>
      <c r="J5237" t="s">
        <v>28</v>
      </c>
      <c r="K5237" t="s">
        <v>56</v>
      </c>
      <c r="L5237" t="s">
        <v>33</v>
      </c>
      <c r="M5237">
        <v>0</v>
      </c>
      <c r="N5237">
        <v>6.2230000000000002E-3</v>
      </c>
      <c r="O5237">
        <v>0.78679500000000002</v>
      </c>
      <c r="P5237">
        <v>277.61664000000002</v>
      </c>
      <c r="Q5237">
        <v>0.88657699999999995</v>
      </c>
      <c r="R5237">
        <v>6.87E-4</v>
      </c>
      <c r="S5237">
        <v>8</v>
      </c>
      <c r="T5237">
        <v>0.16797699999999999</v>
      </c>
      <c r="U5237">
        <v>-1.8680000000000001</v>
      </c>
      <c r="V5237">
        <v>1</v>
      </c>
      <c r="W5237">
        <v>8.4544999999999995E-2</v>
      </c>
      <c r="X5237">
        <v>127.977</v>
      </c>
      <c r="Y5237">
        <v>0.58784999999999998</v>
      </c>
    </row>
    <row r="5238" spans="1:25" hidden="1" x14ac:dyDescent="0.25">
      <c r="A5238">
        <v>5236</v>
      </c>
      <c r="B5238">
        <v>36</v>
      </c>
      <c r="C5238" t="s">
        <v>8233</v>
      </c>
      <c r="D5238" t="s">
        <v>8234</v>
      </c>
      <c r="E5238">
        <v>2012</v>
      </c>
      <c r="F5238" t="s">
        <v>7151</v>
      </c>
      <c r="G5238">
        <v>33.973951</v>
      </c>
      <c r="H5238">
        <v>-118.24840500000001</v>
      </c>
      <c r="I5238" t="s">
        <v>605</v>
      </c>
      <c r="J5238" t="s">
        <v>28</v>
      </c>
      <c r="K5238" t="s">
        <v>56</v>
      </c>
      <c r="L5238" t="s">
        <v>33</v>
      </c>
      <c r="M5238">
        <v>0</v>
      </c>
      <c r="N5238">
        <v>3.0315999999999999E-2</v>
      </c>
      <c r="O5238">
        <v>0.64122500000000004</v>
      </c>
      <c r="P5238">
        <v>96.447569999999999</v>
      </c>
      <c r="Q5238">
        <v>0.53954100000000005</v>
      </c>
      <c r="R5238" s="1">
        <v>3.0000000000000001E-6</v>
      </c>
      <c r="S5238">
        <v>11</v>
      </c>
      <c r="T5238">
        <v>0.19988400000000001</v>
      </c>
      <c r="U5238">
        <v>-13.346</v>
      </c>
      <c r="V5238">
        <v>0</v>
      </c>
      <c r="W5238">
        <v>0.29028799999999999</v>
      </c>
      <c r="X5238">
        <v>128.12299999999999</v>
      </c>
      <c r="Y5238">
        <v>0.38466899999999998</v>
      </c>
    </row>
    <row r="5239" spans="1:25" hidden="1" x14ac:dyDescent="0.25">
      <c r="A5239">
        <v>5237</v>
      </c>
      <c r="B5239">
        <v>37</v>
      </c>
      <c r="C5239" t="s">
        <v>8420</v>
      </c>
      <c r="D5239" t="s">
        <v>6517</v>
      </c>
      <c r="E5239">
        <v>2012</v>
      </c>
      <c r="F5239" t="s">
        <v>6517</v>
      </c>
      <c r="G5239">
        <v>40.123804999999997</v>
      </c>
      <c r="H5239">
        <v>-75.114767000000001</v>
      </c>
      <c r="I5239" t="s">
        <v>6518</v>
      </c>
      <c r="J5239" t="s">
        <v>28</v>
      </c>
      <c r="K5239" t="s">
        <v>56</v>
      </c>
      <c r="L5239" t="s">
        <v>33</v>
      </c>
      <c r="M5239">
        <v>1.6604618378000001E-2</v>
      </c>
      <c r="N5239">
        <v>1.5139999999999999E-3</v>
      </c>
      <c r="O5239">
        <v>0.60183699999999996</v>
      </c>
      <c r="P5239">
        <v>351.37333000000001</v>
      </c>
      <c r="Q5239">
        <v>0.92146099999999997</v>
      </c>
      <c r="R5239">
        <v>0.116255</v>
      </c>
      <c r="S5239">
        <v>7</v>
      </c>
      <c r="T5239">
        <v>0.102858</v>
      </c>
      <c r="U5239">
        <v>-3.524</v>
      </c>
      <c r="V5239">
        <v>1</v>
      </c>
      <c r="W5239">
        <v>5.4073000000000003E-2</v>
      </c>
      <c r="X5239">
        <v>126.971</v>
      </c>
      <c r="Y5239">
        <v>0.37529800000000002</v>
      </c>
    </row>
    <row r="5240" spans="1:25" hidden="1" x14ac:dyDescent="0.25">
      <c r="A5240">
        <v>5238</v>
      </c>
      <c r="B5240">
        <v>38</v>
      </c>
      <c r="C5240" t="s">
        <v>8421</v>
      </c>
      <c r="D5240" t="s">
        <v>8422</v>
      </c>
      <c r="E5240">
        <v>2012</v>
      </c>
      <c r="F5240" t="s">
        <v>8001</v>
      </c>
      <c r="G5240">
        <v>44.093400000000003</v>
      </c>
      <c r="H5240">
        <v>-93.229399999999998</v>
      </c>
      <c r="I5240" t="s">
        <v>8002</v>
      </c>
      <c r="J5240" t="s">
        <v>28</v>
      </c>
      <c r="K5240" t="s">
        <v>56</v>
      </c>
      <c r="L5240" t="s">
        <v>33</v>
      </c>
      <c r="M5240">
        <v>0</v>
      </c>
      <c r="N5240">
        <v>2.2637000000000001E-2</v>
      </c>
      <c r="O5240">
        <v>0.48358000000000001</v>
      </c>
      <c r="P5240">
        <v>194.89332999999999</v>
      </c>
      <c r="Q5240">
        <v>0.83725300000000002</v>
      </c>
      <c r="R5240" s="1">
        <v>3.9999999999999998E-6</v>
      </c>
      <c r="S5240">
        <v>3</v>
      </c>
      <c r="T5240">
        <v>0.56953900000000002</v>
      </c>
      <c r="U5240">
        <v>-5.6070000000000002</v>
      </c>
      <c r="V5240">
        <v>1</v>
      </c>
      <c r="W5240">
        <v>0.179119</v>
      </c>
      <c r="X5240">
        <v>128.14400000000001</v>
      </c>
      <c r="Y5240">
        <v>0.56183300000000003</v>
      </c>
    </row>
    <row r="5241" spans="1:25" hidden="1" x14ac:dyDescent="0.25">
      <c r="A5241">
        <v>5239</v>
      </c>
      <c r="B5241">
        <v>39</v>
      </c>
      <c r="C5241" t="s">
        <v>8423</v>
      </c>
      <c r="D5241" t="s">
        <v>8424</v>
      </c>
      <c r="E5241">
        <v>2012</v>
      </c>
      <c r="F5241" t="s">
        <v>8424</v>
      </c>
      <c r="G5241">
        <v>32.781179000000002</v>
      </c>
      <c r="H5241">
        <v>-96.790329</v>
      </c>
      <c r="I5241" t="s">
        <v>749</v>
      </c>
      <c r="J5241" t="s">
        <v>28</v>
      </c>
      <c r="K5241" t="s">
        <v>56</v>
      </c>
      <c r="L5241" t="s">
        <v>33</v>
      </c>
      <c r="M5241">
        <v>0</v>
      </c>
      <c r="N5241">
        <v>0.21016299999999999</v>
      </c>
      <c r="O5241">
        <v>0.43896200000000002</v>
      </c>
      <c r="P5241">
        <v>205.34666999999999</v>
      </c>
      <c r="Q5241">
        <v>0.71177900000000005</v>
      </c>
      <c r="R5241">
        <v>0</v>
      </c>
      <c r="S5241">
        <v>6</v>
      </c>
      <c r="T5241">
        <v>0.13667599999999999</v>
      </c>
      <c r="U5241">
        <v>-3.2090000000000001</v>
      </c>
      <c r="V5241">
        <v>1</v>
      </c>
      <c r="W5241">
        <v>7.5646000000000005E-2</v>
      </c>
      <c r="X5241">
        <v>123.06399999999999</v>
      </c>
      <c r="Y5241">
        <v>0.52371599999999996</v>
      </c>
    </row>
    <row r="5242" spans="1:25" hidden="1" x14ac:dyDescent="0.25">
      <c r="A5242">
        <v>5240</v>
      </c>
      <c r="B5242">
        <v>40</v>
      </c>
      <c r="C5242" t="s">
        <v>8425</v>
      </c>
      <c r="D5242" t="s">
        <v>8426</v>
      </c>
      <c r="E5242">
        <v>2012</v>
      </c>
      <c r="F5242" t="s">
        <v>6397</v>
      </c>
      <c r="G5242">
        <v>40.694481000000003</v>
      </c>
      <c r="H5242">
        <v>-73.989318999999995</v>
      </c>
      <c r="I5242" t="s">
        <v>208</v>
      </c>
      <c r="J5242" t="s">
        <v>28</v>
      </c>
      <c r="K5242" t="s">
        <v>56</v>
      </c>
      <c r="L5242" t="s">
        <v>33</v>
      </c>
      <c r="M5242">
        <v>0</v>
      </c>
      <c r="N5242">
        <v>0.24437200000000001</v>
      </c>
      <c r="O5242">
        <v>0.80116799999999999</v>
      </c>
      <c r="P5242">
        <v>172.62921</v>
      </c>
      <c r="Q5242">
        <v>0.88086900000000001</v>
      </c>
      <c r="R5242">
        <v>0</v>
      </c>
      <c r="S5242">
        <v>6</v>
      </c>
      <c r="T5242">
        <v>5.1433E-2</v>
      </c>
      <c r="U5242">
        <v>-8.1210000000000004</v>
      </c>
      <c r="V5242">
        <v>0</v>
      </c>
      <c r="W5242">
        <v>0.58575299999999997</v>
      </c>
      <c r="X5242">
        <v>144.435</v>
      </c>
      <c r="Y5242">
        <v>0.81196699999999999</v>
      </c>
    </row>
    <row r="5243" spans="1:25" hidden="1" x14ac:dyDescent="0.25">
      <c r="A5243">
        <v>5241</v>
      </c>
      <c r="B5243">
        <v>41</v>
      </c>
      <c r="C5243" t="s">
        <v>8427</v>
      </c>
      <c r="D5243" t="s">
        <v>7802</v>
      </c>
      <c r="E5243">
        <v>2012</v>
      </c>
      <c r="F5243" t="s">
        <v>7802</v>
      </c>
      <c r="G5243">
        <v>33.973951</v>
      </c>
      <c r="H5243">
        <v>-118.24840500000001</v>
      </c>
      <c r="I5243" t="s">
        <v>605</v>
      </c>
      <c r="J5243" t="s">
        <v>28</v>
      </c>
      <c r="K5243" t="s">
        <v>56</v>
      </c>
      <c r="L5243" t="s">
        <v>33</v>
      </c>
      <c r="M5243">
        <v>0</v>
      </c>
      <c r="N5243">
        <v>9.7099999999999997E-4</v>
      </c>
      <c r="O5243">
        <v>0.68385399999999996</v>
      </c>
      <c r="P5243">
        <v>227.2</v>
      </c>
      <c r="Q5243">
        <v>0.79206299999999996</v>
      </c>
      <c r="R5243" s="1">
        <v>9.9999999999999995E-7</v>
      </c>
      <c r="S5243">
        <v>1</v>
      </c>
      <c r="T5243">
        <v>0.187863</v>
      </c>
      <c r="U5243">
        <v>-4.4580000000000002</v>
      </c>
      <c r="V5243">
        <v>0</v>
      </c>
      <c r="W5243">
        <v>3.4909999999999997E-2</v>
      </c>
      <c r="X5243">
        <v>133.96899999999999</v>
      </c>
      <c r="Y5243">
        <v>0.89293100000000003</v>
      </c>
    </row>
    <row r="5244" spans="1:25" hidden="1" x14ac:dyDescent="0.25">
      <c r="A5244">
        <v>5242</v>
      </c>
      <c r="B5244">
        <v>42</v>
      </c>
      <c r="C5244" t="s">
        <v>8428</v>
      </c>
      <c r="D5244" t="s">
        <v>8429</v>
      </c>
      <c r="E5244">
        <v>2012</v>
      </c>
      <c r="F5244" t="s">
        <v>8429</v>
      </c>
      <c r="G5244">
        <v>55.068199999999997</v>
      </c>
      <c r="H5244">
        <v>-3.6093000000000002</v>
      </c>
      <c r="I5244" t="s">
        <v>8430</v>
      </c>
      <c r="J5244" t="s">
        <v>28</v>
      </c>
      <c r="K5244" t="s">
        <v>56</v>
      </c>
      <c r="L5244" t="s">
        <v>33</v>
      </c>
      <c r="M5244">
        <v>0</v>
      </c>
      <c r="N5244">
        <v>2.9680000000000002E-3</v>
      </c>
      <c r="O5244">
        <v>0.73050700000000002</v>
      </c>
      <c r="P5244">
        <v>187.53333000000001</v>
      </c>
      <c r="Q5244">
        <v>0.84357800000000005</v>
      </c>
      <c r="R5244">
        <v>1.266E-3</v>
      </c>
      <c r="S5244">
        <v>0</v>
      </c>
      <c r="T5244">
        <v>0.60706899999999997</v>
      </c>
      <c r="U5244">
        <v>-6.6829999999999998</v>
      </c>
      <c r="V5244">
        <v>1</v>
      </c>
      <c r="W5244">
        <v>2.9439E-2</v>
      </c>
      <c r="X5244">
        <v>127.97199999999999</v>
      </c>
      <c r="Y5244">
        <v>0.71720300000000003</v>
      </c>
    </row>
    <row r="5245" spans="1:25" hidden="1" x14ac:dyDescent="0.25">
      <c r="A5245">
        <v>5243</v>
      </c>
      <c r="B5245">
        <v>43</v>
      </c>
      <c r="C5245" t="s">
        <v>8431</v>
      </c>
      <c r="D5245" t="s">
        <v>8219</v>
      </c>
      <c r="E5245">
        <v>2012</v>
      </c>
      <c r="F5245" t="s">
        <v>8219</v>
      </c>
      <c r="G5245">
        <v>51.507264800000002</v>
      </c>
      <c r="H5245">
        <v>-0.1278328</v>
      </c>
      <c r="I5245" t="s">
        <v>439</v>
      </c>
      <c r="J5245" t="s">
        <v>32</v>
      </c>
      <c r="K5245" t="s">
        <v>28</v>
      </c>
      <c r="L5245" t="s">
        <v>33</v>
      </c>
      <c r="M5245">
        <v>0</v>
      </c>
      <c r="N5245">
        <v>0.89335100000000001</v>
      </c>
      <c r="O5245">
        <v>0.56154700000000002</v>
      </c>
      <c r="P5245">
        <v>285.26666999999998</v>
      </c>
      <c r="Q5245">
        <v>0.32387700000000003</v>
      </c>
      <c r="R5245">
        <v>0</v>
      </c>
      <c r="S5245">
        <v>9</v>
      </c>
      <c r="T5245">
        <v>0.109264</v>
      </c>
      <c r="U5245">
        <v>-8.2370000000000001</v>
      </c>
      <c r="V5245">
        <v>1</v>
      </c>
      <c r="W5245">
        <v>2.7886999999999999E-2</v>
      </c>
      <c r="X5245">
        <v>135.11600000000001</v>
      </c>
      <c r="Y5245">
        <v>0.29785099999999998</v>
      </c>
    </row>
    <row r="5246" spans="1:25" hidden="1" x14ac:dyDescent="0.25">
      <c r="A5246">
        <v>5244</v>
      </c>
      <c r="B5246">
        <v>44</v>
      </c>
      <c r="C5246" t="s">
        <v>5810</v>
      </c>
      <c r="D5246" t="s">
        <v>6046</v>
      </c>
      <c r="E5246">
        <v>2012</v>
      </c>
      <c r="F5246" t="s">
        <v>6046</v>
      </c>
      <c r="G5246">
        <v>33.844371000000002</v>
      </c>
      <c r="H5246">
        <v>-84.474050000000005</v>
      </c>
      <c r="I5246" t="s">
        <v>6047</v>
      </c>
      <c r="J5246" t="s">
        <v>28</v>
      </c>
      <c r="K5246" t="s">
        <v>56</v>
      </c>
      <c r="L5246" t="s">
        <v>33</v>
      </c>
      <c r="M5246">
        <v>0</v>
      </c>
      <c r="N5246">
        <v>1.8200000000000001E-4</v>
      </c>
      <c r="O5246">
        <v>0.59281799999999996</v>
      </c>
      <c r="P5246">
        <v>230.71302</v>
      </c>
      <c r="Q5246">
        <v>0.74642600000000003</v>
      </c>
      <c r="R5246">
        <v>0</v>
      </c>
      <c r="S5246">
        <v>7</v>
      </c>
      <c r="T5246">
        <v>0.34023300000000001</v>
      </c>
      <c r="U5246">
        <v>-8.0530000000000008</v>
      </c>
      <c r="V5246">
        <v>0</v>
      </c>
      <c r="W5246">
        <v>7.5787999999999994E-2</v>
      </c>
      <c r="X5246">
        <v>127.99</v>
      </c>
      <c r="Y5246">
        <v>0.64339299999999999</v>
      </c>
    </row>
    <row r="5247" spans="1:25" hidden="1" x14ac:dyDescent="0.25">
      <c r="A5247">
        <v>5245</v>
      </c>
      <c r="B5247">
        <v>45</v>
      </c>
      <c r="C5247" t="s">
        <v>8432</v>
      </c>
      <c r="D5247" t="s">
        <v>8433</v>
      </c>
      <c r="E5247">
        <v>2012</v>
      </c>
      <c r="F5247" t="s">
        <v>8433</v>
      </c>
      <c r="G5247">
        <v>33.874814999999998</v>
      </c>
      <c r="H5247">
        <v>-118.240208</v>
      </c>
      <c r="I5247" t="s">
        <v>8434</v>
      </c>
      <c r="J5247" t="s">
        <v>28</v>
      </c>
      <c r="K5247" t="s">
        <v>56</v>
      </c>
      <c r="L5247" t="s">
        <v>33</v>
      </c>
      <c r="M5247">
        <v>0</v>
      </c>
      <c r="N5247">
        <v>3.0203000000000001E-2</v>
      </c>
      <c r="O5247">
        <v>0.92555900000000002</v>
      </c>
      <c r="P5247">
        <v>195.24</v>
      </c>
      <c r="Q5247">
        <v>0.38165900000000003</v>
      </c>
      <c r="R5247" s="1">
        <v>9.9999999999999995E-7</v>
      </c>
      <c r="S5247">
        <v>1</v>
      </c>
      <c r="T5247">
        <v>0.19827900000000001</v>
      </c>
      <c r="U5247">
        <v>-10.718999999999999</v>
      </c>
      <c r="V5247">
        <v>1</v>
      </c>
      <c r="W5247">
        <v>0.72336</v>
      </c>
      <c r="X5247">
        <v>100.92</v>
      </c>
      <c r="Y5247">
        <v>0.34822999999999998</v>
      </c>
    </row>
    <row r="5248" spans="1:25" hidden="1" x14ac:dyDescent="0.25">
      <c r="A5248">
        <v>5246</v>
      </c>
      <c r="B5248">
        <v>46</v>
      </c>
      <c r="C5248" t="s">
        <v>5666</v>
      </c>
      <c r="D5248" t="s">
        <v>8356</v>
      </c>
      <c r="E5248">
        <v>2012</v>
      </c>
      <c r="F5248" t="s">
        <v>8356</v>
      </c>
      <c r="G5248">
        <v>51.573399999999999</v>
      </c>
      <c r="H5248">
        <v>0.14147999999999999</v>
      </c>
      <c r="I5248" t="s">
        <v>8357</v>
      </c>
      <c r="J5248" t="s">
        <v>28</v>
      </c>
      <c r="K5248" t="s">
        <v>56</v>
      </c>
      <c r="L5248" t="s">
        <v>33</v>
      </c>
      <c r="M5248">
        <v>0</v>
      </c>
      <c r="N5248">
        <v>8.5889999999999994E-3</v>
      </c>
      <c r="O5248">
        <v>0.77529999999999999</v>
      </c>
      <c r="P5248">
        <v>200.82667000000001</v>
      </c>
      <c r="Q5248">
        <v>0.53146700000000002</v>
      </c>
      <c r="R5248" s="1">
        <v>9.9999999999999995E-7</v>
      </c>
      <c r="S5248">
        <v>7</v>
      </c>
      <c r="T5248">
        <v>4.7509000000000003E-2</v>
      </c>
      <c r="U5248">
        <v>-5.29</v>
      </c>
      <c r="V5248">
        <v>1</v>
      </c>
      <c r="W5248">
        <v>3.6014999999999998E-2</v>
      </c>
      <c r="X5248">
        <v>126.99299999999999</v>
      </c>
      <c r="Y5248">
        <v>0.86389800000000005</v>
      </c>
    </row>
    <row r="5249" spans="1:25" x14ac:dyDescent="0.25">
      <c r="A5249">
        <v>5247</v>
      </c>
      <c r="B5249">
        <v>47</v>
      </c>
      <c r="C5249" t="s">
        <v>8435</v>
      </c>
      <c r="D5249" t="s">
        <v>8436</v>
      </c>
      <c r="E5249">
        <v>2012</v>
      </c>
      <c r="F5249" t="s">
        <v>8436</v>
      </c>
      <c r="G5249" t="str">
        <f>IFERROR(VLOOKUP(Table1[[#This Row],[Title]],$C$5507:$Y$5579,5, FALSE ),"")</f>
        <v/>
      </c>
      <c r="H5249" t="str">
        <f>IFERROR(VLOOKUP(Table1[[#This Row],[Title]],$C$5507:$Y$5579,6, FALSE ),"")</f>
        <v/>
      </c>
      <c r="I5249" t="str">
        <f>IFERROR(VLOOKUP(Table1[[#This Row],[Title]],$C$5507:$Y$5579,7, FALSE ),"")</f>
        <v/>
      </c>
      <c r="J5249" t="str">
        <f>IFERROR(VLOOKUP(Table1[[#This Row],[Title]],$C$5507:$Y$5579,8, FALSE ),"")</f>
        <v/>
      </c>
      <c r="K5249" t="str">
        <f>IFERROR(VLOOKUP(Table1[[#This Row],[Title]],$C$5507:$Y$5579,9, FALSE ),"")</f>
        <v/>
      </c>
      <c r="L5249" t="str">
        <f>IFERROR(VLOOKUP(Table1[[#This Row],[Title]],$C$5507:$Y$5579,10, FALSE ),"")</f>
        <v/>
      </c>
      <c r="M5249" t="str">
        <f>IFERROR(VLOOKUP(Table1[[#This Row],[Title]],$C$5507:$Y$5579,11, FALSE ),"")</f>
        <v/>
      </c>
      <c r="N5249" t="str">
        <f>IFERROR(VLOOKUP(Table1[[#This Row],[Title]],$C$5507:$Y$5579,12, FALSE ),"")</f>
        <v/>
      </c>
      <c r="O5249" t="str">
        <f>IFERROR(VLOOKUP(Table1[[#This Row],[Title]],$C$5507:$Y$5579,13, FALSE ),"")</f>
        <v/>
      </c>
      <c r="P5249" t="str">
        <f>IFERROR(VLOOKUP(Table1[[#This Row],[Title]],$C$5507:$Y$5579,14, FALSE ),"")</f>
        <v/>
      </c>
      <c r="Q5249" t="str">
        <f>IFERROR(VLOOKUP(Table1[[#This Row],[Title]],$C$5507:$Y$5579,15, FALSE ),"")</f>
        <v/>
      </c>
      <c r="R5249" t="str">
        <f>IFERROR(VLOOKUP(Table1[[#This Row],[Title]],$C$5507:$Y$5579,16, FALSE ),"")</f>
        <v/>
      </c>
      <c r="S5249" t="str">
        <f>IFERROR(VLOOKUP(Table1[[#This Row],[Title]],$C$5507:$Y$5579,17, FALSE ),"")</f>
        <v/>
      </c>
      <c r="T5249" t="str">
        <f>IFERROR(VLOOKUP(Table1[[#This Row],[Title]],$C$5507:$Y$5579,18, FALSE ),"")</f>
        <v/>
      </c>
      <c r="U5249" t="str">
        <f>IFERROR(VLOOKUP(Table1[[#This Row],[Title]],$C$5507:$Y$5579,19, FALSE ),"")</f>
        <v/>
      </c>
      <c r="V5249" t="str">
        <f>IFERROR(VLOOKUP(Table1[[#This Row],[Title]],$C$5507:$Y$5579,20, FALSE ),"")</f>
        <v/>
      </c>
      <c r="W5249" t="str">
        <f>IFERROR(VLOOKUP(Table1[[#This Row],[Title]],$C$5507:$Y$5579,21, FALSE ),"")</f>
        <v/>
      </c>
      <c r="X5249" t="str">
        <f>IFERROR(VLOOKUP(Table1[[#This Row],[Title]],$C$5507:$Y$5579,22, FALSE ),"")</f>
        <v/>
      </c>
      <c r="Y5249" t="str">
        <f>IFERROR(VLOOKUP(Table1[[#This Row],[Title]],$C$5507:$Y$5579,23, FALSE ),"")</f>
        <v/>
      </c>
    </row>
    <row r="5250" spans="1:25" hidden="1" x14ac:dyDescent="0.25">
      <c r="A5250">
        <v>5248</v>
      </c>
      <c r="B5250">
        <v>48</v>
      </c>
      <c r="C5250" t="s">
        <v>8437</v>
      </c>
      <c r="D5250" t="s">
        <v>8438</v>
      </c>
      <c r="E5250">
        <v>2012</v>
      </c>
      <c r="F5250" t="s">
        <v>7951</v>
      </c>
      <c r="G5250">
        <v>25.728999999999999</v>
      </c>
      <c r="H5250">
        <v>-80.237399999999994</v>
      </c>
      <c r="I5250" t="s">
        <v>1448</v>
      </c>
      <c r="J5250" t="s">
        <v>28</v>
      </c>
      <c r="K5250" t="s">
        <v>56</v>
      </c>
      <c r="L5250" t="s">
        <v>33</v>
      </c>
      <c r="M5250">
        <v>0</v>
      </c>
      <c r="N5250">
        <v>1.4389000000000001E-2</v>
      </c>
      <c r="O5250">
        <v>0.674454</v>
      </c>
      <c r="P5250">
        <v>229.13333</v>
      </c>
      <c r="Q5250">
        <v>0.85844200000000004</v>
      </c>
      <c r="R5250">
        <v>0</v>
      </c>
      <c r="S5250">
        <v>0</v>
      </c>
      <c r="T5250">
        <v>0.267121</v>
      </c>
      <c r="U5250">
        <v>-3.016</v>
      </c>
      <c r="V5250">
        <v>0</v>
      </c>
      <c r="W5250">
        <v>5.1721000000000003E-2</v>
      </c>
      <c r="X5250">
        <v>119.99</v>
      </c>
      <c r="Y5250">
        <v>0.66590199999999999</v>
      </c>
    </row>
    <row r="5251" spans="1:25" hidden="1" x14ac:dyDescent="0.25">
      <c r="A5251">
        <v>5249</v>
      </c>
      <c r="B5251">
        <v>49</v>
      </c>
      <c r="C5251" t="s">
        <v>7662</v>
      </c>
      <c r="D5251" t="s">
        <v>8439</v>
      </c>
      <c r="E5251">
        <v>2012</v>
      </c>
      <c r="F5251" t="s">
        <v>8439</v>
      </c>
      <c r="G5251">
        <v>31.560673999999999</v>
      </c>
      <c r="H5251">
        <v>-84.176750999999996</v>
      </c>
      <c r="I5251" t="s">
        <v>8440</v>
      </c>
      <c r="J5251" t="s">
        <v>28</v>
      </c>
      <c r="K5251" t="s">
        <v>56</v>
      </c>
      <c r="L5251" t="s">
        <v>33</v>
      </c>
      <c r="M5251">
        <v>0</v>
      </c>
      <c r="N5251">
        <v>2.3553000000000001E-2</v>
      </c>
      <c r="O5251">
        <v>0.58943299999999998</v>
      </c>
      <c r="P5251">
        <v>220.36757</v>
      </c>
      <c r="Q5251">
        <v>0.60948400000000003</v>
      </c>
      <c r="R5251" s="1">
        <v>1.9999999999999999E-6</v>
      </c>
      <c r="S5251">
        <v>0</v>
      </c>
      <c r="T5251">
        <v>5.9935000000000002E-2</v>
      </c>
      <c r="U5251">
        <v>-12.722</v>
      </c>
      <c r="V5251">
        <v>1</v>
      </c>
      <c r="W5251">
        <v>3.7496000000000002E-2</v>
      </c>
      <c r="X5251">
        <v>121.02200000000001</v>
      </c>
      <c r="Y5251">
        <v>0.29496</v>
      </c>
    </row>
    <row r="5252" spans="1:25" hidden="1" x14ac:dyDescent="0.25">
      <c r="A5252">
        <v>5250</v>
      </c>
      <c r="B5252">
        <v>50</v>
      </c>
      <c r="C5252" t="s">
        <v>344</v>
      </c>
      <c r="D5252" t="s">
        <v>8321</v>
      </c>
      <c r="E5252">
        <v>2012</v>
      </c>
      <c r="F5252" t="s">
        <v>8109</v>
      </c>
      <c r="G5252">
        <v>48.866667</v>
      </c>
      <c r="H5252">
        <v>2.3333330000000001</v>
      </c>
      <c r="I5252" t="s">
        <v>8110</v>
      </c>
      <c r="J5252" t="s">
        <v>28</v>
      </c>
      <c r="K5252" t="s">
        <v>56</v>
      </c>
      <c r="L5252" t="s">
        <v>33</v>
      </c>
      <c r="M5252">
        <v>0</v>
      </c>
      <c r="N5252">
        <v>0.23080200000000001</v>
      </c>
      <c r="O5252">
        <v>0.60227900000000001</v>
      </c>
      <c r="P5252">
        <v>208.96</v>
      </c>
      <c r="Q5252">
        <v>0.57270100000000002</v>
      </c>
      <c r="R5252">
        <v>3.5669999999999999E-3</v>
      </c>
      <c r="S5252">
        <v>2</v>
      </c>
      <c r="T5252">
        <v>0.38196200000000002</v>
      </c>
      <c r="U5252">
        <v>-5.9909999999999997</v>
      </c>
      <c r="V5252">
        <v>1</v>
      </c>
      <c r="W5252">
        <v>2.9807E-2</v>
      </c>
      <c r="X5252">
        <v>128.47200000000001</v>
      </c>
      <c r="Y5252">
        <v>0.442249</v>
      </c>
    </row>
    <row r="5253" spans="1:25" hidden="1" x14ac:dyDescent="0.25">
      <c r="A5253">
        <v>5251</v>
      </c>
      <c r="B5253">
        <v>51</v>
      </c>
      <c r="C5253" t="s">
        <v>8441</v>
      </c>
      <c r="D5253" t="s">
        <v>8442</v>
      </c>
      <c r="E5253">
        <v>2012</v>
      </c>
      <c r="F5253" t="s">
        <v>7660</v>
      </c>
      <c r="G5253">
        <v>42.857413999999999</v>
      </c>
      <c r="H5253">
        <v>-77.034882999999994</v>
      </c>
      <c r="I5253" t="s">
        <v>7661</v>
      </c>
      <c r="J5253" t="s">
        <v>28</v>
      </c>
      <c r="K5253" t="s">
        <v>56</v>
      </c>
      <c r="L5253" t="s">
        <v>33</v>
      </c>
      <c r="M5253">
        <v>0</v>
      </c>
      <c r="N5253">
        <v>0.32317699999999999</v>
      </c>
      <c r="O5253">
        <v>0.71575299999999997</v>
      </c>
      <c r="P5253">
        <v>214.17751000000001</v>
      </c>
      <c r="Q5253">
        <v>0.436477</v>
      </c>
      <c r="R5253">
        <v>0</v>
      </c>
      <c r="S5253">
        <v>10</v>
      </c>
      <c r="T5253">
        <v>0.35429899999999998</v>
      </c>
      <c r="U5253">
        <v>-18.369</v>
      </c>
      <c r="V5253">
        <v>1</v>
      </c>
      <c r="W5253">
        <v>5.5003999999999997E-2</v>
      </c>
      <c r="X5253">
        <v>132.642</v>
      </c>
      <c r="Y5253">
        <v>0.76142900000000002</v>
      </c>
    </row>
    <row r="5254" spans="1:25" hidden="1" x14ac:dyDescent="0.25">
      <c r="A5254">
        <v>5252</v>
      </c>
      <c r="B5254">
        <v>52</v>
      </c>
      <c r="C5254" t="s">
        <v>8443</v>
      </c>
      <c r="D5254" t="s">
        <v>8444</v>
      </c>
      <c r="E5254">
        <v>2012</v>
      </c>
      <c r="F5254" t="s">
        <v>8444</v>
      </c>
      <c r="G5254">
        <v>30.273299999999999</v>
      </c>
      <c r="H5254">
        <v>-91.899600000000007</v>
      </c>
      <c r="I5254" t="s">
        <v>8445</v>
      </c>
      <c r="J5254" t="s">
        <v>28</v>
      </c>
      <c r="K5254" t="s">
        <v>56</v>
      </c>
      <c r="L5254" t="s">
        <v>33</v>
      </c>
      <c r="M5254">
        <v>0</v>
      </c>
      <c r="N5254">
        <v>6.6196000000000005E-2</v>
      </c>
      <c r="O5254">
        <v>0.54677799999999999</v>
      </c>
      <c r="P5254">
        <v>224.39764</v>
      </c>
      <c r="Q5254">
        <v>0.71565500000000004</v>
      </c>
      <c r="R5254">
        <v>0</v>
      </c>
      <c r="S5254">
        <v>0</v>
      </c>
      <c r="T5254">
        <v>0.151001</v>
      </c>
      <c r="U5254">
        <v>-5.391</v>
      </c>
      <c r="V5254">
        <v>1</v>
      </c>
      <c r="W5254">
        <v>3.6745E-2</v>
      </c>
      <c r="X5254">
        <v>86.968999999999994</v>
      </c>
      <c r="Y5254">
        <v>0.29124499999999998</v>
      </c>
    </row>
    <row r="5255" spans="1:25" hidden="1" x14ac:dyDescent="0.25">
      <c r="A5255">
        <v>5253</v>
      </c>
      <c r="B5255">
        <v>53</v>
      </c>
      <c r="C5255" t="s">
        <v>8446</v>
      </c>
      <c r="D5255" t="s">
        <v>8334</v>
      </c>
      <c r="E5255">
        <v>2012</v>
      </c>
      <c r="F5255" t="s">
        <v>8334</v>
      </c>
      <c r="G5255">
        <v>36.165688000000003</v>
      </c>
      <c r="H5255">
        <v>-86.778098</v>
      </c>
      <c r="I5255" t="s">
        <v>8335</v>
      </c>
      <c r="J5255" t="s">
        <v>28</v>
      </c>
      <c r="K5255" t="s">
        <v>56</v>
      </c>
      <c r="L5255" t="s">
        <v>33</v>
      </c>
      <c r="M5255">
        <v>0</v>
      </c>
      <c r="N5255">
        <v>0.151614</v>
      </c>
      <c r="O5255">
        <v>0.551284</v>
      </c>
      <c r="P5255">
        <v>213.38667000000001</v>
      </c>
      <c r="Q5255">
        <v>0.80106500000000003</v>
      </c>
      <c r="R5255">
        <v>0</v>
      </c>
      <c r="S5255">
        <v>9</v>
      </c>
      <c r="T5255">
        <v>0.18687699999999999</v>
      </c>
      <c r="U5255">
        <v>-7.5019999999999998</v>
      </c>
      <c r="V5255">
        <v>1</v>
      </c>
      <c r="W5255">
        <v>4.3239E-2</v>
      </c>
      <c r="X5255">
        <v>143.98400000000001</v>
      </c>
      <c r="Y5255">
        <v>0.49685400000000002</v>
      </c>
    </row>
    <row r="5256" spans="1:25" hidden="1" x14ac:dyDescent="0.25">
      <c r="A5256">
        <v>5254</v>
      </c>
      <c r="B5256">
        <v>54</v>
      </c>
      <c r="C5256" t="s">
        <v>8447</v>
      </c>
      <c r="D5256" t="s">
        <v>8448</v>
      </c>
      <c r="E5256">
        <v>2012</v>
      </c>
      <c r="F5256" t="s">
        <v>8449</v>
      </c>
      <c r="G5256">
        <v>33.653443000000003</v>
      </c>
      <c r="H5256">
        <v>-84.449372999999994</v>
      </c>
      <c r="I5256" t="s">
        <v>8450</v>
      </c>
      <c r="J5256" t="s">
        <v>28</v>
      </c>
      <c r="K5256" t="s">
        <v>56</v>
      </c>
      <c r="L5256" t="s">
        <v>33</v>
      </c>
      <c r="M5256">
        <v>0</v>
      </c>
      <c r="N5256">
        <v>1.9241000000000001E-2</v>
      </c>
      <c r="O5256">
        <v>0.66102899999999998</v>
      </c>
      <c r="P5256">
        <v>371.17288000000002</v>
      </c>
      <c r="Q5256">
        <v>0.58526599999999995</v>
      </c>
      <c r="R5256">
        <v>0</v>
      </c>
      <c r="S5256">
        <v>10</v>
      </c>
      <c r="T5256">
        <v>0.46391500000000002</v>
      </c>
      <c r="U5256">
        <v>-8.6780000000000008</v>
      </c>
      <c r="V5256">
        <v>0</v>
      </c>
      <c r="W5256">
        <v>8.6455000000000004E-2</v>
      </c>
      <c r="X5256">
        <v>107.271</v>
      </c>
      <c r="Y5256">
        <v>0.12634000000000001</v>
      </c>
    </row>
    <row r="5257" spans="1:25" hidden="1" x14ac:dyDescent="0.25">
      <c r="A5257">
        <v>5255</v>
      </c>
      <c r="B5257">
        <v>55</v>
      </c>
      <c r="C5257" t="s">
        <v>8451</v>
      </c>
      <c r="D5257" t="s">
        <v>8452</v>
      </c>
      <c r="E5257">
        <v>2012</v>
      </c>
      <c r="F5257" t="s">
        <v>8452</v>
      </c>
      <c r="G5257">
        <v>52.111544299999998</v>
      </c>
      <c r="H5257">
        <v>-2.3268572999999999</v>
      </c>
      <c r="I5257" t="s">
        <v>8453</v>
      </c>
      <c r="J5257" t="s">
        <v>28</v>
      </c>
      <c r="K5257" t="s">
        <v>33</v>
      </c>
      <c r="M5257">
        <v>0</v>
      </c>
      <c r="N5257">
        <v>0.552423</v>
      </c>
      <c r="O5257">
        <v>0.62055899999999997</v>
      </c>
      <c r="P5257">
        <v>208.92</v>
      </c>
      <c r="Q5257">
        <v>0.801871</v>
      </c>
      <c r="R5257">
        <v>0</v>
      </c>
      <c r="S5257">
        <v>11</v>
      </c>
      <c r="T5257">
        <v>0.155972</v>
      </c>
      <c r="U5257">
        <v>-2.8809999999999998</v>
      </c>
      <c r="V5257">
        <v>0</v>
      </c>
      <c r="W5257">
        <v>6.1256999999999999E-2</v>
      </c>
      <c r="X5257">
        <v>98.006</v>
      </c>
      <c r="Y5257">
        <v>0.74215399999999998</v>
      </c>
    </row>
    <row r="5258" spans="1:25" hidden="1" x14ac:dyDescent="0.25">
      <c r="A5258">
        <v>5256</v>
      </c>
      <c r="B5258">
        <v>56</v>
      </c>
      <c r="C5258" t="s">
        <v>8454</v>
      </c>
      <c r="D5258" t="s">
        <v>7374</v>
      </c>
      <c r="E5258">
        <v>2012</v>
      </c>
      <c r="F5258" t="s">
        <v>7374</v>
      </c>
      <c r="G5258">
        <v>37.916612999999998</v>
      </c>
      <c r="H5258">
        <v>-76.947547</v>
      </c>
      <c r="I5258" t="s">
        <v>7375</v>
      </c>
      <c r="J5258" t="s">
        <v>28</v>
      </c>
      <c r="K5258" t="s">
        <v>56</v>
      </c>
      <c r="L5258" t="s">
        <v>33</v>
      </c>
      <c r="M5258">
        <v>0</v>
      </c>
      <c r="N5258">
        <v>3.7123999999999997E-2</v>
      </c>
      <c r="O5258">
        <v>0.599213</v>
      </c>
      <c r="P5258">
        <v>202.50076999999999</v>
      </c>
      <c r="Q5258">
        <v>0.39933200000000002</v>
      </c>
      <c r="R5258">
        <v>0</v>
      </c>
      <c r="S5258">
        <v>10</v>
      </c>
      <c r="T5258">
        <v>0.30401699999999998</v>
      </c>
      <c r="U5258">
        <v>-15.56</v>
      </c>
      <c r="V5258">
        <v>1</v>
      </c>
      <c r="W5258">
        <v>5.1325000000000003E-2</v>
      </c>
      <c r="X5258">
        <v>128.00800000000001</v>
      </c>
      <c r="Y5258">
        <v>0.31566899999999998</v>
      </c>
    </row>
    <row r="5259" spans="1:25" hidden="1" x14ac:dyDescent="0.25">
      <c r="A5259">
        <v>5257</v>
      </c>
      <c r="B5259">
        <v>57</v>
      </c>
      <c r="C5259" t="s">
        <v>8455</v>
      </c>
      <c r="D5259" t="s">
        <v>8456</v>
      </c>
      <c r="E5259">
        <v>2012</v>
      </c>
      <c r="F5259" t="s">
        <v>8367</v>
      </c>
      <c r="G5259">
        <v>42.347020999999998</v>
      </c>
      <c r="H5259">
        <v>-83.060184000000007</v>
      </c>
      <c r="I5259" t="s">
        <v>119</v>
      </c>
      <c r="J5259" t="s">
        <v>28</v>
      </c>
      <c r="K5259" t="s">
        <v>56</v>
      </c>
      <c r="L5259" t="s">
        <v>33</v>
      </c>
      <c r="M5259">
        <v>0</v>
      </c>
      <c r="N5259">
        <v>1.4659999999999999E-2</v>
      </c>
      <c r="O5259">
        <v>0.64903299999999997</v>
      </c>
      <c r="P5259">
        <v>189.12</v>
      </c>
      <c r="Q5259">
        <v>0.57726500000000003</v>
      </c>
      <c r="R5259">
        <v>8.0624000000000001E-2</v>
      </c>
      <c r="S5259">
        <v>2</v>
      </c>
      <c r="T5259">
        <v>0.44445899999999999</v>
      </c>
      <c r="U5259">
        <v>-10.135999999999999</v>
      </c>
      <c r="V5259">
        <v>1</v>
      </c>
      <c r="W5259">
        <v>0.39113999999999999</v>
      </c>
      <c r="X5259">
        <v>161.27199999999999</v>
      </c>
      <c r="Y5259">
        <v>0.61789799999999995</v>
      </c>
    </row>
    <row r="5260" spans="1:25" hidden="1" x14ac:dyDescent="0.25">
      <c r="A5260">
        <v>5258</v>
      </c>
      <c r="B5260">
        <v>58</v>
      </c>
      <c r="C5260" t="s">
        <v>8457</v>
      </c>
      <c r="D5260" t="s">
        <v>8458</v>
      </c>
      <c r="E5260">
        <v>2012</v>
      </c>
      <c r="F5260" t="s">
        <v>8458</v>
      </c>
      <c r="G5260">
        <v>35.796520000000001</v>
      </c>
      <c r="H5260">
        <v>-81.43065</v>
      </c>
      <c r="I5260" t="s">
        <v>8459</v>
      </c>
      <c r="J5260" t="s">
        <v>28</v>
      </c>
      <c r="K5260" t="s">
        <v>56</v>
      </c>
      <c r="L5260" t="s">
        <v>33</v>
      </c>
      <c r="M5260">
        <v>0</v>
      </c>
      <c r="N5260">
        <v>9.4018000000000004E-2</v>
      </c>
      <c r="O5260">
        <v>0.69587200000000005</v>
      </c>
      <c r="P5260">
        <v>263.08</v>
      </c>
      <c r="Q5260">
        <v>0.77868499999999996</v>
      </c>
      <c r="R5260">
        <v>2.5500000000000002E-4</v>
      </c>
      <c r="S5260">
        <v>2</v>
      </c>
      <c r="T5260">
        <v>0.162386</v>
      </c>
      <c r="U5260">
        <v>-6.625</v>
      </c>
      <c r="V5260">
        <v>1</v>
      </c>
      <c r="W5260">
        <v>2.5288999999999999E-2</v>
      </c>
      <c r="X5260">
        <v>104.032</v>
      </c>
      <c r="Y5260">
        <v>0.92887900000000001</v>
      </c>
    </row>
    <row r="5261" spans="1:25" hidden="1" x14ac:dyDescent="0.25">
      <c r="A5261">
        <v>5259</v>
      </c>
      <c r="B5261">
        <v>59</v>
      </c>
      <c r="C5261" t="s">
        <v>5838</v>
      </c>
      <c r="D5261" t="s">
        <v>8460</v>
      </c>
      <c r="E5261">
        <v>2012</v>
      </c>
      <c r="F5261" t="s">
        <v>8460</v>
      </c>
      <c r="G5261">
        <v>42.370567000000001</v>
      </c>
      <c r="H5261">
        <v>-71.026964000000007</v>
      </c>
      <c r="I5261" t="s">
        <v>3003</v>
      </c>
      <c r="J5261" t="s">
        <v>28</v>
      </c>
      <c r="K5261" t="s">
        <v>56</v>
      </c>
      <c r="L5261" t="s">
        <v>33</v>
      </c>
      <c r="M5261">
        <v>0</v>
      </c>
      <c r="N5261">
        <v>2.4195999999999999E-2</v>
      </c>
      <c r="O5261">
        <v>0.42772199999999999</v>
      </c>
      <c r="P5261">
        <v>236.81333000000001</v>
      </c>
      <c r="Q5261">
        <v>0.84908700000000004</v>
      </c>
      <c r="R5261">
        <v>0</v>
      </c>
      <c r="S5261">
        <v>1</v>
      </c>
      <c r="T5261">
        <v>0.66249000000000002</v>
      </c>
      <c r="U5261">
        <v>-4.202</v>
      </c>
      <c r="V5261">
        <v>0</v>
      </c>
      <c r="W5261">
        <v>6.4155000000000004E-2</v>
      </c>
      <c r="X5261">
        <v>126.02</v>
      </c>
      <c r="Y5261">
        <v>0.49797799999999998</v>
      </c>
    </row>
    <row r="5262" spans="1:25" hidden="1" x14ac:dyDescent="0.25">
      <c r="A5262">
        <v>5260</v>
      </c>
      <c r="B5262">
        <v>60</v>
      </c>
      <c r="C5262" t="s">
        <v>8461</v>
      </c>
      <c r="D5262" t="s">
        <v>7399</v>
      </c>
      <c r="E5262">
        <v>2012</v>
      </c>
      <c r="F5262" t="s">
        <v>7399</v>
      </c>
      <c r="G5262">
        <v>41.72175</v>
      </c>
      <c r="H5262">
        <v>-74.634979999999999</v>
      </c>
      <c r="I5262" t="s">
        <v>7400</v>
      </c>
      <c r="J5262" t="s">
        <v>28</v>
      </c>
      <c r="K5262" t="s">
        <v>33</v>
      </c>
      <c r="M5262">
        <v>0</v>
      </c>
      <c r="N5262">
        <v>0.78918600000000005</v>
      </c>
      <c r="O5262">
        <v>0.61287899999999995</v>
      </c>
      <c r="P5262">
        <v>217.57342</v>
      </c>
      <c r="Q5262">
        <v>0.16345499999999999</v>
      </c>
      <c r="R5262">
        <v>0</v>
      </c>
      <c r="S5262">
        <v>10</v>
      </c>
      <c r="T5262">
        <v>0.13399800000000001</v>
      </c>
      <c r="U5262">
        <v>-18.494</v>
      </c>
      <c r="V5262">
        <v>1</v>
      </c>
      <c r="W5262">
        <v>4.6829000000000003E-2</v>
      </c>
      <c r="X5262">
        <v>70.481999999999999</v>
      </c>
      <c r="Y5262">
        <v>0.58422300000000005</v>
      </c>
    </row>
    <row r="5263" spans="1:25" hidden="1" x14ac:dyDescent="0.25">
      <c r="A5263">
        <v>5261</v>
      </c>
      <c r="B5263">
        <v>61</v>
      </c>
      <c r="C5263" t="s">
        <v>8267</v>
      </c>
      <c r="D5263" t="s">
        <v>8268</v>
      </c>
      <c r="E5263">
        <v>2012</v>
      </c>
      <c r="F5263" t="s">
        <v>7660</v>
      </c>
      <c r="G5263">
        <v>42.857413999999999</v>
      </c>
      <c r="H5263">
        <v>-77.034882999999994</v>
      </c>
      <c r="I5263" t="s">
        <v>7661</v>
      </c>
      <c r="J5263" t="s">
        <v>28</v>
      </c>
      <c r="K5263" t="s">
        <v>56</v>
      </c>
      <c r="L5263" t="s">
        <v>33</v>
      </c>
      <c r="M5263">
        <v>0</v>
      </c>
      <c r="N5263">
        <v>4.8604000000000001E-2</v>
      </c>
      <c r="O5263">
        <v>0.65610000000000002</v>
      </c>
      <c r="P5263">
        <v>203.57178999999999</v>
      </c>
      <c r="Q5263">
        <v>0.471694</v>
      </c>
      <c r="R5263">
        <v>0</v>
      </c>
      <c r="S5263">
        <v>2</v>
      </c>
      <c r="T5263">
        <v>0.657169</v>
      </c>
      <c r="U5263">
        <v>-15.616</v>
      </c>
      <c r="V5263">
        <v>1</v>
      </c>
      <c r="W5263">
        <v>7.4107999999999993E-2</v>
      </c>
      <c r="X5263">
        <v>92.733000000000004</v>
      </c>
      <c r="Y5263">
        <v>0.81539899999999998</v>
      </c>
    </row>
    <row r="5264" spans="1:25" hidden="1" x14ac:dyDescent="0.25">
      <c r="A5264">
        <v>5262</v>
      </c>
      <c r="B5264">
        <v>62</v>
      </c>
      <c r="C5264" t="s">
        <v>8462</v>
      </c>
      <c r="D5264" t="s">
        <v>7951</v>
      </c>
      <c r="E5264">
        <v>2012</v>
      </c>
      <c r="F5264" t="s">
        <v>7951</v>
      </c>
      <c r="G5264">
        <v>25.728999999999999</v>
      </c>
      <c r="H5264">
        <v>-80.237399999999994</v>
      </c>
      <c r="I5264" t="s">
        <v>1448</v>
      </c>
      <c r="J5264" t="s">
        <v>28</v>
      </c>
      <c r="K5264" t="s">
        <v>56</v>
      </c>
      <c r="L5264" t="s">
        <v>33</v>
      </c>
      <c r="M5264">
        <v>0</v>
      </c>
      <c r="N5264">
        <v>1.454E-3</v>
      </c>
      <c r="O5264">
        <v>0.74532799999999999</v>
      </c>
      <c r="P5264">
        <v>221.42357999999999</v>
      </c>
      <c r="Q5264">
        <v>0.88376999999999994</v>
      </c>
      <c r="R5264" s="1">
        <v>1.4E-5</v>
      </c>
      <c r="S5264">
        <v>0</v>
      </c>
      <c r="T5264">
        <v>7.4568999999999996E-2</v>
      </c>
      <c r="U5264">
        <v>-5.4279999999999999</v>
      </c>
      <c r="V5264">
        <v>1</v>
      </c>
      <c r="W5264">
        <v>4.7083E-2</v>
      </c>
      <c r="X5264">
        <v>127.07299999999999</v>
      </c>
      <c r="Y5264">
        <v>0.773505</v>
      </c>
    </row>
    <row r="5265" spans="1:25" hidden="1" x14ac:dyDescent="0.25">
      <c r="A5265">
        <v>5263</v>
      </c>
      <c r="B5265">
        <v>63</v>
      </c>
      <c r="C5265" t="s">
        <v>8463</v>
      </c>
      <c r="D5265" t="s">
        <v>8464</v>
      </c>
      <c r="E5265">
        <v>2012</v>
      </c>
      <c r="F5265" t="s">
        <v>8464</v>
      </c>
      <c r="G5265">
        <v>35.054499999999997</v>
      </c>
      <c r="H5265">
        <v>-78.877600000000001</v>
      </c>
      <c r="I5265" t="s">
        <v>8465</v>
      </c>
      <c r="J5265" t="s">
        <v>28</v>
      </c>
      <c r="K5265" t="s">
        <v>56</v>
      </c>
      <c r="L5265" t="s">
        <v>33</v>
      </c>
      <c r="M5265">
        <v>0</v>
      </c>
      <c r="N5265">
        <v>5.2926000000000001E-2</v>
      </c>
      <c r="O5265">
        <v>0.83025000000000004</v>
      </c>
      <c r="P5265">
        <v>234.77332999999999</v>
      </c>
      <c r="Q5265">
        <v>0.42363499999999998</v>
      </c>
      <c r="R5265">
        <v>0</v>
      </c>
      <c r="S5265">
        <v>1</v>
      </c>
      <c r="T5265">
        <v>0.32902100000000001</v>
      </c>
      <c r="U5265">
        <v>-6.9180000000000001</v>
      </c>
      <c r="V5265">
        <v>1</v>
      </c>
      <c r="W5265">
        <v>0.11035200000000001</v>
      </c>
      <c r="X5265">
        <v>93.016000000000005</v>
      </c>
      <c r="Y5265">
        <v>0.22662299999999999</v>
      </c>
    </row>
    <row r="5266" spans="1:25" hidden="1" x14ac:dyDescent="0.25">
      <c r="A5266">
        <v>5264</v>
      </c>
      <c r="B5266">
        <v>64</v>
      </c>
      <c r="C5266" t="s">
        <v>8466</v>
      </c>
      <c r="D5266" t="s">
        <v>8219</v>
      </c>
      <c r="E5266">
        <v>2012</v>
      </c>
      <c r="F5266" t="s">
        <v>8219</v>
      </c>
      <c r="G5266">
        <v>51.507264800000002</v>
      </c>
      <c r="H5266">
        <v>-0.1278328</v>
      </c>
      <c r="I5266" t="s">
        <v>439</v>
      </c>
      <c r="J5266" t="s">
        <v>28</v>
      </c>
      <c r="K5266" t="s">
        <v>33</v>
      </c>
      <c r="M5266">
        <v>0</v>
      </c>
      <c r="N5266">
        <v>0.67025400000000002</v>
      </c>
      <c r="O5266">
        <v>0.617147</v>
      </c>
      <c r="P5266">
        <v>214.83056999999999</v>
      </c>
      <c r="Q5266">
        <v>0.42330800000000002</v>
      </c>
      <c r="R5266" s="1">
        <v>1.9999999999999999E-6</v>
      </c>
      <c r="S5266">
        <v>9</v>
      </c>
      <c r="T5266">
        <v>0.10549600000000001</v>
      </c>
      <c r="U5266">
        <v>-17.417999999999999</v>
      </c>
      <c r="V5266">
        <v>0</v>
      </c>
      <c r="W5266">
        <v>5.4341E-2</v>
      </c>
      <c r="X5266">
        <v>122.416</v>
      </c>
      <c r="Y5266">
        <v>0.59109599999999995</v>
      </c>
    </row>
    <row r="5267" spans="1:25" hidden="1" x14ac:dyDescent="0.25">
      <c r="A5267">
        <v>5265</v>
      </c>
      <c r="B5267">
        <v>65</v>
      </c>
      <c r="C5267" t="s">
        <v>8467</v>
      </c>
      <c r="D5267" t="s">
        <v>8468</v>
      </c>
      <c r="E5267">
        <v>2012</v>
      </c>
      <c r="F5267" t="s">
        <v>8429</v>
      </c>
      <c r="G5267">
        <v>55.068199999999997</v>
      </c>
      <c r="H5267">
        <v>-3.6093000000000002</v>
      </c>
      <c r="I5267" t="s">
        <v>8430</v>
      </c>
      <c r="J5267" t="s">
        <v>28</v>
      </c>
      <c r="K5267" t="s">
        <v>56</v>
      </c>
      <c r="L5267" t="s">
        <v>33</v>
      </c>
      <c r="M5267">
        <v>0</v>
      </c>
      <c r="N5267">
        <v>6.9439999999999997E-3</v>
      </c>
      <c r="O5267">
        <v>0.61453000000000002</v>
      </c>
      <c r="P5267">
        <v>225.77287999999999</v>
      </c>
      <c r="Q5267">
        <v>0.96212799999999998</v>
      </c>
      <c r="R5267">
        <v>2.0149999999999999E-3</v>
      </c>
      <c r="S5267">
        <v>4</v>
      </c>
      <c r="T5267">
        <v>0.53172699999999995</v>
      </c>
      <c r="U5267">
        <v>-2.46</v>
      </c>
      <c r="V5267">
        <v>0</v>
      </c>
      <c r="W5267">
        <v>0.110054</v>
      </c>
      <c r="X5267">
        <v>128.024</v>
      </c>
      <c r="Y5267">
        <v>0.55482600000000004</v>
      </c>
    </row>
    <row r="5268" spans="1:25" hidden="1" x14ac:dyDescent="0.25">
      <c r="A5268">
        <v>5266</v>
      </c>
      <c r="B5268">
        <v>66</v>
      </c>
      <c r="C5268" t="s">
        <v>8469</v>
      </c>
      <c r="D5268" t="s">
        <v>7417</v>
      </c>
      <c r="E5268">
        <v>2012</v>
      </c>
      <c r="F5268" t="s">
        <v>7417</v>
      </c>
      <c r="G5268">
        <v>35.47</v>
      </c>
      <c r="H5268">
        <v>-95.522400000000005</v>
      </c>
      <c r="I5268" t="s">
        <v>7418</v>
      </c>
      <c r="J5268" t="s">
        <v>28</v>
      </c>
      <c r="K5268" t="s">
        <v>56</v>
      </c>
      <c r="L5268" t="s">
        <v>33</v>
      </c>
      <c r="M5268">
        <v>0</v>
      </c>
      <c r="N5268">
        <v>2.7521E-2</v>
      </c>
      <c r="O5268">
        <v>0.62833799999999995</v>
      </c>
      <c r="P5268">
        <v>204.73333</v>
      </c>
      <c r="Q5268">
        <v>0.84496099999999996</v>
      </c>
      <c r="R5268">
        <v>0</v>
      </c>
      <c r="S5268">
        <v>0</v>
      </c>
      <c r="T5268">
        <v>0.18962000000000001</v>
      </c>
      <c r="U5268">
        <v>-2.891</v>
      </c>
      <c r="V5268">
        <v>0</v>
      </c>
      <c r="W5268">
        <v>6.8362000000000006E-2</v>
      </c>
      <c r="X5268">
        <v>128.964</v>
      </c>
      <c r="Y5268">
        <v>0.70814900000000003</v>
      </c>
    </row>
    <row r="5269" spans="1:25" hidden="1" x14ac:dyDescent="0.25">
      <c r="A5269">
        <v>5267</v>
      </c>
      <c r="B5269">
        <v>67</v>
      </c>
      <c r="C5269" t="s">
        <v>8470</v>
      </c>
      <c r="D5269" t="s">
        <v>8471</v>
      </c>
      <c r="E5269">
        <v>2012</v>
      </c>
      <c r="F5269" t="s">
        <v>8471</v>
      </c>
      <c r="G5269">
        <v>33.471772999999999</v>
      </c>
      <c r="H5269">
        <v>-86.800822999999994</v>
      </c>
      <c r="I5269" t="s">
        <v>8472</v>
      </c>
      <c r="J5269" t="s">
        <v>28</v>
      </c>
      <c r="K5269" t="s">
        <v>33</v>
      </c>
      <c r="M5269">
        <v>0</v>
      </c>
      <c r="N5269">
        <v>0.41656100000000001</v>
      </c>
      <c r="O5269">
        <v>0.72603099999999998</v>
      </c>
      <c r="P5269">
        <v>221.82621</v>
      </c>
      <c r="Q5269">
        <v>0.81398899999999996</v>
      </c>
      <c r="R5269" s="1">
        <v>1.9999999999999999E-6</v>
      </c>
      <c r="S5269">
        <v>4</v>
      </c>
      <c r="T5269">
        <v>0.15037800000000001</v>
      </c>
      <c r="U5269">
        <v>-5.835</v>
      </c>
      <c r="V5269">
        <v>0</v>
      </c>
      <c r="W5269">
        <v>2.5734E-2</v>
      </c>
      <c r="X5269">
        <v>95.992000000000004</v>
      </c>
      <c r="Y5269">
        <v>0.87473800000000002</v>
      </c>
    </row>
    <row r="5270" spans="1:25" hidden="1" x14ac:dyDescent="0.25">
      <c r="A5270">
        <v>5268</v>
      </c>
      <c r="B5270">
        <v>68</v>
      </c>
      <c r="C5270" t="s">
        <v>8473</v>
      </c>
      <c r="D5270" t="s">
        <v>8474</v>
      </c>
      <c r="E5270">
        <v>2012</v>
      </c>
      <c r="F5270" t="s">
        <v>8474</v>
      </c>
      <c r="G5270">
        <v>38.997900000000001</v>
      </c>
      <c r="H5270">
        <v>-105.551</v>
      </c>
      <c r="I5270" t="s">
        <v>8475</v>
      </c>
      <c r="J5270" t="s">
        <v>28</v>
      </c>
      <c r="K5270" t="s">
        <v>33</v>
      </c>
      <c r="M5270">
        <v>0</v>
      </c>
      <c r="N5270">
        <v>0.66445799999999999</v>
      </c>
      <c r="O5270">
        <v>0.59448199999999995</v>
      </c>
      <c r="P5270">
        <v>154.33287999999999</v>
      </c>
      <c r="Q5270">
        <v>0.53507700000000002</v>
      </c>
      <c r="R5270" s="1">
        <v>1.9999999999999999E-6</v>
      </c>
      <c r="S5270">
        <v>0</v>
      </c>
      <c r="T5270">
        <v>0.65149400000000002</v>
      </c>
      <c r="U5270">
        <v>-8.4510000000000005</v>
      </c>
      <c r="V5270">
        <v>1</v>
      </c>
      <c r="W5270">
        <v>2.8253E-2</v>
      </c>
      <c r="X5270">
        <v>79.956999999999994</v>
      </c>
      <c r="Y5270">
        <v>0.288688</v>
      </c>
    </row>
    <row r="5271" spans="1:25" hidden="1" x14ac:dyDescent="0.25">
      <c r="A5271">
        <v>5269</v>
      </c>
      <c r="B5271">
        <v>69</v>
      </c>
      <c r="C5271" t="s">
        <v>8476</v>
      </c>
      <c r="D5271" t="s">
        <v>7110</v>
      </c>
      <c r="E5271">
        <v>2012</v>
      </c>
      <c r="F5271" t="s">
        <v>7110</v>
      </c>
      <c r="G5271">
        <v>51.507264800000002</v>
      </c>
      <c r="H5271">
        <v>-0.1278328</v>
      </c>
      <c r="I5271" t="s">
        <v>909</v>
      </c>
      <c r="J5271" t="s">
        <v>27</v>
      </c>
      <c r="K5271" t="s">
        <v>28</v>
      </c>
      <c r="M5271">
        <v>0</v>
      </c>
      <c r="N5271">
        <v>0.83461700000000005</v>
      </c>
      <c r="O5271">
        <v>0.38718200000000003</v>
      </c>
      <c r="P5271">
        <v>17.879370000000002</v>
      </c>
      <c r="Q5271">
        <v>9.9345000000000003E-2</v>
      </c>
      <c r="R5271">
        <v>0.96145899999999995</v>
      </c>
      <c r="S5271">
        <v>2</v>
      </c>
      <c r="T5271">
        <v>0.31256</v>
      </c>
      <c r="U5271">
        <v>-17.288</v>
      </c>
      <c r="V5271">
        <v>0</v>
      </c>
      <c r="W5271">
        <v>4.0805000000000001E-2</v>
      </c>
      <c r="X5271">
        <v>139.57</v>
      </c>
      <c r="Y5271">
        <v>0.49445600000000001</v>
      </c>
    </row>
    <row r="5272" spans="1:25" hidden="1" x14ac:dyDescent="0.25">
      <c r="A5272">
        <v>5270</v>
      </c>
      <c r="B5272">
        <v>70</v>
      </c>
      <c r="C5272" t="s">
        <v>8477</v>
      </c>
      <c r="D5272" t="s">
        <v>7417</v>
      </c>
      <c r="E5272">
        <v>2012</v>
      </c>
      <c r="F5272" t="s">
        <v>7417</v>
      </c>
      <c r="G5272">
        <v>35.47</v>
      </c>
      <c r="H5272">
        <v>-95.522400000000005</v>
      </c>
      <c r="I5272" t="s">
        <v>7418</v>
      </c>
      <c r="J5272" t="s">
        <v>28</v>
      </c>
      <c r="K5272" t="s">
        <v>56</v>
      </c>
      <c r="L5272" t="s">
        <v>33</v>
      </c>
      <c r="M5272">
        <v>0</v>
      </c>
      <c r="N5272">
        <v>9.4432000000000002E-2</v>
      </c>
      <c r="O5272">
        <v>0.52159599999999995</v>
      </c>
      <c r="P5272">
        <v>239.81333000000001</v>
      </c>
      <c r="Q5272">
        <v>0.816465</v>
      </c>
      <c r="R5272">
        <v>0</v>
      </c>
      <c r="S5272">
        <v>9</v>
      </c>
      <c r="T5272">
        <v>2.4523E-2</v>
      </c>
      <c r="U5272">
        <v>-2.4780000000000002</v>
      </c>
      <c r="V5272">
        <v>0</v>
      </c>
      <c r="W5272">
        <v>4.5007999999999999E-2</v>
      </c>
      <c r="X5272">
        <v>136.971</v>
      </c>
      <c r="Y5272">
        <v>0.36637500000000001</v>
      </c>
    </row>
    <row r="5273" spans="1:25" hidden="1" x14ac:dyDescent="0.25">
      <c r="A5273">
        <v>5271</v>
      </c>
      <c r="B5273">
        <v>71</v>
      </c>
      <c r="C5273" t="s">
        <v>8218</v>
      </c>
      <c r="D5273" t="s">
        <v>8219</v>
      </c>
      <c r="E5273">
        <v>2012</v>
      </c>
      <c r="F5273" t="s">
        <v>8219</v>
      </c>
      <c r="G5273">
        <v>51.507264800000002</v>
      </c>
      <c r="H5273">
        <v>-0.1278328</v>
      </c>
      <c r="I5273" t="s">
        <v>439</v>
      </c>
      <c r="J5273" t="s">
        <v>28</v>
      </c>
      <c r="K5273" t="s">
        <v>56</v>
      </c>
      <c r="L5273" t="s">
        <v>33</v>
      </c>
      <c r="M5273">
        <v>0</v>
      </c>
      <c r="N5273">
        <v>0.14851700000000001</v>
      </c>
      <c r="O5273">
        <v>0.742815</v>
      </c>
      <c r="P5273">
        <v>218.74893</v>
      </c>
      <c r="Q5273">
        <v>0.41723300000000002</v>
      </c>
      <c r="R5273">
        <v>0</v>
      </c>
      <c r="S5273">
        <v>8</v>
      </c>
      <c r="T5273">
        <v>0.17216100000000001</v>
      </c>
      <c r="U5273">
        <v>-16.928000000000001</v>
      </c>
      <c r="V5273">
        <v>1</v>
      </c>
      <c r="W5273">
        <v>4.6989000000000003E-2</v>
      </c>
      <c r="X5273">
        <v>108.089</v>
      </c>
      <c r="Y5273">
        <v>0.64090599999999998</v>
      </c>
    </row>
    <row r="5274" spans="1:25" hidden="1" x14ac:dyDescent="0.25">
      <c r="A5274">
        <v>5272</v>
      </c>
      <c r="B5274">
        <v>72</v>
      </c>
      <c r="C5274" t="s">
        <v>2319</v>
      </c>
      <c r="D5274" t="s">
        <v>6046</v>
      </c>
      <c r="E5274">
        <v>2012</v>
      </c>
      <c r="F5274" t="s">
        <v>6046</v>
      </c>
      <c r="G5274">
        <v>33.844371000000002</v>
      </c>
      <c r="H5274">
        <v>-84.474050000000005</v>
      </c>
      <c r="I5274" t="s">
        <v>6047</v>
      </c>
      <c r="J5274" t="s">
        <v>28</v>
      </c>
      <c r="K5274" t="s">
        <v>33</v>
      </c>
      <c r="M5274">
        <v>0</v>
      </c>
      <c r="N5274">
        <v>0.74587300000000001</v>
      </c>
      <c r="O5274">
        <v>0.57982999999999996</v>
      </c>
      <c r="P5274">
        <v>230.29333</v>
      </c>
      <c r="Q5274">
        <v>0.63900500000000005</v>
      </c>
      <c r="R5274" s="1">
        <v>2.6999999999999999E-5</v>
      </c>
      <c r="S5274">
        <v>8</v>
      </c>
      <c r="T5274">
        <v>0.146014</v>
      </c>
      <c r="U5274">
        <v>-6.6719999999999997</v>
      </c>
      <c r="V5274">
        <v>1</v>
      </c>
      <c r="W5274">
        <v>7.0541000000000006E-2</v>
      </c>
      <c r="X5274">
        <v>135.98099999999999</v>
      </c>
      <c r="Y5274">
        <v>0.34117999999999998</v>
      </c>
    </row>
    <row r="5275" spans="1:25" hidden="1" x14ac:dyDescent="0.25">
      <c r="A5275">
        <v>5273</v>
      </c>
      <c r="B5275">
        <v>73</v>
      </c>
      <c r="C5275" t="s">
        <v>8478</v>
      </c>
      <c r="D5275" t="s">
        <v>8260</v>
      </c>
      <c r="E5275">
        <v>2012</v>
      </c>
      <c r="F5275" t="s">
        <v>8260</v>
      </c>
      <c r="G5275">
        <v>40.438299999999998</v>
      </c>
      <c r="H5275">
        <v>-79.997500000000002</v>
      </c>
      <c r="I5275" t="s">
        <v>351</v>
      </c>
      <c r="J5275" t="s">
        <v>28</v>
      </c>
      <c r="K5275" t="s">
        <v>56</v>
      </c>
      <c r="L5275" t="s">
        <v>33</v>
      </c>
      <c r="M5275">
        <v>0</v>
      </c>
      <c r="N5275">
        <v>0.118406</v>
      </c>
      <c r="O5275">
        <v>0.81757500000000005</v>
      </c>
      <c r="P5275">
        <v>220.71429000000001</v>
      </c>
      <c r="Q5275">
        <v>0.67465900000000001</v>
      </c>
      <c r="R5275" s="1">
        <v>1.5999999999999999E-5</v>
      </c>
      <c r="S5275">
        <v>11</v>
      </c>
      <c r="T5275">
        <v>0.26150299999999999</v>
      </c>
      <c r="U5275">
        <v>-4.1760000000000002</v>
      </c>
      <c r="V5275">
        <v>1</v>
      </c>
      <c r="W5275">
        <v>6.5540000000000001E-2</v>
      </c>
      <c r="X5275">
        <v>139.977</v>
      </c>
      <c r="Y5275">
        <v>0.46792800000000001</v>
      </c>
    </row>
    <row r="5276" spans="1:25" hidden="1" x14ac:dyDescent="0.25">
      <c r="A5276">
        <v>5274</v>
      </c>
      <c r="B5276">
        <v>74</v>
      </c>
      <c r="C5276" t="s">
        <v>8479</v>
      </c>
      <c r="D5276" t="s">
        <v>7496</v>
      </c>
      <c r="E5276">
        <v>2012</v>
      </c>
      <c r="F5276" t="s">
        <v>7496</v>
      </c>
      <c r="G5276">
        <v>36.301068000000001</v>
      </c>
      <c r="H5276">
        <v>-115.206969</v>
      </c>
      <c r="I5276" t="s">
        <v>7497</v>
      </c>
      <c r="J5276" t="s">
        <v>28</v>
      </c>
      <c r="K5276" t="s">
        <v>33</v>
      </c>
      <c r="M5276">
        <v>0</v>
      </c>
      <c r="N5276">
        <v>0.44538299999999997</v>
      </c>
      <c r="O5276">
        <v>0.58870100000000003</v>
      </c>
      <c r="P5276">
        <v>248.14667</v>
      </c>
      <c r="Q5276">
        <v>0.86992800000000003</v>
      </c>
      <c r="R5276">
        <v>0</v>
      </c>
      <c r="S5276">
        <v>5</v>
      </c>
      <c r="T5276">
        <v>0.43957800000000002</v>
      </c>
      <c r="U5276">
        <v>-2.6779999999999999</v>
      </c>
      <c r="V5276">
        <v>1</v>
      </c>
      <c r="W5276">
        <v>6.4266000000000004E-2</v>
      </c>
      <c r="X5276">
        <v>130.92500000000001</v>
      </c>
      <c r="Y5276">
        <v>0.38003700000000001</v>
      </c>
    </row>
    <row r="5277" spans="1:25" hidden="1" x14ac:dyDescent="0.25">
      <c r="A5277">
        <v>5275</v>
      </c>
      <c r="B5277">
        <v>75</v>
      </c>
      <c r="C5277" t="s">
        <v>8480</v>
      </c>
      <c r="D5277" t="s">
        <v>8166</v>
      </c>
      <c r="E5277">
        <v>2012</v>
      </c>
      <c r="F5277" t="s">
        <v>8166</v>
      </c>
      <c r="G5277">
        <v>40.714269000000002</v>
      </c>
      <c r="H5277">
        <v>-74.005972999999997</v>
      </c>
      <c r="I5277" t="s">
        <v>113</v>
      </c>
      <c r="J5277" t="s">
        <v>28</v>
      </c>
      <c r="K5277" t="s">
        <v>56</v>
      </c>
      <c r="L5277" t="s">
        <v>33</v>
      </c>
      <c r="M5277">
        <v>0</v>
      </c>
      <c r="N5277">
        <v>9.9002000000000007E-2</v>
      </c>
      <c r="O5277">
        <v>0.70894199999999996</v>
      </c>
      <c r="P5277">
        <v>198.922</v>
      </c>
      <c r="Q5277">
        <v>0.55033799999999999</v>
      </c>
      <c r="R5277">
        <v>0</v>
      </c>
      <c r="S5277">
        <v>1</v>
      </c>
      <c r="T5277">
        <v>0.17832300000000001</v>
      </c>
      <c r="U5277">
        <v>-14.925000000000001</v>
      </c>
      <c r="V5277">
        <v>0</v>
      </c>
      <c r="W5277">
        <v>7.9393000000000005E-2</v>
      </c>
      <c r="X5277">
        <v>127.545</v>
      </c>
      <c r="Y5277">
        <v>0.72504100000000005</v>
      </c>
    </row>
    <row r="5278" spans="1:25" hidden="1" x14ac:dyDescent="0.25">
      <c r="A5278">
        <v>5276</v>
      </c>
      <c r="B5278">
        <v>76</v>
      </c>
      <c r="C5278" t="s">
        <v>7129</v>
      </c>
      <c r="D5278" t="s">
        <v>6464</v>
      </c>
      <c r="E5278">
        <v>2012</v>
      </c>
      <c r="F5278" t="s">
        <v>6464</v>
      </c>
      <c r="G5278">
        <v>36.153689999999997</v>
      </c>
      <c r="H5278">
        <v>-83.782409999999999</v>
      </c>
      <c r="I5278" t="s">
        <v>6465</v>
      </c>
      <c r="J5278" t="s">
        <v>28</v>
      </c>
      <c r="K5278" t="s">
        <v>56</v>
      </c>
      <c r="L5278" t="s">
        <v>33</v>
      </c>
      <c r="M5278">
        <v>0</v>
      </c>
      <c r="N5278">
        <v>0.120127</v>
      </c>
      <c r="O5278">
        <v>0.45949699999999999</v>
      </c>
      <c r="P5278">
        <v>247.17332999999999</v>
      </c>
      <c r="Q5278">
        <v>0.68771599999999999</v>
      </c>
      <c r="R5278" s="1">
        <v>2.0000000000000002E-5</v>
      </c>
      <c r="S5278">
        <v>1</v>
      </c>
      <c r="T5278">
        <v>9.8931000000000005E-2</v>
      </c>
      <c r="U5278">
        <v>-7.117</v>
      </c>
      <c r="V5278">
        <v>1</v>
      </c>
      <c r="W5278">
        <v>3.2325E-2</v>
      </c>
      <c r="X5278">
        <v>175.93</v>
      </c>
      <c r="Y5278">
        <v>0.49541099999999999</v>
      </c>
    </row>
    <row r="5279" spans="1:25" hidden="1" x14ac:dyDescent="0.25">
      <c r="A5279">
        <v>5277</v>
      </c>
      <c r="B5279">
        <v>77</v>
      </c>
      <c r="C5279" t="s">
        <v>8481</v>
      </c>
      <c r="D5279" t="s">
        <v>7903</v>
      </c>
      <c r="E5279">
        <v>2012</v>
      </c>
      <c r="F5279" t="s">
        <v>7903</v>
      </c>
      <c r="G5279">
        <v>37.235551000000001</v>
      </c>
      <c r="H5279">
        <v>-77.335396000000003</v>
      </c>
      <c r="I5279" t="s">
        <v>7904</v>
      </c>
      <c r="J5279" t="s">
        <v>28</v>
      </c>
      <c r="K5279" t="s">
        <v>56</v>
      </c>
      <c r="L5279" t="s">
        <v>33</v>
      </c>
      <c r="M5279">
        <v>0</v>
      </c>
      <c r="N5279">
        <v>7.9086000000000004E-2</v>
      </c>
      <c r="O5279">
        <v>0.54259500000000005</v>
      </c>
      <c r="P5279">
        <v>216</v>
      </c>
      <c r="Q5279">
        <v>0.84139799999999998</v>
      </c>
      <c r="R5279">
        <v>0</v>
      </c>
      <c r="S5279">
        <v>11</v>
      </c>
      <c r="T5279">
        <v>0.38860499999999998</v>
      </c>
      <c r="U5279">
        <v>-6.5780000000000003</v>
      </c>
      <c r="V5279">
        <v>1</v>
      </c>
      <c r="W5279">
        <v>0.40291100000000002</v>
      </c>
      <c r="X5279">
        <v>160.12799999999999</v>
      </c>
      <c r="Y5279">
        <v>0.46725</v>
      </c>
    </row>
    <row r="5280" spans="1:25" hidden="1" x14ac:dyDescent="0.25">
      <c r="A5280">
        <v>5278</v>
      </c>
      <c r="B5280">
        <v>78</v>
      </c>
      <c r="C5280" t="s">
        <v>8482</v>
      </c>
      <c r="D5280" t="s">
        <v>8483</v>
      </c>
      <c r="E5280">
        <v>2012</v>
      </c>
      <c r="F5280" t="s">
        <v>8483</v>
      </c>
      <c r="G5280">
        <v>29.7605</v>
      </c>
      <c r="H5280">
        <v>-95.369799999999998</v>
      </c>
      <c r="I5280" t="s">
        <v>1078</v>
      </c>
      <c r="J5280" t="s">
        <v>28</v>
      </c>
      <c r="K5280" t="s">
        <v>56</v>
      </c>
      <c r="L5280" t="s">
        <v>33</v>
      </c>
      <c r="M5280">
        <v>0</v>
      </c>
      <c r="N5280">
        <v>1.1119E-2</v>
      </c>
      <c r="O5280">
        <v>0.73134399999999999</v>
      </c>
      <c r="P5280">
        <v>192.77287999999999</v>
      </c>
      <c r="Q5280">
        <v>0.93411900000000003</v>
      </c>
      <c r="R5280">
        <v>0</v>
      </c>
      <c r="S5280">
        <v>6</v>
      </c>
      <c r="T5280">
        <v>0.31933299999999998</v>
      </c>
      <c r="U5280">
        <v>-5.0860000000000003</v>
      </c>
      <c r="V5280">
        <v>1</v>
      </c>
      <c r="W5280">
        <v>0.22090499999999999</v>
      </c>
      <c r="X5280">
        <v>132.96799999999999</v>
      </c>
      <c r="Y5280">
        <v>0.82483799999999996</v>
      </c>
    </row>
    <row r="5281" spans="1:25" hidden="1" x14ac:dyDescent="0.25">
      <c r="A5281">
        <v>5279</v>
      </c>
      <c r="B5281">
        <v>79</v>
      </c>
      <c r="C5281" t="s">
        <v>8484</v>
      </c>
      <c r="D5281" t="s">
        <v>8485</v>
      </c>
      <c r="E5281">
        <v>2012</v>
      </c>
      <c r="F5281" t="s">
        <v>7328</v>
      </c>
      <c r="G5281">
        <v>13.166700000000001</v>
      </c>
      <c r="H5281">
        <v>-59.533299999999997</v>
      </c>
      <c r="I5281" t="s">
        <v>7329</v>
      </c>
      <c r="J5281" t="s">
        <v>930</v>
      </c>
      <c r="K5281" t="s">
        <v>28</v>
      </c>
      <c r="L5281" t="s">
        <v>56</v>
      </c>
      <c r="M5281">
        <v>0</v>
      </c>
      <c r="N5281">
        <v>0.19465199999999999</v>
      </c>
      <c r="O5281">
        <v>0.67971899999999996</v>
      </c>
      <c r="P5281">
        <v>219.34975</v>
      </c>
      <c r="Q5281">
        <v>0.51525799999999999</v>
      </c>
      <c r="R5281">
        <v>0</v>
      </c>
      <c r="S5281">
        <v>10</v>
      </c>
      <c r="T5281">
        <v>0.39223000000000002</v>
      </c>
      <c r="U5281">
        <v>-12.087</v>
      </c>
      <c r="V5281">
        <v>1</v>
      </c>
      <c r="W5281">
        <v>0.122072</v>
      </c>
      <c r="X5281">
        <v>80.012</v>
      </c>
      <c r="Y5281">
        <v>0.37367699999999998</v>
      </c>
    </row>
    <row r="5282" spans="1:25" hidden="1" x14ac:dyDescent="0.25">
      <c r="A5282">
        <v>5280</v>
      </c>
      <c r="B5282">
        <v>80</v>
      </c>
      <c r="C5282" t="s">
        <v>8486</v>
      </c>
      <c r="D5282" t="s">
        <v>8077</v>
      </c>
      <c r="E5282">
        <v>2012</v>
      </c>
      <c r="F5282" t="s">
        <v>8077</v>
      </c>
      <c r="G5282">
        <v>33.772554</v>
      </c>
      <c r="H5282">
        <v>-84.291723000000005</v>
      </c>
      <c r="I5282" t="s">
        <v>7946</v>
      </c>
      <c r="J5282" t="s">
        <v>28</v>
      </c>
      <c r="K5282" t="s">
        <v>56</v>
      </c>
      <c r="L5282" t="s">
        <v>33</v>
      </c>
      <c r="M5282">
        <v>0</v>
      </c>
      <c r="N5282">
        <v>3.8762999999999999E-2</v>
      </c>
      <c r="O5282">
        <v>0.66242400000000001</v>
      </c>
      <c r="P5282">
        <v>213.22667000000001</v>
      </c>
      <c r="Q5282">
        <v>0.90562500000000001</v>
      </c>
      <c r="R5282">
        <v>0</v>
      </c>
      <c r="S5282">
        <v>7</v>
      </c>
      <c r="T5282">
        <v>0.272175</v>
      </c>
      <c r="U5282">
        <v>-4.9630000000000001</v>
      </c>
      <c r="V5282">
        <v>1</v>
      </c>
      <c r="W5282">
        <v>0.15087700000000001</v>
      </c>
      <c r="X5282">
        <v>85.515000000000001</v>
      </c>
      <c r="Y5282">
        <v>0.59469899999999998</v>
      </c>
    </row>
    <row r="5283" spans="1:25" hidden="1" x14ac:dyDescent="0.25">
      <c r="A5283">
        <v>5281</v>
      </c>
      <c r="B5283">
        <v>81</v>
      </c>
      <c r="C5283" t="s">
        <v>8487</v>
      </c>
      <c r="D5283" t="s">
        <v>6602</v>
      </c>
      <c r="E5283">
        <v>2012</v>
      </c>
      <c r="F5283" t="s">
        <v>6602</v>
      </c>
      <c r="G5283">
        <v>37.784827</v>
      </c>
      <c r="H5283">
        <v>-122.727802</v>
      </c>
      <c r="I5283" t="s">
        <v>1475</v>
      </c>
      <c r="J5283" t="s">
        <v>28</v>
      </c>
      <c r="K5283" t="s">
        <v>56</v>
      </c>
      <c r="L5283" t="s">
        <v>33</v>
      </c>
      <c r="M5283">
        <v>0</v>
      </c>
      <c r="N5283">
        <v>1.083E-3</v>
      </c>
      <c r="O5283">
        <v>0.58999000000000001</v>
      </c>
      <c r="P5283">
        <v>287.08803</v>
      </c>
      <c r="Q5283">
        <v>0.77319599999999999</v>
      </c>
      <c r="R5283">
        <v>1.07E-4</v>
      </c>
      <c r="S5283">
        <v>6</v>
      </c>
      <c r="T5283">
        <v>0.42009999999999997</v>
      </c>
      <c r="U5283">
        <v>-9.1059999999999999</v>
      </c>
      <c r="V5283">
        <v>1</v>
      </c>
      <c r="W5283">
        <v>9.7674999999999998E-2</v>
      </c>
      <c r="X5283">
        <v>139.952</v>
      </c>
      <c r="Y5283">
        <v>0.61101700000000003</v>
      </c>
    </row>
    <row r="5284" spans="1:25" hidden="1" x14ac:dyDescent="0.25">
      <c r="A5284">
        <v>5282</v>
      </c>
      <c r="B5284">
        <v>82</v>
      </c>
      <c r="C5284" t="s">
        <v>8488</v>
      </c>
      <c r="D5284" t="s">
        <v>6621</v>
      </c>
      <c r="E5284">
        <v>2012</v>
      </c>
      <c r="F5284" t="s">
        <v>6621</v>
      </c>
      <c r="G5284">
        <v>36.165688000000003</v>
      </c>
      <c r="H5284">
        <v>-86.778098</v>
      </c>
      <c r="I5284" t="s">
        <v>392</v>
      </c>
      <c r="J5284" t="s">
        <v>246</v>
      </c>
      <c r="K5284" t="s">
        <v>56</v>
      </c>
      <c r="L5284" t="s">
        <v>33</v>
      </c>
      <c r="M5284">
        <v>0</v>
      </c>
      <c r="N5284">
        <v>0.25726300000000002</v>
      </c>
      <c r="O5284">
        <v>0.51916200000000001</v>
      </c>
      <c r="P5284">
        <v>303.29556000000002</v>
      </c>
      <c r="Q5284">
        <v>0.60112600000000005</v>
      </c>
      <c r="R5284">
        <v>0</v>
      </c>
      <c r="S5284">
        <v>9</v>
      </c>
      <c r="T5284">
        <v>0.94575299999999995</v>
      </c>
      <c r="U5284">
        <v>-14.039</v>
      </c>
      <c r="V5284">
        <v>1</v>
      </c>
      <c r="W5284">
        <v>0.15721399999999999</v>
      </c>
      <c r="X5284">
        <v>86.5</v>
      </c>
      <c r="Y5284">
        <v>0.62540499999999999</v>
      </c>
    </row>
    <row r="5285" spans="1:25" hidden="1" x14ac:dyDescent="0.25">
      <c r="A5285">
        <v>5283</v>
      </c>
      <c r="B5285">
        <v>83</v>
      </c>
      <c r="C5285" t="s">
        <v>8489</v>
      </c>
      <c r="D5285" t="s">
        <v>8179</v>
      </c>
      <c r="E5285">
        <v>2012</v>
      </c>
      <c r="F5285" t="s">
        <v>8179</v>
      </c>
      <c r="G5285">
        <v>33.973951</v>
      </c>
      <c r="H5285">
        <v>-118.24840500000001</v>
      </c>
      <c r="I5285" t="s">
        <v>8180</v>
      </c>
      <c r="J5285" t="s">
        <v>28</v>
      </c>
      <c r="K5285" t="s">
        <v>56</v>
      </c>
      <c r="L5285" t="s">
        <v>33</v>
      </c>
      <c r="M5285">
        <v>2.46089112475E-2</v>
      </c>
      <c r="N5285">
        <v>1.021E-3</v>
      </c>
      <c r="O5285">
        <v>0.66175899999999999</v>
      </c>
      <c r="P5285">
        <v>250.50621000000001</v>
      </c>
      <c r="Q5285">
        <v>0.76679299999999995</v>
      </c>
      <c r="R5285">
        <v>1.01E-4</v>
      </c>
      <c r="S5285">
        <v>1</v>
      </c>
      <c r="T5285">
        <v>9.9209000000000006E-2</v>
      </c>
      <c r="U5285">
        <v>-7.3979999999999997</v>
      </c>
      <c r="V5285">
        <v>0</v>
      </c>
      <c r="W5285">
        <v>3.7498999999999998E-2</v>
      </c>
      <c r="X5285">
        <v>126.03</v>
      </c>
      <c r="Y5285">
        <v>0.654972</v>
      </c>
    </row>
    <row r="5286" spans="1:25" hidden="1" x14ac:dyDescent="0.25">
      <c r="A5286">
        <v>5284</v>
      </c>
      <c r="B5286">
        <v>84</v>
      </c>
      <c r="C5286" t="s">
        <v>8490</v>
      </c>
      <c r="D5286" t="s">
        <v>7374</v>
      </c>
      <c r="E5286">
        <v>2012</v>
      </c>
      <c r="F5286" t="s">
        <v>7374</v>
      </c>
      <c r="G5286">
        <v>37.916612999999998</v>
      </c>
      <c r="H5286">
        <v>-76.947547</v>
      </c>
      <c r="I5286" t="s">
        <v>7375</v>
      </c>
      <c r="J5286" t="s">
        <v>28</v>
      </c>
      <c r="K5286" t="s">
        <v>56</v>
      </c>
      <c r="L5286" t="s">
        <v>33</v>
      </c>
      <c r="M5286">
        <v>0</v>
      </c>
      <c r="N5286">
        <v>2.6400000000000002E-4</v>
      </c>
      <c r="O5286">
        <v>0.59043599999999996</v>
      </c>
      <c r="P5286">
        <v>226.85333</v>
      </c>
      <c r="Q5286">
        <v>0.81650699999999998</v>
      </c>
      <c r="R5286" s="1">
        <v>3.0000000000000001E-6</v>
      </c>
      <c r="S5286">
        <v>5</v>
      </c>
      <c r="T5286">
        <v>0.21269399999999999</v>
      </c>
      <c r="U5286">
        <v>-6.6379999999999999</v>
      </c>
      <c r="V5286">
        <v>0</v>
      </c>
      <c r="W5286">
        <v>0.110272</v>
      </c>
      <c r="X5286">
        <v>129.97499999999999</v>
      </c>
      <c r="Y5286">
        <v>0.67168300000000003</v>
      </c>
    </row>
    <row r="5287" spans="1:25" hidden="1" x14ac:dyDescent="0.25">
      <c r="A5287">
        <v>5285</v>
      </c>
      <c r="B5287">
        <v>85</v>
      </c>
      <c r="C5287" t="s">
        <v>8491</v>
      </c>
      <c r="D5287" t="s">
        <v>8068</v>
      </c>
      <c r="E5287">
        <v>2012</v>
      </c>
      <c r="F5287" t="s">
        <v>8068</v>
      </c>
      <c r="G5287">
        <v>33.973951</v>
      </c>
      <c r="H5287">
        <v>-118.24840500000001</v>
      </c>
      <c r="I5287" t="s">
        <v>605</v>
      </c>
      <c r="J5287" t="s">
        <v>28</v>
      </c>
      <c r="K5287" t="s">
        <v>56</v>
      </c>
      <c r="L5287" t="s">
        <v>33</v>
      </c>
      <c r="M5287">
        <v>0</v>
      </c>
      <c r="N5287">
        <v>5.5958000000000001E-2</v>
      </c>
      <c r="O5287">
        <v>0.64307000000000003</v>
      </c>
      <c r="P5287">
        <v>199.41333</v>
      </c>
      <c r="Q5287">
        <v>0.65116600000000002</v>
      </c>
      <c r="R5287">
        <v>0</v>
      </c>
      <c r="S5287">
        <v>1</v>
      </c>
      <c r="T5287">
        <v>0.53534599999999999</v>
      </c>
      <c r="U5287">
        <v>-7.5289999999999999</v>
      </c>
      <c r="V5287">
        <v>0</v>
      </c>
      <c r="W5287">
        <v>5.4897000000000001E-2</v>
      </c>
      <c r="X5287">
        <v>129.97</v>
      </c>
      <c r="Y5287">
        <v>0.85837300000000005</v>
      </c>
    </row>
    <row r="5288" spans="1:25" hidden="1" x14ac:dyDescent="0.25">
      <c r="A5288">
        <v>5286</v>
      </c>
      <c r="B5288">
        <v>86</v>
      </c>
      <c r="C5288" t="s">
        <v>8492</v>
      </c>
      <c r="D5288" t="s">
        <v>8493</v>
      </c>
      <c r="E5288">
        <v>2012</v>
      </c>
      <c r="F5288" t="s">
        <v>7453</v>
      </c>
      <c r="G5288">
        <v>30.56683</v>
      </c>
      <c r="H5288">
        <v>-84.097649000000004</v>
      </c>
      <c r="I5288" t="s">
        <v>2184</v>
      </c>
      <c r="J5288" t="s">
        <v>28</v>
      </c>
      <c r="K5288" t="s">
        <v>56</v>
      </c>
      <c r="L5288" t="s">
        <v>33</v>
      </c>
      <c r="M5288">
        <v>6.2899011201999998E-3</v>
      </c>
      <c r="N5288">
        <v>0.199627</v>
      </c>
      <c r="O5288">
        <v>0.39909800000000001</v>
      </c>
      <c r="P5288">
        <v>210.65333000000001</v>
      </c>
      <c r="Q5288">
        <v>0.84059799999999996</v>
      </c>
      <c r="R5288">
        <v>0</v>
      </c>
      <c r="S5288">
        <v>7</v>
      </c>
      <c r="T5288">
        <v>0.119006</v>
      </c>
      <c r="U5288">
        <v>-2.5089999999999999</v>
      </c>
      <c r="V5288">
        <v>0</v>
      </c>
      <c r="W5288">
        <v>0.305174</v>
      </c>
      <c r="X5288">
        <v>168.363</v>
      </c>
      <c r="Y5288">
        <v>0.39897500000000002</v>
      </c>
    </row>
    <row r="5289" spans="1:25" hidden="1" x14ac:dyDescent="0.25">
      <c r="A5289">
        <v>5287</v>
      </c>
      <c r="B5289">
        <v>87</v>
      </c>
      <c r="C5289" t="s">
        <v>8494</v>
      </c>
      <c r="D5289" t="s">
        <v>8301</v>
      </c>
      <c r="E5289">
        <v>2012</v>
      </c>
      <c r="F5289" t="s">
        <v>8301</v>
      </c>
      <c r="G5289">
        <v>40.001810999999996</v>
      </c>
      <c r="H5289">
        <v>-75.117869999999996</v>
      </c>
      <c r="I5289" t="s">
        <v>649</v>
      </c>
      <c r="J5289" t="s">
        <v>28</v>
      </c>
      <c r="K5289" t="s">
        <v>33</v>
      </c>
      <c r="M5289">
        <v>0</v>
      </c>
      <c r="N5289">
        <v>0.89768700000000001</v>
      </c>
      <c r="O5289">
        <v>0.55940900000000005</v>
      </c>
      <c r="P5289">
        <v>280.00756999999999</v>
      </c>
      <c r="Q5289">
        <v>0.133242</v>
      </c>
      <c r="R5289">
        <v>0.222362</v>
      </c>
      <c r="S5289">
        <v>10</v>
      </c>
      <c r="T5289">
        <v>0.108448</v>
      </c>
      <c r="U5289">
        <v>-14.903</v>
      </c>
      <c r="V5289">
        <v>1</v>
      </c>
      <c r="W5289">
        <v>3.3820000000000003E-2</v>
      </c>
      <c r="X5289">
        <v>139.50299999999999</v>
      </c>
      <c r="Y5289">
        <v>7.3458999999999997E-2</v>
      </c>
    </row>
    <row r="5290" spans="1:25" hidden="1" x14ac:dyDescent="0.25">
      <c r="A5290">
        <v>5288</v>
      </c>
      <c r="B5290">
        <v>88</v>
      </c>
      <c r="C5290" t="s">
        <v>8495</v>
      </c>
      <c r="D5290" t="s">
        <v>8026</v>
      </c>
      <c r="E5290">
        <v>2012</v>
      </c>
      <c r="F5290" t="s">
        <v>8026</v>
      </c>
      <c r="G5290">
        <v>32.804381999999997</v>
      </c>
      <c r="H5290">
        <v>-83.617553999999998</v>
      </c>
      <c r="I5290" t="s">
        <v>1583</v>
      </c>
      <c r="J5290" t="s">
        <v>28</v>
      </c>
      <c r="K5290" t="s">
        <v>56</v>
      </c>
      <c r="L5290" t="s">
        <v>33</v>
      </c>
      <c r="M5290">
        <v>0</v>
      </c>
      <c r="N5290">
        <v>5.5043000000000002E-2</v>
      </c>
      <c r="O5290">
        <v>0.46403899999999998</v>
      </c>
      <c r="P5290">
        <v>187.61332999999999</v>
      </c>
      <c r="Q5290">
        <v>0.85319800000000001</v>
      </c>
      <c r="R5290">
        <v>0</v>
      </c>
      <c r="S5290">
        <v>2</v>
      </c>
      <c r="T5290">
        <v>0.191468</v>
      </c>
      <c r="U5290">
        <v>-3.7669999999999999</v>
      </c>
      <c r="V5290">
        <v>1</v>
      </c>
      <c r="W5290">
        <v>4.1669999999999999E-2</v>
      </c>
      <c r="X5290">
        <v>163.934</v>
      </c>
      <c r="Y5290">
        <v>0.75665000000000004</v>
      </c>
    </row>
    <row r="5291" spans="1:25" hidden="1" x14ac:dyDescent="0.25">
      <c r="A5291">
        <v>5289</v>
      </c>
      <c r="B5291">
        <v>89</v>
      </c>
      <c r="C5291" t="s">
        <v>8496</v>
      </c>
      <c r="D5291" t="s">
        <v>7328</v>
      </c>
      <c r="E5291">
        <v>2012</v>
      </c>
      <c r="F5291" t="s">
        <v>7328</v>
      </c>
      <c r="G5291">
        <v>13.166700000000001</v>
      </c>
      <c r="H5291">
        <v>-59.533299999999997</v>
      </c>
      <c r="I5291" t="s">
        <v>7329</v>
      </c>
      <c r="J5291" t="s">
        <v>28</v>
      </c>
      <c r="K5291" t="s">
        <v>56</v>
      </c>
      <c r="L5291" t="s">
        <v>33</v>
      </c>
      <c r="M5291">
        <v>0</v>
      </c>
      <c r="N5291">
        <v>5.3860000000000002E-3</v>
      </c>
      <c r="O5291">
        <v>0.59973500000000002</v>
      </c>
      <c r="P5291">
        <v>225.95955000000001</v>
      </c>
      <c r="Q5291">
        <v>0.92818800000000001</v>
      </c>
      <c r="R5291">
        <v>7.7330000000000003E-3</v>
      </c>
      <c r="S5291">
        <v>0</v>
      </c>
      <c r="T5291">
        <v>6.3983999999999999E-2</v>
      </c>
      <c r="U5291">
        <v>-3.9140000000000001</v>
      </c>
      <c r="V5291">
        <v>0</v>
      </c>
      <c r="W5291">
        <v>6.3672999999999993E-2</v>
      </c>
      <c r="X5291">
        <v>129.94900000000001</v>
      </c>
      <c r="Y5291">
        <v>0.80699299999999996</v>
      </c>
    </row>
    <row r="5292" spans="1:25" hidden="1" x14ac:dyDescent="0.25">
      <c r="A5292">
        <v>5290</v>
      </c>
      <c r="B5292">
        <v>90</v>
      </c>
      <c r="C5292" t="s">
        <v>8497</v>
      </c>
      <c r="D5292" t="s">
        <v>8498</v>
      </c>
      <c r="E5292">
        <v>2012</v>
      </c>
      <c r="F5292" t="s">
        <v>8499</v>
      </c>
      <c r="G5292">
        <v>-37.817500000000003</v>
      </c>
      <c r="H5292">
        <v>144.96700000000001</v>
      </c>
      <c r="I5292" t="s">
        <v>1095</v>
      </c>
      <c r="J5292" t="s">
        <v>28</v>
      </c>
      <c r="K5292" t="s">
        <v>56</v>
      </c>
      <c r="L5292" t="s">
        <v>33</v>
      </c>
      <c r="M5292">
        <v>0</v>
      </c>
      <c r="N5292">
        <v>7.4770000000000001E-3</v>
      </c>
      <c r="O5292">
        <v>0.69656300000000004</v>
      </c>
      <c r="P5292">
        <v>236.95156</v>
      </c>
      <c r="Q5292">
        <v>0.58017799999999997</v>
      </c>
      <c r="R5292" s="1">
        <v>3.0000000000000001E-6</v>
      </c>
      <c r="S5292">
        <v>9</v>
      </c>
      <c r="T5292">
        <v>0.34955799999999998</v>
      </c>
      <c r="U5292">
        <v>-12.956</v>
      </c>
      <c r="V5292">
        <v>0</v>
      </c>
      <c r="W5292">
        <v>0.18396199999999999</v>
      </c>
      <c r="X5292">
        <v>127.02</v>
      </c>
      <c r="Y5292">
        <v>0.75514099999999995</v>
      </c>
    </row>
    <row r="5293" spans="1:25" hidden="1" x14ac:dyDescent="0.25">
      <c r="A5293">
        <v>5291</v>
      </c>
      <c r="B5293">
        <v>91</v>
      </c>
      <c r="C5293" t="s">
        <v>8500</v>
      </c>
      <c r="D5293" t="s">
        <v>8501</v>
      </c>
      <c r="E5293">
        <v>2012</v>
      </c>
      <c r="F5293" t="s">
        <v>8501</v>
      </c>
      <c r="G5293">
        <v>36.171900000000001</v>
      </c>
      <c r="H5293">
        <v>-115.14</v>
      </c>
      <c r="I5293" t="s">
        <v>6104</v>
      </c>
      <c r="J5293" t="s">
        <v>28</v>
      </c>
      <c r="K5293" t="s">
        <v>56</v>
      </c>
      <c r="L5293" t="s">
        <v>33</v>
      </c>
      <c r="M5293">
        <v>0</v>
      </c>
      <c r="N5293">
        <v>1.9477999999999999E-2</v>
      </c>
      <c r="O5293">
        <v>0.65803500000000004</v>
      </c>
      <c r="P5293">
        <v>237.98667</v>
      </c>
      <c r="Q5293">
        <v>0.87415799999999999</v>
      </c>
      <c r="R5293">
        <v>0</v>
      </c>
      <c r="S5293">
        <v>2</v>
      </c>
      <c r="T5293">
        <v>0.14707999999999999</v>
      </c>
      <c r="U5293">
        <v>-4.6970000000000001</v>
      </c>
      <c r="V5293">
        <v>1</v>
      </c>
      <c r="W5293">
        <v>3.5404999999999999E-2</v>
      </c>
      <c r="X5293">
        <v>104.995</v>
      </c>
      <c r="Y5293">
        <v>0.87310100000000002</v>
      </c>
    </row>
    <row r="5294" spans="1:25" hidden="1" x14ac:dyDescent="0.25">
      <c r="A5294">
        <v>5292</v>
      </c>
      <c r="B5294">
        <v>92</v>
      </c>
      <c r="C5294" t="s">
        <v>8502</v>
      </c>
      <c r="D5294" t="s">
        <v>8503</v>
      </c>
      <c r="E5294">
        <v>2012</v>
      </c>
      <c r="F5294" t="s">
        <v>8503</v>
      </c>
      <c r="G5294">
        <v>32.472864000000001</v>
      </c>
      <c r="H5294">
        <v>-84.978229999999996</v>
      </c>
      <c r="I5294" t="s">
        <v>5951</v>
      </c>
      <c r="J5294" t="s">
        <v>28</v>
      </c>
      <c r="K5294" t="s">
        <v>56</v>
      </c>
      <c r="L5294" t="s">
        <v>33</v>
      </c>
      <c r="M5294">
        <v>8.2217890657200008E-3</v>
      </c>
      <c r="N5294">
        <v>0.15917799999999999</v>
      </c>
      <c r="O5294">
        <v>0.80977600000000005</v>
      </c>
      <c r="P5294">
        <v>236.30367000000001</v>
      </c>
      <c r="Q5294">
        <v>0.666767</v>
      </c>
      <c r="R5294">
        <v>0</v>
      </c>
      <c r="S5294">
        <v>1</v>
      </c>
      <c r="T5294">
        <v>9.0742000000000003E-2</v>
      </c>
      <c r="U5294">
        <v>-3.617</v>
      </c>
      <c r="V5294">
        <v>0</v>
      </c>
      <c r="W5294">
        <v>0.123317</v>
      </c>
      <c r="X5294">
        <v>130.00299999999999</v>
      </c>
      <c r="Y5294">
        <v>0.65586999999999995</v>
      </c>
    </row>
    <row r="5295" spans="1:25" x14ac:dyDescent="0.25">
      <c r="A5295">
        <v>5293</v>
      </c>
      <c r="B5295">
        <v>93</v>
      </c>
      <c r="C5295" t="s">
        <v>8504</v>
      </c>
      <c r="D5295" t="s">
        <v>8334</v>
      </c>
      <c r="E5295">
        <v>2012</v>
      </c>
      <c r="F5295" t="s">
        <v>8334</v>
      </c>
      <c r="G5295" t="str">
        <f>IFERROR(VLOOKUP(Table1[[#This Row],[Title]],$C$5507:$Y$5579,5, FALSE ),"")</f>
        <v/>
      </c>
      <c r="H5295" t="str">
        <f>IFERROR(VLOOKUP(Table1[[#This Row],[Title]],$C$5507:$Y$5579,6, FALSE ),"")</f>
        <v/>
      </c>
      <c r="I5295" t="str">
        <f>IFERROR(VLOOKUP(Table1[[#This Row],[Title]],$C$5507:$Y$5579,7, FALSE ),"")</f>
        <v/>
      </c>
      <c r="J5295" t="str">
        <f>IFERROR(VLOOKUP(Table1[[#This Row],[Title]],$C$5507:$Y$5579,8, FALSE ),"")</f>
        <v/>
      </c>
      <c r="K5295" t="str">
        <f>IFERROR(VLOOKUP(Table1[[#This Row],[Title]],$C$5507:$Y$5579,9, FALSE ),"")</f>
        <v/>
      </c>
      <c r="L5295" t="str">
        <f>IFERROR(VLOOKUP(Table1[[#This Row],[Title]],$C$5507:$Y$5579,10, FALSE ),"")</f>
        <v/>
      </c>
      <c r="M5295" t="str">
        <f>IFERROR(VLOOKUP(Table1[[#This Row],[Title]],$C$5507:$Y$5579,11, FALSE ),"")</f>
        <v/>
      </c>
      <c r="N5295" t="str">
        <f>IFERROR(VLOOKUP(Table1[[#This Row],[Title]],$C$5507:$Y$5579,12, FALSE ),"")</f>
        <v/>
      </c>
      <c r="O5295" t="str">
        <f>IFERROR(VLOOKUP(Table1[[#This Row],[Title]],$C$5507:$Y$5579,13, FALSE ),"")</f>
        <v/>
      </c>
      <c r="P5295" t="str">
        <f>IFERROR(VLOOKUP(Table1[[#This Row],[Title]],$C$5507:$Y$5579,14, FALSE ),"")</f>
        <v/>
      </c>
      <c r="Q5295" t="str">
        <f>IFERROR(VLOOKUP(Table1[[#This Row],[Title]],$C$5507:$Y$5579,15, FALSE ),"")</f>
        <v/>
      </c>
      <c r="R5295" t="str">
        <f>IFERROR(VLOOKUP(Table1[[#This Row],[Title]],$C$5507:$Y$5579,16, FALSE ),"")</f>
        <v/>
      </c>
      <c r="S5295" t="str">
        <f>IFERROR(VLOOKUP(Table1[[#This Row],[Title]],$C$5507:$Y$5579,17, FALSE ),"")</f>
        <v/>
      </c>
      <c r="T5295" t="str">
        <f>IFERROR(VLOOKUP(Table1[[#This Row],[Title]],$C$5507:$Y$5579,18, FALSE ),"")</f>
        <v/>
      </c>
      <c r="U5295" t="str">
        <f>IFERROR(VLOOKUP(Table1[[#This Row],[Title]],$C$5507:$Y$5579,19, FALSE ),"")</f>
        <v/>
      </c>
      <c r="V5295" t="str">
        <f>IFERROR(VLOOKUP(Table1[[#This Row],[Title]],$C$5507:$Y$5579,20, FALSE ),"")</f>
        <v/>
      </c>
      <c r="W5295" t="str">
        <f>IFERROR(VLOOKUP(Table1[[#This Row],[Title]],$C$5507:$Y$5579,21, FALSE ),"")</f>
        <v/>
      </c>
      <c r="X5295" t="str">
        <f>IFERROR(VLOOKUP(Table1[[#This Row],[Title]],$C$5507:$Y$5579,22, FALSE ),"")</f>
        <v/>
      </c>
      <c r="Y5295" t="str">
        <f>IFERROR(VLOOKUP(Table1[[#This Row],[Title]],$C$5507:$Y$5579,23, FALSE ),"")</f>
        <v/>
      </c>
    </row>
    <row r="5296" spans="1:25" hidden="1" x14ac:dyDescent="0.25">
      <c r="A5296">
        <v>5294</v>
      </c>
      <c r="B5296">
        <v>94</v>
      </c>
      <c r="C5296" t="s">
        <v>4694</v>
      </c>
      <c r="D5296" t="s">
        <v>7328</v>
      </c>
      <c r="E5296">
        <v>2012</v>
      </c>
      <c r="F5296" t="s">
        <v>7328</v>
      </c>
      <c r="G5296">
        <v>13.166700000000001</v>
      </c>
      <c r="H5296">
        <v>-59.533299999999997</v>
      </c>
      <c r="I5296" t="s">
        <v>7329</v>
      </c>
      <c r="J5296" t="s">
        <v>28</v>
      </c>
      <c r="K5296" t="s">
        <v>56</v>
      </c>
      <c r="L5296" t="s">
        <v>33</v>
      </c>
      <c r="M5296">
        <v>0</v>
      </c>
      <c r="N5296">
        <v>1.8959999999999999E-3</v>
      </c>
      <c r="O5296">
        <v>0.558724</v>
      </c>
      <c r="P5296">
        <v>217.02484999999999</v>
      </c>
      <c r="Q5296">
        <v>0.37728099999999998</v>
      </c>
      <c r="R5296">
        <v>0</v>
      </c>
      <c r="S5296">
        <v>11</v>
      </c>
      <c r="T5296">
        <v>0.1731</v>
      </c>
      <c r="U5296">
        <v>-16.794</v>
      </c>
      <c r="V5296">
        <v>0</v>
      </c>
      <c r="W5296">
        <v>5.3449999999999998E-2</v>
      </c>
      <c r="X5296">
        <v>93.89</v>
      </c>
      <c r="Y5296">
        <v>0.53361499999999995</v>
      </c>
    </row>
    <row r="5297" spans="1:25" hidden="1" x14ac:dyDescent="0.25">
      <c r="A5297">
        <v>5295</v>
      </c>
      <c r="B5297">
        <v>95</v>
      </c>
      <c r="C5297" t="s">
        <v>8505</v>
      </c>
      <c r="D5297" t="s">
        <v>8506</v>
      </c>
      <c r="E5297">
        <v>2012</v>
      </c>
      <c r="F5297" t="s">
        <v>8506</v>
      </c>
      <c r="G5297">
        <v>33.913677999999997</v>
      </c>
      <c r="H5297">
        <v>-80.354237999999995</v>
      </c>
      <c r="I5297" t="s">
        <v>8507</v>
      </c>
      <c r="J5297" t="s">
        <v>28</v>
      </c>
      <c r="K5297" t="s">
        <v>56</v>
      </c>
      <c r="L5297" t="s">
        <v>33</v>
      </c>
      <c r="M5297">
        <v>0</v>
      </c>
      <c r="N5297">
        <v>0.19017000000000001</v>
      </c>
      <c r="O5297">
        <v>0.67966000000000004</v>
      </c>
      <c r="P5297">
        <v>186.97237999999999</v>
      </c>
      <c r="Q5297">
        <v>0.67090000000000005</v>
      </c>
      <c r="R5297">
        <v>0</v>
      </c>
      <c r="S5297">
        <v>9</v>
      </c>
      <c r="T5297">
        <v>0.16039700000000001</v>
      </c>
      <c r="U5297">
        <v>-7.0540000000000003</v>
      </c>
      <c r="V5297">
        <v>1</v>
      </c>
      <c r="W5297">
        <v>4.7558999999999997E-2</v>
      </c>
      <c r="X5297">
        <v>102.96599999999999</v>
      </c>
      <c r="Y5297">
        <v>0.69131200000000004</v>
      </c>
    </row>
    <row r="5298" spans="1:25" hidden="1" x14ac:dyDescent="0.25">
      <c r="A5298">
        <v>5296</v>
      </c>
      <c r="B5298">
        <v>96</v>
      </c>
      <c r="C5298" t="s">
        <v>8508</v>
      </c>
      <c r="D5298" t="s">
        <v>8509</v>
      </c>
      <c r="E5298">
        <v>2012</v>
      </c>
      <c r="F5298" t="s">
        <v>8509</v>
      </c>
      <c r="G5298">
        <v>36.165688000000003</v>
      </c>
      <c r="H5298">
        <v>-86.778098</v>
      </c>
      <c r="I5298" t="s">
        <v>392</v>
      </c>
      <c r="J5298" t="s">
        <v>28</v>
      </c>
      <c r="K5298" t="s">
        <v>56</v>
      </c>
      <c r="L5298" t="s">
        <v>33</v>
      </c>
      <c r="M5298">
        <v>0</v>
      </c>
      <c r="N5298">
        <v>6.7946999999999994E-2</v>
      </c>
      <c r="O5298">
        <v>0.55890499999999999</v>
      </c>
      <c r="P5298">
        <v>213.82667000000001</v>
      </c>
      <c r="Q5298">
        <v>0.78286100000000003</v>
      </c>
      <c r="R5298">
        <v>0</v>
      </c>
      <c r="S5298">
        <v>11</v>
      </c>
      <c r="T5298">
        <v>0.584206</v>
      </c>
      <c r="U5298">
        <v>-5.4669999999999996</v>
      </c>
      <c r="V5298">
        <v>1</v>
      </c>
      <c r="W5298">
        <v>3.2890999999999997E-2</v>
      </c>
      <c r="X5298">
        <v>175.982</v>
      </c>
      <c r="Y5298">
        <v>0.80373700000000003</v>
      </c>
    </row>
    <row r="5299" spans="1:25" hidden="1" x14ac:dyDescent="0.25">
      <c r="A5299">
        <v>5297</v>
      </c>
      <c r="B5299">
        <v>97</v>
      </c>
      <c r="C5299" t="s">
        <v>8510</v>
      </c>
      <c r="D5299" t="s">
        <v>8352</v>
      </c>
      <c r="E5299">
        <v>2012</v>
      </c>
      <c r="F5299" t="s">
        <v>8352</v>
      </c>
      <c r="G5299">
        <v>33.737900000000003</v>
      </c>
      <c r="H5299">
        <v>-118.285</v>
      </c>
      <c r="I5299" t="s">
        <v>8353</v>
      </c>
      <c r="J5299" t="s">
        <v>28</v>
      </c>
      <c r="K5299" t="s">
        <v>56</v>
      </c>
      <c r="L5299" t="s">
        <v>33</v>
      </c>
      <c r="M5299">
        <v>0</v>
      </c>
      <c r="N5299">
        <v>6.2309000000000003E-2</v>
      </c>
      <c r="O5299">
        <v>0.61078100000000002</v>
      </c>
      <c r="P5299">
        <v>195.85333</v>
      </c>
      <c r="Q5299">
        <v>0.581793</v>
      </c>
      <c r="R5299" s="1">
        <v>5.3000000000000001E-5</v>
      </c>
      <c r="S5299">
        <v>11</v>
      </c>
      <c r="T5299">
        <v>0.140622</v>
      </c>
      <c r="U5299">
        <v>-5.3890000000000002</v>
      </c>
      <c r="V5299">
        <v>0</v>
      </c>
      <c r="W5299">
        <v>0.24152100000000001</v>
      </c>
      <c r="X5299">
        <v>179.13399999999999</v>
      </c>
      <c r="Y5299">
        <v>0.208374</v>
      </c>
    </row>
    <row r="5300" spans="1:25" hidden="1" x14ac:dyDescent="0.25">
      <c r="A5300">
        <v>5298</v>
      </c>
      <c r="B5300">
        <v>98</v>
      </c>
      <c r="C5300" t="s">
        <v>8511</v>
      </c>
      <c r="D5300" t="s">
        <v>8026</v>
      </c>
      <c r="E5300">
        <v>2012</v>
      </c>
      <c r="F5300" t="s">
        <v>8026</v>
      </c>
      <c r="G5300">
        <v>32.804381999999997</v>
      </c>
      <c r="H5300">
        <v>-83.617553999999998</v>
      </c>
      <c r="I5300" t="s">
        <v>1583</v>
      </c>
      <c r="J5300" t="s">
        <v>28</v>
      </c>
      <c r="K5300" t="s">
        <v>56</v>
      </c>
      <c r="L5300" t="s">
        <v>33</v>
      </c>
      <c r="M5300">
        <v>0</v>
      </c>
      <c r="N5300">
        <v>6.7976999999999996E-2</v>
      </c>
      <c r="O5300">
        <v>0.47714299999999998</v>
      </c>
      <c r="P5300">
        <v>218.2</v>
      </c>
      <c r="Q5300">
        <v>0.73611499999999996</v>
      </c>
      <c r="R5300">
        <v>0</v>
      </c>
      <c r="S5300">
        <v>7</v>
      </c>
      <c r="T5300">
        <v>0.101704</v>
      </c>
      <c r="U5300">
        <v>-3.2789999999999999</v>
      </c>
      <c r="V5300">
        <v>1</v>
      </c>
      <c r="W5300">
        <v>3.2663999999999999E-2</v>
      </c>
      <c r="X5300">
        <v>81.575000000000003</v>
      </c>
      <c r="Y5300">
        <v>0.19458400000000001</v>
      </c>
    </row>
    <row r="5301" spans="1:25" hidden="1" x14ac:dyDescent="0.25">
      <c r="A5301">
        <v>5299</v>
      </c>
      <c r="B5301">
        <v>99</v>
      </c>
      <c r="C5301" t="s">
        <v>8512</v>
      </c>
      <c r="D5301" t="s">
        <v>8324</v>
      </c>
      <c r="E5301">
        <v>2012</v>
      </c>
      <c r="F5301" t="s">
        <v>8324</v>
      </c>
      <c r="G5301">
        <v>30.094885999999999</v>
      </c>
      <c r="H5301">
        <v>-95.585825999999997</v>
      </c>
      <c r="I5301" t="s">
        <v>8325</v>
      </c>
      <c r="J5301" t="s">
        <v>28</v>
      </c>
      <c r="K5301" t="s">
        <v>56</v>
      </c>
      <c r="L5301" t="s">
        <v>33</v>
      </c>
      <c r="M5301">
        <v>0</v>
      </c>
      <c r="N5301">
        <v>1.786E-3</v>
      </c>
      <c r="O5301">
        <v>0.48497299999999999</v>
      </c>
      <c r="P5301">
        <v>225.52803</v>
      </c>
      <c r="Q5301">
        <v>0.42125899999999999</v>
      </c>
      <c r="R5301">
        <v>2.3119999999999998E-3</v>
      </c>
      <c r="S5301">
        <v>9</v>
      </c>
      <c r="T5301">
        <v>9.1419E-2</v>
      </c>
      <c r="U5301">
        <v>-12.048</v>
      </c>
      <c r="V5301">
        <v>0</v>
      </c>
      <c r="W5301">
        <v>4.0701000000000001E-2</v>
      </c>
      <c r="X5301">
        <v>104.029</v>
      </c>
      <c r="Y5301">
        <v>0.53487899999999999</v>
      </c>
    </row>
    <row r="5302" spans="1:25" hidden="1" x14ac:dyDescent="0.25">
      <c r="A5302">
        <v>5300</v>
      </c>
      <c r="B5302">
        <v>100</v>
      </c>
      <c r="C5302" t="s">
        <v>8513</v>
      </c>
      <c r="D5302" t="s">
        <v>6826</v>
      </c>
      <c r="E5302">
        <v>2012</v>
      </c>
      <c r="F5302" t="s">
        <v>6826</v>
      </c>
      <c r="G5302">
        <v>34.145800000000001</v>
      </c>
      <c r="H5302">
        <v>-118.77800000000001</v>
      </c>
      <c r="I5302" t="s">
        <v>6827</v>
      </c>
      <c r="J5302" t="s">
        <v>28</v>
      </c>
      <c r="K5302" t="s">
        <v>56</v>
      </c>
      <c r="L5302" t="s">
        <v>33</v>
      </c>
      <c r="M5302">
        <v>0</v>
      </c>
      <c r="N5302">
        <v>1.5941E-2</v>
      </c>
      <c r="O5302">
        <v>0.56095099999999998</v>
      </c>
      <c r="P5302">
        <v>223.86893000000001</v>
      </c>
      <c r="Q5302">
        <v>0.71361200000000002</v>
      </c>
      <c r="R5302">
        <v>0</v>
      </c>
      <c r="S5302">
        <v>9</v>
      </c>
      <c r="T5302">
        <v>8.1341999999999998E-2</v>
      </c>
      <c r="U5302">
        <v>-17.488</v>
      </c>
      <c r="V5302">
        <v>0</v>
      </c>
      <c r="W5302">
        <v>5.2130000000000003E-2</v>
      </c>
      <c r="X5302">
        <v>112.218</v>
      </c>
      <c r="Y5302">
        <v>0.645486</v>
      </c>
    </row>
    <row r="5303" spans="1:25" hidden="1" x14ac:dyDescent="0.25">
      <c r="A5303">
        <v>5301</v>
      </c>
      <c r="B5303">
        <v>1</v>
      </c>
      <c r="C5303" t="s">
        <v>8514</v>
      </c>
      <c r="D5303" t="s">
        <v>8515</v>
      </c>
      <c r="E5303">
        <v>2013</v>
      </c>
      <c r="F5303" t="s">
        <v>8516</v>
      </c>
      <c r="G5303">
        <v>47.606209999999997</v>
      </c>
      <c r="H5303">
        <v>-122.332071</v>
      </c>
      <c r="I5303" t="s">
        <v>2224</v>
      </c>
      <c r="J5303" t="s">
        <v>28</v>
      </c>
      <c r="K5303" t="s">
        <v>56</v>
      </c>
      <c r="L5303" t="s">
        <v>33</v>
      </c>
      <c r="M5303">
        <v>0</v>
      </c>
      <c r="N5303">
        <v>6.7608000000000001E-2</v>
      </c>
      <c r="O5303">
        <v>0.75745499999999999</v>
      </c>
      <c r="P5303">
        <v>224.41750999999999</v>
      </c>
      <c r="Q5303">
        <v>0.28264800000000001</v>
      </c>
      <c r="R5303">
        <v>0</v>
      </c>
      <c r="S5303">
        <v>6</v>
      </c>
      <c r="T5303">
        <v>0.11926</v>
      </c>
      <c r="U5303">
        <v>-18.888000000000002</v>
      </c>
      <c r="V5303">
        <v>1</v>
      </c>
      <c r="W5303">
        <v>0.31307800000000002</v>
      </c>
      <c r="X5303">
        <v>96.983999999999995</v>
      </c>
      <c r="Y5303">
        <v>0.77881400000000001</v>
      </c>
    </row>
    <row r="5304" spans="1:25" hidden="1" x14ac:dyDescent="0.25">
      <c r="A5304">
        <v>5302</v>
      </c>
      <c r="B5304">
        <v>2</v>
      </c>
      <c r="C5304" t="s">
        <v>8517</v>
      </c>
      <c r="D5304" t="s">
        <v>8518</v>
      </c>
      <c r="E5304">
        <v>2013</v>
      </c>
      <c r="F5304" t="s">
        <v>7696</v>
      </c>
      <c r="G5304">
        <v>33.973951</v>
      </c>
      <c r="H5304">
        <v>-118.24840500000001</v>
      </c>
      <c r="I5304" t="s">
        <v>605</v>
      </c>
      <c r="J5304" t="s">
        <v>28</v>
      </c>
      <c r="K5304" t="s">
        <v>56</v>
      </c>
      <c r="L5304" t="s">
        <v>33</v>
      </c>
      <c r="M5304">
        <v>0</v>
      </c>
      <c r="N5304">
        <v>3.6159999999999999E-3</v>
      </c>
      <c r="O5304">
        <v>0.86421099999999995</v>
      </c>
      <c r="P5304">
        <v>263.82666999999998</v>
      </c>
      <c r="Q5304">
        <v>0.609989</v>
      </c>
      <c r="R5304" s="1">
        <v>6.9999999999999999E-6</v>
      </c>
      <c r="S5304">
        <v>7</v>
      </c>
      <c r="T5304">
        <v>7.8132999999999994E-2</v>
      </c>
      <c r="U5304">
        <v>-4.7750000000000004</v>
      </c>
      <c r="V5304">
        <v>1</v>
      </c>
      <c r="W5304">
        <v>4.0292000000000001E-2</v>
      </c>
      <c r="X5304">
        <v>119.99</v>
      </c>
      <c r="Y5304">
        <v>0.83350999999999997</v>
      </c>
    </row>
    <row r="5305" spans="1:25" hidden="1" x14ac:dyDescent="0.25">
      <c r="A5305">
        <v>5303</v>
      </c>
      <c r="B5305">
        <v>3</v>
      </c>
      <c r="C5305" t="s">
        <v>8519</v>
      </c>
      <c r="D5305" t="s">
        <v>8501</v>
      </c>
      <c r="E5305">
        <v>2013</v>
      </c>
      <c r="F5305" t="s">
        <v>8501</v>
      </c>
      <c r="G5305">
        <v>36.171900000000001</v>
      </c>
      <c r="H5305">
        <v>-115.14</v>
      </c>
      <c r="I5305" t="s">
        <v>6104</v>
      </c>
      <c r="J5305" t="s">
        <v>28</v>
      </c>
      <c r="K5305" t="s">
        <v>56</v>
      </c>
      <c r="L5305" t="s">
        <v>33</v>
      </c>
      <c r="M5305">
        <v>0</v>
      </c>
      <c r="N5305">
        <v>0.14049500000000001</v>
      </c>
      <c r="O5305">
        <v>0.46445399999999998</v>
      </c>
      <c r="P5305">
        <v>188.18707000000001</v>
      </c>
      <c r="Q5305">
        <v>0.670427</v>
      </c>
      <c r="R5305" s="1">
        <v>6.7000000000000002E-5</v>
      </c>
      <c r="S5305">
        <v>9</v>
      </c>
      <c r="T5305">
        <v>0.32067899999999999</v>
      </c>
      <c r="U5305">
        <v>-8.3550000000000004</v>
      </c>
      <c r="V5305">
        <v>1</v>
      </c>
      <c r="W5305">
        <v>6.4176999999999998E-2</v>
      </c>
      <c r="X5305">
        <v>136.24799999999999</v>
      </c>
      <c r="Y5305">
        <v>0.21695900000000001</v>
      </c>
    </row>
    <row r="5306" spans="1:25" hidden="1" x14ac:dyDescent="0.25">
      <c r="A5306">
        <v>5304</v>
      </c>
      <c r="B5306">
        <v>4</v>
      </c>
      <c r="C5306" t="s">
        <v>8520</v>
      </c>
      <c r="D5306" t="s">
        <v>8521</v>
      </c>
      <c r="E5306">
        <v>2013</v>
      </c>
      <c r="F5306" t="s">
        <v>8521</v>
      </c>
      <c r="G5306">
        <v>40.714269000000002</v>
      </c>
      <c r="H5306">
        <v>-74.005972999999997</v>
      </c>
      <c r="I5306" t="s">
        <v>113</v>
      </c>
      <c r="J5306" t="s">
        <v>28</v>
      </c>
      <c r="K5306" t="s">
        <v>56</v>
      </c>
      <c r="L5306" t="s">
        <v>33</v>
      </c>
      <c r="M5306">
        <v>2.9439076420100001E-2</v>
      </c>
      <c r="N5306">
        <v>1.099E-2</v>
      </c>
      <c r="O5306">
        <v>0.43307699999999999</v>
      </c>
      <c r="P5306">
        <v>127.97288</v>
      </c>
      <c r="Q5306">
        <v>0.73690299999999997</v>
      </c>
      <c r="R5306">
        <v>4.0749999999999996E-3</v>
      </c>
      <c r="S5306">
        <v>9</v>
      </c>
      <c r="T5306">
        <v>0.37886199999999998</v>
      </c>
      <c r="U5306">
        <v>-7.1079999999999997</v>
      </c>
      <c r="V5306">
        <v>1</v>
      </c>
      <c r="W5306">
        <v>4.4764999999999999E-2</v>
      </c>
      <c r="X5306">
        <v>137.75</v>
      </c>
      <c r="Y5306">
        <v>0.35459299999999999</v>
      </c>
    </row>
    <row r="5307" spans="1:25" hidden="1" x14ac:dyDescent="0.25">
      <c r="A5307">
        <v>5305</v>
      </c>
      <c r="B5307">
        <v>5</v>
      </c>
      <c r="C5307" t="s">
        <v>8522</v>
      </c>
      <c r="D5307" t="s">
        <v>8523</v>
      </c>
      <c r="E5307">
        <v>2013</v>
      </c>
      <c r="F5307" t="s">
        <v>8516</v>
      </c>
      <c r="G5307">
        <v>47.606209999999997</v>
      </c>
      <c r="H5307">
        <v>-122.332071</v>
      </c>
      <c r="I5307" t="s">
        <v>2224</v>
      </c>
      <c r="J5307" t="s">
        <v>56</v>
      </c>
      <c r="K5307" t="s">
        <v>33</v>
      </c>
      <c r="M5307">
        <v>0</v>
      </c>
      <c r="N5307">
        <v>5.3169000000000001E-2</v>
      </c>
      <c r="O5307">
        <v>0.60579099999999997</v>
      </c>
      <c r="P5307">
        <v>227.78729999999999</v>
      </c>
      <c r="Q5307">
        <v>0.94148500000000002</v>
      </c>
      <c r="R5307">
        <v>0</v>
      </c>
      <c r="S5307">
        <v>11</v>
      </c>
      <c r="T5307">
        <v>0.75084300000000004</v>
      </c>
      <c r="U5307">
        <v>-4.1500000000000004</v>
      </c>
      <c r="V5307">
        <v>0</v>
      </c>
      <c r="W5307">
        <v>0.118968</v>
      </c>
      <c r="X5307">
        <v>146.22200000000001</v>
      </c>
      <c r="Y5307">
        <v>0.84738599999999997</v>
      </c>
    </row>
    <row r="5308" spans="1:25" hidden="1" x14ac:dyDescent="0.25">
      <c r="A5308">
        <v>5306</v>
      </c>
      <c r="B5308">
        <v>6</v>
      </c>
      <c r="C5308" t="s">
        <v>8524</v>
      </c>
      <c r="D5308" t="s">
        <v>6973</v>
      </c>
      <c r="E5308">
        <v>2013</v>
      </c>
      <c r="F5308" t="s">
        <v>6973</v>
      </c>
      <c r="G5308">
        <v>35.169255</v>
      </c>
      <c r="H5308">
        <v>-89.990414999999999</v>
      </c>
      <c r="I5308" t="s">
        <v>48</v>
      </c>
      <c r="J5308" t="s">
        <v>28</v>
      </c>
      <c r="K5308" t="s">
        <v>56</v>
      </c>
      <c r="L5308" t="s">
        <v>33</v>
      </c>
      <c r="M5308">
        <v>0</v>
      </c>
      <c r="N5308">
        <v>0.25174000000000002</v>
      </c>
      <c r="O5308">
        <v>0.57080299999999995</v>
      </c>
      <c r="P5308">
        <v>484.22667000000001</v>
      </c>
      <c r="Q5308">
        <v>0.53777699999999995</v>
      </c>
      <c r="R5308">
        <v>0</v>
      </c>
      <c r="S5308">
        <v>5</v>
      </c>
      <c r="T5308">
        <v>8.9641999999999999E-2</v>
      </c>
      <c r="U5308">
        <v>-5.7149999999999999</v>
      </c>
      <c r="V5308">
        <v>0</v>
      </c>
      <c r="W5308">
        <v>4.7827000000000001E-2</v>
      </c>
      <c r="X5308">
        <v>76.998000000000005</v>
      </c>
      <c r="Y5308">
        <v>0.52121399999999996</v>
      </c>
    </row>
    <row r="5309" spans="1:25" hidden="1" x14ac:dyDescent="0.25">
      <c r="A5309">
        <v>5307</v>
      </c>
      <c r="B5309">
        <v>7</v>
      </c>
      <c r="C5309" t="s">
        <v>8525</v>
      </c>
      <c r="D5309" t="s">
        <v>8526</v>
      </c>
      <c r="E5309">
        <v>2013</v>
      </c>
      <c r="F5309" t="s">
        <v>6517</v>
      </c>
      <c r="G5309">
        <v>40.123804999999997</v>
      </c>
      <c r="H5309">
        <v>-75.114767000000001</v>
      </c>
      <c r="I5309" t="s">
        <v>6518</v>
      </c>
      <c r="J5309" t="s">
        <v>28</v>
      </c>
      <c r="K5309" t="s">
        <v>56</v>
      </c>
      <c r="L5309" t="s">
        <v>33</v>
      </c>
      <c r="M5309">
        <v>1.73726715365E-2</v>
      </c>
      <c r="N5309">
        <v>0.39765200000000001</v>
      </c>
      <c r="O5309">
        <v>0.77914000000000005</v>
      </c>
      <c r="P5309">
        <v>242.73333</v>
      </c>
      <c r="Q5309">
        <v>0.55537999999999998</v>
      </c>
      <c r="R5309">
        <v>2.7799999999999998E-4</v>
      </c>
      <c r="S5309">
        <v>2</v>
      </c>
      <c r="T5309">
        <v>0.132021</v>
      </c>
      <c r="U5309">
        <v>-7.2750000000000004</v>
      </c>
      <c r="V5309">
        <v>1</v>
      </c>
      <c r="W5309">
        <v>5.0934E-2</v>
      </c>
      <c r="X5309">
        <v>95</v>
      </c>
      <c r="Y5309">
        <v>0.45402999999999999</v>
      </c>
    </row>
    <row r="5310" spans="1:25" hidden="1" x14ac:dyDescent="0.25">
      <c r="A5310">
        <v>5308</v>
      </c>
      <c r="B5310">
        <v>8</v>
      </c>
      <c r="C5310" t="s">
        <v>8527</v>
      </c>
      <c r="D5310" t="s">
        <v>8096</v>
      </c>
      <c r="E5310">
        <v>2013</v>
      </c>
      <c r="F5310" t="s">
        <v>8096</v>
      </c>
      <c r="G5310">
        <v>33.973951</v>
      </c>
      <c r="H5310">
        <v>-118.24840500000001</v>
      </c>
      <c r="I5310" t="s">
        <v>105</v>
      </c>
      <c r="J5310" t="s">
        <v>32</v>
      </c>
      <c r="K5310" t="s">
        <v>28</v>
      </c>
      <c r="L5310" t="s">
        <v>33</v>
      </c>
      <c r="M5310">
        <v>0</v>
      </c>
      <c r="N5310">
        <v>0.90512199999999998</v>
      </c>
      <c r="O5310">
        <v>0.62334000000000001</v>
      </c>
      <c r="P5310">
        <v>211.58667</v>
      </c>
      <c r="Q5310">
        <v>0.301757</v>
      </c>
      <c r="R5310">
        <v>0</v>
      </c>
      <c r="S5310">
        <v>0</v>
      </c>
      <c r="T5310">
        <v>9.1785000000000005E-2</v>
      </c>
      <c r="U5310">
        <v>-7.7880000000000003</v>
      </c>
      <c r="V5310">
        <v>1</v>
      </c>
      <c r="W5310">
        <v>3.8889E-2</v>
      </c>
      <c r="X5310">
        <v>72.983999999999995</v>
      </c>
      <c r="Y5310">
        <v>0.42241899999999999</v>
      </c>
    </row>
    <row r="5311" spans="1:25" hidden="1" x14ac:dyDescent="0.25">
      <c r="A5311">
        <v>5309</v>
      </c>
      <c r="B5311">
        <v>9</v>
      </c>
      <c r="C5311" t="s">
        <v>8528</v>
      </c>
      <c r="D5311" t="s">
        <v>8529</v>
      </c>
      <c r="E5311">
        <v>2013</v>
      </c>
      <c r="F5311" t="s">
        <v>8530</v>
      </c>
      <c r="G5311">
        <v>36.165688000000003</v>
      </c>
      <c r="H5311">
        <v>-86.778098</v>
      </c>
      <c r="I5311" t="s">
        <v>392</v>
      </c>
      <c r="J5311" t="s">
        <v>28</v>
      </c>
      <c r="K5311" t="s">
        <v>56</v>
      </c>
      <c r="L5311" t="s">
        <v>33</v>
      </c>
      <c r="M5311">
        <v>0</v>
      </c>
      <c r="N5311">
        <v>1.6334000000000001E-2</v>
      </c>
      <c r="O5311">
        <v>0.47343800000000003</v>
      </c>
      <c r="P5311">
        <v>209.49332999999999</v>
      </c>
      <c r="Q5311">
        <v>0.93940500000000005</v>
      </c>
      <c r="R5311">
        <v>0</v>
      </c>
      <c r="S5311">
        <v>10</v>
      </c>
      <c r="T5311">
        <v>0.104334</v>
      </c>
      <c r="U5311">
        <v>-3.3809999999999998</v>
      </c>
      <c r="V5311">
        <v>1</v>
      </c>
      <c r="W5311">
        <v>3.4439999999999998E-2</v>
      </c>
      <c r="X5311">
        <v>147.97900000000001</v>
      </c>
      <c r="Y5311">
        <v>0.87468000000000001</v>
      </c>
    </row>
    <row r="5312" spans="1:25" hidden="1" x14ac:dyDescent="0.25">
      <c r="A5312">
        <v>5310</v>
      </c>
      <c r="B5312">
        <v>10</v>
      </c>
      <c r="C5312" t="s">
        <v>8531</v>
      </c>
      <c r="D5312" t="s">
        <v>7802</v>
      </c>
      <c r="E5312">
        <v>2013</v>
      </c>
      <c r="F5312" t="s">
        <v>7802</v>
      </c>
      <c r="G5312">
        <v>33.973951</v>
      </c>
      <c r="H5312">
        <v>-118.24840500000001</v>
      </c>
      <c r="I5312" t="s">
        <v>605</v>
      </c>
      <c r="J5312" t="s">
        <v>28</v>
      </c>
      <c r="K5312" t="s">
        <v>56</v>
      </c>
      <c r="L5312" t="s">
        <v>33</v>
      </c>
      <c r="M5312">
        <v>0</v>
      </c>
      <c r="N5312">
        <v>5.1710000000000002E-3</v>
      </c>
      <c r="O5312">
        <v>0.35379300000000002</v>
      </c>
      <c r="P5312">
        <v>203.78621000000001</v>
      </c>
      <c r="Q5312">
        <v>0.82048900000000002</v>
      </c>
      <c r="R5312">
        <v>4.7199999999999998E-4</v>
      </c>
      <c r="S5312">
        <v>10</v>
      </c>
      <c r="T5312">
        <v>0.26721200000000001</v>
      </c>
      <c r="U5312">
        <v>-3.9809999999999999</v>
      </c>
      <c r="V5312">
        <v>1</v>
      </c>
      <c r="W5312">
        <v>4.1711999999999999E-2</v>
      </c>
      <c r="X5312">
        <v>183.72</v>
      </c>
      <c r="Y5312">
        <v>0.13456899999999999</v>
      </c>
    </row>
    <row r="5313" spans="1:25" hidden="1" x14ac:dyDescent="0.25">
      <c r="A5313">
        <v>5311</v>
      </c>
      <c r="B5313">
        <v>11</v>
      </c>
      <c r="C5313" t="s">
        <v>8532</v>
      </c>
      <c r="D5313" t="s">
        <v>8096</v>
      </c>
      <c r="E5313">
        <v>2013</v>
      </c>
      <c r="F5313" t="s">
        <v>8096</v>
      </c>
      <c r="G5313">
        <v>33.973951</v>
      </c>
      <c r="H5313">
        <v>-118.24840500000001</v>
      </c>
      <c r="I5313" t="s">
        <v>105</v>
      </c>
      <c r="J5313" t="s">
        <v>28</v>
      </c>
      <c r="K5313" t="s">
        <v>56</v>
      </c>
      <c r="L5313" t="s">
        <v>33</v>
      </c>
      <c r="M5313">
        <v>0</v>
      </c>
      <c r="N5313">
        <v>7.6860000000000001E-3</v>
      </c>
      <c r="O5313">
        <v>0.52312099999999995</v>
      </c>
      <c r="P5313">
        <v>240.11955</v>
      </c>
      <c r="Q5313">
        <v>0.78514799999999996</v>
      </c>
      <c r="R5313">
        <v>2.8470000000000001E-3</v>
      </c>
      <c r="S5313">
        <v>2</v>
      </c>
      <c r="T5313">
        <v>0.212704</v>
      </c>
      <c r="U5313">
        <v>-6.8239999999999998</v>
      </c>
      <c r="V5313">
        <v>0</v>
      </c>
      <c r="W5313">
        <v>3.7010000000000001E-2</v>
      </c>
      <c r="X5313">
        <v>128.01599999999999</v>
      </c>
      <c r="Y5313">
        <v>0.15199399999999999</v>
      </c>
    </row>
    <row r="5314" spans="1:25" hidden="1" x14ac:dyDescent="0.25">
      <c r="A5314">
        <v>5312</v>
      </c>
      <c r="B5314">
        <v>12</v>
      </c>
      <c r="C5314" t="s">
        <v>8473</v>
      </c>
      <c r="D5314" t="s">
        <v>8474</v>
      </c>
      <c r="E5314">
        <v>2013</v>
      </c>
      <c r="F5314" t="s">
        <v>8474</v>
      </c>
      <c r="G5314">
        <v>38.997900000000001</v>
      </c>
      <c r="H5314">
        <v>-105.551</v>
      </c>
      <c r="I5314" t="s">
        <v>8475</v>
      </c>
      <c r="J5314" t="s">
        <v>28</v>
      </c>
      <c r="K5314" t="s">
        <v>33</v>
      </c>
      <c r="M5314">
        <v>0</v>
      </c>
      <c r="N5314">
        <v>0.66445799999999999</v>
      </c>
      <c r="O5314">
        <v>0.59448199999999995</v>
      </c>
      <c r="P5314">
        <v>154.33287999999999</v>
      </c>
      <c r="Q5314">
        <v>0.53507700000000002</v>
      </c>
      <c r="R5314" s="1">
        <v>1.9999999999999999E-6</v>
      </c>
      <c r="S5314">
        <v>0</v>
      </c>
      <c r="T5314">
        <v>0.65149400000000002</v>
      </c>
      <c r="U5314">
        <v>-8.4510000000000005</v>
      </c>
      <c r="V5314">
        <v>1</v>
      </c>
      <c r="W5314">
        <v>2.8253E-2</v>
      </c>
      <c r="X5314">
        <v>79.956999999999994</v>
      </c>
      <c r="Y5314">
        <v>0.288688</v>
      </c>
    </row>
    <row r="5315" spans="1:25" hidden="1" x14ac:dyDescent="0.25">
      <c r="A5315">
        <v>5313</v>
      </c>
      <c r="B5315">
        <v>13</v>
      </c>
      <c r="C5315" t="s">
        <v>258</v>
      </c>
      <c r="D5315" t="s">
        <v>8533</v>
      </c>
      <c r="E5315">
        <v>2013</v>
      </c>
      <c r="F5315" t="s">
        <v>7328</v>
      </c>
      <c r="G5315">
        <v>13.166700000000001</v>
      </c>
      <c r="H5315">
        <v>-59.533299999999997</v>
      </c>
      <c r="I5315" t="s">
        <v>7329</v>
      </c>
      <c r="J5315" t="s">
        <v>32</v>
      </c>
      <c r="K5315" t="s">
        <v>28</v>
      </c>
      <c r="L5315" t="s">
        <v>33</v>
      </c>
      <c r="M5315">
        <v>0</v>
      </c>
      <c r="N5315">
        <v>0.95724200000000004</v>
      </c>
      <c r="O5315">
        <v>0.617645</v>
      </c>
      <c r="P5315">
        <v>236.59057000000001</v>
      </c>
      <c r="Q5315">
        <v>0.32128600000000002</v>
      </c>
      <c r="R5315">
        <v>5.6499999999999996E-4</v>
      </c>
      <c r="S5315">
        <v>9</v>
      </c>
      <c r="T5315">
        <v>0.11674900000000001</v>
      </c>
      <c r="U5315">
        <v>-11.83</v>
      </c>
      <c r="V5315">
        <v>0</v>
      </c>
      <c r="W5315">
        <v>2.6263000000000002E-2</v>
      </c>
      <c r="X5315">
        <v>111.889</v>
      </c>
      <c r="Y5315">
        <v>0.11092100000000001</v>
      </c>
    </row>
    <row r="5316" spans="1:25" hidden="1" x14ac:dyDescent="0.25">
      <c r="A5316">
        <v>5314</v>
      </c>
      <c r="B5316">
        <v>14</v>
      </c>
      <c r="C5316" t="s">
        <v>8534</v>
      </c>
      <c r="D5316" t="s">
        <v>8535</v>
      </c>
      <c r="E5316">
        <v>2013</v>
      </c>
      <c r="F5316" t="s">
        <v>8536</v>
      </c>
      <c r="G5316">
        <v>48.856900000000003</v>
      </c>
      <c r="H5316">
        <v>2.3412000000000002</v>
      </c>
      <c r="I5316" t="s">
        <v>8537</v>
      </c>
      <c r="J5316" t="s">
        <v>28</v>
      </c>
      <c r="K5316" t="s">
        <v>56</v>
      </c>
      <c r="L5316" t="s">
        <v>33</v>
      </c>
      <c r="M5316">
        <v>0</v>
      </c>
      <c r="N5316">
        <v>6.0374999999999998E-2</v>
      </c>
      <c r="O5316">
        <v>0.80496800000000002</v>
      </c>
      <c r="P5316">
        <v>247.02667</v>
      </c>
      <c r="Q5316">
        <v>0.85034900000000002</v>
      </c>
      <c r="R5316">
        <v>0</v>
      </c>
      <c r="S5316">
        <v>6</v>
      </c>
      <c r="T5316">
        <v>0.104369</v>
      </c>
      <c r="U5316">
        <v>-7.2619999999999996</v>
      </c>
      <c r="V5316">
        <v>0</v>
      </c>
      <c r="W5316">
        <v>3.9045999999999997E-2</v>
      </c>
      <c r="X5316">
        <v>116.044</v>
      </c>
      <c r="Y5316">
        <v>0.83206899999999995</v>
      </c>
    </row>
    <row r="5317" spans="1:25" hidden="1" x14ac:dyDescent="0.25">
      <c r="A5317">
        <v>5315</v>
      </c>
      <c r="B5317">
        <v>15</v>
      </c>
      <c r="C5317" t="s">
        <v>8538</v>
      </c>
      <c r="D5317" t="s">
        <v>8539</v>
      </c>
      <c r="E5317">
        <v>2013</v>
      </c>
      <c r="F5317" t="s">
        <v>8539</v>
      </c>
      <c r="G5317">
        <v>-36.866667</v>
      </c>
      <c r="H5317">
        <v>174.76666700000001</v>
      </c>
      <c r="I5317" t="s">
        <v>8540</v>
      </c>
      <c r="J5317" t="s">
        <v>28</v>
      </c>
      <c r="K5317" t="s">
        <v>56</v>
      </c>
      <c r="L5317" t="s">
        <v>33</v>
      </c>
      <c r="M5317">
        <v>0</v>
      </c>
      <c r="N5317">
        <v>0.17708099999999999</v>
      </c>
      <c r="O5317">
        <v>0.57898000000000005</v>
      </c>
      <c r="P5317">
        <v>190.18530999999999</v>
      </c>
      <c r="Q5317">
        <v>0.38393899999999997</v>
      </c>
      <c r="R5317" s="1">
        <v>9.9999999999999995E-7</v>
      </c>
      <c r="S5317">
        <v>7</v>
      </c>
      <c r="T5317">
        <v>0.155668</v>
      </c>
      <c r="U5317">
        <v>-11.224</v>
      </c>
      <c r="V5317">
        <v>1</v>
      </c>
      <c r="W5317">
        <v>0.193688</v>
      </c>
      <c r="X5317">
        <v>84.784999999999997</v>
      </c>
      <c r="Y5317">
        <v>0.31795899999999999</v>
      </c>
    </row>
    <row r="5318" spans="1:25" hidden="1" x14ac:dyDescent="0.25">
      <c r="A5318">
        <v>5316</v>
      </c>
      <c r="B5318">
        <v>16</v>
      </c>
      <c r="C5318" t="s">
        <v>8541</v>
      </c>
      <c r="D5318" t="s">
        <v>7767</v>
      </c>
      <c r="E5318">
        <v>2013</v>
      </c>
      <c r="F5318" t="s">
        <v>7767</v>
      </c>
      <c r="G5318">
        <v>40.357241999999999</v>
      </c>
      <c r="H5318">
        <v>-75.940152999999995</v>
      </c>
      <c r="I5318" t="s">
        <v>7768</v>
      </c>
      <c r="J5318" t="s">
        <v>28</v>
      </c>
      <c r="K5318" t="s">
        <v>56</v>
      </c>
      <c r="L5318" t="s">
        <v>33</v>
      </c>
      <c r="M5318">
        <v>0</v>
      </c>
      <c r="N5318">
        <v>2.5759000000000001E-2</v>
      </c>
      <c r="O5318">
        <v>0.50781799999999999</v>
      </c>
      <c r="P5318">
        <v>358.75202000000002</v>
      </c>
      <c r="Q5318">
        <v>0.25695899999999999</v>
      </c>
      <c r="R5318" s="1">
        <v>2.5000000000000001E-5</v>
      </c>
      <c r="S5318">
        <v>3</v>
      </c>
      <c r="T5318">
        <v>9.0803999999999996E-2</v>
      </c>
      <c r="U5318">
        <v>-14.976000000000001</v>
      </c>
      <c r="V5318">
        <v>0</v>
      </c>
      <c r="W5318">
        <v>5.7417000000000003E-2</v>
      </c>
      <c r="X5318">
        <v>76.231999999999999</v>
      </c>
      <c r="Y5318">
        <v>0.220225</v>
      </c>
    </row>
    <row r="5319" spans="1:25" hidden="1" x14ac:dyDescent="0.25">
      <c r="A5319">
        <v>5317</v>
      </c>
      <c r="B5319">
        <v>17</v>
      </c>
      <c r="C5319" t="s">
        <v>8542</v>
      </c>
      <c r="D5319" t="s">
        <v>7818</v>
      </c>
      <c r="E5319">
        <v>2013</v>
      </c>
      <c r="F5319" t="s">
        <v>7818</v>
      </c>
      <c r="G5319">
        <v>36.165688000000003</v>
      </c>
      <c r="H5319">
        <v>-86.778098</v>
      </c>
      <c r="I5319" t="s">
        <v>392</v>
      </c>
      <c r="J5319" t="s">
        <v>28</v>
      </c>
      <c r="K5319" t="s">
        <v>56</v>
      </c>
      <c r="L5319" t="s">
        <v>33</v>
      </c>
      <c r="M5319">
        <v>0</v>
      </c>
      <c r="N5319">
        <v>7.8659999999999997E-3</v>
      </c>
      <c r="O5319">
        <v>0.60572300000000001</v>
      </c>
      <c r="P5319">
        <v>233.56756999999999</v>
      </c>
      <c r="Q5319">
        <v>0.39346100000000001</v>
      </c>
      <c r="R5319">
        <v>0</v>
      </c>
      <c r="S5319">
        <v>1</v>
      </c>
      <c r="T5319">
        <v>0.32883899999999999</v>
      </c>
      <c r="U5319">
        <v>-15.327</v>
      </c>
      <c r="V5319">
        <v>0</v>
      </c>
      <c r="X5319">
        <v>80.072000000000003</v>
      </c>
      <c r="Y5319">
        <v>0.56599699999999997</v>
      </c>
    </row>
    <row r="5320" spans="1:25" hidden="1" x14ac:dyDescent="0.25">
      <c r="A5320">
        <v>5318</v>
      </c>
      <c r="B5320">
        <v>18</v>
      </c>
      <c r="C5320" t="s">
        <v>8543</v>
      </c>
      <c r="D5320" t="s">
        <v>7818</v>
      </c>
      <c r="E5320">
        <v>2013</v>
      </c>
      <c r="F5320" t="s">
        <v>7818</v>
      </c>
      <c r="G5320">
        <v>36.165688000000003</v>
      </c>
      <c r="H5320">
        <v>-86.778098</v>
      </c>
      <c r="I5320" t="s">
        <v>392</v>
      </c>
      <c r="J5320" t="s">
        <v>28</v>
      </c>
      <c r="K5320" t="s">
        <v>56</v>
      </c>
      <c r="L5320" t="s">
        <v>33</v>
      </c>
      <c r="M5320">
        <v>0</v>
      </c>
      <c r="N5320">
        <v>0.35370499999999999</v>
      </c>
      <c r="O5320">
        <v>0.49813800000000003</v>
      </c>
      <c r="P5320">
        <v>224.42667</v>
      </c>
      <c r="Q5320">
        <v>0.331395</v>
      </c>
      <c r="R5320">
        <v>0</v>
      </c>
      <c r="S5320">
        <v>5</v>
      </c>
      <c r="T5320">
        <v>0.11111799999999999</v>
      </c>
      <c r="U5320">
        <v>-11.388999999999999</v>
      </c>
      <c r="V5320">
        <v>1</v>
      </c>
      <c r="W5320">
        <v>3.5741000000000002E-2</v>
      </c>
      <c r="X5320">
        <v>119.91800000000001</v>
      </c>
      <c r="Y5320">
        <v>0.32653700000000002</v>
      </c>
    </row>
    <row r="5321" spans="1:25" hidden="1" x14ac:dyDescent="0.25">
      <c r="A5321">
        <v>5319</v>
      </c>
      <c r="B5321">
        <v>19</v>
      </c>
      <c r="C5321" t="s">
        <v>8544</v>
      </c>
      <c r="D5321" t="s">
        <v>8545</v>
      </c>
      <c r="E5321">
        <v>2013</v>
      </c>
      <c r="F5321" t="s">
        <v>8545</v>
      </c>
      <c r="G5321">
        <v>59.3322</v>
      </c>
      <c r="H5321">
        <v>18.0624</v>
      </c>
      <c r="I5321" t="s">
        <v>2635</v>
      </c>
      <c r="J5321" t="s">
        <v>28</v>
      </c>
      <c r="K5321" t="s">
        <v>56</v>
      </c>
      <c r="L5321" t="s">
        <v>33</v>
      </c>
      <c r="M5321">
        <v>0</v>
      </c>
      <c r="N5321">
        <v>2.9250000000000001E-3</v>
      </c>
      <c r="O5321">
        <v>0.529447</v>
      </c>
      <c r="P5321">
        <v>247.02620999999999</v>
      </c>
      <c r="Q5321">
        <v>0.851688</v>
      </c>
      <c r="R5321">
        <v>1.4480000000000001E-3</v>
      </c>
      <c r="S5321">
        <v>2</v>
      </c>
      <c r="T5321">
        <v>0.331818</v>
      </c>
      <c r="U5321">
        <v>-4.9020000000000001</v>
      </c>
      <c r="V5321">
        <v>1</v>
      </c>
      <c r="W5321">
        <v>7.7371999999999996E-2</v>
      </c>
      <c r="X5321">
        <v>128.02500000000001</v>
      </c>
      <c r="Y5321">
        <v>0.55110099999999995</v>
      </c>
    </row>
    <row r="5322" spans="1:25" hidden="1" x14ac:dyDescent="0.25">
      <c r="A5322">
        <v>5320</v>
      </c>
      <c r="B5322">
        <v>20</v>
      </c>
      <c r="C5322" t="s">
        <v>8546</v>
      </c>
      <c r="D5322" t="s">
        <v>8547</v>
      </c>
      <c r="E5322">
        <v>2013</v>
      </c>
      <c r="F5322" t="s">
        <v>6973</v>
      </c>
      <c r="G5322">
        <v>35.169255</v>
      </c>
      <c r="H5322">
        <v>-89.990414999999999</v>
      </c>
      <c r="I5322" t="s">
        <v>48</v>
      </c>
      <c r="J5322" t="s">
        <v>28</v>
      </c>
      <c r="K5322" t="s">
        <v>56</v>
      </c>
      <c r="L5322" t="s">
        <v>33</v>
      </c>
      <c r="M5322">
        <v>0</v>
      </c>
      <c r="N5322">
        <v>7.2116E-2</v>
      </c>
      <c r="O5322">
        <v>0.765513</v>
      </c>
      <c r="P5322">
        <v>205.68771000000001</v>
      </c>
      <c r="Q5322">
        <v>0.26871600000000001</v>
      </c>
      <c r="R5322" s="1">
        <v>9.0000000000000002E-6</v>
      </c>
      <c r="S5322">
        <v>11</v>
      </c>
      <c r="T5322">
        <v>9.7894999999999996E-2</v>
      </c>
      <c r="U5322">
        <v>-17.14</v>
      </c>
      <c r="V5322">
        <v>0</v>
      </c>
      <c r="W5322">
        <v>0.25497399999999998</v>
      </c>
      <c r="X5322">
        <v>104.059</v>
      </c>
      <c r="Y5322">
        <v>0.38316499999999998</v>
      </c>
    </row>
    <row r="5323" spans="1:25" x14ac:dyDescent="0.25">
      <c r="A5323">
        <v>5321</v>
      </c>
      <c r="B5323">
        <v>21</v>
      </c>
      <c r="C5323" t="s">
        <v>8548</v>
      </c>
      <c r="D5323" t="s">
        <v>8549</v>
      </c>
      <c r="E5323">
        <v>2013</v>
      </c>
      <c r="F5323" t="s">
        <v>8549</v>
      </c>
      <c r="G5323" t="str">
        <f>IFERROR(VLOOKUP(Table1[[#This Row],[Title]],$C$5507:$Y$5579,5, FALSE ),"")</f>
        <v/>
      </c>
      <c r="H5323" t="str">
        <f>IFERROR(VLOOKUP(Table1[[#This Row],[Title]],$C$5507:$Y$5579,6, FALSE ),"")</f>
        <v/>
      </c>
      <c r="I5323" t="str">
        <f>IFERROR(VLOOKUP(Table1[[#This Row],[Title]],$C$5507:$Y$5579,7, FALSE ),"")</f>
        <v/>
      </c>
      <c r="J5323" t="str">
        <f>IFERROR(VLOOKUP(Table1[[#This Row],[Title]],$C$5507:$Y$5579,8, FALSE ),"")</f>
        <v/>
      </c>
      <c r="K5323" t="str">
        <f>IFERROR(VLOOKUP(Table1[[#This Row],[Title]],$C$5507:$Y$5579,9, FALSE ),"")</f>
        <v/>
      </c>
      <c r="L5323" t="str">
        <f>IFERROR(VLOOKUP(Table1[[#This Row],[Title]],$C$5507:$Y$5579,10, FALSE ),"")</f>
        <v/>
      </c>
      <c r="M5323" t="str">
        <f>IFERROR(VLOOKUP(Table1[[#This Row],[Title]],$C$5507:$Y$5579,11, FALSE ),"")</f>
        <v/>
      </c>
      <c r="N5323" t="str">
        <f>IFERROR(VLOOKUP(Table1[[#This Row],[Title]],$C$5507:$Y$5579,12, FALSE ),"")</f>
        <v/>
      </c>
      <c r="O5323" t="str">
        <f>IFERROR(VLOOKUP(Table1[[#This Row],[Title]],$C$5507:$Y$5579,13, FALSE ),"")</f>
        <v/>
      </c>
      <c r="P5323" t="str">
        <f>IFERROR(VLOOKUP(Table1[[#This Row],[Title]],$C$5507:$Y$5579,14, FALSE ),"")</f>
        <v/>
      </c>
      <c r="Q5323" t="str">
        <f>IFERROR(VLOOKUP(Table1[[#This Row],[Title]],$C$5507:$Y$5579,15, FALSE ),"")</f>
        <v/>
      </c>
      <c r="R5323" t="str">
        <f>IFERROR(VLOOKUP(Table1[[#This Row],[Title]],$C$5507:$Y$5579,16, FALSE ),"")</f>
        <v/>
      </c>
      <c r="S5323" t="str">
        <f>IFERROR(VLOOKUP(Table1[[#This Row],[Title]],$C$5507:$Y$5579,17, FALSE ),"")</f>
        <v/>
      </c>
      <c r="T5323" t="str">
        <f>IFERROR(VLOOKUP(Table1[[#This Row],[Title]],$C$5507:$Y$5579,18, FALSE ),"")</f>
        <v/>
      </c>
      <c r="U5323" t="str">
        <f>IFERROR(VLOOKUP(Table1[[#This Row],[Title]],$C$5507:$Y$5579,19, FALSE ),"")</f>
        <v/>
      </c>
      <c r="V5323" t="str">
        <f>IFERROR(VLOOKUP(Table1[[#This Row],[Title]],$C$5507:$Y$5579,20, FALSE ),"")</f>
        <v/>
      </c>
      <c r="W5323" t="str">
        <f>IFERROR(VLOOKUP(Table1[[#This Row],[Title]],$C$5507:$Y$5579,21, FALSE ),"")</f>
        <v/>
      </c>
      <c r="X5323" t="str">
        <f>IFERROR(VLOOKUP(Table1[[#This Row],[Title]],$C$5507:$Y$5579,22, FALSE ),"")</f>
        <v/>
      </c>
      <c r="Y5323" t="str">
        <f>IFERROR(VLOOKUP(Table1[[#This Row],[Title]],$C$5507:$Y$5579,23, FALSE ),"")</f>
        <v/>
      </c>
    </row>
    <row r="5324" spans="1:25" hidden="1" x14ac:dyDescent="0.25">
      <c r="A5324">
        <v>5322</v>
      </c>
      <c r="B5324">
        <v>22</v>
      </c>
      <c r="C5324" t="s">
        <v>8550</v>
      </c>
      <c r="D5324" t="s">
        <v>8551</v>
      </c>
      <c r="E5324">
        <v>2013</v>
      </c>
      <c r="F5324" t="s">
        <v>8552</v>
      </c>
      <c r="G5324">
        <v>40.694481000000003</v>
      </c>
      <c r="H5324">
        <v>-73.989318999999995</v>
      </c>
      <c r="I5324" t="s">
        <v>208</v>
      </c>
      <c r="J5324" t="s">
        <v>28</v>
      </c>
      <c r="K5324" t="s">
        <v>56</v>
      </c>
      <c r="L5324" t="s">
        <v>33</v>
      </c>
      <c r="M5324">
        <v>0</v>
      </c>
      <c r="N5324">
        <v>0.20454600000000001</v>
      </c>
      <c r="O5324">
        <v>0.655806</v>
      </c>
      <c r="P5324">
        <v>314.20756999999998</v>
      </c>
      <c r="Q5324">
        <v>0.382189</v>
      </c>
      <c r="R5324" s="1">
        <v>1.9999999999999999E-6</v>
      </c>
      <c r="S5324">
        <v>2</v>
      </c>
      <c r="T5324">
        <v>8.2861000000000004E-2</v>
      </c>
      <c r="U5324">
        <v>-16.010999999999999</v>
      </c>
      <c r="V5324">
        <v>0</v>
      </c>
      <c r="W5324">
        <v>0.158719</v>
      </c>
      <c r="X5324">
        <v>144.94499999999999</v>
      </c>
      <c r="Y5324">
        <v>0.148007</v>
      </c>
    </row>
    <row r="5325" spans="1:25" hidden="1" x14ac:dyDescent="0.25">
      <c r="A5325">
        <v>5323</v>
      </c>
      <c r="B5325">
        <v>23</v>
      </c>
      <c r="C5325" t="s">
        <v>8553</v>
      </c>
      <c r="D5325" t="s">
        <v>8554</v>
      </c>
      <c r="E5325">
        <v>2013</v>
      </c>
      <c r="F5325" t="s">
        <v>8555</v>
      </c>
      <c r="G5325">
        <v>33.973951</v>
      </c>
      <c r="H5325">
        <v>-118.24840500000001</v>
      </c>
      <c r="I5325" t="s">
        <v>605</v>
      </c>
      <c r="J5325" t="s">
        <v>28</v>
      </c>
      <c r="K5325" t="s">
        <v>56</v>
      </c>
      <c r="L5325" t="s">
        <v>33</v>
      </c>
      <c r="M5325">
        <v>0</v>
      </c>
      <c r="N5325">
        <v>4.0514000000000001E-2</v>
      </c>
      <c r="O5325">
        <v>0.79003400000000001</v>
      </c>
      <c r="P5325">
        <v>252.26667</v>
      </c>
      <c r="Q5325">
        <v>0.65578899999999996</v>
      </c>
      <c r="R5325" s="1">
        <v>9.2999999999999997E-5</v>
      </c>
      <c r="S5325">
        <v>0</v>
      </c>
      <c r="T5325">
        <v>0.26170199999999999</v>
      </c>
      <c r="U5325">
        <v>-6.8730000000000002</v>
      </c>
      <c r="V5325">
        <v>1</v>
      </c>
      <c r="W5325">
        <v>4.4354999999999999E-2</v>
      </c>
      <c r="X5325">
        <v>130.02099999999999</v>
      </c>
      <c r="Y5325">
        <v>0.46346100000000001</v>
      </c>
    </row>
    <row r="5326" spans="1:25" hidden="1" x14ac:dyDescent="0.25">
      <c r="A5326">
        <v>5324</v>
      </c>
      <c r="B5326">
        <v>24</v>
      </c>
      <c r="C5326" t="s">
        <v>8556</v>
      </c>
      <c r="D5326" t="s">
        <v>8557</v>
      </c>
      <c r="E5326">
        <v>2013</v>
      </c>
      <c r="F5326" t="s">
        <v>8558</v>
      </c>
      <c r="G5326">
        <v>49.45</v>
      </c>
      <c r="H5326">
        <v>7.75</v>
      </c>
      <c r="I5326" t="s">
        <v>8559</v>
      </c>
      <c r="J5326" t="s">
        <v>28</v>
      </c>
      <c r="K5326" t="s">
        <v>56</v>
      </c>
      <c r="L5326" t="s">
        <v>33</v>
      </c>
      <c r="M5326">
        <v>0</v>
      </c>
      <c r="N5326">
        <v>0.14859</v>
      </c>
      <c r="O5326">
        <v>0.50648300000000002</v>
      </c>
      <c r="P5326">
        <v>276.20312999999999</v>
      </c>
      <c r="Q5326">
        <v>0.79181100000000004</v>
      </c>
      <c r="R5326">
        <v>0</v>
      </c>
      <c r="S5326">
        <v>8</v>
      </c>
      <c r="T5326">
        <v>0.36008600000000002</v>
      </c>
      <c r="U5326">
        <v>-5.4820000000000002</v>
      </c>
      <c r="V5326">
        <v>1</v>
      </c>
      <c r="W5326">
        <v>0.21446100000000001</v>
      </c>
      <c r="X5326">
        <v>126.06699999999999</v>
      </c>
      <c r="Y5326">
        <v>0.30633500000000002</v>
      </c>
    </row>
    <row r="5327" spans="1:25" hidden="1" x14ac:dyDescent="0.25">
      <c r="A5327">
        <v>5325</v>
      </c>
      <c r="B5327">
        <v>25</v>
      </c>
      <c r="C5327" t="s">
        <v>8560</v>
      </c>
      <c r="D5327" t="s">
        <v>8561</v>
      </c>
      <c r="E5327">
        <v>2013</v>
      </c>
      <c r="F5327" t="s">
        <v>8561</v>
      </c>
      <c r="G5327">
        <v>34.0535</v>
      </c>
      <c r="H5327">
        <v>-118.245</v>
      </c>
      <c r="I5327" t="s">
        <v>74</v>
      </c>
      <c r="J5327" t="s">
        <v>28</v>
      </c>
      <c r="K5327" t="s">
        <v>56</v>
      </c>
      <c r="M5327">
        <v>0</v>
      </c>
      <c r="N5327">
        <v>0.32165500000000002</v>
      </c>
      <c r="O5327">
        <v>0.80004299999999995</v>
      </c>
      <c r="P5327">
        <v>204.69506000000001</v>
      </c>
      <c r="Q5327">
        <v>0.22647999999999999</v>
      </c>
      <c r="R5327">
        <v>0.64857299999999996</v>
      </c>
      <c r="S5327">
        <v>1</v>
      </c>
      <c r="T5327">
        <v>8.0735000000000001E-2</v>
      </c>
      <c r="U5327">
        <v>-21.166</v>
      </c>
      <c r="V5327">
        <v>1</v>
      </c>
      <c r="W5327">
        <v>6.7762000000000003E-2</v>
      </c>
      <c r="X5327">
        <v>121.62</v>
      </c>
      <c r="Y5327">
        <v>0.35956399999999999</v>
      </c>
    </row>
    <row r="5328" spans="1:25" hidden="1" x14ac:dyDescent="0.25">
      <c r="A5328">
        <v>5326</v>
      </c>
      <c r="B5328">
        <v>26</v>
      </c>
      <c r="C5328" t="s">
        <v>8562</v>
      </c>
      <c r="D5328" t="s">
        <v>8563</v>
      </c>
      <c r="E5328">
        <v>2013</v>
      </c>
      <c r="F5328" t="s">
        <v>8564</v>
      </c>
      <c r="G5328">
        <v>59.3333333</v>
      </c>
      <c r="H5328">
        <v>18.05</v>
      </c>
      <c r="I5328" t="s">
        <v>4901</v>
      </c>
      <c r="J5328" t="s">
        <v>28</v>
      </c>
      <c r="K5328" t="s">
        <v>56</v>
      </c>
      <c r="L5328" t="s">
        <v>33</v>
      </c>
      <c r="M5328">
        <v>0</v>
      </c>
      <c r="N5328">
        <v>4.3722999999999998E-2</v>
      </c>
      <c r="O5328">
        <v>0.46121800000000002</v>
      </c>
      <c r="P5328">
        <v>221.42502999999999</v>
      </c>
      <c r="Q5328">
        <v>0.87448899999999996</v>
      </c>
      <c r="R5328" s="1">
        <v>9.9999999999999995E-7</v>
      </c>
      <c r="S5328">
        <v>2</v>
      </c>
      <c r="T5328">
        <v>0.25279499999999999</v>
      </c>
      <c r="U5328">
        <v>-4.1399999999999997</v>
      </c>
      <c r="V5328">
        <v>1</v>
      </c>
      <c r="W5328">
        <v>0.13352700000000001</v>
      </c>
      <c r="X5328">
        <v>127.989</v>
      </c>
      <c r="Y5328">
        <v>0.66112899999999997</v>
      </c>
    </row>
    <row r="5329" spans="1:25" hidden="1" x14ac:dyDescent="0.25">
      <c r="A5329">
        <v>5327</v>
      </c>
      <c r="B5329">
        <v>27</v>
      </c>
      <c r="C5329" t="s">
        <v>4694</v>
      </c>
      <c r="D5329" t="s">
        <v>7328</v>
      </c>
      <c r="E5329">
        <v>2013</v>
      </c>
      <c r="F5329" t="s">
        <v>7328</v>
      </c>
      <c r="G5329">
        <v>13.166700000000001</v>
      </c>
      <c r="H5329">
        <v>-59.533299999999997</v>
      </c>
      <c r="I5329" t="s">
        <v>7329</v>
      </c>
      <c r="J5329" t="s">
        <v>28</v>
      </c>
      <c r="K5329" t="s">
        <v>56</v>
      </c>
      <c r="L5329" t="s">
        <v>33</v>
      </c>
      <c r="M5329">
        <v>0</v>
      </c>
      <c r="N5329">
        <v>1.8959999999999999E-3</v>
      </c>
      <c r="O5329">
        <v>0.558724</v>
      </c>
      <c r="P5329">
        <v>217.02484999999999</v>
      </c>
      <c r="Q5329">
        <v>0.37728099999999998</v>
      </c>
      <c r="R5329">
        <v>0</v>
      </c>
      <c r="S5329">
        <v>11</v>
      </c>
      <c r="T5329">
        <v>0.1731</v>
      </c>
      <c r="U5329">
        <v>-16.794</v>
      </c>
      <c r="V5329">
        <v>0</v>
      </c>
      <c r="W5329">
        <v>5.3449999999999998E-2</v>
      </c>
      <c r="X5329">
        <v>93.89</v>
      </c>
      <c r="Y5329">
        <v>0.53361499999999995</v>
      </c>
    </row>
    <row r="5330" spans="1:25" hidden="1" x14ac:dyDescent="0.25">
      <c r="A5330">
        <v>5328</v>
      </c>
      <c r="B5330">
        <v>28</v>
      </c>
      <c r="C5330" t="s">
        <v>8565</v>
      </c>
      <c r="D5330" t="s">
        <v>8566</v>
      </c>
      <c r="E5330">
        <v>2013</v>
      </c>
      <c r="F5330" t="s">
        <v>8567</v>
      </c>
      <c r="G5330">
        <v>59.3322</v>
      </c>
      <c r="H5330">
        <v>18.0624</v>
      </c>
      <c r="I5330" t="s">
        <v>2635</v>
      </c>
      <c r="J5330" t="s">
        <v>28</v>
      </c>
      <c r="K5330" t="s">
        <v>56</v>
      </c>
      <c r="L5330" t="s">
        <v>33</v>
      </c>
      <c r="M5330">
        <v>0</v>
      </c>
      <c r="N5330">
        <v>1.493E-3</v>
      </c>
      <c r="O5330">
        <v>0.58928899999999995</v>
      </c>
      <c r="P5330">
        <v>199.62620999999999</v>
      </c>
      <c r="Q5330">
        <v>0.93532199999999999</v>
      </c>
      <c r="R5330">
        <v>0.111377</v>
      </c>
      <c r="S5330">
        <v>6</v>
      </c>
      <c r="T5330">
        <v>0.33099499999999998</v>
      </c>
      <c r="U5330">
        <v>-5.73</v>
      </c>
      <c r="V5330">
        <v>1</v>
      </c>
      <c r="W5330">
        <v>6.5693000000000001E-2</v>
      </c>
      <c r="X5330">
        <v>127.931</v>
      </c>
      <c r="Y5330">
        <v>0.236041</v>
      </c>
    </row>
    <row r="5331" spans="1:25" hidden="1" x14ac:dyDescent="0.25">
      <c r="A5331">
        <v>5329</v>
      </c>
      <c r="B5331">
        <v>29</v>
      </c>
      <c r="C5331" t="s">
        <v>8568</v>
      </c>
      <c r="D5331" t="s">
        <v>8569</v>
      </c>
      <c r="E5331">
        <v>2013</v>
      </c>
      <c r="F5331" t="s">
        <v>8569</v>
      </c>
      <c r="G5331">
        <v>33.973951</v>
      </c>
      <c r="H5331">
        <v>-118.24840500000001</v>
      </c>
      <c r="I5331" t="s">
        <v>605</v>
      </c>
      <c r="J5331" t="s">
        <v>28</v>
      </c>
      <c r="K5331" t="s">
        <v>56</v>
      </c>
      <c r="L5331" t="s">
        <v>33</v>
      </c>
      <c r="M5331">
        <v>0</v>
      </c>
      <c r="N5331">
        <v>1.8599999999999999E-4</v>
      </c>
      <c r="O5331">
        <v>0.649227</v>
      </c>
      <c r="P5331">
        <v>211.24975000000001</v>
      </c>
      <c r="Q5331">
        <v>0.79488199999999998</v>
      </c>
      <c r="R5331">
        <v>5.2119999999999996E-3</v>
      </c>
      <c r="S5331">
        <v>0</v>
      </c>
      <c r="T5331">
        <v>0.110045</v>
      </c>
      <c r="U5331">
        <v>-5.9050000000000002</v>
      </c>
      <c r="V5331">
        <v>1</v>
      </c>
      <c r="W5331">
        <v>2.9364999999999999E-2</v>
      </c>
      <c r="X5331">
        <v>117.96299999999999</v>
      </c>
      <c r="Y5331">
        <v>0.80228299999999997</v>
      </c>
    </row>
    <row r="5332" spans="1:25" hidden="1" x14ac:dyDescent="0.25">
      <c r="A5332">
        <v>5330</v>
      </c>
      <c r="B5332">
        <v>30</v>
      </c>
      <c r="C5332" t="s">
        <v>8570</v>
      </c>
      <c r="D5332" t="s">
        <v>8096</v>
      </c>
      <c r="E5332">
        <v>2013</v>
      </c>
      <c r="F5332" t="s">
        <v>8096</v>
      </c>
      <c r="G5332">
        <v>33.973951</v>
      </c>
      <c r="H5332">
        <v>-118.24840500000001</v>
      </c>
      <c r="I5332" t="s">
        <v>105</v>
      </c>
      <c r="J5332" t="s">
        <v>28</v>
      </c>
      <c r="K5332" t="s">
        <v>56</v>
      </c>
      <c r="L5332" t="s">
        <v>33</v>
      </c>
      <c r="M5332">
        <v>0</v>
      </c>
      <c r="N5332">
        <v>2.9097999999999999E-2</v>
      </c>
      <c r="O5332">
        <v>0.87198799999999999</v>
      </c>
      <c r="P5332">
        <v>176.09333000000001</v>
      </c>
      <c r="Q5332">
        <v>0.69891300000000001</v>
      </c>
      <c r="R5332">
        <v>1.21E-4</v>
      </c>
      <c r="S5332">
        <v>5</v>
      </c>
      <c r="T5332">
        <v>6.3912999999999998E-2</v>
      </c>
      <c r="U5332">
        <v>-5.0709999999999997</v>
      </c>
      <c r="V5332">
        <v>0</v>
      </c>
      <c r="W5332">
        <v>3.4855999999999998E-2</v>
      </c>
      <c r="X5332">
        <v>116.033</v>
      </c>
      <c r="Y5332">
        <v>0.92568700000000004</v>
      </c>
    </row>
    <row r="5333" spans="1:25" hidden="1" x14ac:dyDescent="0.25">
      <c r="A5333">
        <v>5331</v>
      </c>
      <c r="B5333">
        <v>31</v>
      </c>
      <c r="C5333" t="s">
        <v>8571</v>
      </c>
      <c r="D5333" t="s">
        <v>8572</v>
      </c>
      <c r="E5333">
        <v>2013</v>
      </c>
      <c r="F5333" t="s">
        <v>8573</v>
      </c>
      <c r="G5333">
        <v>26.375954</v>
      </c>
      <c r="H5333">
        <v>-80.107169999999996</v>
      </c>
      <c r="I5333" t="s">
        <v>8574</v>
      </c>
      <c r="J5333" t="s">
        <v>28</v>
      </c>
      <c r="K5333" t="s">
        <v>56</v>
      </c>
      <c r="M5333">
        <v>0</v>
      </c>
      <c r="N5333">
        <v>5.2906000000000002E-2</v>
      </c>
      <c r="O5333">
        <v>0.80319200000000002</v>
      </c>
      <c r="P5333">
        <v>226.21288000000001</v>
      </c>
      <c r="Q5333">
        <v>0.86076600000000003</v>
      </c>
      <c r="R5333">
        <v>0.57469800000000004</v>
      </c>
      <c r="S5333">
        <v>5</v>
      </c>
      <c r="T5333">
        <v>9.2274999999999996E-2</v>
      </c>
      <c r="U5333">
        <v>-5.7670000000000003</v>
      </c>
      <c r="V5333">
        <v>0</v>
      </c>
      <c r="W5333">
        <v>0.13635</v>
      </c>
      <c r="X5333">
        <v>164.97399999999999</v>
      </c>
      <c r="Y5333">
        <v>0.82699599999999995</v>
      </c>
    </row>
    <row r="5334" spans="1:25" hidden="1" x14ac:dyDescent="0.25">
      <c r="A5334">
        <v>5332</v>
      </c>
      <c r="B5334">
        <v>32</v>
      </c>
      <c r="C5334" t="s">
        <v>8575</v>
      </c>
      <c r="D5334" t="s">
        <v>7959</v>
      </c>
      <c r="E5334">
        <v>2013</v>
      </c>
      <c r="F5334" t="s">
        <v>7959</v>
      </c>
      <c r="G5334">
        <v>43.666666999999997</v>
      </c>
      <c r="H5334">
        <v>-79.416667000000004</v>
      </c>
      <c r="I5334" t="s">
        <v>5028</v>
      </c>
      <c r="J5334" t="s">
        <v>28</v>
      </c>
      <c r="K5334" t="s">
        <v>56</v>
      </c>
      <c r="L5334" t="s">
        <v>33</v>
      </c>
      <c r="M5334">
        <v>0</v>
      </c>
      <c r="N5334">
        <v>0.36949199999999999</v>
      </c>
      <c r="O5334">
        <v>0.78807300000000002</v>
      </c>
      <c r="P5334">
        <v>204.02086</v>
      </c>
      <c r="Q5334">
        <v>0.43734899999999999</v>
      </c>
      <c r="R5334">
        <v>0</v>
      </c>
      <c r="S5334">
        <v>11</v>
      </c>
      <c r="T5334">
        <v>0.33996700000000002</v>
      </c>
      <c r="U5334">
        <v>-13.563000000000001</v>
      </c>
      <c r="V5334">
        <v>0</v>
      </c>
      <c r="W5334">
        <v>0.16684599999999999</v>
      </c>
      <c r="X5334">
        <v>88.230999999999995</v>
      </c>
      <c r="Y5334">
        <v>0.63458000000000003</v>
      </c>
    </row>
    <row r="5335" spans="1:25" hidden="1" x14ac:dyDescent="0.25">
      <c r="A5335">
        <v>5333</v>
      </c>
      <c r="B5335">
        <v>33</v>
      </c>
      <c r="C5335" t="s">
        <v>8576</v>
      </c>
      <c r="D5335" t="s">
        <v>8577</v>
      </c>
      <c r="E5335">
        <v>2013</v>
      </c>
      <c r="F5335" t="s">
        <v>8577</v>
      </c>
      <c r="G5335">
        <v>34.101599999999998</v>
      </c>
      <c r="H5335">
        <v>-118.337</v>
      </c>
      <c r="I5335" t="s">
        <v>323</v>
      </c>
      <c r="J5335" t="s">
        <v>28</v>
      </c>
      <c r="K5335" t="s">
        <v>56</v>
      </c>
      <c r="L5335" t="s">
        <v>33</v>
      </c>
      <c r="M5335">
        <v>2.5613356865800001E-2</v>
      </c>
      <c r="N5335">
        <v>2.6589000000000002E-2</v>
      </c>
      <c r="O5335">
        <v>0.476684</v>
      </c>
      <c r="P5335">
        <v>290.73601000000002</v>
      </c>
      <c r="Q5335">
        <v>0.61786099999999999</v>
      </c>
      <c r="R5335">
        <v>2.5469999999999998E-3</v>
      </c>
      <c r="S5335">
        <v>10</v>
      </c>
      <c r="T5335">
        <v>5.9533000000000003E-2</v>
      </c>
      <c r="U5335">
        <v>-13.298</v>
      </c>
      <c r="V5335">
        <v>1</v>
      </c>
      <c r="W5335">
        <v>6.4305000000000001E-2</v>
      </c>
      <c r="X5335">
        <v>79.471999999999994</v>
      </c>
      <c r="Y5335">
        <v>0.41835600000000001</v>
      </c>
    </row>
    <row r="5336" spans="1:25" hidden="1" x14ac:dyDescent="0.25">
      <c r="A5336">
        <v>5334</v>
      </c>
      <c r="B5336">
        <v>34</v>
      </c>
      <c r="C5336" t="s">
        <v>8578</v>
      </c>
      <c r="D5336" t="s">
        <v>8579</v>
      </c>
      <c r="E5336">
        <v>2013</v>
      </c>
      <c r="F5336" t="s">
        <v>7959</v>
      </c>
      <c r="G5336">
        <v>43.666666999999997</v>
      </c>
      <c r="H5336">
        <v>-79.416667000000004</v>
      </c>
      <c r="I5336" t="s">
        <v>5028</v>
      </c>
      <c r="J5336" t="s">
        <v>28</v>
      </c>
      <c r="K5336" t="s">
        <v>56</v>
      </c>
      <c r="L5336" t="s">
        <v>33</v>
      </c>
      <c r="M5336">
        <v>0</v>
      </c>
      <c r="N5336">
        <v>3.0630000000000002E-3</v>
      </c>
      <c r="O5336">
        <v>0.76245799999999997</v>
      </c>
      <c r="P5336">
        <v>226.62666999999999</v>
      </c>
      <c r="Q5336">
        <v>0.43670199999999998</v>
      </c>
      <c r="R5336" s="1">
        <v>7.2000000000000002E-5</v>
      </c>
      <c r="S5336">
        <v>6</v>
      </c>
      <c r="T5336">
        <v>9.4355999999999995E-2</v>
      </c>
      <c r="U5336">
        <v>-7.6130000000000004</v>
      </c>
      <c r="V5336">
        <v>0</v>
      </c>
      <c r="W5336">
        <v>7.1933999999999998E-2</v>
      </c>
      <c r="X5336">
        <v>100.008</v>
      </c>
      <c r="Y5336">
        <v>0.34614400000000001</v>
      </c>
    </row>
    <row r="5337" spans="1:25" hidden="1" x14ac:dyDescent="0.25">
      <c r="A5337">
        <v>5335</v>
      </c>
      <c r="B5337">
        <v>35</v>
      </c>
      <c r="C5337" t="s">
        <v>8580</v>
      </c>
      <c r="D5337" t="s">
        <v>7151</v>
      </c>
      <c r="E5337">
        <v>2013</v>
      </c>
      <c r="F5337" t="s">
        <v>7151</v>
      </c>
      <c r="G5337">
        <v>33.973951</v>
      </c>
      <c r="H5337">
        <v>-118.24840500000001</v>
      </c>
      <c r="I5337" t="s">
        <v>605</v>
      </c>
      <c r="J5337" t="s">
        <v>28</v>
      </c>
      <c r="K5337" t="s">
        <v>56</v>
      </c>
      <c r="L5337" t="s">
        <v>33</v>
      </c>
      <c r="M5337">
        <v>0</v>
      </c>
      <c r="N5337">
        <v>2.114E-3</v>
      </c>
      <c r="O5337">
        <v>0.65021600000000002</v>
      </c>
      <c r="P5337">
        <v>226.62666999999999</v>
      </c>
      <c r="Q5337">
        <v>0.70708499999999996</v>
      </c>
      <c r="R5337">
        <v>0</v>
      </c>
      <c r="S5337">
        <v>2</v>
      </c>
      <c r="T5337">
        <v>0.16132299999999999</v>
      </c>
      <c r="U5337">
        <v>-4.9139999999999997</v>
      </c>
      <c r="V5337">
        <v>1</v>
      </c>
      <c r="W5337">
        <v>2.7043999999999999E-2</v>
      </c>
      <c r="X5337">
        <v>119.998</v>
      </c>
      <c r="Y5337">
        <v>0.32242700000000002</v>
      </c>
    </row>
    <row r="5338" spans="1:25" hidden="1" x14ac:dyDescent="0.25">
      <c r="A5338">
        <v>5336</v>
      </c>
      <c r="B5338">
        <v>36</v>
      </c>
      <c r="C5338" t="s">
        <v>8581</v>
      </c>
      <c r="D5338" t="s">
        <v>8582</v>
      </c>
      <c r="E5338">
        <v>2013</v>
      </c>
      <c r="F5338" t="s">
        <v>7951</v>
      </c>
      <c r="G5338">
        <v>25.728999999999999</v>
      </c>
      <c r="H5338">
        <v>-80.237399999999994</v>
      </c>
      <c r="I5338" t="s">
        <v>1448</v>
      </c>
      <c r="J5338" t="s">
        <v>28</v>
      </c>
      <c r="K5338" t="s">
        <v>56</v>
      </c>
      <c r="L5338" t="s">
        <v>33</v>
      </c>
      <c r="M5338">
        <v>0</v>
      </c>
      <c r="N5338">
        <v>2.0500999999999998E-2</v>
      </c>
      <c r="O5338">
        <v>0.65475799999999995</v>
      </c>
      <c r="P5338">
        <v>214.13333</v>
      </c>
      <c r="Q5338">
        <v>0.78795400000000004</v>
      </c>
      <c r="R5338">
        <v>0</v>
      </c>
      <c r="S5338">
        <v>7</v>
      </c>
      <c r="T5338">
        <v>0.48294500000000001</v>
      </c>
      <c r="U5338">
        <v>-3.7909999999999999</v>
      </c>
      <c r="V5338">
        <v>1</v>
      </c>
      <c r="W5338">
        <v>0.16703100000000001</v>
      </c>
      <c r="X5338">
        <v>135.87100000000001</v>
      </c>
      <c r="Y5338">
        <v>0.59844600000000003</v>
      </c>
    </row>
    <row r="5339" spans="1:25" hidden="1" x14ac:dyDescent="0.25">
      <c r="A5339">
        <v>5337</v>
      </c>
      <c r="B5339">
        <v>37</v>
      </c>
      <c r="C5339" t="s">
        <v>8583</v>
      </c>
      <c r="D5339" t="s">
        <v>7929</v>
      </c>
      <c r="E5339">
        <v>2013</v>
      </c>
      <c r="F5339" t="s">
        <v>7929</v>
      </c>
      <c r="G5339">
        <v>40.714599999999997</v>
      </c>
      <c r="H5339">
        <v>-74.007099999999994</v>
      </c>
      <c r="I5339" t="s">
        <v>195</v>
      </c>
      <c r="J5339" t="s">
        <v>28</v>
      </c>
      <c r="K5339" t="s">
        <v>56</v>
      </c>
      <c r="L5339" t="s">
        <v>33</v>
      </c>
      <c r="M5339">
        <v>0</v>
      </c>
      <c r="N5339">
        <v>2.9478000000000001E-2</v>
      </c>
      <c r="O5339">
        <v>0.66824700000000004</v>
      </c>
      <c r="P5339">
        <v>212.86667</v>
      </c>
      <c r="Q5339">
        <v>0.770814</v>
      </c>
      <c r="R5339" s="1">
        <v>1.9999999999999999E-6</v>
      </c>
      <c r="S5339">
        <v>7</v>
      </c>
      <c r="T5339">
        <v>0.10057099999999999</v>
      </c>
      <c r="U5339">
        <v>-4.2759999999999998</v>
      </c>
      <c r="V5339">
        <v>0</v>
      </c>
      <c r="W5339">
        <v>5.4240999999999998E-2</v>
      </c>
      <c r="X5339">
        <v>139.93700000000001</v>
      </c>
      <c r="Y5339">
        <v>0.69766600000000001</v>
      </c>
    </row>
    <row r="5340" spans="1:25" hidden="1" x14ac:dyDescent="0.25">
      <c r="A5340">
        <v>5338</v>
      </c>
      <c r="B5340">
        <v>38</v>
      </c>
      <c r="C5340" t="s">
        <v>4331</v>
      </c>
      <c r="D5340" t="s">
        <v>7151</v>
      </c>
      <c r="E5340">
        <v>2013</v>
      </c>
      <c r="F5340" t="s">
        <v>7151</v>
      </c>
      <c r="G5340">
        <v>33.973951</v>
      </c>
      <c r="H5340">
        <v>-118.24840500000001</v>
      </c>
      <c r="I5340" t="s">
        <v>605</v>
      </c>
      <c r="J5340" t="s">
        <v>28</v>
      </c>
      <c r="K5340" t="s">
        <v>56</v>
      </c>
      <c r="L5340" t="s">
        <v>33</v>
      </c>
      <c r="M5340">
        <v>0</v>
      </c>
      <c r="N5340">
        <v>4.5564E-2</v>
      </c>
      <c r="O5340">
        <v>0.71554099999999998</v>
      </c>
      <c r="P5340">
        <v>215.64035999999999</v>
      </c>
      <c r="Q5340">
        <v>0.83995500000000001</v>
      </c>
      <c r="R5340">
        <v>0</v>
      </c>
      <c r="S5340">
        <v>3</v>
      </c>
      <c r="T5340">
        <v>0.31027500000000002</v>
      </c>
      <c r="U5340">
        <v>-4.5069999999999997</v>
      </c>
      <c r="V5340">
        <v>0</v>
      </c>
      <c r="W5340">
        <v>4.0222000000000001E-2</v>
      </c>
      <c r="X5340">
        <v>95.801000000000002</v>
      </c>
      <c r="Y5340">
        <v>0.53001600000000004</v>
      </c>
    </row>
    <row r="5341" spans="1:25" hidden="1" x14ac:dyDescent="0.25">
      <c r="A5341">
        <v>5339</v>
      </c>
      <c r="B5341">
        <v>39</v>
      </c>
      <c r="C5341" t="s">
        <v>8584</v>
      </c>
      <c r="D5341" t="s">
        <v>8585</v>
      </c>
      <c r="E5341">
        <v>2013</v>
      </c>
      <c r="F5341" t="s">
        <v>7790</v>
      </c>
      <c r="G5341">
        <v>29.949674000000002</v>
      </c>
      <c r="H5341">
        <v>-90.205800999999994</v>
      </c>
      <c r="I5341" t="s">
        <v>903</v>
      </c>
      <c r="J5341" t="s">
        <v>28</v>
      </c>
      <c r="K5341" t="s">
        <v>56</v>
      </c>
      <c r="L5341" t="s">
        <v>33</v>
      </c>
      <c r="M5341">
        <v>0</v>
      </c>
      <c r="N5341">
        <v>5.8230000000000001E-3</v>
      </c>
      <c r="O5341">
        <v>0.67456799999999995</v>
      </c>
      <c r="P5341">
        <v>266.30403999999999</v>
      </c>
      <c r="Q5341">
        <v>0.442083</v>
      </c>
      <c r="R5341">
        <v>0</v>
      </c>
      <c r="S5341">
        <v>11</v>
      </c>
      <c r="T5341">
        <v>9.9912000000000001E-2</v>
      </c>
      <c r="U5341">
        <v>-13.097</v>
      </c>
      <c r="V5341">
        <v>1</v>
      </c>
      <c r="W5341">
        <v>4.1333000000000002E-2</v>
      </c>
      <c r="X5341">
        <v>124.967</v>
      </c>
      <c r="Y5341">
        <v>0.45490399999999998</v>
      </c>
    </row>
    <row r="5342" spans="1:25" hidden="1" x14ac:dyDescent="0.25">
      <c r="A5342">
        <v>5340</v>
      </c>
      <c r="B5342">
        <v>40</v>
      </c>
      <c r="C5342" t="s">
        <v>8586</v>
      </c>
      <c r="D5342" t="s">
        <v>7368</v>
      </c>
      <c r="E5342">
        <v>2013</v>
      </c>
      <c r="F5342" t="s">
        <v>7368</v>
      </c>
      <c r="G5342">
        <v>42.075600000000001</v>
      </c>
      <c r="H5342">
        <v>-87.707700000000003</v>
      </c>
      <c r="I5342" t="s">
        <v>7369</v>
      </c>
      <c r="J5342" t="s">
        <v>28</v>
      </c>
      <c r="K5342" t="s">
        <v>56</v>
      </c>
      <c r="L5342" t="s">
        <v>33</v>
      </c>
      <c r="M5342">
        <v>0</v>
      </c>
      <c r="N5342">
        <v>3.1376000000000001E-2</v>
      </c>
      <c r="O5342">
        <v>0.56146499999999999</v>
      </c>
      <c r="P5342">
        <v>186.82667000000001</v>
      </c>
      <c r="Q5342">
        <v>0.92166700000000001</v>
      </c>
      <c r="R5342" s="1">
        <v>1.0000000000000001E-5</v>
      </c>
      <c r="S5342">
        <v>9</v>
      </c>
      <c r="T5342">
        <v>0.54233900000000002</v>
      </c>
      <c r="U5342">
        <v>-4.3380000000000001</v>
      </c>
      <c r="V5342">
        <v>0</v>
      </c>
      <c r="W5342">
        <v>6.3356999999999997E-2</v>
      </c>
      <c r="X5342">
        <v>151.99799999999999</v>
      </c>
      <c r="Y5342">
        <v>0.53770799999999996</v>
      </c>
    </row>
    <row r="5343" spans="1:25" x14ac:dyDescent="0.25">
      <c r="A5343">
        <v>5341</v>
      </c>
      <c r="B5343">
        <v>41</v>
      </c>
      <c r="C5343" t="s">
        <v>8587</v>
      </c>
      <c r="D5343" t="s">
        <v>8588</v>
      </c>
      <c r="E5343">
        <v>2013</v>
      </c>
      <c r="F5343" t="s">
        <v>8589</v>
      </c>
      <c r="G5343" t="str">
        <f>IFERROR(VLOOKUP(Table1[[#This Row],[Title]],$C$5507:$Y$5579,5, FALSE ),"")</f>
        <v/>
      </c>
      <c r="H5343" t="str">
        <f>IFERROR(VLOOKUP(Table1[[#This Row],[Title]],$C$5507:$Y$5579,6, FALSE ),"")</f>
        <v/>
      </c>
      <c r="I5343" t="str">
        <f>IFERROR(VLOOKUP(Table1[[#This Row],[Title]],$C$5507:$Y$5579,7, FALSE ),"")</f>
        <v/>
      </c>
      <c r="J5343" t="str">
        <f>IFERROR(VLOOKUP(Table1[[#This Row],[Title]],$C$5507:$Y$5579,8, FALSE ),"")</f>
        <v/>
      </c>
      <c r="K5343" t="str">
        <f>IFERROR(VLOOKUP(Table1[[#This Row],[Title]],$C$5507:$Y$5579,9, FALSE ),"")</f>
        <v/>
      </c>
      <c r="L5343" t="str">
        <f>IFERROR(VLOOKUP(Table1[[#This Row],[Title]],$C$5507:$Y$5579,10, FALSE ),"")</f>
        <v/>
      </c>
      <c r="M5343" t="str">
        <f>IFERROR(VLOOKUP(Table1[[#This Row],[Title]],$C$5507:$Y$5579,11, FALSE ),"")</f>
        <v/>
      </c>
      <c r="N5343" t="str">
        <f>IFERROR(VLOOKUP(Table1[[#This Row],[Title]],$C$5507:$Y$5579,12, FALSE ),"")</f>
        <v/>
      </c>
      <c r="O5343" t="str">
        <f>IFERROR(VLOOKUP(Table1[[#This Row],[Title]],$C$5507:$Y$5579,13, FALSE ),"")</f>
        <v/>
      </c>
      <c r="P5343" t="str">
        <f>IFERROR(VLOOKUP(Table1[[#This Row],[Title]],$C$5507:$Y$5579,14, FALSE ),"")</f>
        <v/>
      </c>
      <c r="Q5343" t="str">
        <f>IFERROR(VLOOKUP(Table1[[#This Row],[Title]],$C$5507:$Y$5579,15, FALSE ),"")</f>
        <v/>
      </c>
      <c r="R5343" t="str">
        <f>IFERROR(VLOOKUP(Table1[[#This Row],[Title]],$C$5507:$Y$5579,16, FALSE ),"")</f>
        <v/>
      </c>
      <c r="S5343" t="str">
        <f>IFERROR(VLOOKUP(Table1[[#This Row],[Title]],$C$5507:$Y$5579,17, FALSE ),"")</f>
        <v/>
      </c>
      <c r="T5343" t="str">
        <f>IFERROR(VLOOKUP(Table1[[#This Row],[Title]],$C$5507:$Y$5579,18, FALSE ),"")</f>
        <v/>
      </c>
      <c r="U5343" t="str">
        <f>IFERROR(VLOOKUP(Table1[[#This Row],[Title]],$C$5507:$Y$5579,19, FALSE ),"")</f>
        <v/>
      </c>
      <c r="V5343" t="str">
        <f>IFERROR(VLOOKUP(Table1[[#This Row],[Title]],$C$5507:$Y$5579,20, FALSE ),"")</f>
        <v/>
      </c>
      <c r="W5343" t="str">
        <f>IFERROR(VLOOKUP(Table1[[#This Row],[Title]],$C$5507:$Y$5579,21, FALSE ),"")</f>
        <v/>
      </c>
      <c r="X5343" t="str">
        <f>IFERROR(VLOOKUP(Table1[[#This Row],[Title]],$C$5507:$Y$5579,22, FALSE ),"")</f>
        <v/>
      </c>
      <c r="Y5343" t="str">
        <f>IFERROR(VLOOKUP(Table1[[#This Row],[Title]],$C$5507:$Y$5579,23, FALSE ),"")</f>
        <v/>
      </c>
    </row>
    <row r="5344" spans="1:25" hidden="1" x14ac:dyDescent="0.25">
      <c r="A5344">
        <v>5342</v>
      </c>
      <c r="B5344">
        <v>42</v>
      </c>
      <c r="C5344" t="s">
        <v>8590</v>
      </c>
      <c r="D5344" t="s">
        <v>8591</v>
      </c>
      <c r="E5344">
        <v>2013</v>
      </c>
      <c r="F5344" t="s">
        <v>8046</v>
      </c>
      <c r="G5344">
        <v>43.366667</v>
      </c>
      <c r="H5344">
        <v>-80.983333000000002</v>
      </c>
      <c r="I5344" t="s">
        <v>6315</v>
      </c>
      <c r="J5344" t="s">
        <v>28</v>
      </c>
      <c r="K5344" t="s">
        <v>56</v>
      </c>
      <c r="L5344" t="s">
        <v>33</v>
      </c>
      <c r="M5344">
        <v>0</v>
      </c>
      <c r="N5344">
        <v>6.5099999999999999E-4</v>
      </c>
      <c r="O5344">
        <v>0.55467900000000003</v>
      </c>
      <c r="P5344">
        <v>220.97333</v>
      </c>
      <c r="Q5344">
        <v>0.77240200000000003</v>
      </c>
      <c r="R5344" s="1">
        <v>1.9999999999999999E-6</v>
      </c>
      <c r="S5344">
        <v>0</v>
      </c>
      <c r="T5344">
        <v>0.28039700000000001</v>
      </c>
      <c r="U5344">
        <v>-5.6710000000000003</v>
      </c>
      <c r="V5344">
        <v>1</v>
      </c>
      <c r="W5344">
        <v>6.1233000000000003E-2</v>
      </c>
      <c r="X5344">
        <v>130.10300000000001</v>
      </c>
      <c r="Y5344">
        <v>0.53143399999999996</v>
      </c>
    </row>
    <row r="5345" spans="1:25" hidden="1" x14ac:dyDescent="0.25">
      <c r="A5345">
        <v>5343</v>
      </c>
      <c r="B5345">
        <v>43</v>
      </c>
      <c r="C5345" t="s">
        <v>8592</v>
      </c>
      <c r="D5345" t="s">
        <v>8593</v>
      </c>
      <c r="E5345">
        <v>2013</v>
      </c>
      <c r="F5345" t="s">
        <v>8516</v>
      </c>
      <c r="G5345">
        <v>47.606209999999997</v>
      </c>
      <c r="H5345">
        <v>-122.332071</v>
      </c>
      <c r="I5345" t="s">
        <v>2224</v>
      </c>
      <c r="J5345" t="s">
        <v>28</v>
      </c>
      <c r="K5345" t="s">
        <v>33</v>
      </c>
      <c r="M5345">
        <v>0</v>
      </c>
      <c r="N5345">
        <v>0.724657</v>
      </c>
      <c r="O5345">
        <v>0.65537999999999996</v>
      </c>
      <c r="P5345">
        <v>344.13601</v>
      </c>
      <c r="Q5345">
        <v>0.30695800000000001</v>
      </c>
      <c r="R5345" s="1">
        <v>3.6000000000000001E-5</v>
      </c>
      <c r="S5345">
        <v>8</v>
      </c>
      <c r="T5345">
        <v>9.6097000000000002E-2</v>
      </c>
      <c r="U5345">
        <v>-15.904999999999999</v>
      </c>
      <c r="V5345">
        <v>1</v>
      </c>
      <c r="W5345">
        <v>0.12944900000000001</v>
      </c>
      <c r="X5345">
        <v>84.94</v>
      </c>
      <c r="Y5345">
        <v>0.250276</v>
      </c>
    </row>
    <row r="5346" spans="1:25" hidden="1" x14ac:dyDescent="0.25">
      <c r="A5346">
        <v>5344</v>
      </c>
      <c r="B5346">
        <v>44</v>
      </c>
      <c r="C5346" t="s">
        <v>8594</v>
      </c>
      <c r="D5346" t="s">
        <v>8595</v>
      </c>
      <c r="E5346">
        <v>2013</v>
      </c>
      <c r="F5346" t="s">
        <v>8429</v>
      </c>
      <c r="G5346">
        <v>55.068199999999997</v>
      </c>
      <c r="H5346">
        <v>-3.6093000000000002</v>
      </c>
      <c r="I5346" t="s">
        <v>8430</v>
      </c>
      <c r="J5346" t="s">
        <v>28</v>
      </c>
      <c r="K5346" t="s">
        <v>56</v>
      </c>
      <c r="L5346" t="s">
        <v>33</v>
      </c>
      <c r="M5346">
        <v>0</v>
      </c>
      <c r="N5346">
        <v>0.19576299999999999</v>
      </c>
      <c r="O5346">
        <v>0.574133</v>
      </c>
      <c r="P5346">
        <v>202.70975000000001</v>
      </c>
      <c r="Q5346">
        <v>0.57276700000000003</v>
      </c>
      <c r="R5346">
        <v>2.7500000000000002E-4</v>
      </c>
      <c r="S5346">
        <v>8</v>
      </c>
      <c r="T5346">
        <v>0.40957300000000002</v>
      </c>
      <c r="U5346">
        <v>-16.312000000000001</v>
      </c>
      <c r="V5346">
        <v>0</v>
      </c>
      <c r="W5346">
        <v>0.10977099999999999</v>
      </c>
      <c r="X5346">
        <v>130.53800000000001</v>
      </c>
      <c r="Y5346">
        <v>0.81795399999999996</v>
      </c>
    </row>
    <row r="5347" spans="1:25" hidden="1" x14ac:dyDescent="0.25">
      <c r="A5347">
        <v>5345</v>
      </c>
      <c r="B5347">
        <v>45</v>
      </c>
      <c r="C5347" t="s">
        <v>8596</v>
      </c>
      <c r="D5347" t="s">
        <v>8597</v>
      </c>
      <c r="E5347">
        <v>2013</v>
      </c>
      <c r="F5347" t="s">
        <v>8598</v>
      </c>
      <c r="G5347">
        <v>44.2821</v>
      </c>
      <c r="H5347">
        <v>-73.982699999999994</v>
      </c>
      <c r="I5347" t="s">
        <v>8599</v>
      </c>
      <c r="J5347" t="s">
        <v>28</v>
      </c>
      <c r="K5347" t="s">
        <v>56</v>
      </c>
      <c r="L5347" t="s">
        <v>33</v>
      </c>
      <c r="M5347">
        <v>0</v>
      </c>
      <c r="N5347">
        <v>0.236123</v>
      </c>
      <c r="O5347">
        <v>0.56538500000000003</v>
      </c>
      <c r="P5347">
        <v>261.80180999999999</v>
      </c>
      <c r="Q5347">
        <v>0.69528500000000004</v>
      </c>
      <c r="R5347">
        <v>4.0730000000000002E-3</v>
      </c>
      <c r="S5347">
        <v>1</v>
      </c>
      <c r="T5347">
        <v>0.12834899999999999</v>
      </c>
      <c r="U5347">
        <v>-6.38</v>
      </c>
      <c r="V5347">
        <v>0</v>
      </c>
      <c r="W5347">
        <v>3.2281999999999998E-2</v>
      </c>
      <c r="X5347">
        <v>111.97499999999999</v>
      </c>
      <c r="Y5347">
        <v>0.23968</v>
      </c>
    </row>
    <row r="5348" spans="1:25" hidden="1" x14ac:dyDescent="0.25">
      <c r="A5348">
        <v>5346</v>
      </c>
      <c r="B5348">
        <v>46</v>
      </c>
      <c r="C5348" t="s">
        <v>7662</v>
      </c>
      <c r="D5348" t="s">
        <v>8439</v>
      </c>
      <c r="E5348">
        <v>2013</v>
      </c>
      <c r="F5348" t="s">
        <v>8439</v>
      </c>
      <c r="G5348">
        <v>31.560673999999999</v>
      </c>
      <c r="H5348">
        <v>-84.176750999999996</v>
      </c>
      <c r="I5348" t="s">
        <v>8440</v>
      </c>
      <c r="J5348" t="s">
        <v>28</v>
      </c>
      <c r="K5348" t="s">
        <v>56</v>
      </c>
      <c r="L5348" t="s">
        <v>33</v>
      </c>
      <c r="M5348">
        <v>0</v>
      </c>
      <c r="N5348">
        <v>2.3553000000000001E-2</v>
      </c>
      <c r="O5348">
        <v>0.58943299999999998</v>
      </c>
      <c r="P5348">
        <v>220.36757</v>
      </c>
      <c r="Q5348">
        <v>0.60948400000000003</v>
      </c>
      <c r="R5348" s="1">
        <v>1.9999999999999999E-6</v>
      </c>
      <c r="S5348">
        <v>0</v>
      </c>
      <c r="T5348">
        <v>5.9935000000000002E-2</v>
      </c>
      <c r="U5348">
        <v>-12.722</v>
      </c>
      <c r="V5348">
        <v>1</v>
      </c>
      <c r="W5348">
        <v>3.7496000000000002E-2</v>
      </c>
      <c r="X5348">
        <v>121.02200000000001</v>
      </c>
      <c r="Y5348">
        <v>0.29496</v>
      </c>
    </row>
    <row r="5349" spans="1:25" hidden="1" x14ac:dyDescent="0.25">
      <c r="A5349">
        <v>5347</v>
      </c>
      <c r="B5349">
        <v>47</v>
      </c>
      <c r="C5349" t="s">
        <v>8500</v>
      </c>
      <c r="D5349" t="s">
        <v>8501</v>
      </c>
      <c r="E5349">
        <v>2013</v>
      </c>
      <c r="F5349" t="s">
        <v>8501</v>
      </c>
      <c r="G5349">
        <v>36.171900000000001</v>
      </c>
      <c r="H5349">
        <v>-115.14</v>
      </c>
      <c r="I5349" t="s">
        <v>6104</v>
      </c>
      <c r="J5349" t="s">
        <v>28</v>
      </c>
      <c r="K5349" t="s">
        <v>56</v>
      </c>
      <c r="L5349" t="s">
        <v>33</v>
      </c>
      <c r="M5349">
        <v>0</v>
      </c>
      <c r="N5349">
        <v>1.9477999999999999E-2</v>
      </c>
      <c r="O5349">
        <v>0.65803500000000004</v>
      </c>
      <c r="P5349">
        <v>237.98667</v>
      </c>
      <c r="Q5349">
        <v>0.87415799999999999</v>
      </c>
      <c r="R5349">
        <v>0</v>
      </c>
      <c r="S5349">
        <v>2</v>
      </c>
      <c r="T5349">
        <v>0.14707999999999999</v>
      </c>
      <c r="U5349">
        <v>-4.6970000000000001</v>
      </c>
      <c r="V5349">
        <v>1</v>
      </c>
      <c r="W5349">
        <v>3.5404999999999999E-2</v>
      </c>
      <c r="X5349">
        <v>104.995</v>
      </c>
      <c r="Y5349">
        <v>0.87310100000000002</v>
      </c>
    </row>
    <row r="5350" spans="1:25" hidden="1" x14ac:dyDescent="0.25">
      <c r="A5350">
        <v>5348</v>
      </c>
      <c r="B5350">
        <v>48</v>
      </c>
      <c r="C5350" t="s">
        <v>8600</v>
      </c>
      <c r="D5350" t="s">
        <v>8601</v>
      </c>
      <c r="E5350">
        <v>2013</v>
      </c>
      <c r="F5350" t="s">
        <v>8464</v>
      </c>
      <c r="G5350">
        <v>35.054499999999997</v>
      </c>
      <c r="H5350">
        <v>-78.877600000000001</v>
      </c>
      <c r="I5350" t="s">
        <v>8465</v>
      </c>
      <c r="J5350" t="s">
        <v>28</v>
      </c>
      <c r="K5350" t="s">
        <v>56</v>
      </c>
      <c r="L5350" t="s">
        <v>33</v>
      </c>
      <c r="M5350">
        <v>0</v>
      </c>
      <c r="N5350">
        <v>0.34826499999999999</v>
      </c>
      <c r="O5350">
        <v>0.54088599999999998</v>
      </c>
      <c r="P5350">
        <v>249.33555999999999</v>
      </c>
      <c r="Q5350">
        <v>0.45496599999999998</v>
      </c>
      <c r="R5350">
        <v>8.9700000000000001E-4</v>
      </c>
      <c r="S5350">
        <v>1</v>
      </c>
      <c r="T5350">
        <v>0.480016</v>
      </c>
      <c r="U5350">
        <v>-12.914</v>
      </c>
      <c r="V5350">
        <v>1</v>
      </c>
      <c r="W5350">
        <v>0.25993100000000002</v>
      </c>
      <c r="X5350">
        <v>99.822000000000003</v>
      </c>
      <c r="Y5350">
        <v>0.42586600000000002</v>
      </c>
    </row>
    <row r="5351" spans="1:25" hidden="1" x14ac:dyDescent="0.25">
      <c r="A5351">
        <v>5349</v>
      </c>
      <c r="B5351">
        <v>49</v>
      </c>
      <c r="C5351" t="s">
        <v>8602</v>
      </c>
      <c r="D5351" t="s">
        <v>6653</v>
      </c>
      <c r="E5351">
        <v>2013</v>
      </c>
      <c r="F5351" t="s">
        <v>6653</v>
      </c>
      <c r="G5351">
        <v>40.714599999999997</v>
      </c>
      <c r="H5351">
        <v>-74.007099999999994</v>
      </c>
      <c r="I5351" t="s">
        <v>195</v>
      </c>
      <c r="J5351" t="s">
        <v>28</v>
      </c>
      <c r="K5351" t="s">
        <v>56</v>
      </c>
      <c r="L5351" t="s">
        <v>33</v>
      </c>
      <c r="M5351">
        <v>0</v>
      </c>
      <c r="N5351">
        <v>0.15292900000000001</v>
      </c>
      <c r="O5351">
        <v>0.47079300000000002</v>
      </c>
      <c r="P5351">
        <v>232.84802999999999</v>
      </c>
      <c r="Q5351">
        <v>0.67035900000000004</v>
      </c>
      <c r="R5351">
        <v>6.3900000000000003E-4</v>
      </c>
      <c r="S5351">
        <v>9</v>
      </c>
      <c r="T5351">
        <v>0.102856</v>
      </c>
      <c r="U5351">
        <v>-7.4569999999999999</v>
      </c>
      <c r="V5351">
        <v>1</v>
      </c>
      <c r="W5351">
        <v>6.4850000000000005E-2</v>
      </c>
      <c r="X5351">
        <v>85.813999999999993</v>
      </c>
      <c r="Y5351">
        <v>0.17100299999999999</v>
      </c>
    </row>
    <row r="5352" spans="1:25" hidden="1" x14ac:dyDescent="0.25">
      <c r="A5352">
        <v>5350</v>
      </c>
      <c r="B5352">
        <v>50</v>
      </c>
      <c r="C5352" t="s">
        <v>8481</v>
      </c>
      <c r="D5352" t="s">
        <v>8424</v>
      </c>
      <c r="E5352">
        <v>2013</v>
      </c>
      <c r="F5352" t="s">
        <v>8424</v>
      </c>
      <c r="G5352">
        <v>32.781179000000002</v>
      </c>
      <c r="H5352">
        <v>-96.790329</v>
      </c>
      <c r="I5352" t="s">
        <v>749</v>
      </c>
      <c r="J5352" t="s">
        <v>28</v>
      </c>
      <c r="K5352" t="s">
        <v>56</v>
      </c>
      <c r="L5352" t="s">
        <v>33</v>
      </c>
      <c r="M5352">
        <v>0</v>
      </c>
      <c r="N5352">
        <v>1.64E-4</v>
      </c>
      <c r="O5352">
        <v>0.60663900000000004</v>
      </c>
      <c r="P5352">
        <v>188.78621000000001</v>
      </c>
      <c r="Q5352">
        <v>0.76773400000000003</v>
      </c>
      <c r="R5352">
        <v>0.16184799999999999</v>
      </c>
      <c r="S5352">
        <v>1</v>
      </c>
      <c r="T5352">
        <v>0.14124200000000001</v>
      </c>
      <c r="U5352">
        <v>-6.8550000000000004</v>
      </c>
      <c r="V5352">
        <v>1</v>
      </c>
      <c r="W5352">
        <v>4.7791E-2</v>
      </c>
      <c r="X5352">
        <v>118.97799999999999</v>
      </c>
      <c r="Y5352">
        <v>0.503328</v>
      </c>
    </row>
    <row r="5353" spans="1:25" hidden="1" x14ac:dyDescent="0.25">
      <c r="A5353">
        <v>5351</v>
      </c>
      <c r="B5353">
        <v>51</v>
      </c>
      <c r="C5353" t="s">
        <v>4222</v>
      </c>
      <c r="D5353" t="s">
        <v>7151</v>
      </c>
      <c r="E5353">
        <v>2013</v>
      </c>
      <c r="F5353" t="s">
        <v>7151</v>
      </c>
      <c r="G5353">
        <v>33.973951</v>
      </c>
      <c r="H5353">
        <v>-118.24840500000001</v>
      </c>
      <c r="I5353" t="s">
        <v>605</v>
      </c>
      <c r="J5353" t="s">
        <v>28</v>
      </c>
      <c r="K5353" t="s">
        <v>56</v>
      </c>
      <c r="L5353" t="s">
        <v>33</v>
      </c>
      <c r="M5353">
        <v>0</v>
      </c>
      <c r="N5353">
        <v>0.163939</v>
      </c>
      <c r="O5353">
        <v>0.67651600000000001</v>
      </c>
      <c r="P5353">
        <v>230.05332999999999</v>
      </c>
      <c r="Q5353">
        <v>0.78696500000000003</v>
      </c>
      <c r="R5353">
        <v>0</v>
      </c>
      <c r="S5353">
        <v>1</v>
      </c>
      <c r="T5353">
        <v>0.13100500000000001</v>
      </c>
      <c r="U5353">
        <v>-6.1369999999999996</v>
      </c>
      <c r="V5353">
        <v>1</v>
      </c>
      <c r="W5353">
        <v>3.7227000000000003E-2</v>
      </c>
      <c r="X5353">
        <v>120.021</v>
      </c>
      <c r="Y5353">
        <v>0.43065799999999999</v>
      </c>
    </row>
    <row r="5354" spans="1:25" x14ac:dyDescent="0.25">
      <c r="A5354">
        <v>5352</v>
      </c>
      <c r="B5354">
        <v>52</v>
      </c>
      <c r="C5354" t="s">
        <v>8603</v>
      </c>
      <c r="D5354" t="s">
        <v>8604</v>
      </c>
      <c r="E5354">
        <v>2013</v>
      </c>
      <c r="F5354" t="s">
        <v>8604</v>
      </c>
      <c r="G5354" t="str">
        <f>IFERROR(VLOOKUP(Table1[[#This Row],[Title]],$C$5507:$Y$5579,5, FALSE ),"")</f>
        <v/>
      </c>
      <c r="H5354" t="str">
        <f>IFERROR(VLOOKUP(Table1[[#This Row],[Title]],$C$5507:$Y$5579,6, FALSE ),"")</f>
        <v/>
      </c>
      <c r="I5354" t="str">
        <f>IFERROR(VLOOKUP(Table1[[#This Row],[Title]],$C$5507:$Y$5579,7, FALSE ),"")</f>
        <v/>
      </c>
      <c r="J5354" t="str">
        <f>IFERROR(VLOOKUP(Table1[[#This Row],[Title]],$C$5507:$Y$5579,8, FALSE ),"")</f>
        <v/>
      </c>
      <c r="K5354" t="str">
        <f>IFERROR(VLOOKUP(Table1[[#This Row],[Title]],$C$5507:$Y$5579,9, FALSE ),"")</f>
        <v/>
      </c>
      <c r="L5354" t="str">
        <f>IFERROR(VLOOKUP(Table1[[#This Row],[Title]],$C$5507:$Y$5579,10, FALSE ),"")</f>
        <v/>
      </c>
      <c r="M5354" t="str">
        <f>IFERROR(VLOOKUP(Table1[[#This Row],[Title]],$C$5507:$Y$5579,11, FALSE ),"")</f>
        <v/>
      </c>
      <c r="N5354" t="str">
        <f>IFERROR(VLOOKUP(Table1[[#This Row],[Title]],$C$5507:$Y$5579,12, FALSE ),"")</f>
        <v/>
      </c>
      <c r="O5354" t="str">
        <f>IFERROR(VLOOKUP(Table1[[#This Row],[Title]],$C$5507:$Y$5579,13, FALSE ),"")</f>
        <v/>
      </c>
      <c r="P5354" t="str">
        <f>IFERROR(VLOOKUP(Table1[[#This Row],[Title]],$C$5507:$Y$5579,14, FALSE ),"")</f>
        <v/>
      </c>
      <c r="Q5354" t="str">
        <f>IFERROR(VLOOKUP(Table1[[#This Row],[Title]],$C$5507:$Y$5579,15, FALSE ),"")</f>
        <v/>
      </c>
      <c r="R5354" t="str">
        <f>IFERROR(VLOOKUP(Table1[[#This Row],[Title]],$C$5507:$Y$5579,16, FALSE ),"")</f>
        <v/>
      </c>
      <c r="S5354" t="str">
        <f>IFERROR(VLOOKUP(Table1[[#This Row],[Title]],$C$5507:$Y$5579,17, FALSE ),"")</f>
        <v/>
      </c>
      <c r="T5354" t="str">
        <f>IFERROR(VLOOKUP(Table1[[#This Row],[Title]],$C$5507:$Y$5579,18, FALSE ),"")</f>
        <v/>
      </c>
      <c r="U5354" t="str">
        <f>IFERROR(VLOOKUP(Table1[[#This Row],[Title]],$C$5507:$Y$5579,19, FALSE ),"")</f>
        <v/>
      </c>
      <c r="V5354" t="str">
        <f>IFERROR(VLOOKUP(Table1[[#This Row],[Title]],$C$5507:$Y$5579,20, FALSE ),"")</f>
        <v/>
      </c>
      <c r="W5354" t="str">
        <f>IFERROR(VLOOKUP(Table1[[#This Row],[Title]],$C$5507:$Y$5579,21, FALSE ),"")</f>
        <v/>
      </c>
      <c r="X5354" t="str">
        <f>IFERROR(VLOOKUP(Table1[[#This Row],[Title]],$C$5507:$Y$5579,22, FALSE ),"")</f>
        <v/>
      </c>
      <c r="Y5354" t="str">
        <f>IFERROR(VLOOKUP(Table1[[#This Row],[Title]],$C$5507:$Y$5579,23, FALSE ),"")</f>
        <v/>
      </c>
    </row>
    <row r="5355" spans="1:25" hidden="1" x14ac:dyDescent="0.25">
      <c r="A5355">
        <v>5353</v>
      </c>
      <c r="B5355">
        <v>53</v>
      </c>
      <c r="C5355" t="s">
        <v>8605</v>
      </c>
      <c r="D5355" t="s">
        <v>6517</v>
      </c>
      <c r="E5355">
        <v>2013</v>
      </c>
      <c r="F5355" t="s">
        <v>6517</v>
      </c>
      <c r="G5355">
        <v>40.123804999999997</v>
      </c>
      <c r="H5355">
        <v>-75.114767000000001</v>
      </c>
      <c r="I5355" t="s">
        <v>6518</v>
      </c>
      <c r="J5355" t="s">
        <v>28</v>
      </c>
      <c r="K5355" t="s">
        <v>56</v>
      </c>
      <c r="L5355" t="s">
        <v>33</v>
      </c>
      <c r="M5355">
        <v>1.7512198893399999E-2</v>
      </c>
      <c r="N5355">
        <v>1.0250000000000001E-3</v>
      </c>
      <c r="O5355">
        <v>0.57662899999999995</v>
      </c>
      <c r="P5355">
        <v>248.37333000000001</v>
      </c>
      <c r="Q5355">
        <v>0.71943599999999996</v>
      </c>
      <c r="R5355">
        <v>0</v>
      </c>
      <c r="S5355">
        <v>2</v>
      </c>
      <c r="T5355">
        <v>9.5800999999999997E-2</v>
      </c>
      <c r="U5355">
        <v>-4.9589999999999996</v>
      </c>
      <c r="V5355">
        <v>1</v>
      </c>
      <c r="W5355">
        <v>3.6978999999999998E-2</v>
      </c>
      <c r="X5355">
        <v>104.004</v>
      </c>
      <c r="Y5355">
        <v>0.49194700000000002</v>
      </c>
    </row>
    <row r="5356" spans="1:25" hidden="1" x14ac:dyDescent="0.25">
      <c r="A5356">
        <v>5354</v>
      </c>
      <c r="B5356">
        <v>54</v>
      </c>
      <c r="C5356" t="s">
        <v>8606</v>
      </c>
      <c r="D5356" t="s">
        <v>8607</v>
      </c>
      <c r="E5356">
        <v>2013</v>
      </c>
      <c r="F5356" t="s">
        <v>8607</v>
      </c>
      <c r="G5356">
        <v>32.780326000000002</v>
      </c>
      <c r="H5356">
        <v>-79.940843999999998</v>
      </c>
      <c r="I5356" t="s">
        <v>8608</v>
      </c>
      <c r="J5356" t="s">
        <v>28</v>
      </c>
      <c r="K5356" t="s">
        <v>56</v>
      </c>
      <c r="L5356" t="s">
        <v>33</v>
      </c>
      <c r="M5356">
        <v>0</v>
      </c>
      <c r="N5356">
        <v>0.45626499999999998</v>
      </c>
      <c r="O5356">
        <v>0.52907400000000004</v>
      </c>
      <c r="P5356">
        <v>298.39999999999998</v>
      </c>
      <c r="Q5356">
        <v>0.66340600000000005</v>
      </c>
      <c r="R5356">
        <v>0</v>
      </c>
      <c r="S5356">
        <v>9</v>
      </c>
      <c r="T5356">
        <v>0.141518</v>
      </c>
      <c r="U5356">
        <v>-7.1379999999999999</v>
      </c>
      <c r="V5356">
        <v>1</v>
      </c>
      <c r="W5356">
        <v>3.0571999999999998E-2</v>
      </c>
      <c r="X5356">
        <v>148.102</v>
      </c>
      <c r="Y5356">
        <v>0.60668100000000003</v>
      </c>
    </row>
    <row r="5357" spans="1:25" x14ac:dyDescent="0.25">
      <c r="A5357">
        <v>5355</v>
      </c>
      <c r="B5357">
        <v>55</v>
      </c>
      <c r="C5357" t="s">
        <v>8435</v>
      </c>
      <c r="D5357" t="s">
        <v>8436</v>
      </c>
      <c r="E5357">
        <v>2013</v>
      </c>
      <c r="F5357" t="s">
        <v>8436</v>
      </c>
      <c r="G5357" t="str">
        <f>IFERROR(VLOOKUP(Table1[[#This Row],[Title]],$C$5507:$Y$5579,5, FALSE ),"")</f>
        <v/>
      </c>
      <c r="H5357" t="str">
        <f>IFERROR(VLOOKUP(Table1[[#This Row],[Title]],$C$5507:$Y$5579,6, FALSE ),"")</f>
        <v/>
      </c>
      <c r="I5357" t="str">
        <f>IFERROR(VLOOKUP(Table1[[#This Row],[Title]],$C$5507:$Y$5579,7, FALSE ),"")</f>
        <v/>
      </c>
      <c r="J5357" t="str">
        <f>IFERROR(VLOOKUP(Table1[[#This Row],[Title]],$C$5507:$Y$5579,8, FALSE ),"")</f>
        <v/>
      </c>
      <c r="K5357" t="str">
        <f>IFERROR(VLOOKUP(Table1[[#This Row],[Title]],$C$5507:$Y$5579,9, FALSE ),"")</f>
        <v/>
      </c>
      <c r="L5357" t="str">
        <f>IFERROR(VLOOKUP(Table1[[#This Row],[Title]],$C$5507:$Y$5579,10, FALSE ),"")</f>
        <v/>
      </c>
      <c r="M5357" t="str">
        <f>IFERROR(VLOOKUP(Table1[[#This Row],[Title]],$C$5507:$Y$5579,11, FALSE ),"")</f>
        <v/>
      </c>
      <c r="N5357" t="str">
        <f>IFERROR(VLOOKUP(Table1[[#This Row],[Title]],$C$5507:$Y$5579,12, FALSE ),"")</f>
        <v/>
      </c>
      <c r="O5357" t="str">
        <f>IFERROR(VLOOKUP(Table1[[#This Row],[Title]],$C$5507:$Y$5579,13, FALSE ),"")</f>
        <v/>
      </c>
      <c r="P5357" t="str">
        <f>IFERROR(VLOOKUP(Table1[[#This Row],[Title]],$C$5507:$Y$5579,14, FALSE ),"")</f>
        <v/>
      </c>
      <c r="Q5357" t="str">
        <f>IFERROR(VLOOKUP(Table1[[#This Row],[Title]],$C$5507:$Y$5579,15, FALSE ),"")</f>
        <v/>
      </c>
      <c r="R5357" t="str">
        <f>IFERROR(VLOOKUP(Table1[[#This Row],[Title]],$C$5507:$Y$5579,16, FALSE ),"")</f>
        <v/>
      </c>
      <c r="S5357" t="str">
        <f>IFERROR(VLOOKUP(Table1[[#This Row],[Title]],$C$5507:$Y$5579,17, FALSE ),"")</f>
        <v/>
      </c>
      <c r="T5357" t="str">
        <f>IFERROR(VLOOKUP(Table1[[#This Row],[Title]],$C$5507:$Y$5579,18, FALSE ),"")</f>
        <v/>
      </c>
      <c r="U5357" t="str">
        <f>IFERROR(VLOOKUP(Table1[[#This Row],[Title]],$C$5507:$Y$5579,19, FALSE ),"")</f>
        <v/>
      </c>
      <c r="V5357" t="str">
        <f>IFERROR(VLOOKUP(Table1[[#This Row],[Title]],$C$5507:$Y$5579,20, FALSE ),"")</f>
        <v/>
      </c>
      <c r="W5357" t="str">
        <f>IFERROR(VLOOKUP(Table1[[#This Row],[Title]],$C$5507:$Y$5579,21, FALSE ),"")</f>
        <v/>
      </c>
      <c r="X5357" t="str">
        <f>IFERROR(VLOOKUP(Table1[[#This Row],[Title]],$C$5507:$Y$5579,22, FALSE ),"")</f>
        <v/>
      </c>
      <c r="Y5357" t="str">
        <f>IFERROR(VLOOKUP(Table1[[#This Row],[Title]],$C$5507:$Y$5579,23, FALSE ),"")</f>
        <v/>
      </c>
    </row>
    <row r="5358" spans="1:25" hidden="1" x14ac:dyDescent="0.25">
      <c r="A5358">
        <v>5356</v>
      </c>
      <c r="B5358">
        <v>56</v>
      </c>
      <c r="C5358" t="s">
        <v>8609</v>
      </c>
      <c r="D5358" t="s">
        <v>8610</v>
      </c>
      <c r="E5358">
        <v>2013</v>
      </c>
      <c r="F5358" t="s">
        <v>8429</v>
      </c>
      <c r="G5358">
        <v>55.068199999999997</v>
      </c>
      <c r="H5358">
        <v>-3.6093000000000002</v>
      </c>
      <c r="I5358" t="s">
        <v>8430</v>
      </c>
      <c r="J5358" t="s">
        <v>28</v>
      </c>
      <c r="K5358" t="s">
        <v>33</v>
      </c>
      <c r="M5358">
        <v>0</v>
      </c>
      <c r="N5358">
        <v>0.42165999999999998</v>
      </c>
      <c r="O5358">
        <v>0.70274599999999998</v>
      </c>
      <c r="P5358">
        <v>241.94667000000001</v>
      </c>
      <c r="Q5358">
        <v>0.84766699999999995</v>
      </c>
      <c r="R5358">
        <v>0</v>
      </c>
      <c r="S5358">
        <v>8</v>
      </c>
      <c r="T5358">
        <v>0.38473499999999999</v>
      </c>
      <c r="U5358">
        <v>-7.3150000000000004</v>
      </c>
      <c r="V5358">
        <v>1</v>
      </c>
      <c r="W5358">
        <v>6.2240999999999998E-2</v>
      </c>
      <c r="X5358">
        <v>125.014</v>
      </c>
      <c r="Y5358">
        <v>0.54477600000000004</v>
      </c>
    </row>
    <row r="5359" spans="1:25" hidden="1" x14ac:dyDescent="0.25">
      <c r="A5359">
        <v>5357</v>
      </c>
      <c r="B5359">
        <v>57</v>
      </c>
      <c r="C5359" t="s">
        <v>8491</v>
      </c>
      <c r="D5359" t="s">
        <v>8068</v>
      </c>
      <c r="E5359">
        <v>2013</v>
      </c>
      <c r="F5359" t="s">
        <v>8068</v>
      </c>
      <c r="G5359">
        <v>33.973951</v>
      </c>
      <c r="H5359">
        <v>-118.24840500000001</v>
      </c>
      <c r="I5359" t="s">
        <v>605</v>
      </c>
      <c r="J5359" t="s">
        <v>28</v>
      </c>
      <c r="K5359" t="s">
        <v>56</v>
      </c>
      <c r="L5359" t="s">
        <v>33</v>
      </c>
      <c r="M5359">
        <v>0</v>
      </c>
      <c r="N5359">
        <v>5.5958000000000001E-2</v>
      </c>
      <c r="O5359">
        <v>0.64307000000000003</v>
      </c>
      <c r="P5359">
        <v>199.41333</v>
      </c>
      <c r="Q5359">
        <v>0.65116600000000002</v>
      </c>
      <c r="R5359">
        <v>0</v>
      </c>
      <c r="S5359">
        <v>1</v>
      </c>
      <c r="T5359">
        <v>0.53534599999999999</v>
      </c>
      <c r="U5359">
        <v>-7.5289999999999999</v>
      </c>
      <c r="V5359">
        <v>0</v>
      </c>
      <c r="W5359">
        <v>5.4897000000000001E-2</v>
      </c>
      <c r="X5359">
        <v>129.97</v>
      </c>
      <c r="Y5359">
        <v>0.85837300000000005</v>
      </c>
    </row>
    <row r="5360" spans="1:25" hidden="1" x14ac:dyDescent="0.25">
      <c r="A5360">
        <v>5358</v>
      </c>
      <c r="B5360">
        <v>58</v>
      </c>
      <c r="C5360" t="s">
        <v>8392</v>
      </c>
      <c r="D5360" t="s">
        <v>8377</v>
      </c>
      <c r="E5360">
        <v>2013</v>
      </c>
      <c r="F5360" t="s">
        <v>8377</v>
      </c>
      <c r="G5360">
        <v>64</v>
      </c>
      <c r="H5360">
        <v>26</v>
      </c>
      <c r="I5360" t="s">
        <v>8393</v>
      </c>
      <c r="J5360" t="s">
        <v>28</v>
      </c>
      <c r="K5360" t="s">
        <v>56</v>
      </c>
      <c r="L5360" t="s">
        <v>33</v>
      </c>
      <c r="M5360">
        <v>0</v>
      </c>
      <c r="N5360">
        <v>4.1409999999999997E-3</v>
      </c>
      <c r="O5360">
        <v>0.61246299999999998</v>
      </c>
      <c r="P5360">
        <v>190.37333000000001</v>
      </c>
      <c r="Q5360">
        <v>0.794713</v>
      </c>
      <c r="R5360" s="1">
        <v>5.0000000000000004E-6</v>
      </c>
      <c r="S5360">
        <v>0</v>
      </c>
      <c r="T5360">
        <v>0.21412600000000001</v>
      </c>
      <c r="U5360">
        <v>-7.5469999999999997</v>
      </c>
      <c r="V5360">
        <v>1</v>
      </c>
      <c r="W5360">
        <v>4.6854E-2</v>
      </c>
      <c r="X5360">
        <v>107.916</v>
      </c>
      <c r="Y5360">
        <v>0.429539</v>
      </c>
    </row>
    <row r="5361" spans="1:25" hidden="1" x14ac:dyDescent="0.25">
      <c r="A5361">
        <v>5359</v>
      </c>
      <c r="B5361">
        <v>59</v>
      </c>
      <c r="C5361" t="s">
        <v>4666</v>
      </c>
      <c r="D5361" t="s">
        <v>8611</v>
      </c>
      <c r="E5361">
        <v>2013</v>
      </c>
      <c r="F5361" t="s">
        <v>8612</v>
      </c>
      <c r="G5361">
        <v>38.895111999999997</v>
      </c>
      <c r="H5361">
        <v>-77.036366000000001</v>
      </c>
      <c r="I5361" t="s">
        <v>8613</v>
      </c>
      <c r="J5361" t="s">
        <v>930</v>
      </c>
      <c r="K5361" t="s">
        <v>28</v>
      </c>
      <c r="L5361" t="s">
        <v>56</v>
      </c>
      <c r="M5361">
        <v>0</v>
      </c>
      <c r="N5361">
        <v>0.26450699999999999</v>
      </c>
      <c r="O5361">
        <v>0.76970700000000003</v>
      </c>
      <c r="P5361">
        <v>201.82236</v>
      </c>
      <c r="Q5361">
        <v>0.79778400000000005</v>
      </c>
      <c r="R5361">
        <v>0</v>
      </c>
      <c r="S5361">
        <v>6</v>
      </c>
      <c r="T5361">
        <v>0.62126800000000004</v>
      </c>
      <c r="U5361">
        <v>-5.2990000000000004</v>
      </c>
      <c r="V5361">
        <v>0</v>
      </c>
      <c r="W5361">
        <v>9.1367000000000004E-2</v>
      </c>
      <c r="X5361">
        <v>114.03100000000001</v>
      </c>
      <c r="Y5361">
        <v>0.51874799999999999</v>
      </c>
    </row>
    <row r="5362" spans="1:25" hidden="1" x14ac:dyDescent="0.25">
      <c r="A5362">
        <v>5360</v>
      </c>
      <c r="B5362">
        <v>60</v>
      </c>
      <c r="C5362" t="s">
        <v>8614</v>
      </c>
      <c r="D5362" t="s">
        <v>8615</v>
      </c>
      <c r="E5362">
        <v>2013</v>
      </c>
      <c r="F5362" t="s">
        <v>6772</v>
      </c>
      <c r="G5362">
        <v>36.165688000000003</v>
      </c>
      <c r="H5362">
        <v>-86.778098</v>
      </c>
      <c r="I5362" t="s">
        <v>392</v>
      </c>
      <c r="J5362" t="s">
        <v>28</v>
      </c>
      <c r="K5362" t="s">
        <v>56</v>
      </c>
      <c r="L5362" t="s">
        <v>33</v>
      </c>
      <c r="M5362">
        <v>0</v>
      </c>
      <c r="N5362">
        <v>0.30902099999999999</v>
      </c>
      <c r="O5362">
        <v>0.63493999999999995</v>
      </c>
      <c r="P5362">
        <v>226.45287999999999</v>
      </c>
      <c r="Q5362">
        <v>0.65994900000000001</v>
      </c>
      <c r="R5362">
        <v>0</v>
      </c>
      <c r="S5362">
        <v>2</v>
      </c>
      <c r="T5362">
        <v>0.19748499999999999</v>
      </c>
      <c r="U5362">
        <v>-6.101</v>
      </c>
      <c r="V5362">
        <v>1</v>
      </c>
      <c r="W5362">
        <v>7.5073000000000001E-2</v>
      </c>
      <c r="X5362">
        <v>169.87</v>
      </c>
      <c r="Y5362">
        <v>0.60511300000000001</v>
      </c>
    </row>
    <row r="5363" spans="1:25" hidden="1" x14ac:dyDescent="0.25">
      <c r="A5363">
        <v>5361</v>
      </c>
      <c r="B5363">
        <v>61</v>
      </c>
      <c r="C5363" t="s">
        <v>8616</v>
      </c>
      <c r="D5363" t="s">
        <v>8439</v>
      </c>
      <c r="E5363">
        <v>2013</v>
      </c>
      <c r="F5363" t="s">
        <v>8439</v>
      </c>
      <c r="G5363">
        <v>31.560673999999999</v>
      </c>
      <c r="H5363">
        <v>-84.176750999999996</v>
      </c>
      <c r="I5363" t="s">
        <v>8440</v>
      </c>
      <c r="J5363" t="s">
        <v>28</v>
      </c>
      <c r="K5363" t="s">
        <v>33</v>
      </c>
      <c r="M5363">
        <v>0</v>
      </c>
      <c r="N5363">
        <v>0.13897200000000001</v>
      </c>
      <c r="O5363">
        <v>0.664964</v>
      </c>
      <c r="P5363">
        <v>212.64</v>
      </c>
      <c r="Q5363">
        <v>0.65871400000000002</v>
      </c>
      <c r="R5363">
        <v>0</v>
      </c>
      <c r="S5363">
        <v>6</v>
      </c>
      <c r="T5363">
        <v>0.57901199999999997</v>
      </c>
      <c r="U5363">
        <v>-5.7649999999999997</v>
      </c>
      <c r="V5363">
        <v>1</v>
      </c>
      <c r="W5363">
        <v>4.9311000000000001E-2</v>
      </c>
      <c r="X5363">
        <v>118.005</v>
      </c>
      <c r="Y5363">
        <v>0.61180199999999996</v>
      </c>
    </row>
    <row r="5364" spans="1:25" hidden="1" x14ac:dyDescent="0.25">
      <c r="A5364">
        <v>5362</v>
      </c>
      <c r="B5364">
        <v>62</v>
      </c>
      <c r="C5364" t="s">
        <v>8617</v>
      </c>
      <c r="D5364" t="s">
        <v>8501</v>
      </c>
      <c r="E5364">
        <v>2013</v>
      </c>
      <c r="F5364" t="s">
        <v>8501</v>
      </c>
      <c r="G5364">
        <v>36.171900000000001</v>
      </c>
      <c r="H5364">
        <v>-115.14</v>
      </c>
      <c r="I5364" t="s">
        <v>6104</v>
      </c>
      <c r="J5364" t="s">
        <v>28</v>
      </c>
      <c r="K5364" t="s">
        <v>56</v>
      </c>
      <c r="L5364" t="s">
        <v>33</v>
      </c>
      <c r="M5364">
        <v>0</v>
      </c>
      <c r="N5364">
        <v>0.14414199999999999</v>
      </c>
      <c r="O5364">
        <v>0.48610799999999998</v>
      </c>
      <c r="P5364">
        <v>175.2</v>
      </c>
      <c r="Q5364">
        <v>0.73050499999999996</v>
      </c>
      <c r="R5364">
        <v>2.6200000000000003E-4</v>
      </c>
      <c r="S5364">
        <v>3</v>
      </c>
      <c r="T5364">
        <v>0.31151200000000001</v>
      </c>
      <c r="U5364">
        <v>-2.9510000000000001</v>
      </c>
      <c r="V5364">
        <v>1</v>
      </c>
      <c r="W5364">
        <v>3.6912E-2</v>
      </c>
      <c r="X5364">
        <v>90.025999999999996</v>
      </c>
      <c r="Y5364">
        <v>0.37366100000000002</v>
      </c>
    </row>
    <row r="5365" spans="1:25" hidden="1" x14ac:dyDescent="0.25">
      <c r="A5365">
        <v>5363</v>
      </c>
      <c r="B5365">
        <v>63</v>
      </c>
      <c r="C5365" t="s">
        <v>8618</v>
      </c>
      <c r="D5365" t="s">
        <v>7821</v>
      </c>
      <c r="E5365">
        <v>2013</v>
      </c>
      <c r="F5365" t="s">
        <v>7821</v>
      </c>
      <c r="G5365">
        <v>38.861469</v>
      </c>
      <c r="H5365">
        <v>-104.857828</v>
      </c>
      <c r="I5365" t="s">
        <v>7822</v>
      </c>
      <c r="J5365" t="s">
        <v>28</v>
      </c>
      <c r="K5365" t="s">
        <v>56</v>
      </c>
      <c r="L5365" t="s">
        <v>33</v>
      </c>
      <c r="M5365">
        <v>0</v>
      </c>
      <c r="N5365">
        <v>7.0388999999999993E-2</v>
      </c>
      <c r="O5365">
        <v>0.65754100000000004</v>
      </c>
      <c r="P5365">
        <v>255.34666999999999</v>
      </c>
      <c r="Q5365">
        <v>0.67627800000000005</v>
      </c>
      <c r="R5365">
        <v>0</v>
      </c>
      <c r="S5365">
        <v>1</v>
      </c>
      <c r="T5365">
        <v>0.21387900000000001</v>
      </c>
      <c r="U5365">
        <v>-6.31</v>
      </c>
      <c r="V5365">
        <v>0</v>
      </c>
      <c r="W5365">
        <v>3.8575999999999999E-2</v>
      </c>
      <c r="X5365">
        <v>121.974</v>
      </c>
      <c r="Y5365">
        <v>0.463445</v>
      </c>
    </row>
    <row r="5366" spans="1:25" hidden="1" x14ac:dyDescent="0.25">
      <c r="A5366">
        <v>5364</v>
      </c>
      <c r="B5366">
        <v>64</v>
      </c>
      <c r="C5366" t="s">
        <v>8619</v>
      </c>
      <c r="D5366" t="s">
        <v>7785</v>
      </c>
      <c r="E5366">
        <v>2013</v>
      </c>
      <c r="F5366" t="s">
        <v>7785</v>
      </c>
      <c r="G5366">
        <v>25.728999999999999</v>
      </c>
      <c r="H5366">
        <v>-80.237399999999994</v>
      </c>
      <c r="I5366" t="s">
        <v>1448</v>
      </c>
      <c r="J5366" t="s">
        <v>28</v>
      </c>
      <c r="K5366" t="s">
        <v>56</v>
      </c>
      <c r="L5366" t="s">
        <v>33</v>
      </c>
      <c r="M5366">
        <v>0</v>
      </c>
      <c r="N5366">
        <v>1.448E-2</v>
      </c>
      <c r="O5366">
        <v>0.63154399999999999</v>
      </c>
      <c r="P5366">
        <v>300.14798000000002</v>
      </c>
      <c r="Q5366">
        <v>0.77854500000000004</v>
      </c>
      <c r="R5366">
        <v>0</v>
      </c>
      <c r="S5366">
        <v>11</v>
      </c>
      <c r="T5366">
        <v>4.0314000000000003E-2</v>
      </c>
      <c r="U5366">
        <v>-7.6310000000000002</v>
      </c>
      <c r="V5366">
        <v>1</v>
      </c>
      <c r="W5366">
        <v>8.3475999999999995E-2</v>
      </c>
      <c r="X5366">
        <v>125.95699999999999</v>
      </c>
      <c r="Y5366">
        <v>0.35481200000000002</v>
      </c>
    </row>
    <row r="5367" spans="1:25" hidden="1" x14ac:dyDescent="0.25">
      <c r="A5367">
        <v>5365</v>
      </c>
      <c r="B5367">
        <v>65</v>
      </c>
      <c r="C5367" t="s">
        <v>8620</v>
      </c>
      <c r="D5367" t="s">
        <v>8621</v>
      </c>
      <c r="E5367">
        <v>2013</v>
      </c>
      <c r="F5367" t="s">
        <v>8622</v>
      </c>
      <c r="G5367">
        <v>64.150000000000006</v>
      </c>
      <c r="H5367">
        <v>-21.95</v>
      </c>
      <c r="I5367" t="s">
        <v>8623</v>
      </c>
      <c r="J5367" t="s">
        <v>28</v>
      </c>
      <c r="K5367" t="s">
        <v>56</v>
      </c>
      <c r="L5367" t="s">
        <v>33</v>
      </c>
      <c r="M5367">
        <v>0</v>
      </c>
      <c r="N5367">
        <v>5.3540000000000003E-3</v>
      </c>
      <c r="O5367">
        <v>0.46704200000000001</v>
      </c>
      <c r="P5367">
        <v>266.73333000000002</v>
      </c>
      <c r="Q5367">
        <v>0.59915799999999997</v>
      </c>
      <c r="R5367">
        <v>0</v>
      </c>
      <c r="S5367">
        <v>1</v>
      </c>
      <c r="T5367">
        <v>0.18207999999999999</v>
      </c>
      <c r="U5367">
        <v>-7.3949999999999996</v>
      </c>
      <c r="V5367">
        <v>1</v>
      </c>
      <c r="W5367">
        <v>3.6790999999999997E-2</v>
      </c>
      <c r="X5367">
        <v>102.386</v>
      </c>
      <c r="Y5367">
        <v>0.369114</v>
      </c>
    </row>
    <row r="5368" spans="1:25" hidden="1" x14ac:dyDescent="0.25">
      <c r="A5368">
        <v>5366</v>
      </c>
      <c r="B5368">
        <v>66</v>
      </c>
      <c r="C5368" t="s">
        <v>8624</v>
      </c>
      <c r="D5368" t="s">
        <v>7973</v>
      </c>
      <c r="E5368">
        <v>2013</v>
      </c>
      <c r="F5368" t="s">
        <v>7973</v>
      </c>
      <c r="G5368">
        <v>25.779807999999999</v>
      </c>
      <c r="H5368">
        <v>-80.153199999999998</v>
      </c>
      <c r="I5368" t="s">
        <v>4692</v>
      </c>
      <c r="J5368" t="s">
        <v>28</v>
      </c>
      <c r="K5368" t="s">
        <v>56</v>
      </c>
      <c r="L5368" t="s">
        <v>33</v>
      </c>
      <c r="M5368">
        <v>0</v>
      </c>
      <c r="N5368">
        <v>5.8602000000000001E-2</v>
      </c>
      <c r="O5368">
        <v>0.56275299999999995</v>
      </c>
      <c r="P5368">
        <v>223.46666999999999</v>
      </c>
      <c r="Q5368">
        <v>0.83604500000000004</v>
      </c>
      <c r="R5368">
        <v>0</v>
      </c>
      <c r="S5368">
        <v>9</v>
      </c>
      <c r="T5368">
        <v>0.22086</v>
      </c>
      <c r="U5368">
        <v>-3.907</v>
      </c>
      <c r="V5368">
        <v>1</v>
      </c>
      <c r="W5368">
        <v>0.10734</v>
      </c>
      <c r="X5368">
        <v>127.91</v>
      </c>
      <c r="Y5368">
        <v>0.49001099999999997</v>
      </c>
    </row>
    <row r="5369" spans="1:25" hidden="1" x14ac:dyDescent="0.25">
      <c r="A5369">
        <v>5367</v>
      </c>
      <c r="B5369">
        <v>67</v>
      </c>
      <c r="C5369" t="s">
        <v>8625</v>
      </c>
      <c r="D5369" t="s">
        <v>6567</v>
      </c>
      <c r="E5369">
        <v>2013</v>
      </c>
      <c r="F5369" t="s">
        <v>6567</v>
      </c>
      <c r="G5369">
        <v>42.347020999999998</v>
      </c>
      <c r="H5369">
        <v>-83.060184000000007</v>
      </c>
      <c r="I5369" t="s">
        <v>6568</v>
      </c>
      <c r="J5369" t="s">
        <v>28</v>
      </c>
      <c r="K5369" t="s">
        <v>56</v>
      </c>
      <c r="L5369" t="s">
        <v>33</v>
      </c>
      <c r="M5369">
        <v>0</v>
      </c>
      <c r="N5369">
        <v>2.5097000000000001E-2</v>
      </c>
      <c r="O5369">
        <v>0.69703300000000001</v>
      </c>
      <c r="P5369">
        <v>265.96757000000002</v>
      </c>
      <c r="Q5369">
        <v>0.74749399999999999</v>
      </c>
      <c r="R5369">
        <v>0</v>
      </c>
      <c r="S5369">
        <v>6</v>
      </c>
      <c r="T5369">
        <v>6.6941000000000001E-2</v>
      </c>
      <c r="U5369">
        <v>-10.51</v>
      </c>
      <c r="V5369">
        <v>0</v>
      </c>
      <c r="W5369">
        <v>0.41628900000000002</v>
      </c>
      <c r="X5369">
        <v>95.004000000000005</v>
      </c>
      <c r="Y5369">
        <v>0.513436</v>
      </c>
    </row>
    <row r="5370" spans="1:25" hidden="1" x14ac:dyDescent="0.25">
      <c r="A5370">
        <v>5368</v>
      </c>
      <c r="B5370">
        <v>68</v>
      </c>
      <c r="C5370" t="s">
        <v>8626</v>
      </c>
      <c r="D5370" t="s">
        <v>6887</v>
      </c>
      <c r="E5370">
        <v>2013</v>
      </c>
      <c r="F5370" t="s">
        <v>6887</v>
      </c>
      <c r="G5370">
        <v>32.492683</v>
      </c>
      <c r="H5370">
        <v>-97.264358999999999</v>
      </c>
      <c r="I5370" t="s">
        <v>6888</v>
      </c>
      <c r="J5370" t="s">
        <v>28</v>
      </c>
      <c r="K5370" t="s">
        <v>56</v>
      </c>
      <c r="L5370" t="s">
        <v>33</v>
      </c>
      <c r="M5370">
        <v>0</v>
      </c>
      <c r="N5370">
        <v>6.9649999999999998E-3</v>
      </c>
      <c r="O5370">
        <v>0.56539300000000003</v>
      </c>
      <c r="P5370">
        <v>246.30812</v>
      </c>
      <c r="Q5370">
        <v>0.71633000000000002</v>
      </c>
      <c r="R5370">
        <v>0</v>
      </c>
      <c r="S5370">
        <v>9</v>
      </c>
      <c r="T5370">
        <v>0.108407</v>
      </c>
      <c r="U5370">
        <v>-13.702999999999999</v>
      </c>
      <c r="V5370">
        <v>1</v>
      </c>
      <c r="W5370">
        <v>6.7918000000000006E-2</v>
      </c>
      <c r="X5370">
        <v>124.018</v>
      </c>
      <c r="Y5370">
        <v>0.36064499999999999</v>
      </c>
    </row>
    <row r="5371" spans="1:25" hidden="1" x14ac:dyDescent="0.25">
      <c r="A5371">
        <v>5369</v>
      </c>
      <c r="B5371">
        <v>69</v>
      </c>
      <c r="C5371" t="s">
        <v>8627</v>
      </c>
      <c r="D5371" t="s">
        <v>8334</v>
      </c>
      <c r="E5371">
        <v>2013</v>
      </c>
      <c r="F5371" t="s">
        <v>8334</v>
      </c>
      <c r="G5371">
        <v>36.165688000000003</v>
      </c>
      <c r="H5371">
        <v>-86.778098</v>
      </c>
      <c r="I5371" t="s">
        <v>8335</v>
      </c>
      <c r="J5371" t="s">
        <v>28</v>
      </c>
      <c r="K5371" t="s">
        <v>56</v>
      </c>
      <c r="L5371" t="s">
        <v>33</v>
      </c>
      <c r="M5371">
        <v>0</v>
      </c>
      <c r="N5371">
        <v>2.8521000000000001E-2</v>
      </c>
      <c r="O5371">
        <v>0.52500100000000005</v>
      </c>
      <c r="P5371">
        <v>234.76</v>
      </c>
      <c r="Q5371">
        <v>0.80600700000000003</v>
      </c>
      <c r="R5371">
        <v>0</v>
      </c>
      <c r="S5371">
        <v>7</v>
      </c>
      <c r="T5371">
        <v>0.24530399999999999</v>
      </c>
      <c r="U5371">
        <v>-4.048</v>
      </c>
      <c r="V5371">
        <v>1</v>
      </c>
      <c r="W5371">
        <v>4.2788E-2</v>
      </c>
      <c r="X5371">
        <v>144.00299999999999</v>
      </c>
      <c r="Y5371">
        <v>0.42171199999999998</v>
      </c>
    </row>
    <row r="5372" spans="1:25" hidden="1" x14ac:dyDescent="0.25">
      <c r="A5372">
        <v>5370</v>
      </c>
      <c r="B5372">
        <v>70</v>
      </c>
      <c r="C5372" t="s">
        <v>8628</v>
      </c>
      <c r="D5372" t="s">
        <v>7328</v>
      </c>
      <c r="E5372">
        <v>2013</v>
      </c>
      <c r="F5372" t="s">
        <v>7328</v>
      </c>
      <c r="G5372">
        <f>IFERROR(VLOOKUP(Table1[[#This Row],[Title]],$C$5507:$Y$5579,5, FALSE ),"")</f>
        <v>13.166700000000001</v>
      </c>
      <c r="H5372">
        <f>IFERROR(VLOOKUP(Table1[[#This Row],[Title]],$C$5507:$Y$5579,6, FALSE ),"")</f>
        <v>-59.533299999999997</v>
      </c>
      <c r="I5372" t="str">
        <f>IFERROR(VLOOKUP(Table1[[#This Row],[Title]],$C$5507:$Y$5579,7, FALSE ),"")</f>
        <v>Saint Michael, Barbados</v>
      </c>
      <c r="J5372" t="str">
        <f>IFERROR(VLOOKUP(Table1[[#This Row],[Title]],$C$5507:$Y$5579,8, FALSE ),"")</f>
        <v>studio</v>
      </c>
      <c r="K5372" t="str">
        <f>IFERROR(VLOOKUP(Table1[[#This Row],[Title]],$C$5507:$Y$5579,9, FALSE ),"")</f>
        <v>electric</v>
      </c>
      <c r="L5372" t="str">
        <f>IFERROR(VLOOKUP(Table1[[#This Row],[Title]],$C$5507:$Y$5579,10, FALSE ),"")</f>
        <v>vocal</v>
      </c>
      <c r="M5372">
        <f>IFERROR(VLOOKUP(Table1[[#This Row],[Title]],$C$5507:$Y$5579,11, FALSE ),"")</f>
        <v>0</v>
      </c>
      <c r="N5372">
        <f>IFERROR(VLOOKUP(Table1[[#This Row],[Title]],$C$5507:$Y$5579,12, FALSE ),"")</f>
        <v>4.9238999999999998E-2</v>
      </c>
      <c r="O5372">
        <f>IFERROR(VLOOKUP(Table1[[#This Row],[Title]],$C$5507:$Y$5579,13, FALSE ),"")</f>
        <v>0.77549800000000002</v>
      </c>
      <c r="P5372">
        <f>IFERROR(VLOOKUP(Table1[[#This Row],[Title]],$C$5507:$Y$5579,14, FALSE ),"")</f>
        <v>196.51196999999999</v>
      </c>
      <c r="Q5372">
        <f>IFERROR(VLOOKUP(Table1[[#This Row],[Title]],$C$5507:$Y$5579,15, FALSE ),"")</f>
        <v>0.281393</v>
      </c>
      <c r="R5372">
        <f>IFERROR(VLOOKUP(Table1[[#This Row],[Title]],$C$5507:$Y$5579,16, FALSE ),"")</f>
        <v>0</v>
      </c>
      <c r="S5372">
        <f>IFERROR(VLOOKUP(Table1[[#This Row],[Title]],$C$5507:$Y$5579,17, FALSE ),"")</f>
        <v>6</v>
      </c>
      <c r="T5372">
        <f>IFERROR(VLOOKUP(Table1[[#This Row],[Title]],$C$5507:$Y$5579,18, FALSE ),"")</f>
        <v>6.2852000000000005E-2</v>
      </c>
      <c r="U5372">
        <f>IFERROR(VLOOKUP(Table1[[#This Row],[Title]],$C$5507:$Y$5579,19, FALSE ),"")</f>
        <v>-16.728000000000002</v>
      </c>
      <c r="V5372">
        <f>IFERROR(VLOOKUP(Table1[[#This Row],[Title]],$C$5507:$Y$5579,20, FALSE ),"")</f>
        <v>0</v>
      </c>
      <c r="W5372">
        <f>IFERROR(VLOOKUP(Table1[[#This Row],[Title]],$C$5507:$Y$5579,21, FALSE ),"")</f>
        <v>5.9029999999999999E-2</v>
      </c>
      <c r="X5372">
        <f>IFERROR(VLOOKUP(Table1[[#This Row],[Title]],$C$5507:$Y$5579,22, FALSE ),"")</f>
        <v>134.006</v>
      </c>
      <c r="Y5372">
        <f>IFERROR(VLOOKUP(Table1[[#This Row],[Title]],$C$5507:$Y$5579,23, FALSE ),"")</f>
        <v>0.35958400000000001</v>
      </c>
    </row>
    <row r="5373" spans="1:25" hidden="1" x14ac:dyDescent="0.25">
      <c r="A5373">
        <v>5371</v>
      </c>
      <c r="B5373">
        <v>71</v>
      </c>
      <c r="C5373">
        <v>22</v>
      </c>
      <c r="D5373" t="s">
        <v>7767</v>
      </c>
      <c r="E5373">
        <v>2013</v>
      </c>
      <c r="F5373" t="s">
        <v>7767</v>
      </c>
      <c r="G5373">
        <v>40.357241999999999</v>
      </c>
      <c r="H5373">
        <v>-75.940152999999995</v>
      </c>
      <c r="I5373" t="s">
        <v>7768</v>
      </c>
      <c r="J5373" t="s">
        <v>28</v>
      </c>
      <c r="K5373" t="s">
        <v>56</v>
      </c>
      <c r="L5373" t="s">
        <v>33</v>
      </c>
      <c r="M5373">
        <v>0</v>
      </c>
      <c r="N5373">
        <v>3.235E-3</v>
      </c>
      <c r="O5373">
        <v>0.65295400000000003</v>
      </c>
      <c r="P5373">
        <v>244.48803000000001</v>
      </c>
      <c r="Q5373">
        <v>0.55506999999999995</v>
      </c>
      <c r="R5373">
        <v>2.98E-3</v>
      </c>
      <c r="S5373">
        <v>7</v>
      </c>
      <c r="T5373">
        <v>0.41705100000000001</v>
      </c>
      <c r="U5373">
        <v>-13.144</v>
      </c>
      <c r="V5373">
        <v>1</v>
      </c>
      <c r="W5373">
        <v>4.0001000000000002E-2</v>
      </c>
      <c r="X5373">
        <v>104.012</v>
      </c>
      <c r="Y5373">
        <v>0.67596000000000001</v>
      </c>
    </row>
    <row r="5374" spans="1:25" hidden="1" x14ac:dyDescent="0.25">
      <c r="A5374">
        <v>5372</v>
      </c>
      <c r="B5374">
        <v>72</v>
      </c>
      <c r="C5374" t="s">
        <v>8629</v>
      </c>
      <c r="D5374" t="s">
        <v>8444</v>
      </c>
      <c r="E5374">
        <v>2013</v>
      </c>
      <c r="F5374" t="s">
        <v>8444</v>
      </c>
      <c r="G5374">
        <v>30.273299999999999</v>
      </c>
      <c r="H5374">
        <v>-91.899600000000007</v>
      </c>
      <c r="I5374" t="s">
        <v>8445</v>
      </c>
      <c r="J5374" t="s">
        <v>28</v>
      </c>
      <c r="K5374" t="s">
        <v>56</v>
      </c>
      <c r="L5374" t="s">
        <v>33</v>
      </c>
      <c r="M5374">
        <v>0</v>
      </c>
      <c r="N5374">
        <v>3.2361000000000001E-2</v>
      </c>
      <c r="O5374">
        <v>0.57127399999999995</v>
      </c>
      <c r="P5374">
        <v>240.08</v>
      </c>
      <c r="Q5374">
        <v>0.84153299999999998</v>
      </c>
      <c r="R5374">
        <v>0</v>
      </c>
      <c r="S5374">
        <v>8</v>
      </c>
      <c r="T5374">
        <v>8.9746000000000006E-2</v>
      </c>
      <c r="U5374">
        <v>-5.9470000000000001</v>
      </c>
      <c r="V5374">
        <v>1</v>
      </c>
      <c r="W5374">
        <v>3.9167E-2</v>
      </c>
      <c r="X5374">
        <v>103.077</v>
      </c>
      <c r="Y5374">
        <v>0.572986</v>
      </c>
    </row>
    <row r="5375" spans="1:25" hidden="1" x14ac:dyDescent="0.25">
      <c r="A5375">
        <v>5373</v>
      </c>
      <c r="B5375">
        <v>73</v>
      </c>
      <c r="C5375" t="s">
        <v>8630</v>
      </c>
      <c r="D5375" t="s">
        <v>8631</v>
      </c>
      <c r="E5375">
        <v>2013</v>
      </c>
      <c r="F5375" t="s">
        <v>8631</v>
      </c>
      <c r="G5375">
        <v>60.391111000000002</v>
      </c>
      <c r="H5375">
        <v>5.3247220000000004</v>
      </c>
      <c r="I5375" t="s">
        <v>8632</v>
      </c>
      <c r="J5375" t="s">
        <v>28</v>
      </c>
      <c r="K5375" t="s">
        <v>56</v>
      </c>
      <c r="L5375" t="s">
        <v>33</v>
      </c>
      <c r="M5375">
        <v>0</v>
      </c>
      <c r="N5375">
        <v>8.7918999999999997E-2</v>
      </c>
      <c r="O5375">
        <v>0.68187200000000003</v>
      </c>
      <c r="P5375">
        <v>224.10404</v>
      </c>
      <c r="Q5375">
        <v>0.86023300000000003</v>
      </c>
      <c r="R5375">
        <v>0</v>
      </c>
      <c r="S5375">
        <v>11</v>
      </c>
      <c r="T5375">
        <v>0.53717899999999996</v>
      </c>
      <c r="U5375">
        <v>-5.0510000000000002</v>
      </c>
      <c r="V5375">
        <v>1</v>
      </c>
      <c r="W5375">
        <v>6.0847999999999999E-2</v>
      </c>
      <c r="X5375">
        <v>128.01</v>
      </c>
      <c r="Y5375">
        <v>0.60973599999999994</v>
      </c>
    </row>
    <row r="5376" spans="1:25" hidden="1" x14ac:dyDescent="0.25">
      <c r="A5376">
        <v>5374</v>
      </c>
      <c r="B5376">
        <v>74</v>
      </c>
      <c r="C5376" t="s">
        <v>8633</v>
      </c>
      <c r="D5376" t="s">
        <v>8388</v>
      </c>
      <c r="E5376">
        <v>2013</v>
      </c>
      <c r="F5376" t="s">
        <v>8388</v>
      </c>
      <c r="G5376">
        <v>51.506300000000003</v>
      </c>
      <c r="H5376">
        <v>-0.12714</v>
      </c>
      <c r="I5376" t="s">
        <v>893</v>
      </c>
      <c r="J5376" t="s">
        <v>28</v>
      </c>
      <c r="K5376" t="s">
        <v>56</v>
      </c>
      <c r="L5376" t="s">
        <v>33</v>
      </c>
      <c r="M5376">
        <v>2.41235192572E-2</v>
      </c>
      <c r="N5376">
        <v>0.216394</v>
      </c>
      <c r="O5376">
        <v>0.59185699999999997</v>
      </c>
      <c r="P5376">
        <v>372.83954999999997</v>
      </c>
      <c r="Q5376">
        <v>0.70178200000000002</v>
      </c>
      <c r="R5376">
        <v>0</v>
      </c>
      <c r="S5376">
        <v>1</v>
      </c>
      <c r="T5376">
        <v>0.40505000000000002</v>
      </c>
      <c r="U5376">
        <v>-5.59</v>
      </c>
      <c r="V5376">
        <v>1</v>
      </c>
      <c r="W5376">
        <v>0.40984799999999999</v>
      </c>
      <c r="X5376">
        <v>118.307</v>
      </c>
      <c r="Y5376">
        <v>0.56549400000000005</v>
      </c>
    </row>
    <row r="5377" spans="1:25" hidden="1" x14ac:dyDescent="0.25">
      <c r="A5377">
        <v>5375</v>
      </c>
      <c r="B5377">
        <v>75</v>
      </c>
      <c r="C5377" t="s">
        <v>8634</v>
      </c>
      <c r="D5377" t="s">
        <v>8635</v>
      </c>
      <c r="E5377">
        <v>2013</v>
      </c>
      <c r="F5377" t="s">
        <v>8635</v>
      </c>
      <c r="G5377">
        <v>52.166666999999997</v>
      </c>
      <c r="H5377">
        <v>1</v>
      </c>
      <c r="I5377" t="s">
        <v>8636</v>
      </c>
      <c r="J5377" t="s">
        <v>28</v>
      </c>
      <c r="K5377" t="s">
        <v>33</v>
      </c>
      <c r="M5377">
        <v>0</v>
      </c>
      <c r="N5377">
        <v>0.64425699999999997</v>
      </c>
      <c r="O5377">
        <v>0.67344199999999999</v>
      </c>
      <c r="P5377">
        <v>223.04</v>
      </c>
      <c r="Q5377">
        <v>0.26952500000000001</v>
      </c>
      <c r="R5377">
        <v>0</v>
      </c>
      <c r="S5377">
        <v>9</v>
      </c>
      <c r="T5377">
        <v>0.22844300000000001</v>
      </c>
      <c r="U5377">
        <v>-10.433</v>
      </c>
      <c r="V5377">
        <v>1</v>
      </c>
      <c r="W5377">
        <v>3.9494000000000001E-2</v>
      </c>
      <c r="X5377">
        <v>85.042000000000002</v>
      </c>
      <c r="Y5377">
        <v>0.37500499999999998</v>
      </c>
    </row>
    <row r="5378" spans="1:25" hidden="1" x14ac:dyDescent="0.25">
      <c r="A5378">
        <v>5376</v>
      </c>
      <c r="B5378">
        <v>76</v>
      </c>
      <c r="C5378" t="s">
        <v>8637</v>
      </c>
      <c r="D5378" t="s">
        <v>8377</v>
      </c>
      <c r="E5378">
        <v>2013</v>
      </c>
      <c r="F5378" t="s">
        <v>8377</v>
      </c>
      <c r="G5378">
        <v>40.714269000000002</v>
      </c>
      <c r="H5378">
        <v>-74.005972999999997</v>
      </c>
      <c r="I5378" t="s">
        <v>113</v>
      </c>
      <c r="J5378" t="s">
        <v>28</v>
      </c>
      <c r="K5378" t="s">
        <v>56</v>
      </c>
      <c r="L5378" t="s">
        <v>33</v>
      </c>
      <c r="M5378">
        <v>0</v>
      </c>
      <c r="N5378">
        <v>9.6196000000000004E-2</v>
      </c>
      <c r="O5378">
        <v>0.32192999999999999</v>
      </c>
      <c r="P5378">
        <v>279.22667000000001</v>
      </c>
      <c r="Q5378">
        <v>0.71706099999999995</v>
      </c>
      <c r="R5378">
        <v>3.2200000000000002E-4</v>
      </c>
      <c r="S5378">
        <v>5</v>
      </c>
      <c r="T5378">
        <v>9.2030000000000001E-2</v>
      </c>
      <c r="U5378">
        <v>-5.899</v>
      </c>
      <c r="V5378">
        <v>1</v>
      </c>
      <c r="W5378">
        <v>0.10355</v>
      </c>
      <c r="X5378">
        <v>49.683</v>
      </c>
      <c r="Y5378">
        <v>0.35295199999999999</v>
      </c>
    </row>
    <row r="5379" spans="1:25" hidden="1" x14ac:dyDescent="0.25">
      <c r="A5379">
        <v>5377</v>
      </c>
      <c r="B5379">
        <v>77</v>
      </c>
      <c r="C5379" t="s">
        <v>8638</v>
      </c>
      <c r="D5379" t="s">
        <v>8639</v>
      </c>
      <c r="E5379">
        <v>2013</v>
      </c>
      <c r="F5379" t="s">
        <v>5710</v>
      </c>
      <c r="G5379">
        <v>32.457639999999998</v>
      </c>
      <c r="H5379">
        <v>-91.493170000000006</v>
      </c>
      <c r="I5379" t="s">
        <v>5711</v>
      </c>
      <c r="J5379" t="s">
        <v>28</v>
      </c>
      <c r="K5379" t="s">
        <v>56</v>
      </c>
      <c r="L5379" t="s">
        <v>33</v>
      </c>
      <c r="M5379">
        <v>0</v>
      </c>
      <c r="N5379">
        <v>2.1617000000000001E-2</v>
      </c>
      <c r="O5379">
        <v>0.46972000000000003</v>
      </c>
      <c r="P5379">
        <v>276.88</v>
      </c>
      <c r="Q5379">
        <v>0.79025699999999999</v>
      </c>
      <c r="R5379">
        <v>0</v>
      </c>
      <c r="S5379">
        <v>2</v>
      </c>
      <c r="T5379">
        <v>8.6305000000000007E-2</v>
      </c>
      <c r="U5379">
        <v>-5.3520000000000003</v>
      </c>
      <c r="V5379">
        <v>1</v>
      </c>
      <c r="W5379">
        <v>3.9029000000000001E-2</v>
      </c>
      <c r="X5379">
        <v>158.06100000000001</v>
      </c>
      <c r="Y5379">
        <v>0.500197</v>
      </c>
    </row>
    <row r="5380" spans="1:25" hidden="1" x14ac:dyDescent="0.25">
      <c r="A5380">
        <v>5378</v>
      </c>
      <c r="B5380">
        <v>78</v>
      </c>
      <c r="C5380" t="s">
        <v>8640</v>
      </c>
      <c r="D5380" t="s">
        <v>8334</v>
      </c>
      <c r="E5380">
        <v>2013</v>
      </c>
      <c r="F5380" t="s">
        <v>8334</v>
      </c>
      <c r="G5380">
        <v>36.165688000000003</v>
      </c>
      <c r="H5380">
        <v>-86.778098</v>
      </c>
      <c r="I5380" t="s">
        <v>8335</v>
      </c>
      <c r="J5380" t="s">
        <v>28</v>
      </c>
      <c r="K5380" t="s">
        <v>56</v>
      </c>
      <c r="L5380" t="s">
        <v>33</v>
      </c>
      <c r="M5380">
        <v>0</v>
      </c>
      <c r="N5380">
        <v>6.1191000000000002E-2</v>
      </c>
      <c r="O5380">
        <v>0.65557299999999996</v>
      </c>
      <c r="P5380">
        <v>189.50667000000001</v>
      </c>
      <c r="Q5380">
        <v>0.72568699999999997</v>
      </c>
      <c r="R5380">
        <v>0</v>
      </c>
      <c r="S5380">
        <v>2</v>
      </c>
      <c r="T5380">
        <v>0.133719</v>
      </c>
      <c r="U5380">
        <v>-4.234</v>
      </c>
      <c r="V5380">
        <v>1</v>
      </c>
      <c r="W5380">
        <v>4.5741999999999998E-2</v>
      </c>
      <c r="X5380">
        <v>110</v>
      </c>
      <c r="Y5380">
        <v>0.90541899999999997</v>
      </c>
    </row>
    <row r="5381" spans="1:25" hidden="1" x14ac:dyDescent="0.25">
      <c r="A5381">
        <v>5379</v>
      </c>
      <c r="B5381">
        <v>79</v>
      </c>
      <c r="C5381" t="s">
        <v>8641</v>
      </c>
      <c r="D5381" t="s">
        <v>8642</v>
      </c>
      <c r="E5381">
        <v>2013</v>
      </c>
      <c r="F5381" t="s">
        <v>8642</v>
      </c>
      <c r="G5381">
        <v>33.874814999999998</v>
      </c>
      <c r="H5381">
        <v>-118.240208</v>
      </c>
      <c r="I5381" t="s">
        <v>8434</v>
      </c>
      <c r="J5381" t="s">
        <v>28</v>
      </c>
      <c r="K5381" t="s">
        <v>56</v>
      </c>
      <c r="L5381" t="s">
        <v>33</v>
      </c>
      <c r="M5381">
        <v>0</v>
      </c>
      <c r="N5381">
        <v>2.281E-2</v>
      </c>
      <c r="O5381">
        <v>0.66911600000000004</v>
      </c>
      <c r="P5381">
        <v>222.38312999999999</v>
      </c>
      <c r="Q5381">
        <v>0.27902100000000002</v>
      </c>
      <c r="R5381" s="1">
        <v>9.9999999999999995E-7</v>
      </c>
      <c r="S5381">
        <v>8</v>
      </c>
      <c r="T5381">
        <v>0.165185</v>
      </c>
      <c r="U5381">
        <v>-13.47</v>
      </c>
      <c r="V5381">
        <v>1</v>
      </c>
      <c r="W5381">
        <v>0.35861300000000002</v>
      </c>
      <c r="X5381">
        <v>73.936999999999998</v>
      </c>
      <c r="Y5381">
        <v>0.16689999999999999</v>
      </c>
    </row>
    <row r="5382" spans="1:25" hidden="1" x14ac:dyDescent="0.25">
      <c r="A5382">
        <v>5380</v>
      </c>
      <c r="B5382">
        <v>80</v>
      </c>
      <c r="C5382" t="s">
        <v>8643</v>
      </c>
      <c r="D5382" t="s">
        <v>6772</v>
      </c>
      <c r="E5382">
        <v>2013</v>
      </c>
      <c r="F5382" t="s">
        <v>6772</v>
      </c>
      <c r="G5382">
        <v>36.165688000000003</v>
      </c>
      <c r="H5382">
        <v>-86.778098</v>
      </c>
      <c r="I5382" t="s">
        <v>392</v>
      </c>
      <c r="J5382" t="s">
        <v>28</v>
      </c>
      <c r="K5382" t="s">
        <v>56</v>
      </c>
      <c r="L5382" t="s">
        <v>33</v>
      </c>
      <c r="M5382">
        <v>0</v>
      </c>
      <c r="N5382">
        <v>0.26219500000000001</v>
      </c>
      <c r="O5382">
        <v>0.58169499999999996</v>
      </c>
      <c r="P5382">
        <v>215.70667</v>
      </c>
      <c r="Q5382">
        <v>0.72289400000000004</v>
      </c>
      <c r="R5382">
        <v>0</v>
      </c>
      <c r="S5382">
        <v>11</v>
      </c>
      <c r="T5382">
        <v>8.8081000000000007E-2</v>
      </c>
      <c r="U5382">
        <v>-4.6440000000000001</v>
      </c>
      <c r="V5382">
        <v>1</v>
      </c>
      <c r="W5382">
        <v>3.3895000000000002E-2</v>
      </c>
      <c r="X5382">
        <v>136.86000000000001</v>
      </c>
      <c r="Y5382">
        <v>0.56892699999999996</v>
      </c>
    </row>
    <row r="5383" spans="1:25" hidden="1" x14ac:dyDescent="0.25">
      <c r="A5383">
        <v>5381</v>
      </c>
      <c r="B5383">
        <v>81</v>
      </c>
      <c r="C5383" t="s">
        <v>8644</v>
      </c>
      <c r="D5383" t="s">
        <v>8645</v>
      </c>
      <c r="E5383">
        <v>2013</v>
      </c>
      <c r="F5383" t="s">
        <v>5007</v>
      </c>
      <c r="G5383">
        <v>40.714269000000002</v>
      </c>
      <c r="H5383">
        <v>-74.005972999999997</v>
      </c>
      <c r="I5383" t="s">
        <v>113</v>
      </c>
      <c r="J5383" t="s">
        <v>28</v>
      </c>
      <c r="K5383" t="s">
        <v>33</v>
      </c>
      <c r="M5383">
        <v>0</v>
      </c>
      <c r="N5383">
        <v>0.493925</v>
      </c>
      <c r="O5383">
        <v>0.67132800000000004</v>
      </c>
      <c r="P5383">
        <v>199.76</v>
      </c>
      <c r="Q5383">
        <v>0.74825600000000003</v>
      </c>
      <c r="R5383" s="1">
        <v>1.4E-5</v>
      </c>
      <c r="S5383">
        <v>4</v>
      </c>
      <c r="T5383">
        <v>0.38786599999999999</v>
      </c>
      <c r="U5383">
        <v>-7.4370000000000003</v>
      </c>
      <c r="V5383">
        <v>1</v>
      </c>
      <c r="W5383">
        <v>3.9197000000000003E-2</v>
      </c>
      <c r="X5383">
        <v>107.011</v>
      </c>
      <c r="Y5383">
        <v>0.499444</v>
      </c>
    </row>
    <row r="5384" spans="1:25" hidden="1" x14ac:dyDescent="0.25">
      <c r="A5384">
        <v>5382</v>
      </c>
      <c r="B5384">
        <v>82</v>
      </c>
      <c r="C5384" t="s">
        <v>8646</v>
      </c>
      <c r="D5384" t="s">
        <v>8647</v>
      </c>
      <c r="E5384">
        <v>2013</v>
      </c>
      <c r="F5384" t="s">
        <v>8648</v>
      </c>
      <c r="G5384">
        <v>51.799323200000003</v>
      </c>
      <c r="H5384">
        <v>0.64333169999999995</v>
      </c>
      <c r="I5384" t="s">
        <v>8649</v>
      </c>
      <c r="J5384" t="s">
        <v>246</v>
      </c>
      <c r="K5384" t="s">
        <v>56</v>
      </c>
      <c r="L5384" t="s">
        <v>33</v>
      </c>
      <c r="M5384">
        <v>0</v>
      </c>
      <c r="N5384">
        <v>0.17729300000000001</v>
      </c>
      <c r="O5384">
        <v>0.69140599999999997</v>
      </c>
      <c r="P5384">
        <v>255.98357999999999</v>
      </c>
      <c r="Q5384">
        <v>0.874942</v>
      </c>
      <c r="R5384">
        <v>0</v>
      </c>
      <c r="S5384">
        <v>11</v>
      </c>
      <c r="T5384">
        <v>0.95709100000000003</v>
      </c>
      <c r="U5384">
        <v>-5.819</v>
      </c>
      <c r="V5384">
        <v>0</v>
      </c>
      <c r="W5384">
        <v>6.6297999999999996E-2</v>
      </c>
      <c r="X5384">
        <v>105.998</v>
      </c>
      <c r="Y5384">
        <v>0.64912300000000001</v>
      </c>
    </row>
    <row r="5385" spans="1:25" hidden="1" x14ac:dyDescent="0.25">
      <c r="A5385">
        <v>5383</v>
      </c>
      <c r="B5385">
        <v>83</v>
      </c>
      <c r="C5385" t="s">
        <v>8650</v>
      </c>
      <c r="D5385" t="s">
        <v>7163</v>
      </c>
      <c r="E5385">
        <v>2013</v>
      </c>
      <c r="F5385" t="s">
        <v>7163</v>
      </c>
      <c r="G5385">
        <v>33.844371000000002</v>
      </c>
      <c r="H5385">
        <v>-84.474050000000005</v>
      </c>
      <c r="I5385" t="s">
        <v>2133</v>
      </c>
      <c r="J5385" t="s">
        <v>28</v>
      </c>
      <c r="K5385" t="s">
        <v>56</v>
      </c>
      <c r="L5385" t="s">
        <v>33</v>
      </c>
      <c r="M5385">
        <v>0</v>
      </c>
      <c r="N5385">
        <v>7.1469999999999997E-3</v>
      </c>
      <c r="O5385">
        <v>0.64353499999999997</v>
      </c>
      <c r="P5385">
        <v>240.01333</v>
      </c>
      <c r="Q5385">
        <v>0.79844400000000004</v>
      </c>
      <c r="R5385" s="1">
        <v>2.4000000000000001E-5</v>
      </c>
      <c r="S5385">
        <v>11</v>
      </c>
      <c r="T5385">
        <v>0.34326400000000001</v>
      </c>
      <c r="U5385">
        <v>-3.9580000000000002</v>
      </c>
      <c r="V5385">
        <v>0</v>
      </c>
      <c r="W5385">
        <v>9.8707000000000003E-2</v>
      </c>
      <c r="X5385">
        <v>146.20599999999999</v>
      </c>
      <c r="Y5385">
        <v>0.57505200000000001</v>
      </c>
    </row>
    <row r="5386" spans="1:25" hidden="1" x14ac:dyDescent="0.25">
      <c r="A5386">
        <v>5384</v>
      </c>
      <c r="B5386">
        <v>84</v>
      </c>
      <c r="C5386" t="s">
        <v>8510</v>
      </c>
      <c r="D5386" t="s">
        <v>8352</v>
      </c>
      <c r="E5386">
        <v>2013</v>
      </c>
      <c r="F5386" t="s">
        <v>8352</v>
      </c>
      <c r="G5386">
        <v>33.737900000000003</v>
      </c>
      <c r="H5386">
        <v>-118.285</v>
      </c>
      <c r="I5386" t="s">
        <v>8353</v>
      </c>
      <c r="J5386" t="s">
        <v>28</v>
      </c>
      <c r="K5386" t="s">
        <v>56</v>
      </c>
      <c r="L5386" t="s">
        <v>33</v>
      </c>
      <c r="M5386">
        <v>0</v>
      </c>
      <c r="N5386">
        <v>6.2309000000000003E-2</v>
      </c>
      <c r="O5386">
        <v>0.61078100000000002</v>
      </c>
      <c r="P5386">
        <v>195.85333</v>
      </c>
      <c r="Q5386">
        <v>0.581793</v>
      </c>
      <c r="R5386" s="1">
        <v>5.3000000000000001E-5</v>
      </c>
      <c r="S5386">
        <v>11</v>
      </c>
      <c r="T5386">
        <v>0.140622</v>
      </c>
      <c r="U5386">
        <v>-5.3890000000000002</v>
      </c>
      <c r="V5386">
        <v>0</v>
      </c>
      <c r="W5386">
        <v>0.24152100000000001</v>
      </c>
      <c r="X5386">
        <v>179.13399999999999</v>
      </c>
      <c r="Y5386">
        <v>0.208374</v>
      </c>
    </row>
    <row r="5387" spans="1:25" hidden="1" x14ac:dyDescent="0.25">
      <c r="A5387">
        <v>5385</v>
      </c>
      <c r="B5387">
        <v>85</v>
      </c>
      <c r="C5387" t="s">
        <v>8651</v>
      </c>
      <c r="D5387" t="s">
        <v>8652</v>
      </c>
      <c r="E5387">
        <v>2013</v>
      </c>
      <c r="F5387" t="s">
        <v>8112</v>
      </c>
      <c r="G5387">
        <v>53.333055600000002</v>
      </c>
      <c r="H5387">
        <v>-6.2488888999999999</v>
      </c>
      <c r="I5387" t="s">
        <v>5003</v>
      </c>
      <c r="J5387" t="s">
        <v>28</v>
      </c>
      <c r="K5387" t="s">
        <v>56</v>
      </c>
      <c r="L5387" t="s">
        <v>33</v>
      </c>
      <c r="M5387">
        <v>0</v>
      </c>
      <c r="N5387">
        <v>6.3325000000000006E-2</v>
      </c>
      <c r="O5387">
        <v>0.52317400000000003</v>
      </c>
      <c r="P5387">
        <v>195.31710000000001</v>
      </c>
      <c r="Q5387">
        <v>0.53503599999999996</v>
      </c>
      <c r="R5387">
        <v>0</v>
      </c>
      <c r="S5387">
        <v>10</v>
      </c>
      <c r="T5387">
        <v>9.3885999999999997E-2</v>
      </c>
      <c r="U5387">
        <v>-15.371</v>
      </c>
      <c r="V5387">
        <v>1</v>
      </c>
      <c r="W5387">
        <v>3.9863999999999997E-2</v>
      </c>
      <c r="X5387">
        <v>86.716999999999999</v>
      </c>
      <c r="Y5387">
        <v>0.66807399999999995</v>
      </c>
    </row>
    <row r="5388" spans="1:25" hidden="1" x14ac:dyDescent="0.25">
      <c r="A5388">
        <v>5386</v>
      </c>
      <c r="B5388">
        <v>86</v>
      </c>
      <c r="C5388" t="s">
        <v>8479</v>
      </c>
      <c r="D5388" t="s">
        <v>7496</v>
      </c>
      <c r="E5388">
        <v>2013</v>
      </c>
      <c r="F5388" t="s">
        <v>7496</v>
      </c>
      <c r="G5388">
        <v>36.301068000000001</v>
      </c>
      <c r="H5388">
        <v>-115.206969</v>
      </c>
      <c r="I5388" t="s">
        <v>7497</v>
      </c>
      <c r="J5388" t="s">
        <v>28</v>
      </c>
      <c r="K5388" t="s">
        <v>33</v>
      </c>
      <c r="M5388">
        <v>0</v>
      </c>
      <c r="N5388">
        <v>0.44538299999999997</v>
      </c>
      <c r="O5388">
        <v>0.58870100000000003</v>
      </c>
      <c r="P5388">
        <v>248.14667</v>
      </c>
      <c r="Q5388">
        <v>0.86992800000000003</v>
      </c>
      <c r="R5388">
        <v>0</v>
      </c>
      <c r="S5388">
        <v>5</v>
      </c>
      <c r="T5388">
        <v>0.43957800000000002</v>
      </c>
      <c r="U5388">
        <v>-2.6779999999999999</v>
      </c>
      <c r="V5388">
        <v>1</v>
      </c>
      <c r="W5388">
        <v>6.4266000000000004E-2</v>
      </c>
      <c r="X5388">
        <v>130.92500000000001</v>
      </c>
      <c r="Y5388">
        <v>0.38003700000000001</v>
      </c>
    </row>
    <row r="5389" spans="1:25" hidden="1" x14ac:dyDescent="0.25">
      <c r="A5389">
        <v>5387</v>
      </c>
      <c r="B5389">
        <v>87</v>
      </c>
      <c r="C5389" t="s">
        <v>8653</v>
      </c>
      <c r="D5389" t="s">
        <v>8654</v>
      </c>
      <c r="E5389">
        <v>2013</v>
      </c>
      <c r="F5389" t="s">
        <v>8655</v>
      </c>
      <c r="G5389">
        <f>IFERROR(VLOOKUP(Table1[[#This Row],[Title]],$C$5507:$Y$5579,5, FALSE ),"")</f>
        <v>33.844371000000002</v>
      </c>
      <c r="H5389">
        <f>IFERROR(VLOOKUP(Table1[[#This Row],[Title]],$C$5507:$Y$5579,6, FALSE ),"")</f>
        <v>-84.474050000000005</v>
      </c>
      <c r="I5389" t="str">
        <f>IFERROR(VLOOKUP(Table1[[#This Row],[Title]],$C$5507:$Y$5579,7, FALSE ),"")</f>
        <v>Atlanta Georgia</v>
      </c>
      <c r="J5389" t="str">
        <f>IFERROR(VLOOKUP(Table1[[#This Row],[Title]],$C$5507:$Y$5579,8, FALSE ),"")</f>
        <v>remix</v>
      </c>
      <c r="K5389" t="str">
        <f>IFERROR(VLOOKUP(Table1[[#This Row],[Title]],$C$5507:$Y$5579,9, FALSE ),"")</f>
        <v>electric</v>
      </c>
      <c r="L5389" t="str">
        <f>IFERROR(VLOOKUP(Table1[[#This Row],[Title]],$C$5507:$Y$5579,10, FALSE ),"")</f>
        <v>vocal</v>
      </c>
      <c r="M5389">
        <f>IFERROR(VLOOKUP(Table1[[#This Row],[Title]],$C$5507:$Y$5579,11, FALSE ),"")</f>
        <v>0</v>
      </c>
      <c r="N5389">
        <f>IFERROR(VLOOKUP(Table1[[#This Row],[Title]],$C$5507:$Y$5579,12, FALSE ),"")</f>
        <v>0.25239</v>
      </c>
      <c r="O5389">
        <f>IFERROR(VLOOKUP(Table1[[#This Row],[Title]],$C$5507:$Y$5579,13, FALSE ),"")</f>
        <v>0.39976600000000001</v>
      </c>
      <c r="P5389">
        <f>IFERROR(VLOOKUP(Table1[[#This Row],[Title]],$C$5507:$Y$5579,14, FALSE ),"")</f>
        <v>263.36653000000001</v>
      </c>
      <c r="Q5389">
        <f>IFERROR(VLOOKUP(Table1[[#This Row],[Title]],$C$5507:$Y$5579,15, FALSE ),"")</f>
        <v>0.74777000000000005</v>
      </c>
      <c r="R5389">
        <f>IFERROR(VLOOKUP(Table1[[#This Row],[Title]],$C$5507:$Y$5579,16, FALSE ),"")</f>
        <v>0</v>
      </c>
      <c r="S5389">
        <f>IFERROR(VLOOKUP(Table1[[#This Row],[Title]],$C$5507:$Y$5579,17, FALSE ),"")</f>
        <v>10</v>
      </c>
      <c r="T5389">
        <f>IFERROR(VLOOKUP(Table1[[#This Row],[Title]],$C$5507:$Y$5579,18, FALSE ),"")</f>
        <v>0.84995100000000001</v>
      </c>
      <c r="U5389">
        <f>IFERROR(VLOOKUP(Table1[[#This Row],[Title]],$C$5507:$Y$5579,19, FALSE ),"")</f>
        <v>-5.4480000000000004</v>
      </c>
      <c r="V5389">
        <f>IFERROR(VLOOKUP(Table1[[#This Row],[Title]],$C$5507:$Y$5579,20, FALSE ),"")</f>
        <v>0</v>
      </c>
      <c r="W5389">
        <f>IFERROR(VLOOKUP(Table1[[#This Row],[Title]],$C$5507:$Y$5579,21, FALSE ),"")</f>
        <v>0.50292499999999996</v>
      </c>
      <c r="X5389">
        <f>IFERROR(VLOOKUP(Table1[[#This Row],[Title]],$C$5507:$Y$5579,22, FALSE ),"")</f>
        <v>189.352</v>
      </c>
      <c r="Y5389">
        <f>IFERROR(VLOOKUP(Table1[[#This Row],[Title]],$C$5507:$Y$5579,23, FALSE ),"")</f>
        <v>0.63656299999999999</v>
      </c>
    </row>
    <row r="5390" spans="1:25" hidden="1" x14ac:dyDescent="0.25">
      <c r="A5390">
        <v>5388</v>
      </c>
      <c r="B5390">
        <v>88</v>
      </c>
      <c r="C5390" t="s">
        <v>8656</v>
      </c>
      <c r="D5390" t="s">
        <v>8657</v>
      </c>
      <c r="E5390">
        <v>2013</v>
      </c>
      <c r="F5390" t="s">
        <v>8657</v>
      </c>
      <c r="G5390">
        <v>51.507264800000002</v>
      </c>
      <c r="H5390">
        <v>-0.1278328</v>
      </c>
      <c r="I5390" t="s">
        <v>909</v>
      </c>
      <c r="J5390" t="s">
        <v>28</v>
      </c>
      <c r="K5390" t="s">
        <v>56</v>
      </c>
      <c r="L5390" t="s">
        <v>33</v>
      </c>
      <c r="M5390">
        <v>0</v>
      </c>
      <c r="N5390">
        <v>0.17657800000000001</v>
      </c>
      <c r="O5390">
        <v>0.65424099999999996</v>
      </c>
      <c r="P5390">
        <v>189.88363000000001</v>
      </c>
      <c r="Q5390">
        <v>0.50059699999999996</v>
      </c>
      <c r="R5390">
        <v>1.13E-4</v>
      </c>
      <c r="S5390">
        <v>7</v>
      </c>
      <c r="T5390">
        <v>0.42719499999999999</v>
      </c>
      <c r="U5390">
        <v>-16.780999999999999</v>
      </c>
      <c r="V5390">
        <v>1</v>
      </c>
      <c r="W5390">
        <v>3.4352000000000001E-2</v>
      </c>
      <c r="X5390">
        <v>96.89</v>
      </c>
      <c r="Y5390">
        <v>0.50647200000000003</v>
      </c>
    </row>
    <row r="5391" spans="1:25" hidden="1" x14ac:dyDescent="0.25">
      <c r="A5391">
        <v>5389</v>
      </c>
      <c r="B5391">
        <v>89</v>
      </c>
      <c r="C5391" t="s">
        <v>8658</v>
      </c>
      <c r="D5391" t="s">
        <v>8201</v>
      </c>
      <c r="E5391">
        <v>2013</v>
      </c>
      <c r="F5391" t="s">
        <v>8201</v>
      </c>
      <c r="G5391">
        <v>32.506185000000002</v>
      </c>
      <c r="H5391">
        <v>-95.400598000000002</v>
      </c>
      <c r="I5391" t="s">
        <v>8202</v>
      </c>
      <c r="J5391" t="s">
        <v>28</v>
      </c>
      <c r="K5391" t="s">
        <v>56</v>
      </c>
      <c r="L5391" t="s">
        <v>33</v>
      </c>
      <c r="M5391">
        <v>0</v>
      </c>
      <c r="N5391">
        <v>0.265685</v>
      </c>
      <c r="O5391">
        <v>0.76680199999999998</v>
      </c>
      <c r="P5391">
        <v>176.42667</v>
      </c>
      <c r="Q5391">
        <v>0.76939900000000006</v>
      </c>
      <c r="R5391" s="1">
        <v>9.9999999999999995E-7</v>
      </c>
      <c r="S5391">
        <v>4</v>
      </c>
      <c r="T5391">
        <v>0.114583</v>
      </c>
      <c r="U5391">
        <v>-5.5389999999999997</v>
      </c>
      <c r="V5391">
        <v>0</v>
      </c>
      <c r="W5391">
        <v>5.9748000000000002E-2</v>
      </c>
      <c r="X5391">
        <v>111.986</v>
      </c>
      <c r="Y5391">
        <v>0.77018299999999995</v>
      </c>
    </row>
    <row r="5392" spans="1:25" hidden="1" x14ac:dyDescent="0.25">
      <c r="A5392">
        <v>5390</v>
      </c>
      <c r="B5392">
        <v>90</v>
      </c>
      <c r="C5392" t="s">
        <v>8659</v>
      </c>
      <c r="D5392" t="s">
        <v>8660</v>
      </c>
      <c r="E5392">
        <v>2013</v>
      </c>
      <c r="F5392" t="s">
        <v>8660</v>
      </c>
      <c r="G5392">
        <v>30.753903999999999</v>
      </c>
      <c r="H5392">
        <v>-83.332068000000007</v>
      </c>
      <c r="I5392" t="s">
        <v>8661</v>
      </c>
      <c r="J5392" t="s">
        <v>28</v>
      </c>
      <c r="K5392" t="s">
        <v>56</v>
      </c>
      <c r="L5392" t="s">
        <v>33</v>
      </c>
      <c r="M5392">
        <v>0</v>
      </c>
      <c r="N5392">
        <v>0.110897</v>
      </c>
      <c r="O5392">
        <v>0.54028399999999999</v>
      </c>
      <c r="P5392">
        <v>186.85333</v>
      </c>
      <c r="Q5392">
        <v>0.83598899999999998</v>
      </c>
      <c r="R5392">
        <v>0</v>
      </c>
      <c r="S5392">
        <v>11</v>
      </c>
      <c r="T5392">
        <v>8.7425000000000003E-2</v>
      </c>
      <c r="U5392">
        <v>-5.9139999999999997</v>
      </c>
      <c r="V5392">
        <v>1</v>
      </c>
      <c r="W5392">
        <v>6.2673000000000006E-2</v>
      </c>
      <c r="X5392">
        <v>167.95699999999999</v>
      </c>
      <c r="Y5392">
        <v>0.560558</v>
      </c>
    </row>
    <row r="5393" spans="1:25" hidden="1" x14ac:dyDescent="0.25">
      <c r="A5393">
        <v>5391</v>
      </c>
      <c r="B5393">
        <v>91</v>
      </c>
      <c r="C5393" t="s">
        <v>8662</v>
      </c>
      <c r="D5393" t="s">
        <v>8663</v>
      </c>
      <c r="E5393">
        <v>2013</v>
      </c>
      <c r="F5393" t="s">
        <v>8664</v>
      </c>
      <c r="G5393">
        <v>26.311102000000002</v>
      </c>
      <c r="H5393">
        <v>-80.09787</v>
      </c>
      <c r="I5393" t="s">
        <v>8665</v>
      </c>
      <c r="J5393" t="s">
        <v>28</v>
      </c>
      <c r="K5393" t="s">
        <v>56</v>
      </c>
      <c r="L5393" t="s">
        <v>33</v>
      </c>
      <c r="M5393">
        <v>0</v>
      </c>
      <c r="N5393">
        <v>1.8973E-2</v>
      </c>
      <c r="O5393">
        <v>0.57217399999999996</v>
      </c>
      <c r="P5393">
        <v>269.10667000000001</v>
      </c>
      <c r="Q5393">
        <v>0.623309</v>
      </c>
      <c r="R5393">
        <v>0</v>
      </c>
      <c r="S5393">
        <v>1</v>
      </c>
      <c r="T5393">
        <v>0.124457</v>
      </c>
      <c r="U5393">
        <v>-3.7349999999999999</v>
      </c>
      <c r="V5393">
        <v>1</v>
      </c>
      <c r="W5393">
        <v>4.8943E-2</v>
      </c>
      <c r="X5393">
        <v>130.38800000000001</v>
      </c>
      <c r="Y5393">
        <v>7.6914999999999997E-2</v>
      </c>
    </row>
    <row r="5394" spans="1:25" hidden="1" x14ac:dyDescent="0.25">
      <c r="A5394">
        <v>5392</v>
      </c>
      <c r="B5394">
        <v>92</v>
      </c>
      <c r="C5394" t="s">
        <v>8443</v>
      </c>
      <c r="D5394" t="s">
        <v>8444</v>
      </c>
      <c r="E5394">
        <v>2013</v>
      </c>
      <c r="F5394" t="s">
        <v>8444</v>
      </c>
      <c r="G5394">
        <v>30.273299999999999</v>
      </c>
      <c r="H5394">
        <v>-91.899600000000007</v>
      </c>
      <c r="I5394" t="s">
        <v>8445</v>
      </c>
      <c r="J5394" t="s">
        <v>28</v>
      </c>
      <c r="K5394" t="s">
        <v>56</v>
      </c>
      <c r="L5394" t="s">
        <v>33</v>
      </c>
      <c r="M5394">
        <v>0</v>
      </c>
      <c r="N5394">
        <v>6.6196000000000005E-2</v>
      </c>
      <c r="O5394">
        <v>0.54677799999999999</v>
      </c>
      <c r="P5394">
        <v>224.39764</v>
      </c>
      <c r="Q5394">
        <v>0.71565500000000004</v>
      </c>
      <c r="R5394">
        <v>0</v>
      </c>
      <c r="S5394">
        <v>0</v>
      </c>
      <c r="T5394">
        <v>0.151001</v>
      </c>
      <c r="U5394">
        <v>-5.391</v>
      </c>
      <c r="V5394">
        <v>1</v>
      </c>
      <c r="W5394">
        <v>3.6745E-2</v>
      </c>
      <c r="X5394">
        <v>86.968999999999994</v>
      </c>
      <c r="Y5394">
        <v>0.29124499999999998</v>
      </c>
    </row>
    <row r="5395" spans="1:25" hidden="1" x14ac:dyDescent="0.25">
      <c r="A5395">
        <v>5393</v>
      </c>
      <c r="B5395">
        <v>93</v>
      </c>
      <c r="C5395" t="s">
        <v>1065</v>
      </c>
      <c r="D5395" t="s">
        <v>8048</v>
      </c>
      <c r="E5395">
        <v>2013</v>
      </c>
      <c r="F5395" t="s">
        <v>8048</v>
      </c>
      <c r="G5395">
        <v>36.165688000000003</v>
      </c>
      <c r="H5395">
        <v>-86.778098</v>
      </c>
      <c r="I5395" t="s">
        <v>8049</v>
      </c>
      <c r="J5395" t="s">
        <v>28</v>
      </c>
      <c r="K5395" t="s">
        <v>33</v>
      </c>
      <c r="M5395">
        <v>0</v>
      </c>
      <c r="N5395">
        <v>0.72578699999999996</v>
      </c>
      <c r="O5395">
        <v>0.63126800000000005</v>
      </c>
      <c r="P5395">
        <v>88.92</v>
      </c>
      <c r="Q5395">
        <v>0.32492199999999999</v>
      </c>
      <c r="R5395">
        <v>0</v>
      </c>
      <c r="S5395">
        <v>6</v>
      </c>
      <c r="T5395">
        <v>0.226575</v>
      </c>
      <c r="U5395">
        <v>-13.965999999999999</v>
      </c>
      <c r="V5395">
        <v>0</v>
      </c>
      <c r="W5395">
        <v>0.94062699999999999</v>
      </c>
      <c r="X5395">
        <v>79.373999999999995</v>
      </c>
      <c r="Y5395">
        <v>0.80324700000000004</v>
      </c>
    </row>
    <row r="5396" spans="1:25" hidden="1" x14ac:dyDescent="0.25">
      <c r="A5396">
        <v>5394</v>
      </c>
      <c r="B5396">
        <v>94</v>
      </c>
      <c r="C5396" t="s">
        <v>8666</v>
      </c>
      <c r="D5396" t="s">
        <v>8530</v>
      </c>
      <c r="E5396">
        <v>2013</v>
      </c>
      <c r="F5396" t="s">
        <v>8530</v>
      </c>
      <c r="G5396">
        <v>36.165688000000003</v>
      </c>
      <c r="H5396">
        <v>-86.778098</v>
      </c>
      <c r="I5396" t="s">
        <v>392</v>
      </c>
      <c r="J5396" t="s">
        <v>28</v>
      </c>
      <c r="K5396" t="s">
        <v>56</v>
      </c>
      <c r="L5396" t="s">
        <v>33</v>
      </c>
      <c r="M5396">
        <v>0</v>
      </c>
      <c r="N5396">
        <v>2.2650000000000001E-3</v>
      </c>
      <c r="O5396">
        <v>0.50327999999999995</v>
      </c>
      <c r="P5396">
        <v>213.36</v>
      </c>
      <c r="Q5396">
        <v>0.92626299999999995</v>
      </c>
      <c r="R5396" s="1">
        <v>1.9999999999999999E-6</v>
      </c>
      <c r="S5396">
        <v>0</v>
      </c>
      <c r="T5396">
        <v>0.31809700000000002</v>
      </c>
      <c r="U5396">
        <v>-4.4130000000000003</v>
      </c>
      <c r="V5396">
        <v>1</v>
      </c>
      <c r="W5396">
        <v>3.6792999999999999E-2</v>
      </c>
      <c r="X5396">
        <v>97.006</v>
      </c>
      <c r="Y5396">
        <v>0.58687100000000003</v>
      </c>
    </row>
    <row r="5397" spans="1:25" hidden="1" x14ac:dyDescent="0.25">
      <c r="A5397">
        <v>5395</v>
      </c>
      <c r="B5397">
        <v>95</v>
      </c>
      <c r="C5397" t="s">
        <v>8667</v>
      </c>
      <c r="D5397" t="s">
        <v>8668</v>
      </c>
      <c r="E5397">
        <v>2013</v>
      </c>
      <c r="F5397" t="s">
        <v>8555</v>
      </c>
      <c r="G5397">
        <v>33.973951</v>
      </c>
      <c r="H5397">
        <v>-118.24840500000001</v>
      </c>
      <c r="I5397" t="s">
        <v>605</v>
      </c>
      <c r="J5397" t="s">
        <v>28</v>
      </c>
      <c r="K5397" t="s">
        <v>56</v>
      </c>
      <c r="L5397" t="s">
        <v>33</v>
      </c>
      <c r="M5397">
        <v>0</v>
      </c>
      <c r="N5397">
        <v>2.0240000000000002E-3</v>
      </c>
      <c r="O5397">
        <v>0.76602899999999996</v>
      </c>
      <c r="P5397">
        <v>292.89555999999999</v>
      </c>
      <c r="Q5397">
        <v>0.454372</v>
      </c>
      <c r="R5397" s="1">
        <v>5.3000000000000001E-5</v>
      </c>
      <c r="S5397">
        <v>6</v>
      </c>
      <c r="T5397">
        <v>0.150035</v>
      </c>
      <c r="U5397">
        <v>-13.247</v>
      </c>
      <c r="V5397">
        <v>0</v>
      </c>
      <c r="W5397">
        <v>8.0353999999999995E-2</v>
      </c>
      <c r="X5397">
        <v>127.991</v>
      </c>
      <c r="Y5397">
        <v>0.44240000000000002</v>
      </c>
    </row>
    <row r="5398" spans="1:25" hidden="1" x14ac:dyDescent="0.25">
      <c r="A5398">
        <v>5396</v>
      </c>
      <c r="B5398">
        <v>96</v>
      </c>
      <c r="C5398" t="s">
        <v>8669</v>
      </c>
      <c r="D5398" t="s">
        <v>7794</v>
      </c>
      <c r="E5398">
        <v>2013</v>
      </c>
      <c r="F5398" t="s">
        <v>7794</v>
      </c>
      <c r="G5398">
        <v>40.803199999999997</v>
      </c>
      <c r="H5398">
        <v>-124.16</v>
      </c>
      <c r="I5398" t="s">
        <v>7795</v>
      </c>
      <c r="J5398" t="s">
        <v>32</v>
      </c>
      <c r="K5398" t="s">
        <v>246</v>
      </c>
      <c r="L5398" t="s">
        <v>33</v>
      </c>
      <c r="M5398">
        <v>0</v>
      </c>
      <c r="N5398">
        <v>4.7260000000000002E-3</v>
      </c>
      <c r="O5398">
        <v>0.562056</v>
      </c>
      <c r="P5398">
        <v>218.66667000000001</v>
      </c>
      <c r="Q5398">
        <v>0.81878499999999999</v>
      </c>
      <c r="R5398" s="1">
        <v>2.0999999999999999E-5</v>
      </c>
      <c r="S5398">
        <v>10</v>
      </c>
      <c r="T5398">
        <v>4.2090000000000002E-2</v>
      </c>
      <c r="U5398">
        <v>-3.3860000000000001</v>
      </c>
      <c r="V5398">
        <v>0</v>
      </c>
      <c r="W5398">
        <v>5.1511000000000001E-2</v>
      </c>
      <c r="X5398">
        <v>184.91399999999999</v>
      </c>
      <c r="Y5398">
        <v>0.73972700000000002</v>
      </c>
    </row>
    <row r="5399" spans="1:25" hidden="1" x14ac:dyDescent="0.25">
      <c r="A5399">
        <v>5397</v>
      </c>
      <c r="B5399">
        <v>97</v>
      </c>
      <c r="C5399" t="s">
        <v>8670</v>
      </c>
      <c r="D5399" t="s">
        <v>8671</v>
      </c>
      <c r="E5399">
        <v>2013</v>
      </c>
      <c r="F5399" t="s">
        <v>8671</v>
      </c>
      <c r="G5399">
        <v>50.828813400000001</v>
      </c>
      <c r="H5399">
        <v>-0.1473061</v>
      </c>
      <c r="I5399" t="s">
        <v>8672</v>
      </c>
      <c r="J5399" t="s">
        <v>28</v>
      </c>
      <c r="K5399" t="s">
        <v>56</v>
      </c>
      <c r="L5399" t="s">
        <v>33</v>
      </c>
      <c r="M5399">
        <v>0</v>
      </c>
      <c r="N5399">
        <v>0.38099899999999998</v>
      </c>
      <c r="O5399">
        <v>0.49302499999999999</v>
      </c>
      <c r="P5399">
        <v>212.55790999999999</v>
      </c>
      <c r="Q5399">
        <v>0.29006100000000001</v>
      </c>
      <c r="R5399" s="1">
        <v>9.9999999999999995E-7</v>
      </c>
      <c r="S5399">
        <v>4</v>
      </c>
      <c r="T5399">
        <v>0.29623699999999997</v>
      </c>
      <c r="U5399">
        <v>-18.891999999999999</v>
      </c>
      <c r="V5399">
        <v>0</v>
      </c>
      <c r="W5399">
        <v>4.6432000000000001E-2</v>
      </c>
      <c r="X5399">
        <v>76.519000000000005</v>
      </c>
      <c r="Y5399">
        <v>0.42688700000000002</v>
      </c>
    </row>
    <row r="5400" spans="1:25" hidden="1" x14ac:dyDescent="0.25">
      <c r="A5400">
        <v>5398</v>
      </c>
      <c r="B5400">
        <v>98</v>
      </c>
      <c r="C5400" t="s">
        <v>8673</v>
      </c>
      <c r="D5400" t="s">
        <v>8674</v>
      </c>
      <c r="E5400">
        <v>2013</v>
      </c>
      <c r="F5400" t="s">
        <v>8674</v>
      </c>
      <c r="G5400">
        <v>32.343200000000003</v>
      </c>
      <c r="H5400">
        <v>-89.328680000000006</v>
      </c>
      <c r="I5400" t="s">
        <v>8675</v>
      </c>
      <c r="J5400" t="s">
        <v>28</v>
      </c>
      <c r="K5400" t="s">
        <v>56</v>
      </c>
      <c r="L5400" t="s">
        <v>33</v>
      </c>
      <c r="M5400">
        <v>0</v>
      </c>
      <c r="N5400">
        <v>3.1334000000000001E-2</v>
      </c>
      <c r="O5400">
        <v>0.52251800000000004</v>
      </c>
      <c r="P5400">
        <v>193.77332999999999</v>
      </c>
      <c r="Q5400">
        <v>0.80816900000000003</v>
      </c>
      <c r="R5400" s="1">
        <v>3.0000000000000001E-6</v>
      </c>
      <c r="S5400">
        <v>2</v>
      </c>
      <c r="T5400">
        <v>6.2714000000000006E-2</v>
      </c>
      <c r="U5400">
        <v>-3.6890000000000001</v>
      </c>
      <c r="V5400">
        <v>1</v>
      </c>
      <c r="W5400">
        <v>3.9579000000000003E-2</v>
      </c>
      <c r="X5400">
        <v>172.054</v>
      </c>
      <c r="Y5400">
        <v>0.82372500000000004</v>
      </c>
    </row>
    <row r="5401" spans="1:25" hidden="1" x14ac:dyDescent="0.25">
      <c r="A5401">
        <v>5399</v>
      </c>
      <c r="B5401">
        <v>99</v>
      </c>
      <c r="C5401" t="s">
        <v>8676</v>
      </c>
      <c r="D5401" t="s">
        <v>8449</v>
      </c>
      <c r="E5401">
        <v>2013</v>
      </c>
      <c r="F5401" t="s">
        <v>8449</v>
      </c>
      <c r="G5401">
        <v>33.653443000000003</v>
      </c>
      <c r="H5401">
        <v>-84.449372999999994</v>
      </c>
      <c r="I5401" t="s">
        <v>8450</v>
      </c>
      <c r="J5401" t="s">
        <v>28</v>
      </c>
      <c r="K5401" t="s">
        <v>56</v>
      </c>
      <c r="L5401" t="s">
        <v>33</v>
      </c>
      <c r="M5401">
        <v>0</v>
      </c>
      <c r="N5401">
        <v>0.20206499999999999</v>
      </c>
      <c r="O5401">
        <v>0.84467000000000003</v>
      </c>
      <c r="P5401">
        <v>255.93333000000001</v>
      </c>
      <c r="Q5401">
        <v>0.66302300000000003</v>
      </c>
      <c r="R5401" s="1">
        <v>1.9999999999999999E-6</v>
      </c>
      <c r="S5401">
        <v>1</v>
      </c>
      <c r="T5401">
        <v>0.100677</v>
      </c>
      <c r="U5401">
        <v>-5.5039999999999996</v>
      </c>
      <c r="V5401">
        <v>1</v>
      </c>
      <c r="W5401">
        <v>0.16983300000000001</v>
      </c>
      <c r="X5401">
        <v>157.59</v>
      </c>
      <c r="Y5401">
        <v>0.64590199999999998</v>
      </c>
    </row>
    <row r="5402" spans="1:25" hidden="1" x14ac:dyDescent="0.25">
      <c r="A5402">
        <v>5400</v>
      </c>
      <c r="B5402">
        <v>100</v>
      </c>
      <c r="C5402" t="s">
        <v>8677</v>
      </c>
      <c r="D5402" t="s">
        <v>8207</v>
      </c>
      <c r="E5402">
        <v>2013</v>
      </c>
      <c r="F5402" t="s">
        <v>8207</v>
      </c>
      <c r="G5402">
        <v>35.890746</v>
      </c>
      <c r="H5402">
        <v>-86.965691000000007</v>
      </c>
      <c r="I5402" t="s">
        <v>8208</v>
      </c>
      <c r="J5402" t="s">
        <v>28</v>
      </c>
      <c r="K5402" t="s">
        <v>56</v>
      </c>
      <c r="L5402" t="s">
        <v>33</v>
      </c>
      <c r="M5402">
        <v>0</v>
      </c>
      <c r="N5402">
        <v>6.13E-3</v>
      </c>
      <c r="O5402">
        <v>0.58788700000000005</v>
      </c>
      <c r="P5402">
        <v>205.45260999999999</v>
      </c>
      <c r="Q5402">
        <v>0.65421300000000004</v>
      </c>
      <c r="R5402" s="1">
        <v>3.9999999999999998E-6</v>
      </c>
      <c r="S5402">
        <v>5</v>
      </c>
      <c r="T5402">
        <v>0.61144200000000004</v>
      </c>
      <c r="U5402">
        <v>-14.932</v>
      </c>
      <c r="V5402">
        <v>1</v>
      </c>
      <c r="W5402">
        <v>3.6020000000000003E-2</v>
      </c>
      <c r="X5402">
        <v>135.99199999999999</v>
      </c>
      <c r="Y5402">
        <v>0.82587100000000002</v>
      </c>
    </row>
    <row r="5403" spans="1:25" hidden="1" x14ac:dyDescent="0.25">
      <c r="A5403">
        <v>5401</v>
      </c>
      <c r="B5403">
        <v>1</v>
      </c>
      <c r="C5403" t="s">
        <v>6892</v>
      </c>
      <c r="D5403" t="s">
        <v>8678</v>
      </c>
      <c r="E5403">
        <v>2014</v>
      </c>
      <c r="F5403" t="s">
        <v>8678</v>
      </c>
      <c r="G5403">
        <v>36.844003999999998</v>
      </c>
      <c r="H5403">
        <v>-76.120360000000005</v>
      </c>
      <c r="I5403" t="s">
        <v>7034</v>
      </c>
      <c r="J5403" t="s">
        <v>28</v>
      </c>
      <c r="K5403" t="s">
        <v>56</v>
      </c>
      <c r="L5403" t="s">
        <v>33</v>
      </c>
      <c r="M5403">
        <v>0</v>
      </c>
      <c r="N5403">
        <v>0.22355</v>
      </c>
      <c r="O5403">
        <v>0.79291500000000004</v>
      </c>
      <c r="P5403">
        <v>221.55955</v>
      </c>
      <c r="Q5403">
        <v>0.72366799999999998</v>
      </c>
      <c r="R5403">
        <v>0</v>
      </c>
      <c r="S5403">
        <v>5</v>
      </c>
      <c r="T5403">
        <v>0.35561700000000002</v>
      </c>
      <c r="U5403">
        <v>-6.4550000000000001</v>
      </c>
      <c r="V5403">
        <v>0</v>
      </c>
      <c r="W5403">
        <v>0.258104</v>
      </c>
      <c r="X5403">
        <v>87.98</v>
      </c>
      <c r="Y5403">
        <v>0.67701999999999996</v>
      </c>
    </row>
    <row r="5404" spans="1:25" hidden="1" x14ac:dyDescent="0.25">
      <c r="A5404">
        <v>5402</v>
      </c>
      <c r="B5404">
        <v>2</v>
      </c>
      <c r="C5404" t="s">
        <v>8679</v>
      </c>
      <c r="D5404" t="s">
        <v>8680</v>
      </c>
      <c r="E5404">
        <v>2014</v>
      </c>
      <c r="F5404" t="s">
        <v>7802</v>
      </c>
      <c r="G5404">
        <v>33.973951</v>
      </c>
      <c r="H5404">
        <v>-118.24840500000001</v>
      </c>
      <c r="I5404" t="s">
        <v>605</v>
      </c>
      <c r="J5404" t="s">
        <v>28</v>
      </c>
      <c r="K5404" t="s">
        <v>56</v>
      </c>
      <c r="L5404" t="s">
        <v>33</v>
      </c>
      <c r="M5404">
        <v>0</v>
      </c>
      <c r="N5404">
        <v>0.160862</v>
      </c>
      <c r="O5404">
        <v>0.58524900000000002</v>
      </c>
      <c r="P5404">
        <v>220.79737</v>
      </c>
      <c r="Q5404">
        <v>0.88450499999999999</v>
      </c>
      <c r="R5404" s="1">
        <v>3.0000000000000001E-6</v>
      </c>
      <c r="S5404">
        <v>10</v>
      </c>
      <c r="T5404">
        <v>0.14604300000000001</v>
      </c>
      <c r="U5404">
        <v>-3.9239999999999999</v>
      </c>
      <c r="V5404">
        <v>0</v>
      </c>
      <c r="W5404">
        <v>4.4513999999999998E-2</v>
      </c>
      <c r="X5404">
        <v>129.99100000000001</v>
      </c>
      <c r="Y5404">
        <v>0.59870400000000001</v>
      </c>
    </row>
    <row r="5405" spans="1:25" hidden="1" x14ac:dyDescent="0.25">
      <c r="A5405">
        <v>5403</v>
      </c>
      <c r="B5405">
        <v>3</v>
      </c>
      <c r="C5405" t="s">
        <v>8681</v>
      </c>
      <c r="D5405" t="s">
        <v>7439</v>
      </c>
      <c r="E5405">
        <v>2014</v>
      </c>
      <c r="F5405" t="s">
        <v>7439</v>
      </c>
      <c r="G5405">
        <v>39.927059</v>
      </c>
      <c r="H5405">
        <v>-83.813227999999995</v>
      </c>
      <c r="I5405" t="s">
        <v>7440</v>
      </c>
      <c r="J5405" t="s">
        <v>28</v>
      </c>
      <c r="K5405" t="s">
        <v>33</v>
      </c>
      <c r="M5405">
        <v>0</v>
      </c>
      <c r="N5405">
        <v>0.44590099999999999</v>
      </c>
      <c r="O5405">
        <v>0.33833600000000003</v>
      </c>
      <c r="P5405">
        <v>300.74776000000003</v>
      </c>
      <c r="Q5405">
        <v>0.19696900000000001</v>
      </c>
      <c r="R5405">
        <v>1.1563E-2</v>
      </c>
      <c r="S5405">
        <v>9</v>
      </c>
      <c r="T5405">
        <v>0.118523</v>
      </c>
      <c r="U5405">
        <v>-16.004000000000001</v>
      </c>
      <c r="V5405">
        <v>1</v>
      </c>
      <c r="W5405">
        <v>4.0744000000000002E-2</v>
      </c>
      <c r="X5405">
        <v>121.94499999999999</v>
      </c>
      <c r="Y5405">
        <v>0.167404</v>
      </c>
    </row>
    <row r="5406" spans="1:25" hidden="1" x14ac:dyDescent="0.25">
      <c r="A5406">
        <v>5404</v>
      </c>
      <c r="B5406">
        <v>4</v>
      </c>
      <c r="C5406" t="s">
        <v>2756</v>
      </c>
      <c r="D5406" t="s">
        <v>8682</v>
      </c>
      <c r="E5406">
        <v>2014</v>
      </c>
      <c r="F5406" t="s">
        <v>8683</v>
      </c>
      <c r="G5406">
        <v>-28.55</v>
      </c>
      <c r="H5406">
        <v>153.5</v>
      </c>
      <c r="I5406" t="s">
        <v>8684</v>
      </c>
      <c r="J5406" t="s">
        <v>28</v>
      </c>
      <c r="K5406" t="s">
        <v>56</v>
      </c>
      <c r="L5406" t="s">
        <v>33</v>
      </c>
      <c r="M5406">
        <v>0</v>
      </c>
      <c r="N5406">
        <v>5.3404E-2</v>
      </c>
      <c r="O5406">
        <v>0.76235299999999995</v>
      </c>
      <c r="P5406">
        <v>205.69297</v>
      </c>
      <c r="Q5406">
        <v>0.73762700000000003</v>
      </c>
      <c r="R5406">
        <v>0</v>
      </c>
      <c r="S5406">
        <v>8</v>
      </c>
      <c r="T5406">
        <v>0.25889299999999998</v>
      </c>
      <c r="U5406">
        <v>-4.7240000000000002</v>
      </c>
      <c r="V5406">
        <v>1</v>
      </c>
      <c r="W5406">
        <v>0.18749099999999999</v>
      </c>
      <c r="X5406">
        <v>128.08099999999999</v>
      </c>
      <c r="Y5406">
        <v>0.56558699999999995</v>
      </c>
    </row>
    <row r="5407" spans="1:25" hidden="1" x14ac:dyDescent="0.25">
      <c r="A5407">
        <v>5405</v>
      </c>
      <c r="B5407">
        <v>5</v>
      </c>
      <c r="C5407" t="s">
        <v>8618</v>
      </c>
      <c r="D5407" t="s">
        <v>7821</v>
      </c>
      <c r="E5407">
        <v>2014</v>
      </c>
      <c r="F5407" t="s">
        <v>7821</v>
      </c>
      <c r="G5407">
        <v>38.861469</v>
      </c>
      <c r="H5407">
        <v>-104.857828</v>
      </c>
      <c r="I5407" t="s">
        <v>7822</v>
      </c>
      <c r="J5407" t="s">
        <v>28</v>
      </c>
      <c r="K5407" t="s">
        <v>56</v>
      </c>
      <c r="L5407" t="s">
        <v>33</v>
      </c>
      <c r="M5407">
        <v>0</v>
      </c>
      <c r="N5407">
        <v>7.0388999999999993E-2</v>
      </c>
      <c r="O5407">
        <v>0.65754100000000004</v>
      </c>
      <c r="P5407">
        <v>255.34666999999999</v>
      </c>
      <c r="Q5407">
        <v>0.67627800000000005</v>
      </c>
      <c r="R5407">
        <v>0</v>
      </c>
      <c r="S5407">
        <v>1</v>
      </c>
      <c r="T5407">
        <v>0.21387900000000001</v>
      </c>
      <c r="U5407">
        <v>-6.31</v>
      </c>
      <c r="V5407">
        <v>0</v>
      </c>
      <c r="W5407">
        <v>3.8575999999999999E-2</v>
      </c>
      <c r="X5407">
        <v>121.974</v>
      </c>
      <c r="Y5407">
        <v>0.463445</v>
      </c>
    </row>
    <row r="5408" spans="1:25" hidden="1" x14ac:dyDescent="0.25">
      <c r="A5408">
        <v>5406</v>
      </c>
      <c r="B5408">
        <v>6</v>
      </c>
      <c r="C5408" t="s">
        <v>8685</v>
      </c>
      <c r="D5408" t="s">
        <v>8686</v>
      </c>
      <c r="E5408">
        <v>2014</v>
      </c>
      <c r="F5408" t="s">
        <v>7973</v>
      </c>
      <c r="G5408">
        <v>25.779807999999999</v>
      </c>
      <c r="H5408">
        <v>-80.153199999999998</v>
      </c>
      <c r="I5408" t="s">
        <v>4692</v>
      </c>
      <c r="J5408" t="s">
        <v>28</v>
      </c>
      <c r="K5408" t="s">
        <v>56</v>
      </c>
      <c r="L5408" t="s">
        <v>33</v>
      </c>
      <c r="M5408">
        <v>0</v>
      </c>
      <c r="N5408">
        <v>0.35154000000000002</v>
      </c>
      <c r="O5408">
        <v>0.74329699999999999</v>
      </c>
      <c r="P5408">
        <v>170.71955</v>
      </c>
      <c r="Q5408">
        <v>0.63007100000000005</v>
      </c>
      <c r="R5408" s="1">
        <v>3.9999999999999998E-6</v>
      </c>
      <c r="S5408">
        <v>6</v>
      </c>
      <c r="T5408">
        <v>0.32203100000000001</v>
      </c>
      <c r="U5408">
        <v>-7.9459999999999997</v>
      </c>
      <c r="V5408">
        <v>1</v>
      </c>
      <c r="W5408">
        <v>0.14751800000000001</v>
      </c>
      <c r="X5408">
        <v>104.29300000000001</v>
      </c>
      <c r="Y5408">
        <v>0.92965799999999998</v>
      </c>
    </row>
    <row r="5409" spans="1:25" hidden="1" x14ac:dyDescent="0.25">
      <c r="A5409">
        <v>5407</v>
      </c>
      <c r="B5409">
        <v>7</v>
      </c>
      <c r="C5409" t="s">
        <v>8687</v>
      </c>
      <c r="D5409" t="s">
        <v>8688</v>
      </c>
      <c r="E5409">
        <v>2014</v>
      </c>
      <c r="F5409" t="s">
        <v>8688</v>
      </c>
      <c r="G5409">
        <v>43.666666999999997</v>
      </c>
      <c r="H5409">
        <v>-79.416667000000004</v>
      </c>
      <c r="I5409" t="s">
        <v>5028</v>
      </c>
      <c r="J5409" t="s">
        <v>28</v>
      </c>
      <c r="K5409" t="s">
        <v>56</v>
      </c>
      <c r="L5409" t="s">
        <v>33</v>
      </c>
      <c r="M5409">
        <v>2.9766288028499999E-2</v>
      </c>
      <c r="N5409">
        <v>4.3230999999999999E-2</v>
      </c>
      <c r="O5409">
        <v>0.73097599999999996</v>
      </c>
      <c r="P5409">
        <v>224.02667</v>
      </c>
      <c r="Q5409">
        <v>0.71972999999999998</v>
      </c>
      <c r="R5409">
        <v>0</v>
      </c>
      <c r="S5409">
        <v>1</v>
      </c>
      <c r="T5409">
        <v>0.28279199999999999</v>
      </c>
      <c r="U5409">
        <v>-7.1269999999999998</v>
      </c>
      <c r="V5409">
        <v>1</v>
      </c>
      <c r="W5409">
        <v>3.5138000000000003E-2</v>
      </c>
      <c r="X5409">
        <v>144.029</v>
      </c>
      <c r="Y5409">
        <v>0.92705599999999999</v>
      </c>
    </row>
    <row r="5410" spans="1:25" hidden="1" x14ac:dyDescent="0.25">
      <c r="A5410">
        <v>5408</v>
      </c>
      <c r="B5410">
        <v>8</v>
      </c>
      <c r="C5410" t="s">
        <v>8689</v>
      </c>
      <c r="D5410" t="s">
        <v>8690</v>
      </c>
      <c r="E5410">
        <v>2014</v>
      </c>
      <c r="F5410" t="s">
        <v>8690</v>
      </c>
      <c r="G5410">
        <v>41.285200000000003</v>
      </c>
      <c r="H5410">
        <v>-70.099299999999999</v>
      </c>
      <c r="I5410" t="s">
        <v>8691</v>
      </c>
      <c r="J5410" t="s">
        <v>28</v>
      </c>
      <c r="K5410" t="s">
        <v>56</v>
      </c>
      <c r="L5410" t="s">
        <v>33</v>
      </c>
      <c r="M5410">
        <v>0</v>
      </c>
      <c r="N5410">
        <v>6.8737999999999994E-2</v>
      </c>
      <c r="O5410">
        <v>0.80207399999999995</v>
      </c>
      <c r="P5410">
        <v>187.37333000000001</v>
      </c>
      <c r="Q5410">
        <v>0.90889799999999998</v>
      </c>
      <c r="R5410">
        <v>0</v>
      </c>
      <c r="S5410">
        <v>9</v>
      </c>
      <c r="T5410">
        <v>0.123655</v>
      </c>
      <c r="U5410">
        <v>-3.298</v>
      </c>
      <c r="V5410">
        <v>1</v>
      </c>
      <c r="W5410">
        <v>6.7172999999999997E-2</v>
      </c>
      <c r="X5410">
        <v>134.05000000000001</v>
      </c>
      <c r="Y5410">
        <v>0.96495699999999995</v>
      </c>
    </row>
    <row r="5411" spans="1:25" hidden="1" x14ac:dyDescent="0.25">
      <c r="A5411">
        <v>5409</v>
      </c>
      <c r="B5411">
        <v>9</v>
      </c>
      <c r="C5411" t="s">
        <v>8692</v>
      </c>
      <c r="D5411" t="s">
        <v>8693</v>
      </c>
      <c r="E5411">
        <v>2014</v>
      </c>
      <c r="F5411" t="s">
        <v>8573</v>
      </c>
      <c r="G5411">
        <v>26.375954</v>
      </c>
      <c r="H5411">
        <v>-80.107169999999996</v>
      </c>
      <c r="I5411" t="s">
        <v>8574</v>
      </c>
      <c r="J5411" t="s">
        <v>28</v>
      </c>
      <c r="K5411" t="s">
        <v>56</v>
      </c>
      <c r="L5411" t="s">
        <v>33</v>
      </c>
      <c r="M5411">
        <v>0</v>
      </c>
      <c r="N5411">
        <v>3.9290000000000002E-3</v>
      </c>
      <c r="O5411">
        <v>0.64275700000000002</v>
      </c>
      <c r="P5411">
        <v>146.54649000000001</v>
      </c>
      <c r="Q5411">
        <v>0.46943699999999999</v>
      </c>
      <c r="R5411">
        <v>9.2000000000000003E-4</v>
      </c>
      <c r="S5411">
        <v>8</v>
      </c>
      <c r="T5411">
        <v>0.27057300000000001</v>
      </c>
      <c r="U5411">
        <v>-16.626000000000001</v>
      </c>
      <c r="V5411">
        <v>0</v>
      </c>
      <c r="W5411">
        <v>0.24982299999999999</v>
      </c>
      <c r="X5411">
        <v>105.19199999999999</v>
      </c>
      <c r="Y5411">
        <v>0.72475500000000004</v>
      </c>
    </row>
    <row r="5412" spans="1:25" hidden="1" x14ac:dyDescent="0.25">
      <c r="A5412">
        <v>5410</v>
      </c>
      <c r="B5412">
        <v>10</v>
      </c>
      <c r="C5412" t="s">
        <v>8694</v>
      </c>
      <c r="D5412" t="s">
        <v>8695</v>
      </c>
      <c r="E5412">
        <v>2014</v>
      </c>
      <c r="F5412" t="s">
        <v>8695</v>
      </c>
      <c r="G5412">
        <v>51.866667</v>
      </c>
      <c r="H5412">
        <v>0.16666700000000001</v>
      </c>
      <c r="I5412" t="s">
        <v>8696</v>
      </c>
      <c r="J5412" t="s">
        <v>28</v>
      </c>
      <c r="K5412" t="s">
        <v>33</v>
      </c>
      <c r="M5412">
        <v>0</v>
      </c>
      <c r="N5412">
        <v>0.63573999999999997</v>
      </c>
      <c r="O5412">
        <v>0.44943899999999998</v>
      </c>
      <c r="P5412">
        <v>169.18747999999999</v>
      </c>
      <c r="Q5412">
        <v>0.42836999999999997</v>
      </c>
      <c r="R5412">
        <v>5.751E-3</v>
      </c>
      <c r="S5412">
        <v>0</v>
      </c>
      <c r="T5412">
        <v>0.10415099999999999</v>
      </c>
      <c r="U5412">
        <v>-8.4149999999999991</v>
      </c>
      <c r="V5412">
        <v>1</v>
      </c>
      <c r="W5412">
        <v>4.3251999999999999E-2</v>
      </c>
      <c r="X5412">
        <v>84.781000000000006</v>
      </c>
      <c r="Y5412">
        <v>8.7875999999999996E-2</v>
      </c>
    </row>
    <row r="5413" spans="1:25" hidden="1" x14ac:dyDescent="0.25">
      <c r="A5413">
        <v>5411</v>
      </c>
      <c r="B5413">
        <v>11</v>
      </c>
      <c r="C5413" t="s">
        <v>8697</v>
      </c>
      <c r="D5413" t="s">
        <v>8698</v>
      </c>
      <c r="E5413">
        <v>2014</v>
      </c>
      <c r="F5413" t="s">
        <v>7951</v>
      </c>
      <c r="G5413">
        <v>25.728999999999999</v>
      </c>
      <c r="H5413">
        <v>-80.237399999999994</v>
      </c>
      <c r="I5413" t="s">
        <v>1448</v>
      </c>
      <c r="J5413" t="s">
        <v>28</v>
      </c>
      <c r="K5413" t="s">
        <v>56</v>
      </c>
      <c r="L5413" t="s">
        <v>33</v>
      </c>
      <c r="M5413">
        <v>0</v>
      </c>
      <c r="N5413">
        <v>3.8718000000000002E-2</v>
      </c>
      <c r="O5413">
        <v>0.60213000000000005</v>
      </c>
      <c r="P5413">
        <v>227.48168000000001</v>
      </c>
      <c r="Q5413">
        <v>0.86051100000000003</v>
      </c>
      <c r="R5413">
        <v>0</v>
      </c>
      <c r="S5413">
        <v>11</v>
      </c>
      <c r="T5413">
        <v>0.201628</v>
      </c>
      <c r="U5413">
        <v>-6.8769999999999998</v>
      </c>
      <c r="V5413">
        <v>1</v>
      </c>
      <c r="W5413">
        <v>0.16677700000000001</v>
      </c>
      <c r="X5413">
        <v>126.863</v>
      </c>
      <c r="Y5413">
        <v>0.797983</v>
      </c>
    </row>
    <row r="5414" spans="1:25" hidden="1" x14ac:dyDescent="0.25">
      <c r="A5414">
        <v>5412</v>
      </c>
      <c r="B5414">
        <v>12</v>
      </c>
      <c r="C5414" t="s">
        <v>8699</v>
      </c>
      <c r="D5414" t="s">
        <v>8700</v>
      </c>
      <c r="E5414">
        <v>2014</v>
      </c>
      <c r="F5414" t="s">
        <v>8700</v>
      </c>
      <c r="G5414">
        <v>51.507264800000002</v>
      </c>
      <c r="H5414">
        <v>-0.1278328</v>
      </c>
      <c r="I5414" t="s">
        <v>8701</v>
      </c>
      <c r="J5414" t="s">
        <v>32</v>
      </c>
      <c r="K5414" t="s">
        <v>28</v>
      </c>
      <c r="L5414" t="s">
        <v>33</v>
      </c>
      <c r="M5414">
        <v>0</v>
      </c>
      <c r="N5414">
        <v>0.93901900000000005</v>
      </c>
      <c r="O5414">
        <v>0.72167899999999996</v>
      </c>
      <c r="P5414">
        <v>215.09179</v>
      </c>
      <c r="Q5414">
        <v>0.100491</v>
      </c>
      <c r="R5414">
        <v>0</v>
      </c>
      <c r="S5414">
        <v>9</v>
      </c>
      <c r="T5414">
        <v>8.9896000000000004E-2</v>
      </c>
      <c r="U5414">
        <v>-22.640999999999998</v>
      </c>
      <c r="V5414">
        <v>1</v>
      </c>
      <c r="W5414">
        <v>0.12710099999999999</v>
      </c>
      <c r="X5414">
        <v>129.173</v>
      </c>
      <c r="Y5414">
        <v>0.56732400000000005</v>
      </c>
    </row>
    <row r="5415" spans="1:25" hidden="1" x14ac:dyDescent="0.25">
      <c r="A5415">
        <v>5413</v>
      </c>
      <c r="B5415">
        <v>13</v>
      </c>
      <c r="C5415" t="s">
        <v>7322</v>
      </c>
      <c r="D5415" t="s">
        <v>7767</v>
      </c>
      <c r="E5415">
        <v>2014</v>
      </c>
      <c r="F5415" t="s">
        <v>7767</v>
      </c>
      <c r="G5415">
        <v>40.357241999999999</v>
      </c>
      <c r="H5415">
        <v>-75.940152999999995</v>
      </c>
      <c r="I5415" t="s">
        <v>7768</v>
      </c>
      <c r="J5415" t="s">
        <v>28</v>
      </c>
      <c r="K5415" t="s">
        <v>56</v>
      </c>
      <c r="L5415" t="s">
        <v>33</v>
      </c>
      <c r="M5415">
        <v>0</v>
      </c>
      <c r="N5415">
        <v>0.28088600000000002</v>
      </c>
      <c r="O5415">
        <v>0.506606</v>
      </c>
      <c r="P5415">
        <v>219</v>
      </c>
      <c r="Q5415">
        <v>0.108013</v>
      </c>
      <c r="R5415" s="1">
        <v>1.2999999999999999E-5</v>
      </c>
      <c r="S5415">
        <v>8</v>
      </c>
      <c r="T5415">
        <v>0.32191999999999998</v>
      </c>
      <c r="U5415">
        <v>-33.987000000000002</v>
      </c>
      <c r="V5415">
        <v>0</v>
      </c>
      <c r="W5415">
        <v>7.6123999999999997E-2</v>
      </c>
      <c r="X5415">
        <v>75.070999999999998</v>
      </c>
      <c r="Y5415">
        <v>3.6098999999999999E-2</v>
      </c>
    </row>
    <row r="5416" spans="1:25" hidden="1" x14ac:dyDescent="0.25">
      <c r="A5416">
        <v>5414</v>
      </c>
      <c r="B5416">
        <v>14</v>
      </c>
      <c r="C5416" t="s">
        <v>8702</v>
      </c>
      <c r="D5416" t="s">
        <v>8703</v>
      </c>
      <c r="E5416">
        <v>2014</v>
      </c>
      <c r="F5416" t="s">
        <v>8703</v>
      </c>
      <c r="G5416">
        <v>59.916666999999997</v>
      </c>
      <c r="H5416">
        <v>10.75</v>
      </c>
      <c r="I5416" t="s">
        <v>8704</v>
      </c>
      <c r="J5416" t="s">
        <v>28</v>
      </c>
      <c r="K5416" t="s">
        <v>56</v>
      </c>
      <c r="L5416" t="s">
        <v>33</v>
      </c>
      <c r="M5416">
        <v>0</v>
      </c>
      <c r="N5416">
        <v>0.15117800000000001</v>
      </c>
      <c r="O5416">
        <v>0.69064199999999998</v>
      </c>
      <c r="P5416">
        <v>218.97288</v>
      </c>
      <c r="Q5416">
        <v>0.73884899999999998</v>
      </c>
      <c r="R5416" s="1">
        <v>1.9999999999999999E-6</v>
      </c>
      <c r="S5416">
        <v>8</v>
      </c>
      <c r="T5416">
        <v>0.78756499999999996</v>
      </c>
      <c r="U5416">
        <v>-4.6040000000000001</v>
      </c>
      <c r="V5416">
        <v>1</v>
      </c>
      <c r="W5416">
        <v>2.9696E-2</v>
      </c>
      <c r="X5416">
        <v>119.956</v>
      </c>
      <c r="Y5416">
        <v>0.73015200000000002</v>
      </c>
    </row>
    <row r="5417" spans="1:25" hidden="1" x14ac:dyDescent="0.25">
      <c r="A5417">
        <v>5415</v>
      </c>
      <c r="B5417">
        <v>15</v>
      </c>
      <c r="C5417" t="s">
        <v>8705</v>
      </c>
      <c r="D5417" t="s">
        <v>8706</v>
      </c>
      <c r="E5417">
        <v>2014</v>
      </c>
      <c r="F5417" t="s">
        <v>8707</v>
      </c>
      <c r="G5417">
        <v>48.866667</v>
      </c>
      <c r="H5417">
        <v>2.3333330000000001</v>
      </c>
      <c r="I5417" t="s">
        <v>8708</v>
      </c>
      <c r="J5417" t="s">
        <v>28</v>
      </c>
      <c r="K5417" t="s">
        <v>56</v>
      </c>
      <c r="L5417" t="s">
        <v>33</v>
      </c>
      <c r="M5417">
        <v>4.5564856570700002E-2</v>
      </c>
      <c r="N5417">
        <v>5.0000000000000001E-4</v>
      </c>
      <c r="O5417">
        <v>0.61565199999999998</v>
      </c>
      <c r="P5417">
        <v>207.03264999999999</v>
      </c>
      <c r="Q5417">
        <v>0.37991999999999998</v>
      </c>
      <c r="R5417">
        <v>3.5485000000000003E-2</v>
      </c>
      <c r="S5417">
        <v>8</v>
      </c>
      <c r="T5417">
        <v>0.27227200000000001</v>
      </c>
      <c r="U5417">
        <v>-16.763000000000002</v>
      </c>
      <c r="V5417">
        <v>0</v>
      </c>
      <c r="W5417">
        <v>0.249752</v>
      </c>
      <c r="X5417">
        <v>103.205</v>
      </c>
      <c r="Y5417">
        <v>0.15465000000000001</v>
      </c>
    </row>
    <row r="5418" spans="1:25" hidden="1" x14ac:dyDescent="0.25">
      <c r="A5418">
        <v>5416</v>
      </c>
      <c r="B5418">
        <v>16</v>
      </c>
      <c r="C5418" t="s">
        <v>8709</v>
      </c>
      <c r="D5418" t="s">
        <v>8079</v>
      </c>
      <c r="E5418">
        <v>2014</v>
      </c>
      <c r="F5418" t="s">
        <v>6567</v>
      </c>
      <c r="G5418">
        <v>42.347020999999998</v>
      </c>
      <c r="H5418">
        <v>-83.060184000000007</v>
      </c>
      <c r="I5418" t="s">
        <v>6568</v>
      </c>
      <c r="J5418" t="s">
        <v>28</v>
      </c>
      <c r="K5418" t="s">
        <v>56</v>
      </c>
      <c r="L5418" t="s">
        <v>33</v>
      </c>
      <c r="M5418">
        <v>0</v>
      </c>
      <c r="N5418">
        <v>6.8182000000000006E-2</v>
      </c>
      <c r="O5418">
        <v>0.71845400000000004</v>
      </c>
      <c r="P5418">
        <v>324.40757000000002</v>
      </c>
      <c r="Q5418">
        <v>0.58357999999999999</v>
      </c>
      <c r="R5418">
        <v>0</v>
      </c>
      <c r="S5418">
        <v>9</v>
      </c>
      <c r="T5418">
        <v>8.5114999999999996E-2</v>
      </c>
      <c r="U5418">
        <v>-14.204000000000001</v>
      </c>
      <c r="V5418">
        <v>1</v>
      </c>
      <c r="W5418">
        <v>0.27463399999999999</v>
      </c>
      <c r="X5418">
        <v>110.035</v>
      </c>
      <c r="Y5418">
        <v>0.58250299999999999</v>
      </c>
    </row>
    <row r="5419" spans="1:25" hidden="1" x14ac:dyDescent="0.25">
      <c r="A5419">
        <v>5417</v>
      </c>
      <c r="B5419">
        <v>17</v>
      </c>
      <c r="C5419" t="s">
        <v>8193</v>
      </c>
      <c r="D5419" t="s">
        <v>8710</v>
      </c>
      <c r="E5419">
        <v>2014</v>
      </c>
      <c r="F5419" t="s">
        <v>8711</v>
      </c>
      <c r="G5419">
        <v>40.714269000000002</v>
      </c>
      <c r="H5419">
        <v>-74.005972999999997</v>
      </c>
      <c r="I5419" t="s">
        <v>113</v>
      </c>
      <c r="J5419" t="s">
        <v>32</v>
      </c>
      <c r="K5419" t="s">
        <v>28</v>
      </c>
      <c r="L5419" t="s">
        <v>33</v>
      </c>
      <c r="M5419">
        <v>0</v>
      </c>
      <c r="N5419">
        <v>0.87370700000000001</v>
      </c>
      <c r="O5419">
        <v>0.51883400000000002</v>
      </c>
      <c r="P5419">
        <v>223.2</v>
      </c>
      <c r="Q5419">
        <v>0.156305</v>
      </c>
      <c r="R5419" s="1">
        <v>1.9999999999999999E-6</v>
      </c>
      <c r="S5419">
        <v>2</v>
      </c>
      <c r="T5419">
        <v>8.4342E-2</v>
      </c>
      <c r="U5419">
        <v>-7.5430000000000001</v>
      </c>
      <c r="V5419">
        <v>1</v>
      </c>
      <c r="W5419">
        <v>3.5548000000000003E-2</v>
      </c>
      <c r="X5419">
        <v>139.99700000000001</v>
      </c>
      <c r="Y5419">
        <v>0.14882999999999999</v>
      </c>
    </row>
    <row r="5420" spans="1:25" hidden="1" x14ac:dyDescent="0.25">
      <c r="A5420">
        <v>5418</v>
      </c>
      <c r="B5420">
        <v>18</v>
      </c>
      <c r="C5420" t="s">
        <v>8712</v>
      </c>
      <c r="D5420" t="s">
        <v>8539</v>
      </c>
      <c r="E5420">
        <v>2014</v>
      </c>
      <c r="F5420" t="s">
        <v>8539</v>
      </c>
      <c r="G5420">
        <v>-36.866667</v>
      </c>
      <c r="H5420">
        <v>174.76666700000001</v>
      </c>
      <c r="I5420" t="s">
        <v>8540</v>
      </c>
      <c r="J5420" t="s">
        <v>28</v>
      </c>
      <c r="K5420" t="s">
        <v>56</v>
      </c>
      <c r="L5420" t="s">
        <v>33</v>
      </c>
      <c r="M5420">
        <v>0</v>
      </c>
      <c r="N5420">
        <v>0.14094000000000001</v>
      </c>
      <c r="O5420">
        <v>0.68858699999999995</v>
      </c>
      <c r="P5420">
        <v>195.04</v>
      </c>
      <c r="Q5420">
        <v>0.617336</v>
      </c>
      <c r="R5420">
        <v>0</v>
      </c>
      <c r="S5420">
        <v>6</v>
      </c>
      <c r="T5420">
        <v>0.104086</v>
      </c>
      <c r="U5420">
        <v>-6.7839999999999998</v>
      </c>
      <c r="V5420">
        <v>1</v>
      </c>
      <c r="W5420">
        <v>9.0159000000000003E-2</v>
      </c>
      <c r="X5420">
        <v>99.957999999999998</v>
      </c>
      <c r="Y5420">
        <v>0.48519400000000001</v>
      </c>
    </row>
    <row r="5421" spans="1:25" hidden="1" x14ac:dyDescent="0.25">
      <c r="A5421">
        <v>5419</v>
      </c>
      <c r="B5421">
        <v>19</v>
      </c>
      <c r="C5421" t="s">
        <v>8670</v>
      </c>
      <c r="D5421" t="s">
        <v>8671</v>
      </c>
      <c r="E5421">
        <v>2014</v>
      </c>
      <c r="F5421" t="s">
        <v>8671</v>
      </c>
      <c r="G5421">
        <v>50.828813400000001</v>
      </c>
      <c r="H5421">
        <v>-0.1473061</v>
      </c>
      <c r="I5421" t="s">
        <v>8672</v>
      </c>
      <c r="J5421" t="s">
        <v>28</v>
      </c>
      <c r="K5421" t="s">
        <v>56</v>
      </c>
      <c r="L5421" t="s">
        <v>33</v>
      </c>
      <c r="M5421">
        <v>0</v>
      </c>
      <c r="N5421">
        <v>0.38099899999999998</v>
      </c>
      <c r="O5421">
        <v>0.49302499999999999</v>
      </c>
      <c r="P5421">
        <v>212.55790999999999</v>
      </c>
      <c r="Q5421">
        <v>0.29006100000000001</v>
      </c>
      <c r="R5421" s="1">
        <v>9.9999999999999995E-7</v>
      </c>
      <c r="S5421">
        <v>4</v>
      </c>
      <c r="T5421">
        <v>0.29623699999999997</v>
      </c>
      <c r="U5421">
        <v>-18.891999999999999</v>
      </c>
      <c r="V5421">
        <v>0</v>
      </c>
      <c r="W5421">
        <v>4.6432000000000001E-2</v>
      </c>
      <c r="X5421">
        <v>76.519000000000005</v>
      </c>
      <c r="Y5421">
        <v>0.42688700000000002</v>
      </c>
    </row>
    <row r="5422" spans="1:25" hidden="1" x14ac:dyDescent="0.25">
      <c r="A5422">
        <v>5420</v>
      </c>
      <c r="B5422">
        <v>20</v>
      </c>
      <c r="C5422" t="s">
        <v>8538</v>
      </c>
      <c r="D5422" t="s">
        <v>8539</v>
      </c>
      <c r="E5422">
        <v>2014</v>
      </c>
      <c r="F5422" t="s">
        <v>8539</v>
      </c>
      <c r="G5422">
        <v>-36.866667</v>
      </c>
      <c r="H5422">
        <v>174.76666700000001</v>
      </c>
      <c r="I5422" t="s">
        <v>8540</v>
      </c>
      <c r="J5422" t="s">
        <v>28</v>
      </c>
      <c r="K5422" t="s">
        <v>56</v>
      </c>
      <c r="L5422" t="s">
        <v>33</v>
      </c>
      <c r="M5422">
        <v>0</v>
      </c>
      <c r="N5422">
        <v>0.17708099999999999</v>
      </c>
      <c r="O5422">
        <v>0.57898000000000005</v>
      </c>
      <c r="P5422">
        <v>190.18530999999999</v>
      </c>
      <c r="Q5422">
        <v>0.38393899999999997</v>
      </c>
      <c r="R5422" s="1">
        <v>9.9999999999999995E-7</v>
      </c>
      <c r="S5422">
        <v>7</v>
      </c>
      <c r="T5422">
        <v>0.155668</v>
      </c>
      <c r="U5422">
        <v>-11.224</v>
      </c>
      <c r="V5422">
        <v>1</v>
      </c>
      <c r="W5422">
        <v>0.193688</v>
      </c>
      <c r="X5422">
        <v>84.784999999999997</v>
      </c>
      <c r="Y5422">
        <v>0.31795899999999999</v>
      </c>
    </row>
    <row r="5423" spans="1:25" hidden="1" x14ac:dyDescent="0.25">
      <c r="A5423">
        <v>5421</v>
      </c>
      <c r="B5423">
        <v>21</v>
      </c>
      <c r="C5423" t="s">
        <v>6175</v>
      </c>
      <c r="D5423" t="s">
        <v>8713</v>
      </c>
      <c r="E5423">
        <v>2014</v>
      </c>
      <c r="F5423" t="s">
        <v>8713</v>
      </c>
      <c r="G5423">
        <v>40.714269000000002</v>
      </c>
      <c r="H5423">
        <v>-74.005972999999997</v>
      </c>
      <c r="I5423" t="s">
        <v>113</v>
      </c>
      <c r="J5423" t="s">
        <v>28</v>
      </c>
      <c r="K5423" t="s">
        <v>56</v>
      </c>
      <c r="L5423" t="s">
        <v>33</v>
      </c>
      <c r="M5423">
        <v>0</v>
      </c>
      <c r="N5423">
        <v>1.7099999999999999E-3</v>
      </c>
      <c r="O5423">
        <v>0.56546399999999997</v>
      </c>
      <c r="P5423">
        <v>152.87954999999999</v>
      </c>
      <c r="Q5423">
        <v>0.96474099999999996</v>
      </c>
      <c r="R5423">
        <v>0.16417399999999999</v>
      </c>
      <c r="S5423">
        <v>1</v>
      </c>
      <c r="T5423">
        <v>0.123766</v>
      </c>
      <c r="U5423">
        <v>-6.72</v>
      </c>
      <c r="V5423">
        <v>1</v>
      </c>
      <c r="W5423">
        <v>7.2925000000000004E-2</v>
      </c>
      <c r="X5423">
        <v>134.95599999999999</v>
      </c>
      <c r="Y5423">
        <v>0.28236800000000001</v>
      </c>
    </row>
    <row r="5424" spans="1:25" hidden="1" x14ac:dyDescent="0.25">
      <c r="A5424">
        <v>5422</v>
      </c>
      <c r="B5424">
        <v>22</v>
      </c>
      <c r="C5424" t="s">
        <v>8544</v>
      </c>
      <c r="D5424" t="s">
        <v>8545</v>
      </c>
      <c r="E5424">
        <v>2014</v>
      </c>
      <c r="F5424" t="s">
        <v>8545</v>
      </c>
      <c r="G5424">
        <v>59.3322</v>
      </c>
      <c r="H5424">
        <v>18.0624</v>
      </c>
      <c r="I5424" t="s">
        <v>2635</v>
      </c>
      <c r="J5424" t="s">
        <v>28</v>
      </c>
      <c r="K5424" t="s">
        <v>56</v>
      </c>
      <c r="L5424" t="s">
        <v>33</v>
      </c>
      <c r="M5424">
        <v>0</v>
      </c>
      <c r="N5424">
        <v>2.9250000000000001E-3</v>
      </c>
      <c r="O5424">
        <v>0.529447</v>
      </c>
      <c r="P5424">
        <v>247.02620999999999</v>
      </c>
      <c r="Q5424">
        <v>0.851688</v>
      </c>
      <c r="R5424">
        <v>1.4480000000000001E-3</v>
      </c>
      <c r="S5424">
        <v>2</v>
      </c>
      <c r="T5424">
        <v>0.331818</v>
      </c>
      <c r="U5424">
        <v>-4.9020000000000001</v>
      </c>
      <c r="V5424">
        <v>1</v>
      </c>
      <c r="W5424">
        <v>7.7371999999999996E-2</v>
      </c>
      <c r="X5424">
        <v>128.02500000000001</v>
      </c>
      <c r="Y5424">
        <v>0.55110099999999995</v>
      </c>
    </row>
    <row r="5425" spans="1:25" hidden="1" x14ac:dyDescent="0.25">
      <c r="A5425">
        <v>5423</v>
      </c>
      <c r="B5425">
        <v>23</v>
      </c>
      <c r="C5425" t="s">
        <v>8617</v>
      </c>
      <c r="D5425" t="s">
        <v>8501</v>
      </c>
      <c r="E5425">
        <v>2014</v>
      </c>
      <c r="F5425" t="s">
        <v>8501</v>
      </c>
      <c r="G5425">
        <v>36.171900000000001</v>
      </c>
      <c r="H5425">
        <v>-115.14</v>
      </c>
      <c r="I5425" t="s">
        <v>6104</v>
      </c>
      <c r="J5425" t="s">
        <v>28</v>
      </c>
      <c r="K5425" t="s">
        <v>56</v>
      </c>
      <c r="L5425" t="s">
        <v>33</v>
      </c>
      <c r="M5425">
        <v>0</v>
      </c>
      <c r="N5425">
        <v>0.14414199999999999</v>
      </c>
      <c r="O5425">
        <v>0.48610799999999998</v>
      </c>
      <c r="P5425">
        <v>175.2</v>
      </c>
      <c r="Q5425">
        <v>0.73050499999999996</v>
      </c>
      <c r="R5425">
        <v>2.6200000000000003E-4</v>
      </c>
      <c r="S5425">
        <v>3</v>
      </c>
      <c r="T5425">
        <v>0.31151200000000001</v>
      </c>
      <c r="U5425">
        <v>-2.9510000000000001</v>
      </c>
      <c r="V5425">
        <v>1</v>
      </c>
      <c r="W5425">
        <v>3.6912E-2</v>
      </c>
      <c r="X5425">
        <v>90.025999999999996</v>
      </c>
      <c r="Y5425">
        <v>0.37366100000000002</v>
      </c>
    </row>
    <row r="5426" spans="1:25" hidden="1" x14ac:dyDescent="0.25">
      <c r="A5426">
        <v>5424</v>
      </c>
      <c r="B5426">
        <v>24</v>
      </c>
      <c r="C5426" t="s">
        <v>8714</v>
      </c>
      <c r="D5426" t="s">
        <v>8388</v>
      </c>
      <c r="E5426">
        <v>2014</v>
      </c>
      <c r="F5426" t="s">
        <v>8388</v>
      </c>
      <c r="G5426">
        <v>51.506300000000003</v>
      </c>
      <c r="H5426">
        <v>-0.12714</v>
      </c>
      <c r="I5426" t="s">
        <v>893</v>
      </c>
      <c r="J5426" t="s">
        <v>28</v>
      </c>
      <c r="K5426" t="s">
        <v>56</v>
      </c>
      <c r="L5426" t="s">
        <v>33</v>
      </c>
      <c r="M5426">
        <v>2.37536555888E-2</v>
      </c>
      <c r="N5426">
        <v>0.218029</v>
      </c>
      <c r="O5426">
        <v>0.59685100000000002</v>
      </c>
      <c r="P5426">
        <v>257.92802999999998</v>
      </c>
      <c r="Q5426">
        <v>0.39197100000000001</v>
      </c>
      <c r="R5426">
        <v>0</v>
      </c>
      <c r="S5426">
        <v>3</v>
      </c>
      <c r="T5426">
        <v>0.25569999999999998</v>
      </c>
      <c r="U5426">
        <v>-16.181000000000001</v>
      </c>
      <c r="V5426">
        <v>1</v>
      </c>
      <c r="W5426">
        <v>4.5948999999999997E-2</v>
      </c>
      <c r="X5426">
        <v>121.01300000000001</v>
      </c>
      <c r="Y5426">
        <v>0.25103399999999998</v>
      </c>
    </row>
    <row r="5427" spans="1:25" hidden="1" x14ac:dyDescent="0.25">
      <c r="A5427">
        <v>5425</v>
      </c>
      <c r="B5427">
        <v>25</v>
      </c>
      <c r="C5427" t="s">
        <v>8715</v>
      </c>
      <c r="D5427" t="s">
        <v>8716</v>
      </c>
      <c r="E5427">
        <v>2014</v>
      </c>
      <c r="F5427" t="s">
        <v>8716</v>
      </c>
      <c r="G5427">
        <v>-34.933332999999998</v>
      </c>
      <c r="H5427">
        <v>138.6</v>
      </c>
      <c r="I5427" t="s">
        <v>8717</v>
      </c>
      <c r="J5427" t="s">
        <v>28</v>
      </c>
      <c r="K5427" t="s">
        <v>56</v>
      </c>
      <c r="L5427" t="s">
        <v>33</v>
      </c>
      <c r="M5427">
        <v>0</v>
      </c>
      <c r="N5427">
        <v>1.7444000000000001E-2</v>
      </c>
      <c r="O5427">
        <v>0.40723300000000001</v>
      </c>
      <c r="P5427">
        <v>214.77332999999999</v>
      </c>
      <c r="Q5427">
        <v>0.74384099999999997</v>
      </c>
      <c r="R5427" s="1">
        <v>3.6999999999999998E-5</v>
      </c>
      <c r="S5427">
        <v>1</v>
      </c>
      <c r="T5427">
        <v>7.5519000000000003E-2</v>
      </c>
      <c r="U5427">
        <v>-4.5069999999999997</v>
      </c>
      <c r="V5427">
        <v>1</v>
      </c>
      <c r="W5427">
        <v>4.9959999999999997E-2</v>
      </c>
      <c r="X5427">
        <v>117.309</v>
      </c>
      <c r="Y5427">
        <v>0.58870500000000003</v>
      </c>
    </row>
    <row r="5428" spans="1:25" hidden="1" x14ac:dyDescent="0.25">
      <c r="A5428">
        <v>5426</v>
      </c>
      <c r="B5428">
        <v>26</v>
      </c>
      <c r="C5428" t="s">
        <v>8718</v>
      </c>
      <c r="D5428" t="s">
        <v>8719</v>
      </c>
      <c r="E5428">
        <v>2014</v>
      </c>
      <c r="F5428" t="s">
        <v>8683</v>
      </c>
      <c r="G5428">
        <v>-28.55</v>
      </c>
      <c r="H5428">
        <v>153.5</v>
      </c>
      <c r="I5428" t="s">
        <v>8684</v>
      </c>
      <c r="J5428" t="s">
        <v>28</v>
      </c>
      <c r="K5428" t="s">
        <v>56</v>
      </c>
      <c r="L5428" t="s">
        <v>33</v>
      </c>
      <c r="M5428">
        <v>0</v>
      </c>
      <c r="N5428">
        <v>2.3113999999999999E-2</v>
      </c>
      <c r="O5428">
        <v>0.74916199999999999</v>
      </c>
      <c r="P5428">
        <v>204.16390000000001</v>
      </c>
      <c r="Q5428">
        <v>0.88801799999999997</v>
      </c>
      <c r="R5428">
        <v>1.92E-4</v>
      </c>
      <c r="S5428">
        <v>6</v>
      </c>
      <c r="T5428">
        <v>0.133546</v>
      </c>
      <c r="U5428">
        <v>-2.2959999999999998</v>
      </c>
      <c r="V5428">
        <v>1</v>
      </c>
      <c r="W5428">
        <v>3.1217000000000002E-2</v>
      </c>
      <c r="X5428">
        <v>127.986</v>
      </c>
      <c r="Y5428">
        <v>0.28548699999999999</v>
      </c>
    </row>
    <row r="5429" spans="1:25" x14ac:dyDescent="0.25">
      <c r="A5429">
        <v>5427</v>
      </c>
      <c r="B5429">
        <v>27</v>
      </c>
      <c r="C5429" t="s">
        <v>8720</v>
      </c>
      <c r="D5429" t="s">
        <v>8721</v>
      </c>
      <c r="E5429">
        <v>2014</v>
      </c>
      <c r="F5429" t="s">
        <v>8722</v>
      </c>
      <c r="G5429" t="str">
        <f>IFERROR(VLOOKUP(Table1[[#This Row],[Title]],$C$5507:$Y$5579,5, FALSE ),"")</f>
        <v/>
      </c>
      <c r="H5429" t="str">
        <f>IFERROR(VLOOKUP(Table1[[#This Row],[Title]],$C$5507:$Y$5579,6, FALSE ),"")</f>
        <v/>
      </c>
      <c r="I5429" t="str">
        <f>IFERROR(VLOOKUP(Table1[[#This Row],[Title]],$C$5507:$Y$5579,7, FALSE ),"")</f>
        <v/>
      </c>
      <c r="J5429" t="str">
        <f>IFERROR(VLOOKUP(Table1[[#This Row],[Title]],$C$5507:$Y$5579,8, FALSE ),"")</f>
        <v/>
      </c>
      <c r="K5429" t="str">
        <f>IFERROR(VLOOKUP(Table1[[#This Row],[Title]],$C$5507:$Y$5579,9, FALSE ),"")</f>
        <v/>
      </c>
      <c r="L5429" t="str">
        <f>IFERROR(VLOOKUP(Table1[[#This Row],[Title]],$C$5507:$Y$5579,10, FALSE ),"")</f>
        <v/>
      </c>
      <c r="M5429" t="str">
        <f>IFERROR(VLOOKUP(Table1[[#This Row],[Title]],$C$5507:$Y$5579,11, FALSE ),"")</f>
        <v/>
      </c>
      <c r="N5429" t="str">
        <f>IFERROR(VLOOKUP(Table1[[#This Row],[Title]],$C$5507:$Y$5579,12, FALSE ),"")</f>
        <v/>
      </c>
      <c r="O5429" t="str">
        <f>IFERROR(VLOOKUP(Table1[[#This Row],[Title]],$C$5507:$Y$5579,13, FALSE ),"")</f>
        <v/>
      </c>
      <c r="P5429" t="str">
        <f>IFERROR(VLOOKUP(Table1[[#This Row],[Title]],$C$5507:$Y$5579,14, FALSE ),"")</f>
        <v/>
      </c>
      <c r="Q5429" t="str">
        <f>IFERROR(VLOOKUP(Table1[[#This Row],[Title]],$C$5507:$Y$5579,15, FALSE ),"")</f>
        <v/>
      </c>
      <c r="R5429" t="str">
        <f>IFERROR(VLOOKUP(Table1[[#This Row],[Title]],$C$5507:$Y$5579,16, FALSE ),"")</f>
        <v/>
      </c>
      <c r="S5429" t="str">
        <f>IFERROR(VLOOKUP(Table1[[#This Row],[Title]],$C$5507:$Y$5579,17, FALSE ),"")</f>
        <v/>
      </c>
      <c r="T5429" t="str">
        <f>IFERROR(VLOOKUP(Table1[[#This Row],[Title]],$C$5507:$Y$5579,18, FALSE ),"")</f>
        <v/>
      </c>
      <c r="U5429" t="str">
        <f>IFERROR(VLOOKUP(Table1[[#This Row],[Title]],$C$5507:$Y$5579,19, FALSE ),"")</f>
        <v/>
      </c>
      <c r="V5429" t="str">
        <f>IFERROR(VLOOKUP(Table1[[#This Row],[Title]],$C$5507:$Y$5579,20, FALSE ),"")</f>
        <v/>
      </c>
      <c r="W5429" t="str">
        <f>IFERROR(VLOOKUP(Table1[[#This Row],[Title]],$C$5507:$Y$5579,21, FALSE ),"")</f>
        <v/>
      </c>
      <c r="X5429" t="str">
        <f>IFERROR(VLOOKUP(Table1[[#This Row],[Title]],$C$5507:$Y$5579,22, FALSE ),"")</f>
        <v/>
      </c>
      <c r="Y5429" t="str">
        <f>IFERROR(VLOOKUP(Table1[[#This Row],[Title]],$C$5507:$Y$5579,23, FALSE ),"")</f>
        <v/>
      </c>
    </row>
    <row r="5430" spans="1:25" hidden="1" x14ac:dyDescent="0.25">
      <c r="A5430">
        <v>5428</v>
      </c>
      <c r="B5430">
        <v>28</v>
      </c>
      <c r="C5430" t="s">
        <v>8723</v>
      </c>
      <c r="D5430" t="s">
        <v>8724</v>
      </c>
      <c r="E5430">
        <v>2014</v>
      </c>
      <c r="F5430" t="s">
        <v>8725</v>
      </c>
      <c r="G5430">
        <v>51.231610699999997</v>
      </c>
      <c r="H5430">
        <v>-0.37561919999999999</v>
      </c>
      <c r="I5430" t="s">
        <v>8726</v>
      </c>
      <c r="J5430" t="s">
        <v>28</v>
      </c>
      <c r="K5430" t="s">
        <v>56</v>
      </c>
      <c r="L5430" t="s">
        <v>33</v>
      </c>
      <c r="M5430">
        <v>0</v>
      </c>
      <c r="N5430">
        <v>2.6099000000000001E-2</v>
      </c>
      <c r="O5430">
        <v>0.67078800000000005</v>
      </c>
      <c r="P5430">
        <v>189.36</v>
      </c>
      <c r="Q5430">
        <v>0.72785599999999995</v>
      </c>
      <c r="R5430">
        <v>2.2100000000000001E-4</v>
      </c>
      <c r="S5430">
        <v>1</v>
      </c>
      <c r="T5430">
        <v>0.125467</v>
      </c>
      <c r="U5430">
        <v>-6.7290000000000001</v>
      </c>
      <c r="V5430">
        <v>1</v>
      </c>
      <c r="W5430">
        <v>0.10158399999999999</v>
      </c>
      <c r="X5430">
        <v>121.93300000000001</v>
      </c>
      <c r="Y5430">
        <v>0.49454100000000001</v>
      </c>
    </row>
    <row r="5431" spans="1:25" hidden="1" x14ac:dyDescent="0.25">
      <c r="A5431">
        <v>5429</v>
      </c>
      <c r="B5431">
        <v>29</v>
      </c>
      <c r="C5431" t="s">
        <v>8727</v>
      </c>
      <c r="D5431" t="s">
        <v>7151</v>
      </c>
      <c r="E5431">
        <v>2014</v>
      </c>
      <c r="F5431" t="s">
        <v>7151</v>
      </c>
      <c r="G5431">
        <v>33.973951</v>
      </c>
      <c r="H5431">
        <v>-118.24840500000001</v>
      </c>
      <c r="I5431" t="s">
        <v>605</v>
      </c>
      <c r="J5431" t="s">
        <v>28</v>
      </c>
      <c r="K5431" t="s">
        <v>56</v>
      </c>
      <c r="L5431" t="s">
        <v>33</v>
      </c>
      <c r="M5431">
        <v>0</v>
      </c>
      <c r="N5431">
        <v>1.8983E-2</v>
      </c>
      <c r="O5431">
        <v>0.73641100000000004</v>
      </c>
      <c r="P5431">
        <v>189.21333000000001</v>
      </c>
      <c r="Q5431">
        <v>0.70433699999999999</v>
      </c>
      <c r="R5431">
        <v>0</v>
      </c>
      <c r="S5431">
        <v>1</v>
      </c>
      <c r="T5431">
        <v>8.3990999999999996E-2</v>
      </c>
      <c r="U5431">
        <v>-5.8959999999999999</v>
      </c>
      <c r="V5431">
        <v>0</v>
      </c>
      <c r="W5431">
        <v>2.9685E-2</v>
      </c>
      <c r="X5431">
        <v>120.01900000000001</v>
      </c>
      <c r="Y5431">
        <v>0.84649399999999997</v>
      </c>
    </row>
    <row r="5432" spans="1:25" hidden="1" x14ac:dyDescent="0.25">
      <c r="A5432">
        <v>5430</v>
      </c>
      <c r="B5432">
        <v>30</v>
      </c>
      <c r="C5432" t="s">
        <v>8728</v>
      </c>
      <c r="D5432" t="s">
        <v>8729</v>
      </c>
      <c r="E5432">
        <v>2014</v>
      </c>
      <c r="F5432" t="s">
        <v>7374</v>
      </c>
      <c r="G5432">
        <f>IFERROR(VLOOKUP(Table1[[#This Row],[Title]],$C$5507:$Y$5579,5, FALSE ),"")</f>
        <v>37.916612999999998</v>
      </c>
      <c r="H5432">
        <f>IFERROR(VLOOKUP(Table1[[#This Row],[Title]],$C$5507:$Y$5579,6, FALSE ),"")</f>
        <v>-76.947547</v>
      </c>
      <c r="I5432" t="str">
        <f>IFERROR(VLOOKUP(Table1[[#This Row],[Title]],$C$5507:$Y$5579,7, FALSE ),"")</f>
        <v>Tappahannock, VA</v>
      </c>
      <c r="J5432" t="str">
        <f>IFERROR(VLOOKUP(Table1[[#This Row],[Title]],$C$5507:$Y$5579,8, FALSE ),"")</f>
        <v>studio</v>
      </c>
      <c r="K5432" t="str">
        <f>IFERROR(VLOOKUP(Table1[[#This Row],[Title]],$C$5507:$Y$5579,9, FALSE ),"")</f>
        <v>electric</v>
      </c>
      <c r="L5432" t="str">
        <f>IFERROR(VLOOKUP(Table1[[#This Row],[Title]],$C$5507:$Y$5579,10, FALSE ),"")</f>
        <v>vocal</v>
      </c>
      <c r="M5432">
        <f>IFERROR(VLOOKUP(Table1[[#This Row],[Title]],$C$5507:$Y$5579,11, FALSE ),"")</f>
        <v>0</v>
      </c>
      <c r="N5432">
        <f>IFERROR(VLOOKUP(Table1[[#This Row],[Title]],$C$5507:$Y$5579,12, FALSE ),"")</f>
        <v>8.5616999999999999E-2</v>
      </c>
      <c r="O5432">
        <f>IFERROR(VLOOKUP(Table1[[#This Row],[Title]],$C$5507:$Y$5579,13, FALSE ),"")</f>
        <v>0.838916</v>
      </c>
      <c r="P5432">
        <f>IFERROR(VLOOKUP(Table1[[#This Row],[Title]],$C$5507:$Y$5579,14, FALSE ),"")</f>
        <v>263.73831999999999</v>
      </c>
      <c r="Q5432">
        <f>IFERROR(VLOOKUP(Table1[[#This Row],[Title]],$C$5507:$Y$5579,15, FALSE ),"")</f>
        <v>0.53794200000000003</v>
      </c>
      <c r="R5432">
        <f>IFERROR(VLOOKUP(Table1[[#This Row],[Title]],$C$5507:$Y$5579,16, FALSE ),"")</f>
        <v>0</v>
      </c>
      <c r="S5432">
        <f>IFERROR(VLOOKUP(Table1[[#This Row],[Title]],$C$5507:$Y$5579,17, FALSE ),"")</f>
        <v>10</v>
      </c>
      <c r="T5432">
        <f>IFERROR(VLOOKUP(Table1[[#This Row],[Title]],$C$5507:$Y$5579,18, FALSE ),"")</f>
        <v>0.21732799999999999</v>
      </c>
      <c r="U5432">
        <f>IFERROR(VLOOKUP(Table1[[#This Row],[Title]],$C$5507:$Y$5579,19, FALSE ),"")</f>
        <v>-5.3819999999999997</v>
      </c>
      <c r="V5432">
        <f>IFERROR(VLOOKUP(Table1[[#This Row],[Title]],$C$5507:$Y$5579,20, FALSE ),"")</f>
        <v>0</v>
      </c>
      <c r="W5432">
        <f>IFERROR(VLOOKUP(Table1[[#This Row],[Title]],$C$5507:$Y$5579,21, FALSE ),"")</f>
        <v>5.3288000000000002E-2</v>
      </c>
      <c r="X5432">
        <f>IFERROR(VLOOKUP(Table1[[#This Row],[Title]],$C$5507:$Y$5579,22, FALSE ),"")</f>
        <v>98.971999999999994</v>
      </c>
      <c r="Y5432">
        <f>IFERROR(VLOOKUP(Table1[[#This Row],[Title]],$C$5507:$Y$5579,23, FALSE ),"")</f>
        <v>0.60592299999999999</v>
      </c>
    </row>
    <row r="5433" spans="1:25" hidden="1" x14ac:dyDescent="0.25">
      <c r="A5433">
        <v>5431</v>
      </c>
      <c r="B5433">
        <v>31</v>
      </c>
      <c r="C5433" t="s">
        <v>8730</v>
      </c>
      <c r="D5433" t="s">
        <v>8731</v>
      </c>
      <c r="E5433">
        <v>2014</v>
      </c>
      <c r="F5433" t="s">
        <v>8731</v>
      </c>
      <c r="G5433">
        <v>42.370567000000001</v>
      </c>
      <c r="H5433">
        <v>-71.026964000000007</v>
      </c>
      <c r="I5433" t="s">
        <v>3003</v>
      </c>
      <c r="J5433" t="s">
        <v>28</v>
      </c>
      <c r="K5433" t="s">
        <v>56</v>
      </c>
      <c r="L5433" t="s">
        <v>33</v>
      </c>
      <c r="M5433">
        <v>0</v>
      </c>
      <c r="N5433">
        <v>6.0297000000000003E-2</v>
      </c>
      <c r="O5433">
        <v>0.64575199999999999</v>
      </c>
      <c r="P5433">
        <v>220.28802999999999</v>
      </c>
      <c r="Q5433">
        <v>0.74460400000000004</v>
      </c>
      <c r="R5433">
        <v>3.86E-4</v>
      </c>
      <c r="S5433">
        <v>2</v>
      </c>
      <c r="T5433">
        <v>0.11244</v>
      </c>
      <c r="U5433">
        <v>-9.9550000000000001</v>
      </c>
      <c r="V5433">
        <v>1</v>
      </c>
      <c r="W5433">
        <v>4.5064E-2</v>
      </c>
      <c r="X5433">
        <v>99.986999999999995</v>
      </c>
      <c r="Y5433">
        <v>0.38040600000000002</v>
      </c>
    </row>
    <row r="5434" spans="1:25" hidden="1" x14ac:dyDescent="0.25">
      <c r="A5434">
        <v>5432</v>
      </c>
      <c r="B5434">
        <v>32</v>
      </c>
      <c r="C5434" t="s">
        <v>8732</v>
      </c>
      <c r="D5434" t="s">
        <v>8733</v>
      </c>
      <c r="E5434">
        <v>2014</v>
      </c>
      <c r="F5434" t="s">
        <v>8733</v>
      </c>
      <c r="G5434">
        <v>59.3333333</v>
      </c>
      <c r="H5434">
        <v>18.05</v>
      </c>
      <c r="I5434" t="s">
        <v>8734</v>
      </c>
      <c r="J5434" t="s">
        <v>28</v>
      </c>
      <c r="K5434" t="s">
        <v>56</v>
      </c>
      <c r="L5434" t="s">
        <v>33</v>
      </c>
      <c r="M5434">
        <v>0</v>
      </c>
      <c r="N5434">
        <v>2.4865999999999999E-2</v>
      </c>
      <c r="O5434">
        <v>0.63643499999999997</v>
      </c>
      <c r="P5434">
        <v>140.41333</v>
      </c>
      <c r="Q5434">
        <v>0.69933800000000002</v>
      </c>
      <c r="R5434">
        <v>0</v>
      </c>
      <c r="S5434">
        <v>10</v>
      </c>
      <c r="T5434">
        <v>0.41367799999999999</v>
      </c>
      <c r="U5434">
        <v>-3.9590000000000001</v>
      </c>
      <c r="V5434">
        <v>1</v>
      </c>
      <c r="W5434">
        <v>5.0316E-2</v>
      </c>
      <c r="X5434">
        <v>111.999</v>
      </c>
      <c r="Y5434">
        <v>0.48199599999999998</v>
      </c>
    </row>
    <row r="5435" spans="1:25" hidden="1" x14ac:dyDescent="0.25">
      <c r="A5435">
        <v>5433</v>
      </c>
      <c r="B5435">
        <v>33</v>
      </c>
      <c r="C5435" t="s">
        <v>3055</v>
      </c>
      <c r="D5435" t="s">
        <v>8429</v>
      </c>
      <c r="E5435">
        <v>2014</v>
      </c>
      <c r="F5435" t="s">
        <v>8429</v>
      </c>
      <c r="G5435">
        <v>55.068199999999997</v>
      </c>
      <c r="H5435">
        <v>-3.6093000000000002</v>
      </c>
      <c r="I5435" t="s">
        <v>8430</v>
      </c>
      <c r="J5435" t="s">
        <v>28</v>
      </c>
      <c r="K5435" t="s">
        <v>56</v>
      </c>
      <c r="L5435" t="s">
        <v>33</v>
      </c>
      <c r="M5435">
        <v>0</v>
      </c>
      <c r="N5435">
        <v>1.1537E-2</v>
      </c>
      <c r="O5435">
        <v>0.60411700000000002</v>
      </c>
      <c r="P5435">
        <v>246.83056999999999</v>
      </c>
      <c r="Q5435">
        <v>0.48132599999999998</v>
      </c>
      <c r="R5435">
        <v>0.103417</v>
      </c>
      <c r="S5435">
        <v>4</v>
      </c>
      <c r="T5435">
        <v>5.6165E-2</v>
      </c>
      <c r="U5435">
        <v>-15.9</v>
      </c>
      <c r="V5435">
        <v>0</v>
      </c>
      <c r="W5435">
        <v>3.3542000000000002E-2</v>
      </c>
      <c r="X5435">
        <v>127.973</v>
      </c>
      <c r="Y5435">
        <v>0.59852099999999997</v>
      </c>
    </row>
    <row r="5436" spans="1:25" hidden="1" x14ac:dyDescent="0.25">
      <c r="A5436">
        <v>5434</v>
      </c>
      <c r="B5436">
        <v>34</v>
      </c>
      <c r="C5436" t="s">
        <v>8735</v>
      </c>
      <c r="D5436" t="s">
        <v>8736</v>
      </c>
      <c r="E5436">
        <v>2014</v>
      </c>
      <c r="F5436" t="s">
        <v>8736</v>
      </c>
      <c r="G5436">
        <v>51.507264800000002</v>
      </c>
      <c r="H5436">
        <v>-0.1278328</v>
      </c>
      <c r="I5436" t="s">
        <v>439</v>
      </c>
      <c r="J5436" t="s">
        <v>28</v>
      </c>
      <c r="K5436" t="s">
        <v>56</v>
      </c>
      <c r="L5436" t="s">
        <v>33</v>
      </c>
      <c r="M5436">
        <v>0</v>
      </c>
      <c r="N5436">
        <v>6.6366999999999995E-2</v>
      </c>
      <c r="O5436">
        <v>0.55851799999999996</v>
      </c>
      <c r="P5436">
        <v>168.09333000000001</v>
      </c>
      <c r="Q5436">
        <v>0.87522599999999995</v>
      </c>
      <c r="R5436">
        <v>2.7500000000000002E-4</v>
      </c>
      <c r="S5436">
        <v>4</v>
      </c>
      <c r="T5436">
        <v>0.15773799999999999</v>
      </c>
      <c r="U5436">
        <v>-3.4329999999999998</v>
      </c>
      <c r="V5436">
        <v>1</v>
      </c>
      <c r="W5436">
        <v>0.14208399999999999</v>
      </c>
      <c r="X5436">
        <v>183.86600000000001</v>
      </c>
      <c r="Y5436">
        <v>0.52953700000000004</v>
      </c>
    </row>
    <row r="5437" spans="1:25" hidden="1" x14ac:dyDescent="0.25">
      <c r="A5437">
        <v>5435</v>
      </c>
      <c r="B5437">
        <v>35</v>
      </c>
      <c r="C5437" t="s">
        <v>8737</v>
      </c>
      <c r="D5437" t="s">
        <v>8738</v>
      </c>
      <c r="E5437">
        <v>2014</v>
      </c>
      <c r="F5437" t="s">
        <v>6980</v>
      </c>
      <c r="G5437">
        <v>29.813141999999999</v>
      </c>
      <c r="H5437">
        <v>-95.309788999999995</v>
      </c>
      <c r="I5437" t="s">
        <v>1594</v>
      </c>
      <c r="J5437" t="s">
        <v>930</v>
      </c>
      <c r="K5437" t="s">
        <v>28</v>
      </c>
      <c r="L5437" t="s">
        <v>56</v>
      </c>
      <c r="M5437">
        <v>0</v>
      </c>
      <c r="N5437">
        <v>0.16054499999999999</v>
      </c>
      <c r="O5437">
        <v>0.51358599999999999</v>
      </c>
      <c r="P5437">
        <v>395.98667</v>
      </c>
      <c r="Q5437">
        <v>0.76331899999999997</v>
      </c>
      <c r="R5437">
        <v>0</v>
      </c>
      <c r="S5437">
        <v>10</v>
      </c>
      <c r="T5437">
        <v>0.117803</v>
      </c>
      <c r="U5437">
        <v>-3.58</v>
      </c>
      <c r="V5437">
        <v>0</v>
      </c>
      <c r="W5437">
        <v>5.2013999999999998E-2</v>
      </c>
      <c r="X5437">
        <v>139.74799999999999</v>
      </c>
      <c r="Y5437">
        <v>0.468804</v>
      </c>
    </row>
    <row r="5438" spans="1:25" hidden="1" x14ac:dyDescent="0.25">
      <c r="A5438">
        <v>5436</v>
      </c>
      <c r="B5438">
        <v>36</v>
      </c>
      <c r="C5438" t="s">
        <v>8739</v>
      </c>
      <c r="D5438" t="s">
        <v>8166</v>
      </c>
      <c r="E5438">
        <v>2014</v>
      </c>
      <c r="F5438" t="s">
        <v>8166</v>
      </c>
      <c r="G5438">
        <v>40.714269000000002</v>
      </c>
      <c r="H5438">
        <v>-74.005972999999997</v>
      </c>
      <c r="I5438" t="s">
        <v>113</v>
      </c>
      <c r="J5438" t="s">
        <v>28</v>
      </c>
      <c r="K5438" t="s">
        <v>56</v>
      </c>
      <c r="L5438" t="s">
        <v>33</v>
      </c>
      <c r="M5438">
        <v>0</v>
      </c>
      <c r="N5438">
        <v>5.6626999999999997E-2</v>
      </c>
      <c r="O5438">
        <v>0.94553699999999996</v>
      </c>
      <c r="P5438">
        <v>258.42667</v>
      </c>
      <c r="Q5438">
        <v>0.59056200000000003</v>
      </c>
      <c r="R5438">
        <v>1.4200000000000001E-4</v>
      </c>
      <c r="S5438">
        <v>2</v>
      </c>
      <c r="T5438">
        <v>0.16084200000000001</v>
      </c>
      <c r="U5438">
        <v>-6.7759999999999998</v>
      </c>
      <c r="V5438">
        <v>1</v>
      </c>
      <c r="W5438">
        <v>0.15864300000000001</v>
      </c>
      <c r="X5438">
        <v>130.00700000000001</v>
      </c>
      <c r="Y5438">
        <v>0.76709300000000002</v>
      </c>
    </row>
    <row r="5439" spans="1:25" hidden="1" x14ac:dyDescent="0.25">
      <c r="A5439">
        <v>5437</v>
      </c>
      <c r="B5439">
        <v>37</v>
      </c>
      <c r="C5439" t="s">
        <v>8740</v>
      </c>
      <c r="D5439" t="s">
        <v>8741</v>
      </c>
      <c r="E5439">
        <v>2014</v>
      </c>
      <c r="F5439" t="s">
        <v>8573</v>
      </c>
      <c r="G5439">
        <v>26.375954</v>
      </c>
      <c r="H5439">
        <v>-80.107169999999996</v>
      </c>
      <c r="I5439" t="s">
        <v>8574</v>
      </c>
      <c r="J5439" t="s">
        <v>28</v>
      </c>
      <c r="K5439" t="s">
        <v>56</v>
      </c>
      <c r="L5439" t="s">
        <v>33</v>
      </c>
      <c r="M5439">
        <v>0</v>
      </c>
      <c r="N5439">
        <v>4.8700000000000002E-3</v>
      </c>
      <c r="O5439">
        <v>0.688496</v>
      </c>
      <c r="P5439">
        <v>203.98612</v>
      </c>
      <c r="Q5439">
        <v>0.64765899999999998</v>
      </c>
      <c r="R5439">
        <v>1.6699999999999999E-4</v>
      </c>
      <c r="S5439">
        <v>3</v>
      </c>
      <c r="T5439">
        <v>0.34906399999999999</v>
      </c>
      <c r="U5439">
        <v>-7.99</v>
      </c>
      <c r="V5439">
        <v>1</v>
      </c>
      <c r="W5439">
        <v>5.8408000000000002E-2</v>
      </c>
      <c r="X5439">
        <v>129.98599999999999</v>
      </c>
      <c r="Y5439">
        <v>0.27329500000000001</v>
      </c>
    </row>
    <row r="5440" spans="1:25" hidden="1" x14ac:dyDescent="0.25">
      <c r="A5440">
        <v>5438</v>
      </c>
      <c r="B5440">
        <v>38</v>
      </c>
      <c r="C5440" t="s">
        <v>8742</v>
      </c>
      <c r="D5440" t="s">
        <v>8743</v>
      </c>
      <c r="E5440">
        <v>2014</v>
      </c>
      <c r="F5440" t="s">
        <v>6380</v>
      </c>
      <c r="G5440">
        <f>IFERROR(VLOOKUP(Table1[[#This Row],[Title]],$C$5507:$Y$5579,5, FALSE ),"")</f>
        <v>25.779807999999999</v>
      </c>
      <c r="H5440">
        <f>IFERROR(VLOOKUP(Table1[[#This Row],[Title]],$C$5507:$Y$5579,6, FALSE ),"")</f>
        <v>-80.153199999999998</v>
      </c>
      <c r="I5440" t="str">
        <f>IFERROR(VLOOKUP(Table1[[#This Row],[Title]],$C$5507:$Y$5579,7, FALSE ),"")</f>
        <v>Miami, FL</v>
      </c>
      <c r="J5440" t="str">
        <f>IFERROR(VLOOKUP(Table1[[#This Row],[Title]],$C$5507:$Y$5579,8, FALSE ),"")</f>
        <v>remix</v>
      </c>
      <c r="K5440" t="str">
        <f>IFERROR(VLOOKUP(Table1[[#This Row],[Title]],$C$5507:$Y$5579,9, FALSE ),"")</f>
        <v>studio</v>
      </c>
      <c r="L5440" t="str">
        <f>IFERROR(VLOOKUP(Table1[[#This Row],[Title]],$C$5507:$Y$5579,10, FALSE ),"")</f>
        <v>electric</v>
      </c>
      <c r="M5440">
        <f>IFERROR(VLOOKUP(Table1[[#This Row],[Title]],$C$5507:$Y$5579,11, FALSE ),"")</f>
        <v>0</v>
      </c>
      <c r="N5440">
        <f>IFERROR(VLOOKUP(Table1[[#This Row],[Title]],$C$5507:$Y$5579,12, FALSE ),"")</f>
        <v>4.7033999999999999E-2</v>
      </c>
      <c r="O5440">
        <f>IFERROR(VLOOKUP(Table1[[#This Row],[Title]],$C$5507:$Y$5579,13, FALSE ),"")</f>
        <v>0.71899000000000002</v>
      </c>
      <c r="P5440">
        <f>IFERROR(VLOOKUP(Table1[[#This Row],[Title]],$C$5507:$Y$5579,14, FALSE ),"")</f>
        <v>243.41333</v>
      </c>
      <c r="Q5440">
        <f>IFERROR(VLOOKUP(Table1[[#This Row],[Title]],$C$5507:$Y$5579,15, FALSE ),"")</f>
        <v>0.782115</v>
      </c>
      <c r="R5440">
        <f>IFERROR(VLOOKUP(Table1[[#This Row],[Title]],$C$5507:$Y$5579,16, FALSE ),"")</f>
        <v>9.9999999999999995E-7</v>
      </c>
      <c r="S5440">
        <f>IFERROR(VLOOKUP(Table1[[#This Row],[Title]],$C$5507:$Y$5579,17, FALSE ),"")</f>
        <v>7</v>
      </c>
      <c r="T5440">
        <f>IFERROR(VLOOKUP(Table1[[#This Row],[Title]],$C$5507:$Y$5579,18, FALSE ),"")</f>
        <v>4.8045999999999998E-2</v>
      </c>
      <c r="U5440">
        <f>IFERROR(VLOOKUP(Table1[[#This Row],[Title]],$C$5507:$Y$5579,19, FALSE ),"")</f>
        <v>-3.5110000000000001</v>
      </c>
      <c r="V5440">
        <f>IFERROR(VLOOKUP(Table1[[#This Row],[Title]],$C$5507:$Y$5579,20, FALSE ),"")</f>
        <v>1</v>
      </c>
      <c r="W5440">
        <f>IFERROR(VLOOKUP(Table1[[#This Row],[Title]],$C$5507:$Y$5579,21, FALSE ),"")</f>
        <v>0.15285799999999999</v>
      </c>
      <c r="X5440">
        <f>IFERROR(VLOOKUP(Table1[[#This Row],[Title]],$C$5507:$Y$5579,22, FALSE ),"")</f>
        <v>90.960999999999999</v>
      </c>
      <c r="Y5440">
        <f>IFERROR(VLOOKUP(Table1[[#This Row],[Title]],$C$5507:$Y$5579,23, FALSE ),"")</f>
        <v>0.95392900000000003</v>
      </c>
    </row>
    <row r="5441" spans="1:25" hidden="1" x14ac:dyDescent="0.25">
      <c r="A5441">
        <v>5439</v>
      </c>
      <c r="B5441">
        <v>39</v>
      </c>
      <c r="C5441" t="s">
        <v>7148</v>
      </c>
      <c r="D5441" t="s">
        <v>8381</v>
      </c>
      <c r="E5441">
        <v>2014</v>
      </c>
      <c r="F5441" t="s">
        <v>8381</v>
      </c>
      <c r="G5441">
        <v>52.200524000000001</v>
      </c>
      <c r="H5441">
        <v>-2.9799155000000002</v>
      </c>
      <c r="I5441" t="s">
        <v>8382</v>
      </c>
      <c r="J5441" t="s">
        <v>28</v>
      </c>
      <c r="K5441" t="s">
        <v>56</v>
      </c>
      <c r="L5441" t="s">
        <v>33</v>
      </c>
      <c r="M5441">
        <v>0</v>
      </c>
      <c r="N5441">
        <v>0.245367</v>
      </c>
      <c r="O5441">
        <v>0.50996600000000003</v>
      </c>
      <c r="P5441">
        <v>138.14667</v>
      </c>
      <c r="Q5441">
        <v>0.74553100000000005</v>
      </c>
      <c r="R5441">
        <v>0</v>
      </c>
      <c r="S5441">
        <v>10</v>
      </c>
      <c r="T5441">
        <v>0.26491300000000001</v>
      </c>
      <c r="U5441">
        <v>-8.2669999999999995</v>
      </c>
      <c r="V5441">
        <v>0</v>
      </c>
      <c r="W5441">
        <v>6.0724E-2</v>
      </c>
      <c r="X5441">
        <v>174.02099999999999</v>
      </c>
      <c r="Y5441">
        <v>0.45968599999999998</v>
      </c>
    </row>
    <row r="5442" spans="1:25" hidden="1" x14ac:dyDescent="0.25">
      <c r="A5442">
        <v>5440</v>
      </c>
      <c r="B5442">
        <v>40</v>
      </c>
      <c r="C5442" t="s">
        <v>8744</v>
      </c>
      <c r="D5442" t="s">
        <v>8745</v>
      </c>
      <c r="E5442">
        <v>2014</v>
      </c>
      <c r="F5442" t="s">
        <v>7973</v>
      </c>
      <c r="G5442">
        <v>25.779807999999999</v>
      </c>
      <c r="H5442">
        <v>-80.153199999999998</v>
      </c>
      <c r="I5442" t="s">
        <v>4692</v>
      </c>
      <c r="J5442" t="s">
        <v>28</v>
      </c>
      <c r="K5442" t="s">
        <v>56</v>
      </c>
      <c r="L5442" t="s">
        <v>33</v>
      </c>
      <c r="M5442">
        <v>0</v>
      </c>
      <c r="N5442">
        <v>7.1882000000000001E-2</v>
      </c>
      <c r="O5442">
        <v>0.69703800000000005</v>
      </c>
      <c r="P5442">
        <v>191.54667000000001</v>
      </c>
      <c r="Q5442">
        <v>0.61319100000000004</v>
      </c>
      <c r="R5442">
        <v>0</v>
      </c>
      <c r="S5442">
        <v>9</v>
      </c>
      <c r="T5442">
        <v>0.35933999999999999</v>
      </c>
      <c r="U5442">
        <v>-6.66</v>
      </c>
      <c r="V5442">
        <v>0</v>
      </c>
      <c r="W5442">
        <v>0.240813</v>
      </c>
      <c r="X5442">
        <v>81.95</v>
      </c>
      <c r="Y5442">
        <v>0.68024099999999998</v>
      </c>
    </row>
    <row r="5443" spans="1:25" hidden="1" x14ac:dyDescent="0.25">
      <c r="A5443">
        <v>5441</v>
      </c>
      <c r="B5443">
        <v>41</v>
      </c>
      <c r="C5443" t="s">
        <v>8746</v>
      </c>
      <c r="D5443" t="s">
        <v>8747</v>
      </c>
      <c r="E5443">
        <v>2014</v>
      </c>
      <c r="F5443" t="s">
        <v>8748</v>
      </c>
      <c r="G5443">
        <v>52.203305100000001</v>
      </c>
      <c r="H5443">
        <v>0.124862</v>
      </c>
      <c r="I5443" t="s">
        <v>8749</v>
      </c>
      <c r="J5443" t="s">
        <v>28</v>
      </c>
      <c r="K5443" t="s">
        <v>56</v>
      </c>
      <c r="L5443" t="s">
        <v>33</v>
      </c>
      <c r="M5443">
        <v>0</v>
      </c>
      <c r="N5443">
        <v>4.5934999999999997E-2</v>
      </c>
      <c r="O5443">
        <v>0.83941299999999996</v>
      </c>
      <c r="P5443">
        <v>234.01419999999999</v>
      </c>
      <c r="Q5443">
        <v>0.64163000000000003</v>
      </c>
      <c r="R5443">
        <v>0.112874</v>
      </c>
      <c r="S5443">
        <v>4</v>
      </c>
      <c r="T5443">
        <v>8.5837999999999998E-2</v>
      </c>
      <c r="U5443">
        <v>-8.5269999999999992</v>
      </c>
      <c r="V5443">
        <v>1</v>
      </c>
      <c r="W5443">
        <v>0.10175099999999999</v>
      </c>
      <c r="X5443">
        <v>123.012</v>
      </c>
      <c r="Y5443">
        <v>0.58562099999999995</v>
      </c>
    </row>
    <row r="5444" spans="1:25" hidden="1" x14ac:dyDescent="0.25">
      <c r="A5444">
        <v>5442</v>
      </c>
      <c r="B5444">
        <v>42</v>
      </c>
      <c r="C5444" t="s">
        <v>8750</v>
      </c>
      <c r="D5444" t="s">
        <v>8751</v>
      </c>
      <c r="E5444">
        <v>2014</v>
      </c>
      <c r="F5444" t="s">
        <v>7977</v>
      </c>
      <c r="G5444">
        <v>41.850033000000003</v>
      </c>
      <c r="H5444">
        <v>-87.650052000000002</v>
      </c>
      <c r="I5444" t="s">
        <v>108</v>
      </c>
      <c r="J5444" t="s">
        <v>28</v>
      </c>
      <c r="K5444" t="s">
        <v>56</v>
      </c>
      <c r="L5444" t="s">
        <v>33</v>
      </c>
      <c r="M5444">
        <v>0</v>
      </c>
      <c r="N5444">
        <v>0.27556700000000001</v>
      </c>
      <c r="O5444">
        <v>0.52646899999999996</v>
      </c>
      <c r="P5444">
        <v>205.57333</v>
      </c>
      <c r="Q5444">
        <v>0.55197799999999997</v>
      </c>
      <c r="R5444" s="1">
        <v>3.0000000000000001E-6</v>
      </c>
      <c r="S5444">
        <v>2</v>
      </c>
      <c r="T5444">
        <v>0.152836</v>
      </c>
      <c r="U5444">
        <v>-6.4630000000000001</v>
      </c>
      <c r="V5444">
        <v>1</v>
      </c>
      <c r="W5444">
        <v>0.36159799999999997</v>
      </c>
      <c r="X5444">
        <v>196.005</v>
      </c>
      <c r="Y5444">
        <v>0.37556200000000001</v>
      </c>
    </row>
    <row r="5445" spans="1:25" hidden="1" x14ac:dyDescent="0.25">
      <c r="A5445">
        <v>5443</v>
      </c>
      <c r="B5445">
        <v>43</v>
      </c>
      <c r="C5445" t="s">
        <v>8752</v>
      </c>
      <c r="D5445" t="s">
        <v>8753</v>
      </c>
      <c r="E5445">
        <v>2014</v>
      </c>
      <c r="F5445" t="s">
        <v>8754</v>
      </c>
      <c r="G5445">
        <v>34.0535</v>
      </c>
      <c r="H5445">
        <v>-118.245</v>
      </c>
      <c r="I5445" t="s">
        <v>74</v>
      </c>
      <c r="J5445" t="s">
        <v>28</v>
      </c>
      <c r="K5445" t="s">
        <v>56</v>
      </c>
      <c r="L5445" t="s">
        <v>33</v>
      </c>
      <c r="M5445">
        <v>0</v>
      </c>
      <c r="N5445">
        <v>0.26542100000000002</v>
      </c>
      <c r="O5445">
        <v>0.66403000000000001</v>
      </c>
      <c r="P5445">
        <v>521.06448999999998</v>
      </c>
      <c r="Q5445">
        <v>0.70575600000000005</v>
      </c>
      <c r="R5445">
        <v>2.7050000000000001E-2</v>
      </c>
      <c r="S5445">
        <v>4</v>
      </c>
      <c r="T5445">
        <v>7.5919E-2</v>
      </c>
      <c r="U5445">
        <v>-8.7289999999999992</v>
      </c>
      <c r="V5445">
        <v>0</v>
      </c>
      <c r="W5445">
        <v>3.1258000000000001E-2</v>
      </c>
      <c r="X5445">
        <v>98.010999999999996</v>
      </c>
      <c r="Y5445">
        <v>0.56333200000000005</v>
      </c>
    </row>
    <row r="5446" spans="1:25" hidden="1" x14ac:dyDescent="0.25">
      <c r="A5446">
        <v>5444</v>
      </c>
      <c r="B5446">
        <v>44</v>
      </c>
      <c r="C5446" t="s">
        <v>8543</v>
      </c>
      <c r="D5446" t="s">
        <v>7818</v>
      </c>
      <c r="E5446">
        <v>2014</v>
      </c>
      <c r="F5446" t="s">
        <v>7818</v>
      </c>
      <c r="G5446">
        <v>36.165688000000003</v>
      </c>
      <c r="H5446">
        <v>-86.778098</v>
      </c>
      <c r="I5446" t="s">
        <v>392</v>
      </c>
      <c r="J5446" t="s">
        <v>28</v>
      </c>
      <c r="K5446" t="s">
        <v>56</v>
      </c>
      <c r="L5446" t="s">
        <v>33</v>
      </c>
      <c r="M5446">
        <v>0</v>
      </c>
      <c r="N5446">
        <v>0.35370499999999999</v>
      </c>
      <c r="O5446">
        <v>0.49813800000000003</v>
      </c>
      <c r="P5446">
        <v>224.42667</v>
      </c>
      <c r="Q5446">
        <v>0.331395</v>
      </c>
      <c r="R5446">
        <v>0</v>
      </c>
      <c r="S5446">
        <v>5</v>
      </c>
      <c r="T5446">
        <v>0.11111799999999999</v>
      </c>
      <c r="U5446">
        <v>-11.388999999999999</v>
      </c>
      <c r="V5446">
        <v>1</v>
      </c>
      <c r="W5446">
        <v>3.5741000000000002E-2</v>
      </c>
      <c r="X5446">
        <v>119.91800000000001</v>
      </c>
      <c r="Y5446">
        <v>0.32653700000000002</v>
      </c>
    </row>
    <row r="5447" spans="1:25" hidden="1" x14ac:dyDescent="0.25">
      <c r="A5447">
        <v>5445</v>
      </c>
      <c r="B5447">
        <v>45</v>
      </c>
      <c r="C5447" t="s">
        <v>8755</v>
      </c>
      <c r="D5447" t="s">
        <v>6973</v>
      </c>
      <c r="E5447">
        <v>2014</v>
      </c>
      <c r="F5447" t="s">
        <v>6973</v>
      </c>
      <c r="G5447">
        <v>35.169255</v>
      </c>
      <c r="H5447">
        <v>-89.990414999999999</v>
      </c>
      <c r="I5447" t="s">
        <v>48</v>
      </c>
      <c r="J5447" t="s">
        <v>28</v>
      </c>
      <c r="K5447" t="s">
        <v>56</v>
      </c>
      <c r="L5447" t="s">
        <v>33</v>
      </c>
      <c r="M5447">
        <v>0</v>
      </c>
      <c r="N5447">
        <v>0.526814</v>
      </c>
      <c r="O5447">
        <v>0.30801600000000001</v>
      </c>
      <c r="P5447">
        <v>688.45333000000005</v>
      </c>
      <c r="Q5447">
        <v>0.56255599999999994</v>
      </c>
      <c r="R5447" s="1">
        <v>5.0000000000000004E-6</v>
      </c>
      <c r="S5447">
        <v>0</v>
      </c>
      <c r="T5447">
        <v>0.13416500000000001</v>
      </c>
      <c r="U5447">
        <v>-9.1690000000000005</v>
      </c>
      <c r="V5447">
        <v>1</v>
      </c>
      <c r="W5447">
        <v>7.1895000000000001E-2</v>
      </c>
      <c r="X5447">
        <v>85.900999999999996</v>
      </c>
      <c r="Y5447">
        <v>0.10994900000000001</v>
      </c>
    </row>
    <row r="5448" spans="1:25" hidden="1" x14ac:dyDescent="0.25">
      <c r="A5448">
        <v>5446</v>
      </c>
      <c r="B5448">
        <v>46</v>
      </c>
      <c r="C5448" t="s">
        <v>8531</v>
      </c>
      <c r="D5448" t="s">
        <v>7802</v>
      </c>
      <c r="E5448">
        <v>2014</v>
      </c>
      <c r="F5448" t="s">
        <v>7802</v>
      </c>
      <c r="G5448">
        <v>33.973951</v>
      </c>
      <c r="H5448">
        <v>-118.24840500000001</v>
      </c>
      <c r="I5448" t="s">
        <v>605</v>
      </c>
      <c r="J5448" t="s">
        <v>28</v>
      </c>
      <c r="K5448" t="s">
        <v>56</v>
      </c>
      <c r="L5448" t="s">
        <v>33</v>
      </c>
      <c r="M5448">
        <v>0</v>
      </c>
      <c r="N5448">
        <v>5.1710000000000002E-3</v>
      </c>
      <c r="O5448">
        <v>0.35379300000000002</v>
      </c>
      <c r="P5448">
        <v>203.78621000000001</v>
      </c>
      <c r="Q5448">
        <v>0.82048900000000002</v>
      </c>
      <c r="R5448">
        <v>4.7199999999999998E-4</v>
      </c>
      <c r="S5448">
        <v>10</v>
      </c>
      <c r="T5448">
        <v>0.26721200000000001</v>
      </c>
      <c r="U5448">
        <v>-3.9809999999999999</v>
      </c>
      <c r="V5448">
        <v>1</v>
      </c>
      <c r="W5448">
        <v>4.1711999999999999E-2</v>
      </c>
      <c r="X5448">
        <v>183.72</v>
      </c>
      <c r="Y5448">
        <v>0.13456899999999999</v>
      </c>
    </row>
    <row r="5449" spans="1:25" hidden="1" x14ac:dyDescent="0.25">
      <c r="A5449">
        <v>5447</v>
      </c>
      <c r="B5449">
        <v>47</v>
      </c>
      <c r="C5449" t="s">
        <v>8756</v>
      </c>
      <c r="D5449" t="s">
        <v>8207</v>
      </c>
      <c r="E5449">
        <v>2014</v>
      </c>
      <c r="F5449" t="s">
        <v>8207</v>
      </c>
      <c r="G5449">
        <v>35.890746</v>
      </c>
      <c r="H5449">
        <v>-86.965691000000007</v>
      </c>
      <c r="I5449" t="s">
        <v>8208</v>
      </c>
      <c r="J5449" t="s">
        <v>28</v>
      </c>
      <c r="K5449" t="s">
        <v>56</v>
      </c>
      <c r="L5449" t="s">
        <v>33</v>
      </c>
      <c r="M5449">
        <v>0</v>
      </c>
      <c r="N5449">
        <v>0.15449599999999999</v>
      </c>
      <c r="O5449">
        <v>0.60999400000000004</v>
      </c>
      <c r="P5449">
        <v>296.52</v>
      </c>
      <c r="Q5449">
        <v>0.89259100000000002</v>
      </c>
      <c r="R5449" s="1">
        <v>4.3999999999999999E-5</v>
      </c>
      <c r="S5449">
        <v>9</v>
      </c>
      <c r="T5449">
        <v>2.0993999999999999E-2</v>
      </c>
      <c r="U5449">
        <v>-3.681</v>
      </c>
      <c r="V5449">
        <v>1</v>
      </c>
      <c r="W5449">
        <v>9.2107999999999995E-2</v>
      </c>
      <c r="X5449">
        <v>104.03100000000001</v>
      </c>
      <c r="Y5449">
        <v>0.66595800000000005</v>
      </c>
    </row>
    <row r="5450" spans="1:25" hidden="1" x14ac:dyDescent="0.25">
      <c r="A5450">
        <v>5448</v>
      </c>
      <c r="B5450">
        <v>48</v>
      </c>
      <c r="C5450" t="s">
        <v>8757</v>
      </c>
      <c r="D5450" t="s">
        <v>8758</v>
      </c>
      <c r="E5450">
        <v>2014</v>
      </c>
      <c r="F5450" t="s">
        <v>8758</v>
      </c>
      <c r="G5450">
        <v>33.595714000000001</v>
      </c>
      <c r="H5450">
        <v>-117.715535</v>
      </c>
      <c r="I5450" t="s">
        <v>8759</v>
      </c>
      <c r="J5450" t="s">
        <v>28</v>
      </c>
      <c r="K5450" t="s">
        <v>56</v>
      </c>
      <c r="L5450" t="s">
        <v>33</v>
      </c>
      <c r="M5450">
        <v>0</v>
      </c>
      <c r="N5450">
        <v>5.555E-3</v>
      </c>
      <c r="O5450">
        <v>0.37663200000000002</v>
      </c>
      <c r="P5450">
        <v>211.70667</v>
      </c>
      <c r="Q5450">
        <v>0.851267</v>
      </c>
      <c r="R5450">
        <v>0</v>
      </c>
      <c r="S5450">
        <v>11</v>
      </c>
      <c r="T5450">
        <v>0.129965</v>
      </c>
      <c r="U5450">
        <v>-5.3849999999999998</v>
      </c>
      <c r="V5450">
        <v>0</v>
      </c>
      <c r="W5450">
        <v>0.12529000000000001</v>
      </c>
      <c r="X5450">
        <v>172.126</v>
      </c>
      <c r="Y5450">
        <v>0.60624400000000001</v>
      </c>
    </row>
    <row r="5451" spans="1:25" hidden="1" x14ac:dyDescent="0.25">
      <c r="A5451">
        <v>5449</v>
      </c>
      <c r="B5451">
        <v>49</v>
      </c>
      <c r="C5451" t="s">
        <v>8760</v>
      </c>
      <c r="D5451" t="s">
        <v>8761</v>
      </c>
      <c r="E5451">
        <v>2014</v>
      </c>
      <c r="F5451" t="s">
        <v>8530</v>
      </c>
      <c r="G5451">
        <v>36.165688000000003</v>
      </c>
      <c r="H5451">
        <v>-86.778098</v>
      </c>
      <c r="I5451" t="s">
        <v>392</v>
      </c>
      <c r="J5451" t="s">
        <v>28</v>
      </c>
      <c r="K5451" t="s">
        <v>56</v>
      </c>
      <c r="L5451" t="s">
        <v>33</v>
      </c>
      <c r="M5451">
        <v>0</v>
      </c>
      <c r="N5451">
        <v>2.2592000000000001E-2</v>
      </c>
      <c r="O5451">
        <v>0.55787600000000004</v>
      </c>
      <c r="P5451">
        <v>220.90666999999999</v>
      </c>
      <c r="Q5451">
        <v>0.93014300000000005</v>
      </c>
      <c r="R5451">
        <v>0</v>
      </c>
      <c r="S5451">
        <v>8</v>
      </c>
      <c r="T5451">
        <v>0.40390900000000002</v>
      </c>
      <c r="U5451">
        <v>-2.9740000000000002</v>
      </c>
      <c r="V5451">
        <v>1</v>
      </c>
      <c r="W5451">
        <v>3.6160999999999999E-2</v>
      </c>
      <c r="X5451">
        <v>132.083</v>
      </c>
      <c r="Y5451">
        <v>0.74083100000000002</v>
      </c>
    </row>
    <row r="5452" spans="1:25" hidden="1" x14ac:dyDescent="0.25">
      <c r="A5452">
        <v>5450</v>
      </c>
      <c r="B5452">
        <v>50</v>
      </c>
      <c r="C5452" t="s">
        <v>8762</v>
      </c>
      <c r="D5452" t="s">
        <v>8763</v>
      </c>
      <c r="E5452">
        <v>2014</v>
      </c>
      <c r="F5452" t="s">
        <v>8763</v>
      </c>
      <c r="G5452">
        <v>33.973951</v>
      </c>
      <c r="H5452">
        <v>-118.24840500000001</v>
      </c>
      <c r="I5452" t="s">
        <v>5738</v>
      </c>
      <c r="J5452" t="s">
        <v>28</v>
      </c>
      <c r="K5452" t="s">
        <v>56</v>
      </c>
      <c r="L5452" t="s">
        <v>33</v>
      </c>
      <c r="M5452">
        <v>0</v>
      </c>
      <c r="N5452">
        <v>3.9098000000000001E-2</v>
      </c>
      <c r="O5452">
        <v>0.71897999999999995</v>
      </c>
      <c r="P5452">
        <v>173.54667000000001</v>
      </c>
      <c r="Q5452">
        <v>0.78668700000000003</v>
      </c>
      <c r="R5452">
        <v>0</v>
      </c>
      <c r="S5452">
        <v>1</v>
      </c>
      <c r="T5452">
        <v>0.25142300000000001</v>
      </c>
      <c r="U5452">
        <v>-4.8609999999999998</v>
      </c>
      <c r="V5452">
        <v>1</v>
      </c>
      <c r="W5452">
        <v>0.12235699999999999</v>
      </c>
      <c r="X5452">
        <v>102.056</v>
      </c>
      <c r="Y5452">
        <v>0.783725</v>
      </c>
    </row>
    <row r="5453" spans="1:25" hidden="1" x14ac:dyDescent="0.25">
      <c r="A5453">
        <v>5451</v>
      </c>
      <c r="B5453">
        <v>51</v>
      </c>
      <c r="C5453" t="s">
        <v>8764</v>
      </c>
      <c r="D5453" t="s">
        <v>7110</v>
      </c>
      <c r="E5453">
        <v>2014</v>
      </c>
      <c r="F5453" t="s">
        <v>7110</v>
      </c>
      <c r="G5453">
        <v>51.507264800000002</v>
      </c>
      <c r="H5453">
        <v>-0.1278328</v>
      </c>
      <c r="I5453" t="s">
        <v>909</v>
      </c>
      <c r="J5453" t="s">
        <v>28</v>
      </c>
      <c r="K5453" t="s">
        <v>56</v>
      </c>
      <c r="L5453" t="s">
        <v>33</v>
      </c>
      <c r="M5453">
        <v>0</v>
      </c>
      <c r="N5453">
        <v>7.1320000000000003E-3</v>
      </c>
      <c r="O5453">
        <v>0.55093800000000004</v>
      </c>
      <c r="P5453">
        <v>268.46667000000002</v>
      </c>
      <c r="Q5453">
        <v>0.63599499999999998</v>
      </c>
      <c r="R5453">
        <v>2.032E-3</v>
      </c>
      <c r="S5453">
        <v>6</v>
      </c>
      <c r="T5453">
        <v>0.21727199999999999</v>
      </c>
      <c r="U5453">
        <v>-7.125</v>
      </c>
      <c r="V5453">
        <v>1</v>
      </c>
      <c r="W5453">
        <v>2.8077000000000001E-2</v>
      </c>
      <c r="X5453">
        <v>124.996</v>
      </c>
      <c r="Y5453">
        <v>0.162769</v>
      </c>
    </row>
    <row r="5454" spans="1:25" hidden="1" x14ac:dyDescent="0.25">
      <c r="A5454">
        <v>5452</v>
      </c>
      <c r="B5454">
        <v>52</v>
      </c>
      <c r="C5454" t="s">
        <v>8765</v>
      </c>
      <c r="D5454" t="s">
        <v>8635</v>
      </c>
      <c r="E5454">
        <v>2014</v>
      </c>
      <c r="F5454" t="s">
        <v>8635</v>
      </c>
      <c r="G5454">
        <v>52.166666999999997</v>
      </c>
      <c r="H5454">
        <v>1</v>
      </c>
      <c r="I5454" t="s">
        <v>8636</v>
      </c>
      <c r="J5454" t="s">
        <v>28</v>
      </c>
      <c r="K5454" t="s">
        <v>56</v>
      </c>
      <c r="L5454" t="s">
        <v>33</v>
      </c>
      <c r="M5454">
        <v>0</v>
      </c>
      <c r="N5454">
        <v>9.1219999999999999E-3</v>
      </c>
      <c r="O5454">
        <v>0.79996999999999996</v>
      </c>
      <c r="P5454">
        <v>221.84</v>
      </c>
      <c r="Q5454">
        <v>0.62413099999999999</v>
      </c>
      <c r="R5454">
        <v>0</v>
      </c>
      <c r="S5454">
        <v>1</v>
      </c>
      <c r="T5454">
        <v>0.346584</v>
      </c>
      <c r="U5454">
        <v>-6.9279999999999999</v>
      </c>
      <c r="V5454">
        <v>1</v>
      </c>
      <c r="W5454">
        <v>7.7493000000000006E-2</v>
      </c>
      <c r="X5454">
        <v>95.06</v>
      </c>
      <c r="Y5454">
        <v>0.84497900000000004</v>
      </c>
    </row>
    <row r="5455" spans="1:25" hidden="1" x14ac:dyDescent="0.25">
      <c r="A5455">
        <v>5453</v>
      </c>
      <c r="B5455">
        <v>53</v>
      </c>
      <c r="C5455" t="s">
        <v>8766</v>
      </c>
      <c r="D5455" t="s">
        <v>7903</v>
      </c>
      <c r="E5455">
        <v>2014</v>
      </c>
      <c r="F5455" t="s">
        <v>7903</v>
      </c>
      <c r="G5455">
        <v>37.235551000000001</v>
      </c>
      <c r="H5455">
        <v>-77.335396000000003</v>
      </c>
      <c r="I5455" t="s">
        <v>7904</v>
      </c>
      <c r="J5455" t="s">
        <v>28</v>
      </c>
      <c r="K5455" t="s">
        <v>56</v>
      </c>
      <c r="L5455" t="s">
        <v>33</v>
      </c>
      <c r="M5455">
        <v>0</v>
      </c>
      <c r="N5455">
        <v>0.27107199999999998</v>
      </c>
      <c r="O5455">
        <v>0.46548299999999998</v>
      </c>
      <c r="P5455">
        <v>224.26267999999999</v>
      </c>
      <c r="Q5455">
        <v>0.25406099999999998</v>
      </c>
      <c r="R5455">
        <v>0</v>
      </c>
      <c r="S5455">
        <v>9</v>
      </c>
      <c r="T5455">
        <v>0.57904299999999997</v>
      </c>
      <c r="U5455">
        <v>-17.311</v>
      </c>
      <c r="V5455">
        <v>0</v>
      </c>
      <c r="W5455">
        <v>0.108652</v>
      </c>
      <c r="X5455">
        <v>110.794</v>
      </c>
      <c r="Y5455">
        <v>0.34717999999999999</v>
      </c>
    </row>
    <row r="5456" spans="1:25" x14ac:dyDescent="0.25">
      <c r="A5456">
        <v>5454</v>
      </c>
      <c r="B5456">
        <v>54</v>
      </c>
      <c r="C5456" t="s">
        <v>8767</v>
      </c>
      <c r="D5456" t="s">
        <v>8768</v>
      </c>
      <c r="E5456">
        <v>2014</v>
      </c>
      <c r="F5456" t="s">
        <v>8768</v>
      </c>
      <c r="G5456" t="str">
        <f>IFERROR(VLOOKUP(Table1[[#This Row],[Title]],$C$5507:$Y$5579,5, FALSE ),"")</f>
        <v/>
      </c>
      <c r="H5456" t="str">
        <f>IFERROR(VLOOKUP(Table1[[#This Row],[Title]],$C$5507:$Y$5579,6, FALSE ),"")</f>
        <v/>
      </c>
      <c r="I5456" t="str">
        <f>IFERROR(VLOOKUP(Table1[[#This Row],[Title]],$C$5507:$Y$5579,7, FALSE ),"")</f>
        <v/>
      </c>
      <c r="J5456" t="str">
        <f>IFERROR(VLOOKUP(Table1[[#This Row],[Title]],$C$5507:$Y$5579,8, FALSE ),"")</f>
        <v/>
      </c>
      <c r="K5456" t="str">
        <f>IFERROR(VLOOKUP(Table1[[#This Row],[Title]],$C$5507:$Y$5579,9, FALSE ),"")</f>
        <v/>
      </c>
      <c r="L5456" t="str">
        <f>IFERROR(VLOOKUP(Table1[[#This Row],[Title]],$C$5507:$Y$5579,10, FALSE ),"")</f>
        <v/>
      </c>
      <c r="M5456" t="str">
        <f>IFERROR(VLOOKUP(Table1[[#This Row],[Title]],$C$5507:$Y$5579,11, FALSE ),"")</f>
        <v/>
      </c>
      <c r="N5456" t="str">
        <f>IFERROR(VLOOKUP(Table1[[#This Row],[Title]],$C$5507:$Y$5579,12, FALSE ),"")</f>
        <v/>
      </c>
      <c r="O5456" t="str">
        <f>IFERROR(VLOOKUP(Table1[[#This Row],[Title]],$C$5507:$Y$5579,13, FALSE ),"")</f>
        <v/>
      </c>
      <c r="P5456" t="str">
        <f>IFERROR(VLOOKUP(Table1[[#This Row],[Title]],$C$5507:$Y$5579,14, FALSE ),"")</f>
        <v/>
      </c>
      <c r="Q5456" t="str">
        <f>IFERROR(VLOOKUP(Table1[[#This Row],[Title]],$C$5507:$Y$5579,15, FALSE ),"")</f>
        <v/>
      </c>
      <c r="R5456" t="str">
        <f>IFERROR(VLOOKUP(Table1[[#This Row],[Title]],$C$5507:$Y$5579,16, FALSE ),"")</f>
        <v/>
      </c>
      <c r="S5456" t="str">
        <f>IFERROR(VLOOKUP(Table1[[#This Row],[Title]],$C$5507:$Y$5579,17, FALSE ),"")</f>
        <v/>
      </c>
      <c r="T5456" t="str">
        <f>IFERROR(VLOOKUP(Table1[[#This Row],[Title]],$C$5507:$Y$5579,18, FALSE ),"")</f>
        <v/>
      </c>
      <c r="U5456" t="str">
        <f>IFERROR(VLOOKUP(Table1[[#This Row],[Title]],$C$5507:$Y$5579,19, FALSE ),"")</f>
        <v/>
      </c>
      <c r="V5456" t="str">
        <f>IFERROR(VLOOKUP(Table1[[#This Row],[Title]],$C$5507:$Y$5579,20, FALSE ),"")</f>
        <v/>
      </c>
      <c r="W5456" t="str">
        <f>IFERROR(VLOOKUP(Table1[[#This Row],[Title]],$C$5507:$Y$5579,21, FALSE ),"")</f>
        <v/>
      </c>
      <c r="X5456" t="str">
        <f>IFERROR(VLOOKUP(Table1[[#This Row],[Title]],$C$5507:$Y$5579,22, FALSE ),"")</f>
        <v/>
      </c>
      <c r="Y5456" t="str">
        <f>IFERROR(VLOOKUP(Table1[[#This Row],[Title]],$C$5507:$Y$5579,23, FALSE ),"")</f>
        <v/>
      </c>
    </row>
    <row r="5457" spans="1:25" hidden="1" x14ac:dyDescent="0.25">
      <c r="A5457">
        <v>5455</v>
      </c>
      <c r="B5457">
        <v>55</v>
      </c>
      <c r="C5457" t="s">
        <v>8578</v>
      </c>
      <c r="D5457" t="s">
        <v>8579</v>
      </c>
      <c r="E5457">
        <v>2014</v>
      </c>
      <c r="F5457" t="s">
        <v>7959</v>
      </c>
      <c r="G5457">
        <v>43.666666999999997</v>
      </c>
      <c r="H5457">
        <v>-79.416667000000004</v>
      </c>
      <c r="I5457" t="s">
        <v>5028</v>
      </c>
      <c r="J5457" t="s">
        <v>28</v>
      </c>
      <c r="K5457" t="s">
        <v>56</v>
      </c>
      <c r="L5457" t="s">
        <v>33</v>
      </c>
      <c r="M5457">
        <v>0</v>
      </c>
      <c r="N5457">
        <v>3.0630000000000002E-3</v>
      </c>
      <c r="O5457">
        <v>0.76245799999999997</v>
      </c>
      <c r="P5457">
        <v>226.62666999999999</v>
      </c>
      <c r="Q5457">
        <v>0.43670199999999998</v>
      </c>
      <c r="R5457" s="1">
        <v>7.2000000000000002E-5</v>
      </c>
      <c r="S5457">
        <v>6</v>
      </c>
      <c r="T5457">
        <v>9.4355999999999995E-2</v>
      </c>
      <c r="U5457">
        <v>-7.6130000000000004</v>
      </c>
      <c r="V5457">
        <v>0</v>
      </c>
      <c r="W5457">
        <v>7.1933999999999998E-2</v>
      </c>
      <c r="X5457">
        <v>100.008</v>
      </c>
      <c r="Y5457">
        <v>0.34614400000000001</v>
      </c>
    </row>
    <row r="5458" spans="1:25" hidden="1" x14ac:dyDescent="0.25">
      <c r="A5458">
        <v>5456</v>
      </c>
      <c r="B5458">
        <v>56</v>
      </c>
      <c r="C5458" t="s">
        <v>2541</v>
      </c>
      <c r="D5458" t="s">
        <v>8635</v>
      </c>
      <c r="E5458">
        <v>2014</v>
      </c>
      <c r="F5458" t="s">
        <v>8635</v>
      </c>
      <c r="G5458">
        <v>52.166666999999997</v>
      </c>
      <c r="H5458">
        <v>1</v>
      </c>
      <c r="I5458" t="s">
        <v>8636</v>
      </c>
      <c r="J5458" t="s">
        <v>28</v>
      </c>
      <c r="K5458" t="s">
        <v>56</v>
      </c>
      <c r="L5458" t="s">
        <v>33</v>
      </c>
      <c r="M5458">
        <v>0</v>
      </c>
      <c r="N5458">
        <v>0.29513299999999998</v>
      </c>
      <c r="O5458">
        <v>0.79317499999999996</v>
      </c>
      <c r="P5458">
        <v>233.13333</v>
      </c>
      <c r="Q5458">
        <v>0.66862600000000005</v>
      </c>
      <c r="R5458" s="1">
        <v>9.9999999999999995E-7</v>
      </c>
      <c r="S5458">
        <v>8</v>
      </c>
      <c r="T5458">
        <v>9.4539999999999999E-2</v>
      </c>
      <c r="U5458">
        <v>-4.4560000000000004</v>
      </c>
      <c r="V5458">
        <v>0</v>
      </c>
      <c r="W5458">
        <v>4.6538999999999997E-2</v>
      </c>
      <c r="X5458">
        <v>120.008</v>
      </c>
      <c r="Y5458">
        <v>0.93528900000000004</v>
      </c>
    </row>
    <row r="5459" spans="1:25" hidden="1" x14ac:dyDescent="0.25">
      <c r="A5459">
        <v>5457</v>
      </c>
      <c r="B5459">
        <v>57</v>
      </c>
      <c r="C5459" t="s">
        <v>8519</v>
      </c>
      <c r="D5459" t="s">
        <v>8501</v>
      </c>
      <c r="E5459">
        <v>2014</v>
      </c>
      <c r="F5459" t="s">
        <v>8501</v>
      </c>
      <c r="G5459">
        <f>IFERROR(VLOOKUP(Table1[[#This Row],[Title]],$C$5507:$Y$5579,5, FALSE ),"")</f>
        <v>36.171900000000001</v>
      </c>
      <c r="H5459">
        <f>IFERROR(VLOOKUP(Table1[[#This Row],[Title]],$C$5507:$Y$5579,6, FALSE ),"")</f>
        <v>-115.14</v>
      </c>
      <c r="I5459" t="str">
        <f>IFERROR(VLOOKUP(Table1[[#This Row],[Title]],$C$5507:$Y$5579,7, FALSE ),"")</f>
        <v>Las Vegas, NV, US</v>
      </c>
      <c r="J5459" t="str">
        <f>IFERROR(VLOOKUP(Table1[[#This Row],[Title]],$C$5507:$Y$5579,8, FALSE ),"")</f>
        <v>studio</v>
      </c>
      <c r="K5459" t="str">
        <f>IFERROR(VLOOKUP(Table1[[#This Row],[Title]],$C$5507:$Y$5579,9, FALSE ),"")</f>
        <v>electric</v>
      </c>
      <c r="L5459" t="str">
        <f>IFERROR(VLOOKUP(Table1[[#This Row],[Title]],$C$5507:$Y$5579,10, FALSE ),"")</f>
        <v>vocal</v>
      </c>
      <c r="M5459">
        <f>IFERROR(VLOOKUP(Table1[[#This Row],[Title]],$C$5507:$Y$5579,11, FALSE ),"")</f>
        <v>0</v>
      </c>
      <c r="N5459">
        <f>IFERROR(VLOOKUP(Table1[[#This Row],[Title]],$C$5507:$Y$5579,12, FALSE ),"")</f>
        <v>0.14049500000000001</v>
      </c>
      <c r="O5459">
        <f>IFERROR(VLOOKUP(Table1[[#This Row],[Title]],$C$5507:$Y$5579,13, FALSE ),"")</f>
        <v>0.46445399999999998</v>
      </c>
      <c r="P5459">
        <f>IFERROR(VLOOKUP(Table1[[#This Row],[Title]],$C$5507:$Y$5579,14, FALSE ),"")</f>
        <v>188.18707000000001</v>
      </c>
      <c r="Q5459">
        <f>IFERROR(VLOOKUP(Table1[[#This Row],[Title]],$C$5507:$Y$5579,15, FALSE ),"")</f>
        <v>0.670427</v>
      </c>
      <c r="R5459">
        <f>IFERROR(VLOOKUP(Table1[[#This Row],[Title]],$C$5507:$Y$5579,16, FALSE ),"")</f>
        <v>6.7000000000000002E-5</v>
      </c>
      <c r="S5459">
        <f>IFERROR(VLOOKUP(Table1[[#This Row],[Title]],$C$5507:$Y$5579,17, FALSE ),"")</f>
        <v>9</v>
      </c>
      <c r="T5459">
        <f>IFERROR(VLOOKUP(Table1[[#This Row],[Title]],$C$5507:$Y$5579,18, FALSE ),"")</f>
        <v>0.32067899999999999</v>
      </c>
      <c r="U5459">
        <f>IFERROR(VLOOKUP(Table1[[#This Row],[Title]],$C$5507:$Y$5579,19, FALSE ),"")</f>
        <v>-8.3550000000000004</v>
      </c>
      <c r="V5459">
        <f>IFERROR(VLOOKUP(Table1[[#This Row],[Title]],$C$5507:$Y$5579,20, FALSE ),"")</f>
        <v>1</v>
      </c>
      <c r="W5459">
        <f>IFERROR(VLOOKUP(Table1[[#This Row],[Title]],$C$5507:$Y$5579,21, FALSE ),"")</f>
        <v>6.4176999999999998E-2</v>
      </c>
      <c r="X5459">
        <f>IFERROR(VLOOKUP(Table1[[#This Row],[Title]],$C$5507:$Y$5579,22, FALSE ),"")</f>
        <v>136.24799999999999</v>
      </c>
      <c r="Y5459">
        <f>IFERROR(VLOOKUP(Table1[[#This Row],[Title]],$C$5507:$Y$5579,23, FALSE ),"")</f>
        <v>0.21695900000000001</v>
      </c>
    </row>
    <row r="5460" spans="1:25" x14ac:dyDescent="0.25">
      <c r="A5460">
        <v>5458</v>
      </c>
      <c r="B5460">
        <v>58</v>
      </c>
      <c r="C5460" t="s">
        <v>8769</v>
      </c>
      <c r="D5460" t="s">
        <v>8770</v>
      </c>
      <c r="E5460">
        <v>2014</v>
      </c>
      <c r="F5460" t="s">
        <v>8771</v>
      </c>
      <c r="G5460" t="str">
        <f>IFERROR(VLOOKUP(Table1[[#This Row],[Title]],$C$5507:$Y$5579,5, FALSE ),"")</f>
        <v/>
      </c>
      <c r="H5460" t="str">
        <f>IFERROR(VLOOKUP(Table1[[#This Row],[Title]],$C$5507:$Y$5579,6, FALSE ),"")</f>
        <v/>
      </c>
      <c r="I5460" t="str">
        <f>IFERROR(VLOOKUP(Table1[[#This Row],[Title]],$C$5507:$Y$5579,7, FALSE ),"")</f>
        <v/>
      </c>
      <c r="J5460" t="str">
        <f>IFERROR(VLOOKUP(Table1[[#This Row],[Title]],$C$5507:$Y$5579,8, FALSE ),"")</f>
        <v/>
      </c>
      <c r="K5460" t="str">
        <f>IFERROR(VLOOKUP(Table1[[#This Row],[Title]],$C$5507:$Y$5579,9, FALSE ),"")</f>
        <v/>
      </c>
      <c r="L5460" t="str">
        <f>IFERROR(VLOOKUP(Table1[[#This Row],[Title]],$C$5507:$Y$5579,10, FALSE ),"")</f>
        <v/>
      </c>
      <c r="M5460" t="str">
        <f>IFERROR(VLOOKUP(Table1[[#This Row],[Title]],$C$5507:$Y$5579,11, FALSE ),"")</f>
        <v/>
      </c>
      <c r="N5460" t="str">
        <f>IFERROR(VLOOKUP(Table1[[#This Row],[Title]],$C$5507:$Y$5579,12, FALSE ),"")</f>
        <v/>
      </c>
      <c r="O5460" t="str">
        <f>IFERROR(VLOOKUP(Table1[[#This Row],[Title]],$C$5507:$Y$5579,13, FALSE ),"")</f>
        <v/>
      </c>
      <c r="P5460" t="str">
        <f>IFERROR(VLOOKUP(Table1[[#This Row],[Title]],$C$5507:$Y$5579,14, FALSE ),"")</f>
        <v/>
      </c>
      <c r="Q5460" t="str">
        <f>IFERROR(VLOOKUP(Table1[[#This Row],[Title]],$C$5507:$Y$5579,15, FALSE ),"")</f>
        <v/>
      </c>
      <c r="R5460" t="str">
        <f>IFERROR(VLOOKUP(Table1[[#This Row],[Title]],$C$5507:$Y$5579,16, FALSE ),"")</f>
        <v/>
      </c>
      <c r="S5460" t="str">
        <f>IFERROR(VLOOKUP(Table1[[#This Row],[Title]],$C$5507:$Y$5579,17, FALSE ),"")</f>
        <v/>
      </c>
      <c r="T5460" t="str">
        <f>IFERROR(VLOOKUP(Table1[[#This Row],[Title]],$C$5507:$Y$5579,18, FALSE ),"")</f>
        <v/>
      </c>
      <c r="U5460" t="str">
        <f>IFERROR(VLOOKUP(Table1[[#This Row],[Title]],$C$5507:$Y$5579,19, FALSE ),"")</f>
        <v/>
      </c>
      <c r="V5460" t="str">
        <f>IFERROR(VLOOKUP(Table1[[#This Row],[Title]],$C$5507:$Y$5579,20, FALSE ),"")</f>
        <v/>
      </c>
      <c r="W5460" t="str">
        <f>IFERROR(VLOOKUP(Table1[[#This Row],[Title]],$C$5507:$Y$5579,21, FALSE ),"")</f>
        <v/>
      </c>
      <c r="X5460" t="str">
        <f>IFERROR(VLOOKUP(Table1[[#This Row],[Title]],$C$5507:$Y$5579,22, FALSE ),"")</f>
        <v/>
      </c>
      <c r="Y5460" t="str">
        <f>IFERROR(VLOOKUP(Table1[[#This Row],[Title]],$C$5507:$Y$5579,23, FALSE ),"")</f>
        <v/>
      </c>
    </row>
    <row r="5461" spans="1:25" hidden="1" x14ac:dyDescent="0.25">
      <c r="A5461">
        <v>5459</v>
      </c>
      <c r="B5461">
        <v>59</v>
      </c>
      <c r="C5461" t="s">
        <v>8772</v>
      </c>
      <c r="D5461" t="s">
        <v>8773</v>
      </c>
      <c r="E5461">
        <v>2014</v>
      </c>
      <c r="F5461" t="s">
        <v>8773</v>
      </c>
      <c r="G5461">
        <v>33.973951</v>
      </c>
      <c r="H5461">
        <v>-118.24840500000001</v>
      </c>
      <c r="I5461" t="s">
        <v>605</v>
      </c>
      <c r="J5461" t="s">
        <v>28</v>
      </c>
      <c r="K5461" t="s">
        <v>56</v>
      </c>
      <c r="L5461" t="s">
        <v>33</v>
      </c>
      <c r="M5461">
        <v>0</v>
      </c>
      <c r="N5461">
        <v>8.8155999999999998E-2</v>
      </c>
      <c r="O5461">
        <v>0.69185600000000003</v>
      </c>
      <c r="P5461">
        <v>215.87896000000001</v>
      </c>
      <c r="Q5461">
        <v>0.79332599999999998</v>
      </c>
      <c r="R5461" s="1">
        <v>1.0000000000000001E-5</v>
      </c>
      <c r="S5461">
        <v>8</v>
      </c>
      <c r="T5461">
        <v>0.13330400000000001</v>
      </c>
      <c r="U5461">
        <v>-3.8959999999999999</v>
      </c>
      <c r="V5461">
        <v>1</v>
      </c>
      <c r="W5461">
        <v>3.2002000000000003E-2</v>
      </c>
      <c r="X5461">
        <v>130.001</v>
      </c>
      <c r="Y5461">
        <v>0.76421300000000003</v>
      </c>
    </row>
    <row r="5462" spans="1:25" hidden="1" x14ac:dyDescent="0.25">
      <c r="A5462">
        <v>5460</v>
      </c>
      <c r="B5462">
        <v>60</v>
      </c>
      <c r="C5462" t="s">
        <v>8774</v>
      </c>
      <c r="D5462" t="s">
        <v>8545</v>
      </c>
      <c r="E5462">
        <v>2014</v>
      </c>
      <c r="F5462" t="s">
        <v>8545</v>
      </c>
      <c r="G5462">
        <v>59.3322</v>
      </c>
      <c r="H5462">
        <v>18.0624</v>
      </c>
      <c r="I5462" t="s">
        <v>2635</v>
      </c>
      <c r="J5462" t="s">
        <v>28</v>
      </c>
      <c r="K5462" t="s">
        <v>56</v>
      </c>
      <c r="L5462" t="s">
        <v>33</v>
      </c>
      <c r="M5462">
        <v>0</v>
      </c>
      <c r="N5462">
        <v>1.4848999999999999E-2</v>
      </c>
      <c r="O5462">
        <v>0.52243200000000001</v>
      </c>
      <c r="P5462">
        <v>263.85025000000002</v>
      </c>
      <c r="Q5462">
        <v>0.80155299999999996</v>
      </c>
      <c r="R5462">
        <v>1.1509999999999999E-3</v>
      </c>
      <c r="S5462">
        <v>7</v>
      </c>
      <c r="T5462">
        <v>0.24554699999999999</v>
      </c>
      <c r="U5462">
        <v>-5.1319999999999997</v>
      </c>
      <c r="V5462">
        <v>0</v>
      </c>
      <c r="W5462">
        <v>8.6776000000000006E-2</v>
      </c>
      <c r="X5462">
        <v>129.172</v>
      </c>
      <c r="Y5462">
        <v>0.45555899999999999</v>
      </c>
    </row>
    <row r="5463" spans="1:25" hidden="1" x14ac:dyDescent="0.25">
      <c r="A5463">
        <v>5461</v>
      </c>
      <c r="B5463">
        <v>61</v>
      </c>
      <c r="C5463" t="s">
        <v>8775</v>
      </c>
      <c r="D5463" t="s">
        <v>7973</v>
      </c>
      <c r="E5463">
        <v>2014</v>
      </c>
      <c r="F5463" t="s">
        <v>7973</v>
      </c>
      <c r="G5463">
        <v>25.779807999999999</v>
      </c>
      <c r="H5463">
        <v>-80.153199999999998</v>
      </c>
      <c r="I5463" t="s">
        <v>4692</v>
      </c>
      <c r="J5463" t="s">
        <v>28</v>
      </c>
      <c r="K5463" t="s">
        <v>33</v>
      </c>
      <c r="M5463">
        <v>0</v>
      </c>
      <c r="N5463">
        <v>0.60122500000000001</v>
      </c>
      <c r="O5463">
        <v>0.61006499999999997</v>
      </c>
      <c r="P5463">
        <v>206.602</v>
      </c>
      <c r="Q5463">
        <v>0.39171299999999998</v>
      </c>
      <c r="R5463">
        <v>0</v>
      </c>
      <c r="S5463">
        <v>4</v>
      </c>
      <c r="T5463">
        <v>0.43371399999999999</v>
      </c>
      <c r="U5463">
        <v>-15.871</v>
      </c>
      <c r="V5463">
        <v>0</v>
      </c>
      <c r="W5463">
        <v>0.339945</v>
      </c>
      <c r="X5463">
        <v>81.808000000000007</v>
      </c>
      <c r="Y5463">
        <v>0.69628299999999999</v>
      </c>
    </row>
    <row r="5464" spans="1:25" hidden="1" x14ac:dyDescent="0.25">
      <c r="A5464">
        <v>5462</v>
      </c>
      <c r="B5464">
        <v>62</v>
      </c>
      <c r="C5464" t="s">
        <v>8776</v>
      </c>
      <c r="D5464" t="s">
        <v>7151</v>
      </c>
      <c r="E5464">
        <v>2014</v>
      </c>
      <c r="F5464" t="s">
        <v>7151</v>
      </c>
      <c r="G5464">
        <v>33.973951</v>
      </c>
      <c r="H5464">
        <v>-118.24840500000001</v>
      </c>
      <c r="I5464" t="s">
        <v>605</v>
      </c>
      <c r="J5464" t="s">
        <v>56</v>
      </c>
      <c r="K5464" t="s">
        <v>33</v>
      </c>
      <c r="M5464">
        <v>0</v>
      </c>
      <c r="N5464">
        <v>1.8000000000000001E-4</v>
      </c>
      <c r="O5464">
        <v>0.37253700000000001</v>
      </c>
      <c r="P5464">
        <v>222.19710000000001</v>
      </c>
      <c r="Q5464">
        <v>0.39813799999999999</v>
      </c>
      <c r="R5464" s="1">
        <v>9.9999999999999995E-7</v>
      </c>
      <c r="S5464">
        <v>4</v>
      </c>
      <c r="T5464">
        <v>0.86108799999999996</v>
      </c>
      <c r="U5464">
        <v>-18.07</v>
      </c>
      <c r="V5464">
        <v>0</v>
      </c>
      <c r="W5464">
        <v>6.4153000000000002E-2</v>
      </c>
      <c r="X5464">
        <v>129.33199999999999</v>
      </c>
      <c r="Y5464">
        <v>0.39263100000000001</v>
      </c>
    </row>
    <row r="5465" spans="1:25" hidden="1" x14ac:dyDescent="0.25">
      <c r="A5465">
        <v>5463</v>
      </c>
      <c r="B5465">
        <v>63</v>
      </c>
      <c r="C5465" t="s">
        <v>8777</v>
      </c>
      <c r="D5465" t="s">
        <v>8026</v>
      </c>
      <c r="E5465">
        <v>2014</v>
      </c>
      <c r="F5465" t="s">
        <v>8026</v>
      </c>
      <c r="G5465">
        <v>32.804381999999997</v>
      </c>
      <c r="H5465">
        <v>-83.617553999999998</v>
      </c>
      <c r="I5465" t="s">
        <v>1583</v>
      </c>
      <c r="J5465" t="s">
        <v>28</v>
      </c>
      <c r="K5465" t="s">
        <v>56</v>
      </c>
      <c r="L5465" t="s">
        <v>33</v>
      </c>
      <c r="M5465">
        <v>0</v>
      </c>
      <c r="N5465">
        <v>0.28460999999999997</v>
      </c>
      <c r="O5465">
        <v>0.68027400000000005</v>
      </c>
      <c r="P5465">
        <v>219.27763999999999</v>
      </c>
      <c r="Q5465">
        <v>0.75326400000000004</v>
      </c>
      <c r="R5465" s="1">
        <v>6.0000000000000002E-6</v>
      </c>
      <c r="S5465">
        <v>6</v>
      </c>
      <c r="T5465">
        <v>9.4746999999999998E-2</v>
      </c>
      <c r="U5465">
        <v>-7.9119999999999999</v>
      </c>
      <c r="V5465">
        <v>1</v>
      </c>
      <c r="W5465">
        <v>4.7742E-2</v>
      </c>
      <c r="X5465">
        <v>135.917</v>
      </c>
      <c r="Y5465">
        <v>0.647424</v>
      </c>
    </row>
    <row r="5466" spans="1:25" hidden="1" x14ac:dyDescent="0.25">
      <c r="A5466">
        <v>5464</v>
      </c>
      <c r="B5466">
        <v>64</v>
      </c>
      <c r="C5466" t="s">
        <v>8778</v>
      </c>
      <c r="D5466" t="s">
        <v>8334</v>
      </c>
      <c r="E5466">
        <v>2014</v>
      </c>
      <c r="F5466" t="s">
        <v>8334</v>
      </c>
      <c r="G5466">
        <v>36.165688000000003</v>
      </c>
      <c r="H5466">
        <v>-86.778098</v>
      </c>
      <c r="I5466" t="s">
        <v>8335</v>
      </c>
      <c r="J5466" t="s">
        <v>32</v>
      </c>
      <c r="K5466" t="s">
        <v>28</v>
      </c>
      <c r="L5466" t="s">
        <v>33</v>
      </c>
      <c r="M5466">
        <v>0</v>
      </c>
      <c r="N5466">
        <v>0.98387899999999995</v>
      </c>
      <c r="O5466">
        <v>0.71979199999999999</v>
      </c>
      <c r="P5466">
        <v>53.44</v>
      </c>
      <c r="Q5466">
        <v>0.134768</v>
      </c>
      <c r="R5466">
        <v>0</v>
      </c>
      <c r="S5466">
        <v>1</v>
      </c>
      <c r="T5466">
        <v>0.20367399999999999</v>
      </c>
      <c r="U5466">
        <v>-19.504999999999999</v>
      </c>
      <c r="V5466">
        <v>0</v>
      </c>
      <c r="W5466">
        <v>0.94904599999999995</v>
      </c>
      <c r="X5466">
        <v>83.168000000000006</v>
      </c>
      <c r="Y5466">
        <v>0.73245000000000005</v>
      </c>
    </row>
    <row r="5467" spans="1:25" hidden="1" x14ac:dyDescent="0.25">
      <c r="A5467">
        <v>5465</v>
      </c>
      <c r="B5467">
        <v>65</v>
      </c>
      <c r="C5467" t="s">
        <v>8779</v>
      </c>
      <c r="D5467" t="s">
        <v>8780</v>
      </c>
      <c r="E5467">
        <v>2014</v>
      </c>
      <c r="F5467" t="s">
        <v>8781</v>
      </c>
      <c r="G5467">
        <v>33.973951</v>
      </c>
      <c r="H5467">
        <v>-118.24840500000001</v>
      </c>
      <c r="I5467" t="s">
        <v>8782</v>
      </c>
      <c r="J5467" t="s">
        <v>28</v>
      </c>
      <c r="K5467" t="s">
        <v>56</v>
      </c>
      <c r="L5467" t="s">
        <v>33</v>
      </c>
      <c r="M5467">
        <v>0</v>
      </c>
      <c r="N5467">
        <v>6.2665999999999999E-2</v>
      </c>
      <c r="O5467">
        <v>0.68944899999999998</v>
      </c>
      <c r="P5467">
        <v>218.56</v>
      </c>
      <c r="Q5467">
        <v>0.59345999999999999</v>
      </c>
      <c r="R5467">
        <v>0</v>
      </c>
      <c r="S5467">
        <v>9</v>
      </c>
      <c r="T5467">
        <v>0.577214</v>
      </c>
      <c r="U5467">
        <v>-9.4160000000000004</v>
      </c>
      <c r="V5467">
        <v>1</v>
      </c>
      <c r="W5467">
        <v>0.115254</v>
      </c>
      <c r="X5467">
        <v>101.029</v>
      </c>
      <c r="Y5467">
        <v>0.37059799999999998</v>
      </c>
    </row>
    <row r="5468" spans="1:25" hidden="1" x14ac:dyDescent="0.25">
      <c r="A5468">
        <v>5466</v>
      </c>
      <c r="B5468">
        <v>66</v>
      </c>
      <c r="C5468" t="s">
        <v>8783</v>
      </c>
      <c r="D5468" t="s">
        <v>8530</v>
      </c>
      <c r="E5468">
        <v>2014</v>
      </c>
      <c r="F5468" t="s">
        <v>8530</v>
      </c>
      <c r="G5468">
        <v>36.165688000000003</v>
      </c>
      <c r="H5468">
        <v>-86.778098</v>
      </c>
      <c r="I5468" t="s">
        <v>392</v>
      </c>
      <c r="J5468" t="s">
        <v>28</v>
      </c>
      <c r="K5468" t="s">
        <v>56</v>
      </c>
      <c r="L5468" t="s">
        <v>33</v>
      </c>
      <c r="M5468">
        <v>0</v>
      </c>
      <c r="N5468">
        <v>7.0557999999999996E-2</v>
      </c>
      <c r="O5468">
        <v>0.55376599999999998</v>
      </c>
      <c r="P5468">
        <v>217.78666999999999</v>
      </c>
      <c r="Q5468">
        <v>0.86505799999999999</v>
      </c>
      <c r="R5468" s="1">
        <v>7.9999999999999996E-6</v>
      </c>
      <c r="S5468">
        <v>2</v>
      </c>
      <c r="T5468">
        <v>0.30465300000000001</v>
      </c>
      <c r="U5468">
        <v>-5.0060000000000002</v>
      </c>
      <c r="V5468">
        <v>1</v>
      </c>
      <c r="W5468">
        <v>4.5036E-2</v>
      </c>
      <c r="X5468">
        <v>121.986</v>
      </c>
      <c r="Y5468">
        <v>0.54130299999999998</v>
      </c>
    </row>
    <row r="5469" spans="1:25" hidden="1" x14ac:dyDescent="0.25">
      <c r="A5469">
        <v>5467</v>
      </c>
      <c r="B5469">
        <v>67</v>
      </c>
      <c r="C5469" t="s">
        <v>8784</v>
      </c>
      <c r="D5469" t="s">
        <v>7821</v>
      </c>
      <c r="E5469">
        <v>2014</v>
      </c>
      <c r="F5469" t="s">
        <v>7821</v>
      </c>
      <c r="G5469">
        <v>38.861469</v>
      </c>
      <c r="H5469">
        <v>-104.857828</v>
      </c>
      <c r="I5469" t="s">
        <v>7822</v>
      </c>
      <c r="J5469" t="s">
        <v>28</v>
      </c>
      <c r="K5469" t="s">
        <v>56</v>
      </c>
      <c r="L5469" t="s">
        <v>33</v>
      </c>
      <c r="M5469">
        <v>0</v>
      </c>
      <c r="N5469">
        <v>0.17072699999999999</v>
      </c>
      <c r="O5469">
        <v>0.71452499999999997</v>
      </c>
      <c r="P5469">
        <v>224.24</v>
      </c>
      <c r="Q5469">
        <v>0.90323399999999998</v>
      </c>
      <c r="R5469">
        <v>0</v>
      </c>
      <c r="S5469">
        <v>7</v>
      </c>
      <c r="T5469">
        <v>0.182752</v>
      </c>
      <c r="U5469">
        <v>-5.8019999999999996</v>
      </c>
      <c r="V5469">
        <v>1</v>
      </c>
      <c r="W5469">
        <v>6.0814E-2</v>
      </c>
      <c r="X5469">
        <v>120.03400000000001</v>
      </c>
      <c r="Y5469">
        <v>0.72545000000000004</v>
      </c>
    </row>
    <row r="5470" spans="1:25" hidden="1" x14ac:dyDescent="0.25">
      <c r="A5470">
        <v>5468</v>
      </c>
      <c r="B5470">
        <v>68</v>
      </c>
      <c r="C5470" t="s">
        <v>8146</v>
      </c>
      <c r="D5470" t="s">
        <v>8785</v>
      </c>
      <c r="E5470">
        <v>2014</v>
      </c>
      <c r="F5470" t="s">
        <v>8785</v>
      </c>
      <c r="G5470">
        <v>34.118600000000001</v>
      </c>
      <c r="H5470">
        <v>-83.570999999999998</v>
      </c>
      <c r="I5470" t="s">
        <v>8786</v>
      </c>
      <c r="J5470" t="s">
        <v>28</v>
      </c>
      <c r="K5470" t="s">
        <v>56</v>
      </c>
      <c r="L5470" t="s">
        <v>33</v>
      </c>
      <c r="M5470">
        <v>0</v>
      </c>
      <c r="N5470">
        <v>1.0765E-2</v>
      </c>
      <c r="O5470">
        <v>0.61268500000000004</v>
      </c>
      <c r="P5470">
        <v>191.16363000000001</v>
      </c>
      <c r="Q5470">
        <v>0.42395100000000002</v>
      </c>
      <c r="R5470" s="1">
        <v>1.9999999999999999E-6</v>
      </c>
      <c r="S5470">
        <v>7</v>
      </c>
      <c r="T5470">
        <v>0.29363600000000001</v>
      </c>
      <c r="U5470">
        <v>-17.344999999999999</v>
      </c>
      <c r="V5470">
        <v>1</v>
      </c>
      <c r="W5470">
        <v>5.1450999999999997E-2</v>
      </c>
      <c r="X5470">
        <v>86.739000000000004</v>
      </c>
      <c r="Y5470">
        <v>0.35689799999999999</v>
      </c>
    </row>
    <row r="5471" spans="1:25" hidden="1" x14ac:dyDescent="0.25">
      <c r="A5471">
        <v>5469</v>
      </c>
      <c r="B5471">
        <v>69</v>
      </c>
      <c r="C5471" t="s">
        <v>8787</v>
      </c>
      <c r="D5471" t="s">
        <v>8788</v>
      </c>
      <c r="E5471">
        <v>2014</v>
      </c>
      <c r="F5471" t="s">
        <v>8788</v>
      </c>
      <c r="G5471">
        <v>33.956525999999997</v>
      </c>
      <c r="H5471">
        <v>-118.358654</v>
      </c>
      <c r="I5471" t="s">
        <v>8789</v>
      </c>
      <c r="J5471" t="s">
        <v>28</v>
      </c>
      <c r="K5471" t="s">
        <v>56</v>
      </c>
      <c r="L5471" t="s">
        <v>33</v>
      </c>
      <c r="M5471">
        <v>0</v>
      </c>
      <c r="N5471">
        <v>3.6604999999999999E-2</v>
      </c>
      <c r="O5471">
        <v>0.68366800000000005</v>
      </c>
      <c r="P5471">
        <v>198.73913999999999</v>
      </c>
      <c r="Q5471">
        <v>0.29908099999999999</v>
      </c>
      <c r="R5471">
        <v>1.2340000000000001E-3</v>
      </c>
      <c r="S5471">
        <v>2</v>
      </c>
      <c r="T5471">
        <v>0.62454200000000004</v>
      </c>
      <c r="U5471">
        <v>-19.454999999999998</v>
      </c>
      <c r="V5471">
        <v>1</v>
      </c>
      <c r="W5471">
        <v>7.4714000000000003E-2</v>
      </c>
      <c r="X5471">
        <v>122.43600000000001</v>
      </c>
      <c r="Y5471">
        <v>0.21715899999999999</v>
      </c>
    </row>
    <row r="5472" spans="1:25" hidden="1" x14ac:dyDescent="0.25">
      <c r="A5472">
        <v>5470</v>
      </c>
      <c r="B5472">
        <v>70</v>
      </c>
      <c r="C5472" t="s">
        <v>8790</v>
      </c>
      <c r="D5472" t="s">
        <v>8791</v>
      </c>
      <c r="E5472">
        <v>2014</v>
      </c>
      <c r="F5472" t="s">
        <v>8791</v>
      </c>
      <c r="G5472">
        <v>53.5</v>
      </c>
      <c r="H5472">
        <v>-2.2166670000000002</v>
      </c>
      <c r="I5472" t="s">
        <v>4677</v>
      </c>
      <c r="J5472" t="s">
        <v>28</v>
      </c>
      <c r="K5472" t="s">
        <v>56</v>
      </c>
      <c r="L5472" t="s">
        <v>33</v>
      </c>
      <c r="M5472">
        <v>0</v>
      </c>
      <c r="N5472">
        <v>4.5620000000000001E-3</v>
      </c>
      <c r="O5472">
        <v>0.54581999999999997</v>
      </c>
      <c r="P5472">
        <v>193.36</v>
      </c>
      <c r="Q5472">
        <v>0.76879399999999998</v>
      </c>
      <c r="R5472">
        <v>0</v>
      </c>
      <c r="S5472">
        <v>5</v>
      </c>
      <c r="T5472">
        <v>0.17672399999999999</v>
      </c>
      <c r="U5472">
        <v>-4.8029999999999999</v>
      </c>
      <c r="V5472">
        <v>0</v>
      </c>
      <c r="W5472">
        <v>4.403E-2</v>
      </c>
      <c r="X5472">
        <v>174.10900000000001</v>
      </c>
      <c r="Y5472">
        <v>0.50075599999999998</v>
      </c>
    </row>
    <row r="5473" spans="1:25" hidden="1" x14ac:dyDescent="0.25">
      <c r="A5473">
        <v>5471</v>
      </c>
      <c r="B5473">
        <v>71</v>
      </c>
      <c r="C5473" t="s">
        <v>8776</v>
      </c>
      <c r="D5473" t="s">
        <v>8792</v>
      </c>
      <c r="E5473">
        <v>2014</v>
      </c>
      <c r="F5473" t="s">
        <v>8792</v>
      </c>
      <c r="G5473">
        <v>52.35</v>
      </c>
      <c r="H5473">
        <v>4.9166667000000004</v>
      </c>
      <c r="I5473" t="s">
        <v>8793</v>
      </c>
      <c r="J5473" t="s">
        <v>28</v>
      </c>
      <c r="K5473" t="s">
        <v>56</v>
      </c>
      <c r="L5473" t="s">
        <v>33</v>
      </c>
      <c r="M5473">
        <v>0</v>
      </c>
      <c r="N5473">
        <v>3.3500000000000001E-4</v>
      </c>
      <c r="O5473">
        <v>0.61525799999999997</v>
      </c>
      <c r="P5473">
        <v>194.41333</v>
      </c>
      <c r="Q5473">
        <v>0.77565200000000001</v>
      </c>
      <c r="R5473">
        <v>0.25380999999999998</v>
      </c>
      <c r="S5473">
        <v>1</v>
      </c>
      <c r="T5473">
        <v>0.247007</v>
      </c>
      <c r="U5473">
        <v>-11.27</v>
      </c>
      <c r="V5473">
        <v>1</v>
      </c>
      <c r="W5473">
        <v>4.2761E-2</v>
      </c>
      <c r="X5473">
        <v>128.10499999999999</v>
      </c>
      <c r="Y5473">
        <v>3.4443000000000001E-2</v>
      </c>
    </row>
    <row r="5474" spans="1:25" x14ac:dyDescent="0.25">
      <c r="A5474">
        <v>5472</v>
      </c>
      <c r="B5474">
        <v>72</v>
      </c>
      <c r="C5474" t="s">
        <v>8794</v>
      </c>
      <c r="D5474" t="s">
        <v>8795</v>
      </c>
      <c r="E5474">
        <v>2014</v>
      </c>
      <c r="F5474" t="s">
        <v>8796</v>
      </c>
      <c r="G5474" t="str">
        <f>IFERROR(VLOOKUP(Table1[[#This Row],[Title]],$C$5507:$Y$5579,5, FALSE ),"")</f>
        <v/>
      </c>
      <c r="H5474" t="str">
        <f>IFERROR(VLOOKUP(Table1[[#This Row],[Title]],$C$5507:$Y$5579,6, FALSE ),"")</f>
        <v/>
      </c>
      <c r="I5474" t="str">
        <f>IFERROR(VLOOKUP(Table1[[#This Row],[Title]],$C$5507:$Y$5579,7, FALSE ),"")</f>
        <v/>
      </c>
      <c r="J5474" t="str">
        <f>IFERROR(VLOOKUP(Table1[[#This Row],[Title]],$C$5507:$Y$5579,8, FALSE ),"")</f>
        <v/>
      </c>
      <c r="K5474" t="str">
        <f>IFERROR(VLOOKUP(Table1[[#This Row],[Title]],$C$5507:$Y$5579,9, FALSE ),"")</f>
        <v/>
      </c>
      <c r="L5474" t="str">
        <f>IFERROR(VLOOKUP(Table1[[#This Row],[Title]],$C$5507:$Y$5579,10, FALSE ),"")</f>
        <v/>
      </c>
      <c r="M5474" t="str">
        <f>IFERROR(VLOOKUP(Table1[[#This Row],[Title]],$C$5507:$Y$5579,11, FALSE ),"")</f>
        <v/>
      </c>
      <c r="N5474" t="str">
        <f>IFERROR(VLOOKUP(Table1[[#This Row],[Title]],$C$5507:$Y$5579,12, FALSE ),"")</f>
        <v/>
      </c>
      <c r="O5474" t="str">
        <f>IFERROR(VLOOKUP(Table1[[#This Row],[Title]],$C$5507:$Y$5579,13, FALSE ),"")</f>
        <v/>
      </c>
      <c r="P5474" t="str">
        <f>IFERROR(VLOOKUP(Table1[[#This Row],[Title]],$C$5507:$Y$5579,14, FALSE ),"")</f>
        <v/>
      </c>
      <c r="Q5474" t="str">
        <f>IFERROR(VLOOKUP(Table1[[#This Row],[Title]],$C$5507:$Y$5579,15, FALSE ),"")</f>
        <v/>
      </c>
      <c r="R5474" t="str">
        <f>IFERROR(VLOOKUP(Table1[[#This Row],[Title]],$C$5507:$Y$5579,16, FALSE ),"")</f>
        <v/>
      </c>
      <c r="S5474" t="str">
        <f>IFERROR(VLOOKUP(Table1[[#This Row],[Title]],$C$5507:$Y$5579,17, FALSE ),"")</f>
        <v/>
      </c>
      <c r="T5474" t="str">
        <f>IFERROR(VLOOKUP(Table1[[#This Row],[Title]],$C$5507:$Y$5579,18, FALSE ),"")</f>
        <v/>
      </c>
      <c r="U5474" t="str">
        <f>IFERROR(VLOOKUP(Table1[[#This Row],[Title]],$C$5507:$Y$5579,19, FALSE ),"")</f>
        <v/>
      </c>
      <c r="V5474" t="str">
        <f>IFERROR(VLOOKUP(Table1[[#This Row],[Title]],$C$5507:$Y$5579,20, FALSE ),"")</f>
        <v/>
      </c>
      <c r="W5474" t="str">
        <f>IFERROR(VLOOKUP(Table1[[#This Row],[Title]],$C$5507:$Y$5579,21, FALSE ),"")</f>
        <v/>
      </c>
      <c r="X5474" t="str">
        <f>IFERROR(VLOOKUP(Table1[[#This Row],[Title]],$C$5507:$Y$5579,22, FALSE ),"")</f>
        <v/>
      </c>
      <c r="Y5474" t="str">
        <f>IFERROR(VLOOKUP(Table1[[#This Row],[Title]],$C$5507:$Y$5579,23, FALSE ),"")</f>
        <v/>
      </c>
    </row>
    <row r="5475" spans="1:25" hidden="1" x14ac:dyDescent="0.25">
      <c r="A5475">
        <v>5473</v>
      </c>
      <c r="B5475">
        <v>73</v>
      </c>
      <c r="C5475" t="s">
        <v>8797</v>
      </c>
      <c r="D5475" t="s">
        <v>6464</v>
      </c>
      <c r="E5475">
        <v>2014</v>
      </c>
      <c r="F5475" t="s">
        <v>6464</v>
      </c>
      <c r="G5475">
        <v>36.153689999999997</v>
      </c>
      <c r="H5475">
        <v>-83.782409999999999</v>
      </c>
      <c r="I5475" t="s">
        <v>6465</v>
      </c>
      <c r="J5475" t="s">
        <v>28</v>
      </c>
      <c r="K5475" t="s">
        <v>56</v>
      </c>
      <c r="L5475" t="s">
        <v>33</v>
      </c>
      <c r="M5475">
        <v>0</v>
      </c>
      <c r="N5475">
        <v>5.2546000000000002E-2</v>
      </c>
      <c r="O5475">
        <v>0.72884300000000002</v>
      </c>
      <c r="P5475">
        <v>186.78666999999999</v>
      </c>
      <c r="Q5475">
        <v>0.55002499999999999</v>
      </c>
      <c r="R5475" s="1">
        <v>5.0000000000000004E-6</v>
      </c>
      <c r="S5475">
        <v>7</v>
      </c>
      <c r="T5475">
        <v>3.6254000000000002E-2</v>
      </c>
      <c r="U5475">
        <v>-8.8179999999999996</v>
      </c>
      <c r="V5475">
        <v>1</v>
      </c>
      <c r="W5475">
        <v>0.10097399999999999</v>
      </c>
      <c r="X5475">
        <v>170.02199999999999</v>
      </c>
      <c r="Y5475">
        <v>0.890293</v>
      </c>
    </row>
    <row r="5476" spans="1:25" hidden="1" x14ac:dyDescent="0.25">
      <c r="A5476">
        <v>5474</v>
      </c>
      <c r="B5476">
        <v>74</v>
      </c>
      <c r="C5476" t="s">
        <v>8669</v>
      </c>
      <c r="D5476" t="s">
        <v>7794</v>
      </c>
      <c r="E5476">
        <v>2014</v>
      </c>
      <c r="F5476" t="s">
        <v>7794</v>
      </c>
      <c r="G5476">
        <v>40.803199999999997</v>
      </c>
      <c r="H5476">
        <v>-124.16</v>
      </c>
      <c r="I5476" t="s">
        <v>7795</v>
      </c>
      <c r="J5476" t="s">
        <v>32</v>
      </c>
      <c r="K5476" t="s">
        <v>246</v>
      </c>
      <c r="L5476" t="s">
        <v>33</v>
      </c>
      <c r="M5476">
        <v>0</v>
      </c>
      <c r="N5476">
        <v>4.7260000000000002E-3</v>
      </c>
      <c r="O5476">
        <v>0.562056</v>
      </c>
      <c r="P5476">
        <v>218.66667000000001</v>
      </c>
      <c r="Q5476">
        <v>0.81878499999999999</v>
      </c>
      <c r="R5476" s="1">
        <v>2.0999999999999999E-5</v>
      </c>
      <c r="S5476">
        <v>10</v>
      </c>
      <c r="T5476">
        <v>4.2090000000000002E-2</v>
      </c>
      <c r="U5476">
        <v>-3.3860000000000001</v>
      </c>
      <c r="V5476">
        <v>0</v>
      </c>
      <c r="W5476">
        <v>5.1511000000000001E-2</v>
      </c>
      <c r="X5476">
        <v>184.91399999999999</v>
      </c>
      <c r="Y5476">
        <v>0.73972700000000002</v>
      </c>
    </row>
    <row r="5477" spans="1:25" hidden="1" x14ac:dyDescent="0.25">
      <c r="A5477">
        <v>5475</v>
      </c>
      <c r="B5477">
        <v>75</v>
      </c>
      <c r="C5477" t="s">
        <v>8798</v>
      </c>
      <c r="D5477" t="s">
        <v>8799</v>
      </c>
      <c r="E5477">
        <v>2014</v>
      </c>
      <c r="F5477" t="s">
        <v>8799</v>
      </c>
      <c r="G5477">
        <v>34.032383000000003</v>
      </c>
      <c r="H5477">
        <v>-119.1343</v>
      </c>
      <c r="I5477" t="s">
        <v>8800</v>
      </c>
      <c r="J5477" t="s">
        <v>28</v>
      </c>
      <c r="K5477" t="s">
        <v>56</v>
      </c>
      <c r="L5477" t="s">
        <v>33</v>
      </c>
      <c r="M5477">
        <v>0</v>
      </c>
      <c r="N5477">
        <v>2.4444E-2</v>
      </c>
      <c r="O5477">
        <v>0.65613100000000002</v>
      </c>
      <c r="P5477">
        <v>201.19465</v>
      </c>
      <c r="Q5477">
        <v>0.495058</v>
      </c>
      <c r="R5477">
        <v>1.2E-4</v>
      </c>
      <c r="S5477">
        <v>7</v>
      </c>
      <c r="T5477">
        <v>0.20902699999999999</v>
      </c>
      <c r="U5477">
        <v>-13.147</v>
      </c>
      <c r="V5477">
        <v>0</v>
      </c>
      <c r="W5477">
        <v>3.9670999999999998E-2</v>
      </c>
      <c r="X5477">
        <v>124.03400000000001</v>
      </c>
      <c r="Y5477">
        <v>0.56737400000000004</v>
      </c>
    </row>
    <row r="5478" spans="1:25" hidden="1" x14ac:dyDescent="0.25">
      <c r="A5478">
        <v>5476</v>
      </c>
      <c r="B5478">
        <v>76</v>
      </c>
      <c r="C5478" t="s">
        <v>8801</v>
      </c>
      <c r="D5478" t="s">
        <v>8802</v>
      </c>
      <c r="E5478">
        <v>2014</v>
      </c>
      <c r="F5478" t="s">
        <v>8802</v>
      </c>
      <c r="G5478">
        <v>34.014499999999998</v>
      </c>
      <c r="H5478">
        <v>-85.256600000000006</v>
      </c>
      <c r="I5478" t="s">
        <v>8803</v>
      </c>
      <c r="J5478" t="s">
        <v>28</v>
      </c>
      <c r="K5478" t="s">
        <v>56</v>
      </c>
      <c r="L5478" t="s">
        <v>33</v>
      </c>
      <c r="M5478">
        <v>0</v>
      </c>
      <c r="N5478">
        <v>9.9588999999999997E-2</v>
      </c>
      <c r="O5478">
        <v>0.51592700000000002</v>
      </c>
      <c r="P5478">
        <v>192.16</v>
      </c>
      <c r="Q5478">
        <v>0.952762</v>
      </c>
      <c r="R5478">
        <v>0</v>
      </c>
      <c r="S5478">
        <v>9</v>
      </c>
      <c r="T5478">
        <v>0.34923300000000002</v>
      </c>
      <c r="U5478">
        <v>-3.8279999999999998</v>
      </c>
      <c r="V5478">
        <v>1</v>
      </c>
      <c r="W5478">
        <v>6.2372999999999998E-2</v>
      </c>
      <c r="X5478">
        <v>171.971</v>
      </c>
      <c r="Y5478">
        <v>0.84884199999999999</v>
      </c>
    </row>
    <row r="5479" spans="1:25" hidden="1" x14ac:dyDescent="0.25">
      <c r="A5479">
        <v>5477</v>
      </c>
      <c r="B5479">
        <v>77</v>
      </c>
      <c r="C5479" t="s">
        <v>8804</v>
      </c>
      <c r="D5479" t="s">
        <v>8805</v>
      </c>
      <c r="E5479">
        <v>2014</v>
      </c>
      <c r="F5479" t="s">
        <v>7374</v>
      </c>
      <c r="G5479">
        <v>37.916612999999998</v>
      </c>
      <c r="H5479">
        <v>-76.947547</v>
      </c>
      <c r="I5479" t="s">
        <v>7375</v>
      </c>
      <c r="J5479" t="s">
        <v>28</v>
      </c>
      <c r="K5479" t="s">
        <v>56</v>
      </c>
      <c r="L5479" t="s">
        <v>33</v>
      </c>
      <c r="M5479">
        <v>0</v>
      </c>
      <c r="N5479">
        <v>3.9990999999999999E-2</v>
      </c>
      <c r="O5479">
        <v>0.75231899999999996</v>
      </c>
      <c r="P5479">
        <v>39.993020000000001</v>
      </c>
      <c r="Q5479">
        <v>0.46126200000000001</v>
      </c>
      <c r="R5479" s="1">
        <v>3.9999999999999998E-6</v>
      </c>
      <c r="S5479">
        <v>1</v>
      </c>
      <c r="T5479">
        <v>0.203373</v>
      </c>
      <c r="U5479">
        <v>-6.0419999999999998</v>
      </c>
      <c r="V5479">
        <v>1</v>
      </c>
      <c r="W5479">
        <v>8.2404000000000005E-2</v>
      </c>
      <c r="X5479">
        <v>70.956000000000003</v>
      </c>
      <c r="Y5479">
        <v>0.72632399999999997</v>
      </c>
    </row>
    <row r="5480" spans="1:25" hidden="1" x14ac:dyDescent="0.25">
      <c r="A5480">
        <v>5478</v>
      </c>
      <c r="B5480">
        <v>78</v>
      </c>
      <c r="C5480" t="s">
        <v>8806</v>
      </c>
      <c r="D5480" t="s">
        <v>8807</v>
      </c>
      <c r="E5480">
        <v>2014</v>
      </c>
      <c r="F5480" t="s">
        <v>2298</v>
      </c>
      <c r="G5480">
        <v>41.590685999999998</v>
      </c>
      <c r="H5480">
        <v>-87.319936999999996</v>
      </c>
      <c r="I5480" t="s">
        <v>1914</v>
      </c>
      <c r="J5480" t="s">
        <v>28</v>
      </c>
      <c r="K5480" t="s">
        <v>56</v>
      </c>
      <c r="L5480" t="s">
        <v>33</v>
      </c>
      <c r="M5480">
        <v>0</v>
      </c>
      <c r="N5480">
        <v>0.110072</v>
      </c>
      <c r="O5480">
        <v>0.67172200000000004</v>
      </c>
      <c r="P5480">
        <v>251.02553</v>
      </c>
      <c r="Q5480">
        <v>0.87185299999999999</v>
      </c>
      <c r="R5480" s="1">
        <v>2.3E-5</v>
      </c>
      <c r="S5480">
        <v>0</v>
      </c>
      <c r="T5480">
        <v>0.60534299999999996</v>
      </c>
      <c r="U5480">
        <v>-5.165</v>
      </c>
      <c r="V5480">
        <v>1</v>
      </c>
      <c r="W5480">
        <v>3.5368999999999998E-2</v>
      </c>
      <c r="X5480">
        <v>121.992</v>
      </c>
      <c r="Y5480">
        <v>0.79683000000000004</v>
      </c>
    </row>
    <row r="5481" spans="1:25" hidden="1" x14ac:dyDescent="0.25">
      <c r="A5481">
        <v>5479</v>
      </c>
      <c r="B5481">
        <v>79</v>
      </c>
      <c r="C5481" t="s">
        <v>8808</v>
      </c>
      <c r="D5481" t="s">
        <v>7120</v>
      </c>
      <c r="E5481">
        <v>2014</v>
      </c>
      <c r="F5481" t="s">
        <v>7120</v>
      </c>
      <c r="G5481">
        <v>33.401395000000001</v>
      </c>
      <c r="H5481">
        <v>-111.931298</v>
      </c>
      <c r="I5481" t="s">
        <v>7121</v>
      </c>
      <c r="J5481" t="s">
        <v>28</v>
      </c>
      <c r="K5481" t="s">
        <v>56</v>
      </c>
      <c r="L5481" t="s">
        <v>33</v>
      </c>
      <c r="M5481">
        <v>0</v>
      </c>
      <c r="N5481">
        <v>3.8189999999999999E-3</v>
      </c>
      <c r="O5481">
        <v>0.43623400000000001</v>
      </c>
      <c r="P5481">
        <v>254.46666999999999</v>
      </c>
      <c r="Q5481">
        <v>0.73645700000000003</v>
      </c>
      <c r="R5481" s="1">
        <v>1.0000000000000001E-5</v>
      </c>
      <c r="S5481">
        <v>9</v>
      </c>
      <c r="T5481">
        <v>0.25009799999999999</v>
      </c>
      <c r="U5481">
        <v>-5.5579999999999998</v>
      </c>
      <c r="V5481">
        <v>1</v>
      </c>
      <c r="W5481">
        <v>3.2938000000000002E-2</v>
      </c>
      <c r="X5481">
        <v>205.858</v>
      </c>
      <c r="Y5481">
        <v>0.685554</v>
      </c>
    </row>
    <row r="5482" spans="1:25" hidden="1" x14ac:dyDescent="0.25">
      <c r="A5482">
        <v>5480</v>
      </c>
      <c r="B5482">
        <v>80</v>
      </c>
      <c r="C5482" t="s">
        <v>8809</v>
      </c>
      <c r="D5482" t="s">
        <v>7802</v>
      </c>
      <c r="E5482">
        <v>2014</v>
      </c>
      <c r="F5482" t="s">
        <v>7802</v>
      </c>
      <c r="G5482">
        <v>33.973951</v>
      </c>
      <c r="H5482">
        <v>-118.24840500000001</v>
      </c>
      <c r="I5482" t="s">
        <v>605</v>
      </c>
      <c r="J5482" t="s">
        <v>28</v>
      </c>
      <c r="K5482" t="s">
        <v>56</v>
      </c>
      <c r="L5482" t="s">
        <v>33</v>
      </c>
      <c r="M5482">
        <v>0</v>
      </c>
      <c r="N5482">
        <v>0.104963</v>
      </c>
      <c r="O5482">
        <v>0.71956399999999998</v>
      </c>
      <c r="P5482">
        <v>215.05332999999999</v>
      </c>
      <c r="Q5482">
        <v>0.64677499999999999</v>
      </c>
      <c r="R5482" s="1">
        <v>9.9999999999999995E-7</v>
      </c>
      <c r="S5482">
        <v>11</v>
      </c>
      <c r="T5482">
        <v>0.13689100000000001</v>
      </c>
      <c r="U5482">
        <v>-6.3120000000000003</v>
      </c>
      <c r="V5482">
        <v>1</v>
      </c>
      <c r="W5482">
        <v>7.5278999999999999E-2</v>
      </c>
      <c r="X5482">
        <v>126.045</v>
      </c>
      <c r="Y5482">
        <v>0.81967599999999996</v>
      </c>
    </row>
    <row r="5483" spans="1:25" hidden="1" x14ac:dyDescent="0.25">
      <c r="A5483">
        <v>5481</v>
      </c>
      <c r="B5483">
        <v>81</v>
      </c>
      <c r="C5483" t="s">
        <v>7672</v>
      </c>
      <c r="D5483" t="s">
        <v>8048</v>
      </c>
      <c r="E5483">
        <v>2014</v>
      </c>
      <c r="F5483" t="s">
        <v>8048</v>
      </c>
      <c r="G5483">
        <v>36.165688000000003</v>
      </c>
      <c r="H5483">
        <v>-86.778098</v>
      </c>
      <c r="I5483" t="s">
        <v>8049</v>
      </c>
      <c r="J5483" t="s">
        <v>28</v>
      </c>
      <c r="K5483" t="s">
        <v>56</v>
      </c>
      <c r="L5483" t="s">
        <v>33</v>
      </c>
      <c r="M5483">
        <v>0</v>
      </c>
      <c r="N5483">
        <v>2.1805999999999999E-2</v>
      </c>
      <c r="O5483">
        <v>0.62659799999999999</v>
      </c>
      <c r="P5483">
        <v>198.02667</v>
      </c>
      <c r="Q5483">
        <v>0.923404</v>
      </c>
      <c r="R5483" s="1">
        <v>1.0000000000000001E-5</v>
      </c>
      <c r="S5483">
        <v>11</v>
      </c>
      <c r="T5483">
        <v>0.31739899999999999</v>
      </c>
      <c r="U5483">
        <v>-4.6760000000000002</v>
      </c>
      <c r="V5483">
        <v>0</v>
      </c>
      <c r="W5483">
        <v>3.2853E-2</v>
      </c>
      <c r="X5483">
        <v>101.014</v>
      </c>
      <c r="Y5483">
        <v>0.73173500000000002</v>
      </c>
    </row>
    <row r="5484" spans="1:25" hidden="1" x14ac:dyDescent="0.25">
      <c r="A5484">
        <v>5482</v>
      </c>
      <c r="B5484">
        <v>82</v>
      </c>
      <c r="C5484" t="s">
        <v>8810</v>
      </c>
      <c r="D5484" t="s">
        <v>8811</v>
      </c>
      <c r="E5484">
        <v>2014</v>
      </c>
      <c r="F5484" t="s">
        <v>8812</v>
      </c>
      <c r="G5484">
        <v>51.666666999999997</v>
      </c>
      <c r="H5484">
        <v>-0.4</v>
      </c>
      <c r="I5484" t="s">
        <v>8813</v>
      </c>
      <c r="J5484" t="s">
        <v>28</v>
      </c>
      <c r="K5484" t="s">
        <v>56</v>
      </c>
      <c r="L5484" t="s">
        <v>33</v>
      </c>
      <c r="M5484">
        <v>0</v>
      </c>
      <c r="N5484">
        <v>0.10269499999999999</v>
      </c>
      <c r="O5484">
        <v>0.70058399999999998</v>
      </c>
      <c r="P5484">
        <v>207.12</v>
      </c>
      <c r="Q5484">
        <v>0.70631100000000002</v>
      </c>
      <c r="R5484">
        <v>0</v>
      </c>
      <c r="S5484">
        <v>6</v>
      </c>
      <c r="T5484">
        <v>0.16975699999999999</v>
      </c>
      <c r="U5484">
        <v>-5.4720000000000004</v>
      </c>
      <c r="V5484">
        <v>0</v>
      </c>
      <c r="W5484">
        <v>3.2399999999999998E-2</v>
      </c>
      <c r="X5484">
        <v>124.05500000000001</v>
      </c>
      <c r="Y5484">
        <v>0.25548199999999999</v>
      </c>
    </row>
    <row r="5485" spans="1:25" hidden="1" x14ac:dyDescent="0.25">
      <c r="A5485">
        <v>5483</v>
      </c>
      <c r="B5485">
        <v>83</v>
      </c>
      <c r="C5485" t="s">
        <v>8517</v>
      </c>
      <c r="D5485" t="s">
        <v>8814</v>
      </c>
      <c r="E5485">
        <v>2014</v>
      </c>
      <c r="F5485" t="s">
        <v>7696</v>
      </c>
      <c r="G5485">
        <v>33.973951</v>
      </c>
      <c r="H5485">
        <v>-118.24840500000001</v>
      </c>
      <c r="I5485" t="s">
        <v>605</v>
      </c>
      <c r="J5485" t="s">
        <v>28</v>
      </c>
      <c r="K5485" t="s">
        <v>56</v>
      </c>
      <c r="L5485" t="s">
        <v>33</v>
      </c>
      <c r="M5485">
        <v>0</v>
      </c>
      <c r="N5485">
        <v>3.6159999999999999E-3</v>
      </c>
      <c r="O5485">
        <v>0.86421099999999995</v>
      </c>
      <c r="P5485">
        <v>263.82666999999998</v>
      </c>
      <c r="Q5485">
        <v>0.609989</v>
      </c>
      <c r="R5485" s="1">
        <v>6.9999999999999999E-6</v>
      </c>
      <c r="S5485">
        <v>7</v>
      </c>
      <c r="T5485">
        <v>7.8132999999999994E-2</v>
      </c>
      <c r="U5485">
        <v>-4.7750000000000004</v>
      </c>
      <c r="V5485">
        <v>1</v>
      </c>
      <c r="W5485">
        <v>4.0292000000000001E-2</v>
      </c>
      <c r="X5485">
        <v>119.99</v>
      </c>
      <c r="Y5485">
        <v>0.83350999999999997</v>
      </c>
    </row>
    <row r="5486" spans="1:25" hidden="1" x14ac:dyDescent="0.25">
      <c r="A5486">
        <v>5484</v>
      </c>
      <c r="B5486">
        <v>84</v>
      </c>
      <c r="C5486" t="s">
        <v>8815</v>
      </c>
      <c r="D5486" t="s">
        <v>8816</v>
      </c>
      <c r="E5486">
        <v>2014</v>
      </c>
      <c r="F5486" t="s">
        <v>7929</v>
      </c>
      <c r="G5486">
        <v>40.714599999999997</v>
      </c>
      <c r="H5486">
        <v>-74.007099999999994</v>
      </c>
      <c r="I5486" t="s">
        <v>195</v>
      </c>
      <c r="J5486" t="s">
        <v>28</v>
      </c>
      <c r="K5486" t="s">
        <v>56</v>
      </c>
      <c r="L5486" t="s">
        <v>33</v>
      </c>
      <c r="M5486">
        <v>0</v>
      </c>
      <c r="N5486">
        <v>0.29964499999999999</v>
      </c>
      <c r="O5486">
        <v>0.781972</v>
      </c>
      <c r="P5486">
        <v>225.54667000000001</v>
      </c>
      <c r="Q5486">
        <v>0.82490300000000005</v>
      </c>
      <c r="R5486" s="1">
        <v>7.9999999999999996E-6</v>
      </c>
      <c r="S5486">
        <v>6</v>
      </c>
      <c r="T5486">
        <v>0.108963</v>
      </c>
      <c r="U5486">
        <v>-4.3540000000000001</v>
      </c>
      <c r="V5486">
        <v>0</v>
      </c>
      <c r="W5486">
        <v>6.4199999999999993E-2</v>
      </c>
      <c r="X5486">
        <v>97.481999999999999</v>
      </c>
      <c r="Y5486">
        <v>0.59068200000000004</v>
      </c>
    </row>
    <row r="5487" spans="1:25" hidden="1" x14ac:dyDescent="0.25">
      <c r="A5487">
        <v>5485</v>
      </c>
      <c r="B5487">
        <v>85</v>
      </c>
      <c r="C5487" t="s">
        <v>8817</v>
      </c>
      <c r="D5487" t="s">
        <v>8818</v>
      </c>
      <c r="E5487">
        <v>2014</v>
      </c>
      <c r="F5487" t="s">
        <v>6864</v>
      </c>
      <c r="G5487">
        <v>10.9406</v>
      </c>
      <c r="H5487">
        <v>-74.779700000000005</v>
      </c>
      <c r="I5487" t="s">
        <v>6865</v>
      </c>
      <c r="J5487" t="s">
        <v>28</v>
      </c>
      <c r="K5487" t="s">
        <v>56</v>
      </c>
      <c r="L5487" t="s">
        <v>33</v>
      </c>
      <c r="M5487">
        <v>0</v>
      </c>
      <c r="N5487">
        <v>0.121916</v>
      </c>
      <c r="O5487">
        <v>0.69445500000000004</v>
      </c>
      <c r="P5487">
        <v>206.86667</v>
      </c>
      <c r="Q5487">
        <v>0.80962400000000001</v>
      </c>
      <c r="R5487">
        <v>0</v>
      </c>
      <c r="S5487">
        <v>11</v>
      </c>
      <c r="T5487">
        <v>0.140932</v>
      </c>
      <c r="U5487">
        <v>-3.556</v>
      </c>
      <c r="V5487">
        <v>0</v>
      </c>
      <c r="W5487">
        <v>6.6115999999999994E-2</v>
      </c>
      <c r="X5487">
        <v>137.96799999999999</v>
      </c>
      <c r="Y5487">
        <v>0.81521200000000005</v>
      </c>
    </row>
    <row r="5488" spans="1:25" hidden="1" x14ac:dyDescent="0.25">
      <c r="A5488">
        <v>5486</v>
      </c>
      <c r="B5488">
        <v>86</v>
      </c>
      <c r="C5488" t="s">
        <v>8819</v>
      </c>
      <c r="D5488" t="s">
        <v>8820</v>
      </c>
      <c r="E5488">
        <v>2014</v>
      </c>
      <c r="F5488" t="s">
        <v>8820</v>
      </c>
      <c r="G5488">
        <v>-33.883333</v>
      </c>
      <c r="H5488">
        <v>151.216667</v>
      </c>
      <c r="I5488" t="s">
        <v>8821</v>
      </c>
      <c r="J5488" t="s">
        <v>28</v>
      </c>
      <c r="K5488" t="s">
        <v>56</v>
      </c>
      <c r="L5488" t="s">
        <v>33</v>
      </c>
      <c r="M5488">
        <v>0</v>
      </c>
      <c r="N5488">
        <v>2.2388999999999999E-2</v>
      </c>
      <c r="O5488">
        <v>0.53417499999999996</v>
      </c>
      <c r="P5488">
        <v>220.82667000000001</v>
      </c>
      <c r="Q5488">
        <v>0.50628799999999996</v>
      </c>
      <c r="R5488">
        <v>0</v>
      </c>
      <c r="S5488">
        <v>2</v>
      </c>
      <c r="T5488">
        <v>0.187025</v>
      </c>
      <c r="U5488">
        <v>-4.7169999999999996</v>
      </c>
      <c r="V5488">
        <v>1</v>
      </c>
      <c r="W5488">
        <v>3.0797999999999999E-2</v>
      </c>
      <c r="X5488">
        <v>102.322</v>
      </c>
      <c r="Y5488">
        <v>0.12743499999999999</v>
      </c>
    </row>
    <row r="5489" spans="1:25" hidden="1" x14ac:dyDescent="0.25">
      <c r="A5489">
        <v>5487</v>
      </c>
      <c r="B5489">
        <v>87</v>
      </c>
      <c r="C5489" t="s">
        <v>8822</v>
      </c>
      <c r="D5489" t="s">
        <v>8823</v>
      </c>
      <c r="E5489">
        <v>2014</v>
      </c>
      <c r="F5489" t="s">
        <v>7407</v>
      </c>
      <c r="G5489">
        <v>33.844371000000002</v>
      </c>
      <c r="H5489">
        <v>-84.474050000000005</v>
      </c>
      <c r="I5489" t="s">
        <v>45</v>
      </c>
      <c r="J5489" t="s">
        <v>28</v>
      </c>
      <c r="K5489" t="s">
        <v>56</v>
      </c>
      <c r="L5489" t="s">
        <v>33</v>
      </c>
      <c r="M5489">
        <v>0</v>
      </c>
      <c r="N5489">
        <v>9.5741000000000007E-2</v>
      </c>
      <c r="O5489">
        <v>0.78112300000000001</v>
      </c>
      <c r="P5489">
        <v>202.21333000000001</v>
      </c>
      <c r="Q5489">
        <v>0.49537599999999998</v>
      </c>
      <c r="R5489">
        <v>0</v>
      </c>
      <c r="S5489">
        <v>1</v>
      </c>
      <c r="T5489">
        <v>7.7787999999999996E-2</v>
      </c>
      <c r="U5489">
        <v>-7.4489999999999998</v>
      </c>
      <c r="V5489">
        <v>1</v>
      </c>
      <c r="W5489">
        <v>4.3234000000000002E-2</v>
      </c>
      <c r="X5489">
        <v>95.465999999999994</v>
      </c>
      <c r="Y5489">
        <v>0.207014</v>
      </c>
    </row>
    <row r="5490" spans="1:25" hidden="1" x14ac:dyDescent="0.25">
      <c r="A5490">
        <v>5488</v>
      </c>
      <c r="B5490">
        <v>88</v>
      </c>
      <c r="C5490" t="s">
        <v>8824</v>
      </c>
      <c r="D5490" t="s">
        <v>8825</v>
      </c>
      <c r="E5490">
        <v>2014</v>
      </c>
      <c r="F5490" t="s">
        <v>8825</v>
      </c>
      <c r="G5490">
        <v>-26.2</v>
      </c>
      <c r="H5490">
        <v>28.0833333</v>
      </c>
      <c r="I5490" t="s">
        <v>8826</v>
      </c>
      <c r="J5490" t="s">
        <v>28</v>
      </c>
      <c r="K5490" t="s">
        <v>56</v>
      </c>
      <c r="L5490" t="s">
        <v>33</v>
      </c>
      <c r="M5490">
        <v>0</v>
      </c>
      <c r="N5490">
        <v>7.1808999999999998E-2</v>
      </c>
      <c r="O5490">
        <v>0.68861499999999998</v>
      </c>
      <c r="P5490">
        <v>212.90666999999999</v>
      </c>
      <c r="Q5490">
        <v>0.76200100000000004</v>
      </c>
      <c r="R5490">
        <v>1.84E-4</v>
      </c>
      <c r="S5490">
        <v>10</v>
      </c>
      <c r="T5490">
        <v>5.9249000000000003E-2</v>
      </c>
      <c r="U5490">
        <v>-3.7679999999999998</v>
      </c>
      <c r="V5490">
        <v>0</v>
      </c>
      <c r="W5490">
        <v>3.0699000000000001E-2</v>
      </c>
      <c r="X5490">
        <v>103.992</v>
      </c>
      <c r="Y5490">
        <v>0.82523100000000005</v>
      </c>
    </row>
    <row r="5491" spans="1:25" hidden="1" x14ac:dyDescent="0.25">
      <c r="A5491">
        <v>5489</v>
      </c>
      <c r="B5491">
        <v>89</v>
      </c>
      <c r="C5491" t="s">
        <v>8827</v>
      </c>
      <c r="D5491" t="s">
        <v>8199</v>
      </c>
      <c r="E5491">
        <v>2014</v>
      </c>
      <c r="F5491" t="s">
        <v>7790</v>
      </c>
      <c r="G5491">
        <v>29.949674000000002</v>
      </c>
      <c r="H5491">
        <v>-90.205800999999994</v>
      </c>
      <c r="I5491" t="s">
        <v>903</v>
      </c>
      <c r="J5491" t="s">
        <v>28</v>
      </c>
      <c r="K5491" t="s">
        <v>56</v>
      </c>
      <c r="L5491" t="s">
        <v>33</v>
      </c>
      <c r="M5491">
        <v>0</v>
      </c>
      <c r="N5491">
        <v>0.273316</v>
      </c>
      <c r="O5491">
        <v>0.83954799999999996</v>
      </c>
      <c r="P5491">
        <v>337.64</v>
      </c>
      <c r="Q5491">
        <v>0.48332399999999998</v>
      </c>
      <c r="R5491">
        <v>0</v>
      </c>
      <c r="S5491">
        <v>10</v>
      </c>
      <c r="T5491">
        <v>0.111112</v>
      </c>
      <c r="U5491">
        <v>-8.8379999999999992</v>
      </c>
      <c r="V5491">
        <v>0</v>
      </c>
      <c r="W5491">
        <v>0.15710399999999999</v>
      </c>
      <c r="X5491">
        <v>91.992000000000004</v>
      </c>
      <c r="Y5491">
        <v>0.19825799999999999</v>
      </c>
    </row>
    <row r="5492" spans="1:25" hidden="1" x14ac:dyDescent="0.25">
      <c r="A5492">
        <v>5490</v>
      </c>
      <c r="B5492">
        <v>90</v>
      </c>
      <c r="C5492">
        <v>23</v>
      </c>
      <c r="D5492" t="s">
        <v>8828</v>
      </c>
      <c r="E5492">
        <v>2014</v>
      </c>
      <c r="F5492" t="s">
        <v>8829</v>
      </c>
      <c r="G5492">
        <v>33.844371000000002</v>
      </c>
      <c r="H5492">
        <v>-84.474050000000005</v>
      </c>
      <c r="I5492" t="s">
        <v>6775</v>
      </c>
      <c r="J5492" t="s">
        <v>28</v>
      </c>
      <c r="K5492" t="s">
        <v>56</v>
      </c>
      <c r="L5492" t="s">
        <v>33</v>
      </c>
      <c r="M5492">
        <v>6.76122173902E-2</v>
      </c>
      <c r="N5492">
        <v>3.4900000000000003E-4</v>
      </c>
      <c r="O5492">
        <v>0.86298399999999997</v>
      </c>
      <c r="P5492">
        <v>252.52</v>
      </c>
      <c r="Q5492">
        <v>0.608931</v>
      </c>
      <c r="R5492" s="1">
        <v>3.9999999999999998E-6</v>
      </c>
      <c r="S5492">
        <v>9</v>
      </c>
      <c r="T5492">
        <v>0.12881500000000001</v>
      </c>
      <c r="U5492">
        <v>-5.2309999999999999</v>
      </c>
      <c r="V5492">
        <v>1</v>
      </c>
      <c r="W5492">
        <v>5.6403000000000002E-2</v>
      </c>
      <c r="X5492">
        <v>140.02000000000001</v>
      </c>
      <c r="Y5492">
        <v>0.31792300000000001</v>
      </c>
    </row>
    <row r="5493" spans="1:25" hidden="1" x14ac:dyDescent="0.25">
      <c r="A5493">
        <v>5491</v>
      </c>
      <c r="B5493">
        <v>91</v>
      </c>
      <c r="C5493" t="s">
        <v>8830</v>
      </c>
      <c r="D5493" t="s">
        <v>8329</v>
      </c>
      <c r="E5493">
        <v>2014</v>
      </c>
      <c r="F5493" t="s">
        <v>8329</v>
      </c>
      <c r="G5493">
        <v>27.638005</v>
      </c>
      <c r="H5493">
        <v>-80.402940000000001</v>
      </c>
      <c r="I5493" t="s">
        <v>8330</v>
      </c>
      <c r="J5493" t="s">
        <v>28</v>
      </c>
      <c r="K5493" t="s">
        <v>56</v>
      </c>
      <c r="L5493" t="s">
        <v>33</v>
      </c>
      <c r="M5493">
        <v>0</v>
      </c>
      <c r="N5493">
        <v>0.31343900000000002</v>
      </c>
      <c r="O5493">
        <v>0.62795699999999999</v>
      </c>
      <c r="P5493">
        <v>190.37333000000001</v>
      </c>
      <c r="Q5493">
        <v>0.86724900000000005</v>
      </c>
      <c r="R5493" s="1">
        <v>2.3E-5</v>
      </c>
      <c r="S5493">
        <v>6</v>
      </c>
      <c r="T5493">
        <v>7.0971999999999993E-2</v>
      </c>
      <c r="U5493">
        <v>-7.1319999999999997</v>
      </c>
      <c r="V5493">
        <v>1</v>
      </c>
      <c r="W5493">
        <v>3.8716E-2</v>
      </c>
      <c r="X5493">
        <v>91.016999999999996</v>
      </c>
      <c r="Y5493">
        <v>0.74294499999999997</v>
      </c>
    </row>
    <row r="5494" spans="1:25" hidden="1" x14ac:dyDescent="0.25">
      <c r="A5494">
        <v>5492</v>
      </c>
      <c r="B5494">
        <v>92</v>
      </c>
      <c r="C5494" t="s">
        <v>8831</v>
      </c>
      <c r="D5494" t="s">
        <v>8832</v>
      </c>
      <c r="E5494">
        <v>2014</v>
      </c>
      <c r="F5494" t="s">
        <v>8833</v>
      </c>
      <c r="G5494">
        <v>47.606209999999997</v>
      </c>
      <c r="H5494">
        <v>-122.332071</v>
      </c>
      <c r="I5494" t="s">
        <v>2224</v>
      </c>
      <c r="J5494" t="s">
        <v>28</v>
      </c>
      <c r="K5494" t="s">
        <v>56</v>
      </c>
      <c r="L5494" t="s">
        <v>33</v>
      </c>
      <c r="M5494">
        <v>0</v>
      </c>
      <c r="N5494">
        <v>5.4117999999999999E-2</v>
      </c>
      <c r="O5494">
        <v>0.76747699999999996</v>
      </c>
      <c r="P5494">
        <v>220.31945999999999</v>
      </c>
      <c r="Q5494">
        <v>0.78197000000000005</v>
      </c>
      <c r="R5494">
        <v>0</v>
      </c>
      <c r="S5494">
        <v>7</v>
      </c>
      <c r="T5494">
        <v>0.337897</v>
      </c>
      <c r="U5494">
        <v>-5.5449999999999999</v>
      </c>
      <c r="V5494">
        <v>1</v>
      </c>
      <c r="W5494">
        <v>0.13999700000000001</v>
      </c>
      <c r="X5494">
        <v>116.491</v>
      </c>
      <c r="Y5494">
        <v>0.82728299999999999</v>
      </c>
    </row>
    <row r="5495" spans="1:25" hidden="1" x14ac:dyDescent="0.25">
      <c r="A5495">
        <v>5493</v>
      </c>
      <c r="B5495">
        <v>93</v>
      </c>
      <c r="C5495" t="s">
        <v>8834</v>
      </c>
      <c r="D5495" t="s">
        <v>8820</v>
      </c>
      <c r="E5495">
        <v>2014</v>
      </c>
      <c r="F5495" t="s">
        <v>8820</v>
      </c>
      <c r="G5495">
        <v>-33.883333</v>
      </c>
      <c r="H5495">
        <v>151.216667</v>
      </c>
      <c r="I5495" t="s">
        <v>8821</v>
      </c>
      <c r="J5495" t="s">
        <v>27</v>
      </c>
      <c r="K5495" t="s">
        <v>28</v>
      </c>
      <c r="L5495" t="s">
        <v>56</v>
      </c>
      <c r="M5495">
        <v>0</v>
      </c>
      <c r="N5495">
        <v>4.8481999999999997E-2</v>
      </c>
      <c r="O5495">
        <v>0.51044599999999996</v>
      </c>
      <c r="P5495">
        <v>218.63909000000001</v>
      </c>
      <c r="Q5495">
        <v>0.914628</v>
      </c>
      <c r="R5495">
        <v>0.93704100000000001</v>
      </c>
      <c r="S5495">
        <v>9</v>
      </c>
      <c r="T5495">
        <v>0.35880600000000001</v>
      </c>
      <c r="U5495">
        <v>-6.9909999999999997</v>
      </c>
      <c r="V5495">
        <v>1</v>
      </c>
      <c r="W5495">
        <v>0.22940199999999999</v>
      </c>
      <c r="X5495">
        <v>160.04400000000001</v>
      </c>
      <c r="Y5495">
        <v>0.57977999999999996</v>
      </c>
    </row>
    <row r="5496" spans="1:25" hidden="1" x14ac:dyDescent="0.25">
      <c r="A5496">
        <v>5494</v>
      </c>
      <c r="B5496">
        <v>94</v>
      </c>
      <c r="C5496" t="s">
        <v>8835</v>
      </c>
      <c r="D5496" t="s">
        <v>8836</v>
      </c>
      <c r="E5496">
        <v>2014</v>
      </c>
      <c r="F5496" t="s">
        <v>8558</v>
      </c>
      <c r="G5496">
        <v>49.45</v>
      </c>
      <c r="H5496">
        <v>7.75</v>
      </c>
      <c r="I5496" t="s">
        <v>8559</v>
      </c>
      <c r="J5496" t="s">
        <v>28</v>
      </c>
      <c r="K5496" t="s">
        <v>56</v>
      </c>
      <c r="L5496" t="s">
        <v>33</v>
      </c>
      <c r="M5496">
        <v>0</v>
      </c>
      <c r="N5496">
        <v>0.118385</v>
      </c>
      <c r="O5496">
        <v>0.60241199999999995</v>
      </c>
      <c r="P5496">
        <v>217.64</v>
      </c>
      <c r="Q5496">
        <v>0.64933700000000005</v>
      </c>
      <c r="R5496">
        <v>0</v>
      </c>
      <c r="S5496">
        <v>8</v>
      </c>
      <c r="T5496">
        <v>9.9434999999999996E-2</v>
      </c>
      <c r="U5496">
        <v>-5.7690000000000001</v>
      </c>
      <c r="V5496">
        <v>1</v>
      </c>
      <c r="W5496">
        <v>4.0738000000000003E-2</v>
      </c>
      <c r="X5496">
        <v>127.999</v>
      </c>
      <c r="Y5496">
        <v>0.452067</v>
      </c>
    </row>
    <row r="5497" spans="1:25" hidden="1" x14ac:dyDescent="0.25">
      <c r="A5497">
        <v>5495</v>
      </c>
      <c r="B5497">
        <v>95</v>
      </c>
      <c r="C5497" t="s">
        <v>8837</v>
      </c>
      <c r="D5497" t="s">
        <v>6980</v>
      </c>
      <c r="E5497">
        <v>2014</v>
      </c>
      <c r="F5497" t="s">
        <v>6980</v>
      </c>
      <c r="G5497">
        <v>29.813141999999999</v>
      </c>
      <c r="H5497">
        <v>-95.309788999999995</v>
      </c>
      <c r="I5497" t="s">
        <v>1594</v>
      </c>
      <c r="J5497" t="s">
        <v>28</v>
      </c>
      <c r="K5497" t="s">
        <v>56</v>
      </c>
      <c r="L5497" t="s">
        <v>33</v>
      </c>
      <c r="M5497">
        <v>0</v>
      </c>
      <c r="N5497">
        <v>4.6080000000000001E-3</v>
      </c>
      <c r="O5497">
        <v>0.450546</v>
      </c>
      <c r="P5497">
        <v>229.41556</v>
      </c>
      <c r="Q5497">
        <v>0.45120500000000002</v>
      </c>
      <c r="R5497">
        <v>8.7326000000000001E-2</v>
      </c>
      <c r="S5497">
        <v>11</v>
      </c>
      <c r="T5497">
        <v>0.36643399999999998</v>
      </c>
      <c r="U5497">
        <v>-12.083</v>
      </c>
      <c r="V5497">
        <v>0</v>
      </c>
      <c r="W5497">
        <v>0.11354</v>
      </c>
      <c r="X5497">
        <v>92.971999999999994</v>
      </c>
      <c r="Y5497">
        <v>8.7655999999999998E-2</v>
      </c>
    </row>
    <row r="5498" spans="1:25" hidden="1" x14ac:dyDescent="0.25">
      <c r="A5498">
        <v>5496</v>
      </c>
      <c r="B5498">
        <v>96</v>
      </c>
      <c r="C5498" t="s">
        <v>8838</v>
      </c>
      <c r="D5498" t="s">
        <v>8839</v>
      </c>
      <c r="E5498">
        <v>2014</v>
      </c>
      <c r="F5498" t="s">
        <v>8840</v>
      </c>
      <c r="G5498">
        <v>34.0535</v>
      </c>
      <c r="H5498">
        <v>-118.245</v>
      </c>
      <c r="I5498" t="s">
        <v>74</v>
      </c>
      <c r="J5498" t="s">
        <v>28</v>
      </c>
      <c r="K5498" t="s">
        <v>56</v>
      </c>
      <c r="L5498" t="s">
        <v>33</v>
      </c>
      <c r="M5498">
        <v>0</v>
      </c>
      <c r="N5498">
        <v>0.245753</v>
      </c>
      <c r="O5498">
        <v>0.73414900000000005</v>
      </c>
      <c r="P5498">
        <v>352.98667</v>
      </c>
      <c r="Q5498">
        <v>0.61490800000000001</v>
      </c>
      <c r="R5498" s="1">
        <v>3.9999999999999998E-6</v>
      </c>
      <c r="S5498">
        <v>4</v>
      </c>
      <c r="T5498">
        <v>8.0850000000000005E-2</v>
      </c>
      <c r="U5498">
        <v>-6.4189999999999996</v>
      </c>
      <c r="V5498">
        <v>0</v>
      </c>
      <c r="W5498">
        <v>3.4299999999999997E-2</v>
      </c>
      <c r="X5498">
        <v>106.009</v>
      </c>
      <c r="Y5498">
        <v>0.269123</v>
      </c>
    </row>
    <row r="5499" spans="1:25" hidden="1" x14ac:dyDescent="0.25">
      <c r="A5499">
        <v>5497</v>
      </c>
      <c r="B5499">
        <v>97</v>
      </c>
      <c r="C5499" t="s">
        <v>8841</v>
      </c>
      <c r="D5499" t="s">
        <v>7959</v>
      </c>
      <c r="E5499">
        <v>2014</v>
      </c>
      <c r="F5499" t="s">
        <v>7959</v>
      </c>
      <c r="G5499">
        <v>43.666666999999997</v>
      </c>
      <c r="H5499">
        <v>-79.416667000000004</v>
      </c>
      <c r="I5499" t="s">
        <v>5028</v>
      </c>
      <c r="J5499" t="s">
        <v>28</v>
      </c>
      <c r="K5499" t="s">
        <v>33</v>
      </c>
      <c r="M5499">
        <v>0</v>
      </c>
      <c r="N5499">
        <v>0.73620600000000003</v>
      </c>
      <c r="O5499">
        <v>0.72820200000000002</v>
      </c>
      <c r="P5499">
        <v>275.05414999999999</v>
      </c>
      <c r="Q5499">
        <v>0.70770299999999997</v>
      </c>
      <c r="R5499">
        <v>0</v>
      </c>
      <c r="S5499">
        <v>4</v>
      </c>
      <c r="T5499">
        <v>0.206177</v>
      </c>
      <c r="U5499">
        <v>-4.3520000000000003</v>
      </c>
      <c r="V5499">
        <v>0</v>
      </c>
      <c r="W5499">
        <v>0.34773100000000001</v>
      </c>
      <c r="X5499">
        <v>88.846999999999994</v>
      </c>
      <c r="Y5499">
        <v>0.51440200000000003</v>
      </c>
    </row>
    <row r="5500" spans="1:25" hidden="1" x14ac:dyDescent="0.25">
      <c r="A5500">
        <v>5498</v>
      </c>
      <c r="B5500">
        <v>98</v>
      </c>
      <c r="C5500" t="s">
        <v>8842</v>
      </c>
      <c r="D5500" t="s">
        <v>8506</v>
      </c>
      <c r="E5500">
        <v>2014</v>
      </c>
      <c r="F5500" t="s">
        <v>8506</v>
      </c>
      <c r="G5500">
        <v>33.913677999999997</v>
      </c>
      <c r="H5500">
        <v>-80.354237999999995</v>
      </c>
      <c r="I5500" t="s">
        <v>8507</v>
      </c>
      <c r="J5500" t="s">
        <v>28</v>
      </c>
      <c r="K5500" t="s">
        <v>33</v>
      </c>
      <c r="M5500">
        <v>0</v>
      </c>
      <c r="N5500">
        <v>0.43050500000000003</v>
      </c>
      <c r="O5500">
        <v>0.59542799999999996</v>
      </c>
      <c r="P5500">
        <v>239.33287999999999</v>
      </c>
      <c r="Q5500">
        <v>0.53731700000000004</v>
      </c>
      <c r="R5500" s="1">
        <v>5.3000000000000001E-5</v>
      </c>
      <c r="S5500">
        <v>1</v>
      </c>
      <c r="T5500">
        <v>0.28403600000000001</v>
      </c>
      <c r="U5500">
        <v>-8.3829999999999991</v>
      </c>
      <c r="V5500">
        <v>1</v>
      </c>
      <c r="W5500">
        <v>3.7366000000000003E-2</v>
      </c>
      <c r="X5500">
        <v>91.968999999999994</v>
      </c>
      <c r="Y5500">
        <v>0.16375000000000001</v>
      </c>
    </row>
    <row r="5501" spans="1:25" hidden="1" x14ac:dyDescent="0.25">
      <c r="A5501">
        <v>5499</v>
      </c>
      <c r="B5501">
        <v>99</v>
      </c>
      <c r="C5501" t="s">
        <v>8843</v>
      </c>
      <c r="D5501" t="s">
        <v>8844</v>
      </c>
      <c r="E5501">
        <v>2014</v>
      </c>
      <c r="F5501" t="s">
        <v>8201</v>
      </c>
      <c r="G5501">
        <v>32.506185000000002</v>
      </c>
      <c r="H5501">
        <v>-95.400598000000002</v>
      </c>
      <c r="I5501" t="s">
        <v>8202</v>
      </c>
      <c r="J5501" t="s">
        <v>28</v>
      </c>
      <c r="K5501" t="s">
        <v>56</v>
      </c>
      <c r="L5501" t="s">
        <v>33</v>
      </c>
      <c r="M5501">
        <v>0</v>
      </c>
      <c r="N5501">
        <v>4.7652E-2</v>
      </c>
      <c r="O5501">
        <v>0.68641600000000003</v>
      </c>
      <c r="P5501">
        <v>169.6</v>
      </c>
      <c r="Q5501">
        <v>0.88089700000000004</v>
      </c>
      <c r="R5501" s="1">
        <v>9.9999999999999995E-7</v>
      </c>
      <c r="S5501">
        <v>9</v>
      </c>
      <c r="T5501">
        <v>6.0016E-2</v>
      </c>
      <c r="U5501">
        <v>-5.6580000000000004</v>
      </c>
      <c r="V5501">
        <v>1</v>
      </c>
      <c r="W5501">
        <v>5.2138999999999998E-2</v>
      </c>
      <c r="X5501">
        <v>90.04</v>
      </c>
      <c r="Y5501">
        <v>0.48123899999999997</v>
      </c>
    </row>
    <row r="5502" spans="1:25" hidden="1" x14ac:dyDescent="0.25">
      <c r="A5502">
        <v>5500</v>
      </c>
      <c r="B5502">
        <v>100</v>
      </c>
      <c r="C5502" t="s">
        <v>8845</v>
      </c>
      <c r="D5502" t="s">
        <v>7818</v>
      </c>
      <c r="E5502">
        <v>2014</v>
      </c>
      <c r="F5502" t="s">
        <v>7818</v>
      </c>
      <c r="G5502">
        <v>36.165688000000003</v>
      </c>
      <c r="H5502">
        <v>-86.778098</v>
      </c>
      <c r="I5502" t="s">
        <v>392</v>
      </c>
      <c r="J5502" t="s">
        <v>28</v>
      </c>
      <c r="K5502" t="s">
        <v>56</v>
      </c>
      <c r="L5502" t="s">
        <v>33</v>
      </c>
      <c r="M5502">
        <v>0</v>
      </c>
      <c r="N5502">
        <v>9.9308999999999995E-2</v>
      </c>
      <c r="O5502">
        <v>0.39189200000000002</v>
      </c>
      <c r="P5502">
        <v>202.05323999999999</v>
      </c>
      <c r="Q5502">
        <v>0.91066599999999998</v>
      </c>
      <c r="R5502">
        <v>3.5219E-2</v>
      </c>
      <c r="S5502">
        <v>9</v>
      </c>
      <c r="T5502">
        <v>8.7726999999999999E-2</v>
      </c>
      <c r="U5502">
        <v>-2.4929999999999999</v>
      </c>
      <c r="V5502">
        <v>0</v>
      </c>
      <c r="W5502">
        <v>7.5592999999999994E-2</v>
      </c>
      <c r="X5502">
        <v>127.797</v>
      </c>
      <c r="Y5502">
        <v>0.36092400000000002</v>
      </c>
    </row>
    <row r="5506" spans="3:25" x14ac:dyDescent="0.25">
      <c r="C5506" s="10" t="s">
        <v>1</v>
      </c>
      <c r="D5506" s="10" t="s">
        <v>2</v>
      </c>
      <c r="E5506" s="10" t="s">
        <v>3</v>
      </c>
      <c r="F5506" s="10" t="s">
        <v>4</v>
      </c>
      <c r="G5506" s="10" t="s">
        <v>5</v>
      </c>
      <c r="H5506" s="10" t="s">
        <v>6</v>
      </c>
      <c r="I5506" s="10" t="s">
        <v>7</v>
      </c>
      <c r="J5506" s="10" t="s">
        <v>8</v>
      </c>
      <c r="K5506" s="10" t="s">
        <v>9</v>
      </c>
      <c r="L5506" s="10" t="s">
        <v>10</v>
      </c>
      <c r="M5506" s="10" t="s">
        <v>11</v>
      </c>
      <c r="N5506" s="10" t="s">
        <v>12</v>
      </c>
      <c r="O5506" s="10" t="s">
        <v>13</v>
      </c>
      <c r="P5506" s="10" t="s">
        <v>14</v>
      </c>
      <c r="Q5506" s="10" t="s">
        <v>15</v>
      </c>
      <c r="R5506" s="10" t="s">
        <v>16</v>
      </c>
      <c r="S5506" s="10" t="s">
        <v>17</v>
      </c>
      <c r="T5506" s="10" t="s">
        <v>18</v>
      </c>
      <c r="U5506" s="10" t="s">
        <v>19</v>
      </c>
      <c r="V5506" s="10" t="s">
        <v>20</v>
      </c>
      <c r="W5506" s="10" t="s">
        <v>21</v>
      </c>
      <c r="X5506" s="10" t="s">
        <v>22</v>
      </c>
      <c r="Y5506" s="11" t="s">
        <v>23</v>
      </c>
    </row>
    <row r="5507" spans="3:25" x14ac:dyDescent="0.25">
      <c r="C5507" s="4" t="s">
        <v>316</v>
      </c>
      <c r="D5507" s="4" t="s">
        <v>187</v>
      </c>
      <c r="E5507" s="4">
        <v>1961</v>
      </c>
      <c r="F5507" s="4" t="s">
        <v>187</v>
      </c>
      <c r="G5507" s="4">
        <v>40.714269000000002</v>
      </c>
      <c r="H5507" s="4">
        <v>-74.005972999999997</v>
      </c>
      <c r="I5507" s="4" t="s">
        <v>113</v>
      </c>
      <c r="J5507" s="4" t="s">
        <v>28</v>
      </c>
      <c r="K5507" s="4" t="s">
        <v>56</v>
      </c>
      <c r="L5507" s="4" t="s">
        <v>33</v>
      </c>
      <c r="M5507" s="4">
        <v>0</v>
      </c>
      <c r="N5507" s="4">
        <v>8.8647000000000004E-2</v>
      </c>
      <c r="O5507" s="4">
        <v>0.74686300000000005</v>
      </c>
      <c r="P5507" s="4">
        <v>168.32109</v>
      </c>
      <c r="Q5507" s="4">
        <v>0.41072700000000001</v>
      </c>
      <c r="R5507" s="4">
        <v>2.911E-3</v>
      </c>
      <c r="S5507" s="4">
        <v>0</v>
      </c>
      <c r="T5507" s="4">
        <v>6.3791E-2</v>
      </c>
      <c r="U5507" s="4">
        <v>-16.963000000000001</v>
      </c>
      <c r="V5507" s="4">
        <v>0</v>
      </c>
      <c r="W5507" s="4">
        <v>0.119446</v>
      </c>
      <c r="X5507" s="4">
        <v>65.83</v>
      </c>
      <c r="Y5507" s="6">
        <v>0.85908700000000005</v>
      </c>
    </row>
    <row r="5508" spans="3:25" x14ac:dyDescent="0.25">
      <c r="C5508" s="5" t="s">
        <v>8847</v>
      </c>
      <c r="D5508" s="5" t="s">
        <v>556</v>
      </c>
      <c r="E5508" s="5">
        <v>1962</v>
      </c>
      <c r="F5508" s="5" t="s">
        <v>556</v>
      </c>
      <c r="G5508" s="5">
        <v>39.053800000000003</v>
      </c>
      <c r="H5508" s="5">
        <v>-88.023399999999995</v>
      </c>
      <c r="I5508" s="5" t="s">
        <v>557</v>
      </c>
      <c r="J5508" s="5" t="s">
        <v>28</v>
      </c>
      <c r="K5508" s="5" t="s">
        <v>33</v>
      </c>
      <c r="L5508" s="5"/>
      <c r="M5508" s="5">
        <v>0</v>
      </c>
      <c r="N5508" s="5">
        <v>0.67457400000000001</v>
      </c>
      <c r="O5508" s="5">
        <v>0.54893999999999998</v>
      </c>
      <c r="P5508" s="5">
        <v>163.46848</v>
      </c>
      <c r="Q5508" s="5">
        <v>0.37732599999999999</v>
      </c>
      <c r="R5508" s="5">
        <v>0</v>
      </c>
      <c r="S5508" s="5">
        <v>4</v>
      </c>
      <c r="T5508" s="5">
        <v>5.9662E-2</v>
      </c>
      <c r="U5508" s="5">
        <v>-13.536</v>
      </c>
      <c r="V5508" s="5">
        <v>1</v>
      </c>
      <c r="W5508" s="5">
        <v>3.7273000000000001E-2</v>
      </c>
      <c r="X5508" s="5">
        <v>148.34700000000001</v>
      </c>
      <c r="Y5508" s="7">
        <v>0.64339100000000005</v>
      </c>
    </row>
    <row r="5509" spans="3:25" x14ac:dyDescent="0.25">
      <c r="C5509" s="4" t="s">
        <v>708</v>
      </c>
      <c r="D5509" s="4" t="s">
        <v>709</v>
      </c>
      <c r="E5509" s="4">
        <v>1963</v>
      </c>
      <c r="F5509" s="4" t="s">
        <v>709</v>
      </c>
      <c r="G5509" s="4">
        <v>43.095500000000001</v>
      </c>
      <c r="H5509" s="4">
        <v>-79.055800000000005</v>
      </c>
      <c r="I5509" s="4" t="s">
        <v>5240</v>
      </c>
      <c r="J5509" s="4" t="s">
        <v>28</v>
      </c>
      <c r="K5509" s="4" t="s">
        <v>352</v>
      </c>
      <c r="L5509" s="4" t="s">
        <v>56</v>
      </c>
      <c r="M5509" s="4">
        <v>2.7559067854000001E-3</v>
      </c>
      <c r="N5509" s="4">
        <v>0.293325</v>
      </c>
      <c r="O5509" s="4">
        <v>0.71416199999999996</v>
      </c>
      <c r="P5509" s="4">
        <v>163.74689000000001</v>
      </c>
      <c r="Q5509" s="4">
        <v>0.58378600000000003</v>
      </c>
      <c r="R5509" s="4">
        <v>0.811635</v>
      </c>
      <c r="S5509" s="4">
        <v>5</v>
      </c>
      <c r="T5509" s="4">
        <v>0.111377</v>
      </c>
      <c r="U5509" s="4">
        <v>-13.249000000000001</v>
      </c>
      <c r="V5509" s="4">
        <v>1</v>
      </c>
      <c r="W5509" s="4">
        <v>3.8744000000000001E-2</v>
      </c>
      <c r="X5509" s="4">
        <v>132.131</v>
      </c>
      <c r="Y5509" s="6">
        <v>0.75045799999999996</v>
      </c>
    </row>
    <row r="5510" spans="3:25" x14ac:dyDescent="0.25">
      <c r="C5510" s="5" t="s">
        <v>746</v>
      </c>
      <c r="D5510" s="5" t="s">
        <v>644</v>
      </c>
      <c r="E5510" s="5">
        <v>1963</v>
      </c>
      <c r="F5510" s="5" t="s">
        <v>644</v>
      </c>
      <c r="G5510" s="5">
        <v>36.4268</v>
      </c>
      <c r="H5510" s="5">
        <v>-77.5976</v>
      </c>
      <c r="I5510" s="5" t="s">
        <v>645</v>
      </c>
      <c r="J5510" s="5" t="s">
        <v>32</v>
      </c>
      <c r="K5510" s="5" t="s">
        <v>28</v>
      </c>
      <c r="L5510" s="5"/>
      <c r="M5510" s="5">
        <v>0</v>
      </c>
      <c r="N5510" s="5">
        <v>0.95472100000000004</v>
      </c>
      <c r="O5510" s="5">
        <v>0.63446199999999997</v>
      </c>
      <c r="P5510" s="5">
        <v>130.95138</v>
      </c>
      <c r="Q5510" s="5">
        <v>0.59756900000000002</v>
      </c>
      <c r="R5510" s="5">
        <v>0.87665700000000002</v>
      </c>
      <c r="S5510" s="5">
        <v>10</v>
      </c>
      <c r="T5510" s="5">
        <v>0.64177099999999998</v>
      </c>
      <c r="U5510" s="5">
        <v>-14.993</v>
      </c>
      <c r="V5510" s="5">
        <v>1</v>
      </c>
      <c r="W5510" s="5">
        <v>4.7858999999999999E-2</v>
      </c>
      <c r="X5510" s="5">
        <v>92.875</v>
      </c>
      <c r="Y5510" s="7">
        <v>0.94690399999999997</v>
      </c>
    </row>
    <row r="5511" spans="3:25" x14ac:dyDescent="0.25">
      <c r="C5511" s="4" t="s">
        <v>8848</v>
      </c>
      <c r="D5511" s="4" t="s">
        <v>839</v>
      </c>
      <c r="E5511" s="4">
        <v>1963</v>
      </c>
      <c r="F5511" s="4" t="s">
        <v>839</v>
      </c>
      <c r="G5511" s="4">
        <v>-31.952999999999999</v>
      </c>
      <c r="H5511" s="4">
        <v>115.857</v>
      </c>
      <c r="I5511" s="4" t="s">
        <v>8849</v>
      </c>
      <c r="J5511" s="4" t="s">
        <v>28</v>
      </c>
      <c r="K5511" s="4" t="s">
        <v>56</v>
      </c>
      <c r="L5511" s="4" t="s">
        <v>33</v>
      </c>
      <c r="M5511" s="4">
        <v>0</v>
      </c>
      <c r="N5511" s="4">
        <v>0.36940000000000001</v>
      </c>
      <c r="O5511" s="4">
        <v>0.66443799999999997</v>
      </c>
      <c r="P5511" s="4">
        <v>168.60712000000001</v>
      </c>
      <c r="Q5511" s="4">
        <v>0.54293999999999998</v>
      </c>
      <c r="R5511" s="4">
        <v>0</v>
      </c>
      <c r="S5511" s="4">
        <v>9</v>
      </c>
      <c r="T5511" s="4">
        <v>9.7158999999999995E-2</v>
      </c>
      <c r="U5511" s="4">
        <v>-13.4</v>
      </c>
      <c r="V5511" s="4">
        <v>1</v>
      </c>
      <c r="W5511" s="4">
        <v>0.55362699999999998</v>
      </c>
      <c r="X5511" s="4">
        <v>93.620999999999995</v>
      </c>
      <c r="Y5511" s="6">
        <v>0.58780399999999999</v>
      </c>
    </row>
    <row r="5512" spans="3:25" x14ac:dyDescent="0.25">
      <c r="C5512" s="5" t="s">
        <v>1240</v>
      </c>
      <c r="D5512" s="5" t="s">
        <v>1241</v>
      </c>
      <c r="E5512" s="5">
        <v>1966</v>
      </c>
      <c r="F5512" s="5" t="s">
        <v>1241</v>
      </c>
      <c r="G5512" s="5">
        <v>-36.884099999999997</v>
      </c>
      <c r="H5512" s="5">
        <v>174.77</v>
      </c>
      <c r="I5512" s="5" t="s">
        <v>877</v>
      </c>
      <c r="J5512" s="5" t="s">
        <v>28</v>
      </c>
      <c r="K5512" s="5" t="s">
        <v>33</v>
      </c>
      <c r="L5512" s="5"/>
      <c r="M5512" s="5">
        <v>0</v>
      </c>
      <c r="N5512" s="5">
        <v>0.84875699999999998</v>
      </c>
      <c r="O5512" s="5">
        <v>0.66436300000000004</v>
      </c>
      <c r="P5512" s="5">
        <v>137.94395</v>
      </c>
      <c r="Q5512" s="5">
        <v>0.41786400000000001</v>
      </c>
      <c r="R5512" s="5">
        <v>0.33680700000000002</v>
      </c>
      <c r="S5512" s="5">
        <v>0</v>
      </c>
      <c r="T5512" s="5">
        <v>0.28380899999999998</v>
      </c>
      <c r="U5512" s="5">
        <v>-11.683</v>
      </c>
      <c r="V5512" s="5">
        <v>1</v>
      </c>
      <c r="W5512" s="5">
        <v>5.0499000000000002E-2</v>
      </c>
      <c r="X5512" s="5">
        <v>127.57899999999999</v>
      </c>
      <c r="Y5512" s="7">
        <v>0.964175</v>
      </c>
    </row>
    <row r="5513" spans="3:25" x14ac:dyDescent="0.25">
      <c r="C5513" s="4" t="s">
        <v>8850</v>
      </c>
      <c r="D5513" s="4" t="s">
        <v>1254</v>
      </c>
      <c r="E5513" s="4">
        <v>1966</v>
      </c>
      <c r="F5513" s="4" t="s">
        <v>1254</v>
      </c>
      <c r="G5513" s="4">
        <v>40.717399999999998</v>
      </c>
      <c r="H5513" s="4">
        <v>-74.043199999999999</v>
      </c>
      <c r="I5513" s="4" t="s">
        <v>8851</v>
      </c>
      <c r="J5513" s="4" t="s">
        <v>28</v>
      </c>
      <c r="K5513" s="4" t="s">
        <v>56</v>
      </c>
      <c r="L5513" s="4" t="s">
        <v>33</v>
      </c>
      <c r="M5513" s="4">
        <v>0</v>
      </c>
      <c r="N5513" s="4">
        <v>0.28101900000000002</v>
      </c>
      <c r="O5513" s="4">
        <v>0.62832399999999999</v>
      </c>
      <c r="P5513" s="4">
        <v>162.50775999999999</v>
      </c>
      <c r="Q5513" s="4">
        <v>0.58920899999999998</v>
      </c>
      <c r="R5513" s="8">
        <v>6.8999999999999997E-5</v>
      </c>
      <c r="S5513" s="4">
        <v>9</v>
      </c>
      <c r="T5513" s="4">
        <v>0.24914500000000001</v>
      </c>
      <c r="U5513" s="4">
        <v>-8.6150000000000002</v>
      </c>
      <c r="V5513" s="4">
        <v>1</v>
      </c>
      <c r="W5513" s="4">
        <v>7.2235999999999995E-2</v>
      </c>
      <c r="X5513" s="4">
        <v>165.84399999999999</v>
      </c>
      <c r="Y5513" s="6">
        <v>0.55137999999999998</v>
      </c>
    </row>
    <row r="5514" spans="3:25" x14ac:dyDescent="0.25">
      <c r="C5514" s="5" t="s">
        <v>8852</v>
      </c>
      <c r="D5514" s="5" t="s">
        <v>1056</v>
      </c>
      <c r="E5514" s="5">
        <v>1966</v>
      </c>
      <c r="F5514" s="5" t="s">
        <v>1056</v>
      </c>
      <c r="G5514" s="5">
        <v>41.36768</v>
      </c>
      <c r="H5514" s="5">
        <v>-82.105842999999993</v>
      </c>
      <c r="I5514" s="5" t="s">
        <v>8853</v>
      </c>
      <c r="J5514" s="5" t="s">
        <v>28</v>
      </c>
      <c r="K5514" s="5" t="s">
        <v>33</v>
      </c>
      <c r="L5514" s="5"/>
      <c r="M5514" s="5">
        <v>0</v>
      </c>
      <c r="N5514" s="5">
        <v>0.72169300000000003</v>
      </c>
      <c r="O5514" s="5">
        <v>0.764961</v>
      </c>
      <c r="P5514" s="5">
        <v>163.5181</v>
      </c>
      <c r="Q5514" s="5">
        <v>0.23353299999999999</v>
      </c>
      <c r="R5514" s="5">
        <v>0</v>
      </c>
      <c r="S5514" s="5">
        <v>2</v>
      </c>
      <c r="T5514" s="5">
        <v>0.155914</v>
      </c>
      <c r="U5514" s="5">
        <v>-14.999000000000001</v>
      </c>
      <c r="V5514" s="5">
        <v>1</v>
      </c>
      <c r="W5514" s="5">
        <v>4.7507000000000001E-2</v>
      </c>
      <c r="X5514" s="5">
        <v>122.004</v>
      </c>
      <c r="Y5514" s="7">
        <v>0.55341600000000002</v>
      </c>
    </row>
    <row r="5515" spans="3:25" x14ac:dyDescent="0.25">
      <c r="C5515" s="4" t="s">
        <v>1299</v>
      </c>
      <c r="D5515" s="4" t="s">
        <v>1300</v>
      </c>
      <c r="E5515" s="4">
        <v>1966</v>
      </c>
      <c r="F5515" s="4" t="s">
        <v>1300</v>
      </c>
      <c r="G5515" s="4">
        <v>42.331699999999998</v>
      </c>
      <c r="H5515" s="4">
        <v>-83.047899999999998</v>
      </c>
      <c r="I5515" s="4" t="s">
        <v>145</v>
      </c>
      <c r="J5515" s="4" t="s">
        <v>28</v>
      </c>
      <c r="K5515" s="4" t="s">
        <v>56</v>
      </c>
      <c r="L5515" s="4" t="s">
        <v>33</v>
      </c>
      <c r="M5515" s="4">
        <v>0</v>
      </c>
      <c r="N5515" s="4">
        <v>2.2901000000000001E-2</v>
      </c>
      <c r="O5515" s="4">
        <v>0.65623600000000004</v>
      </c>
      <c r="P5515" s="4">
        <v>154.97288</v>
      </c>
      <c r="Q5515" s="4">
        <v>0.52509899999999998</v>
      </c>
      <c r="R5515" s="4">
        <v>0</v>
      </c>
      <c r="S5515" s="4">
        <v>11</v>
      </c>
      <c r="T5515" s="4">
        <v>9.5105999999999996E-2</v>
      </c>
      <c r="U5515" s="4">
        <v>-13.64</v>
      </c>
      <c r="V5515" s="4">
        <v>1</v>
      </c>
      <c r="W5515" s="4">
        <v>0.27977400000000002</v>
      </c>
      <c r="X5515" s="4">
        <v>85.597999999999999</v>
      </c>
      <c r="Y5515" s="6">
        <v>0.36071199999999998</v>
      </c>
    </row>
    <row r="5516" spans="3:25" x14ac:dyDescent="0.25">
      <c r="C5516" s="5" t="s">
        <v>1307</v>
      </c>
      <c r="D5516" s="5" t="s">
        <v>397</v>
      </c>
      <c r="E5516" s="5">
        <v>1966</v>
      </c>
      <c r="F5516" s="5" t="s">
        <v>397</v>
      </c>
      <c r="G5516" s="5">
        <v>35.169255</v>
      </c>
      <c r="H5516" s="5">
        <v>-89.990414999999999</v>
      </c>
      <c r="I5516" s="5" t="s">
        <v>48</v>
      </c>
      <c r="J5516" s="5" t="s">
        <v>246</v>
      </c>
      <c r="K5516" s="5" t="s">
        <v>33</v>
      </c>
      <c r="L5516" s="5"/>
      <c r="M5516" s="5">
        <v>0</v>
      </c>
      <c r="N5516" s="5">
        <v>0.72724900000000003</v>
      </c>
      <c r="O5516" s="5">
        <v>0.603047</v>
      </c>
      <c r="P5516" s="5">
        <v>377</v>
      </c>
      <c r="Q5516" s="5">
        <v>0.72335799999999995</v>
      </c>
      <c r="R5516" s="9">
        <v>6.0000000000000002E-6</v>
      </c>
      <c r="S5516" s="5">
        <v>9</v>
      </c>
      <c r="T5516" s="5">
        <v>0.96701400000000004</v>
      </c>
      <c r="U5516" s="5">
        <v>-7.819</v>
      </c>
      <c r="V5516" s="5">
        <v>1</v>
      </c>
      <c r="W5516" s="5">
        <v>0.113631</v>
      </c>
      <c r="X5516" s="5">
        <v>120.376</v>
      </c>
      <c r="Y5516" s="7">
        <v>0.74639599999999995</v>
      </c>
    </row>
    <row r="5517" spans="3:25" x14ac:dyDescent="0.25">
      <c r="C5517" s="4" t="s">
        <v>8854</v>
      </c>
      <c r="D5517" s="4" t="s">
        <v>1341</v>
      </c>
      <c r="E5517" s="4">
        <v>1966</v>
      </c>
      <c r="F5517" s="4" t="s">
        <v>1341</v>
      </c>
      <c r="G5517" s="4">
        <v>29.953700000000001</v>
      </c>
      <c r="H5517" s="4">
        <v>-90.077699999999993</v>
      </c>
      <c r="I5517" s="4" t="s">
        <v>310</v>
      </c>
      <c r="J5517" s="4" t="s">
        <v>28</v>
      </c>
      <c r="K5517" s="4" t="s">
        <v>56</v>
      </c>
      <c r="L5517" s="4" t="s">
        <v>33</v>
      </c>
      <c r="M5517" s="4">
        <v>0</v>
      </c>
      <c r="N5517" s="4">
        <v>9.4881999999999994E-2</v>
      </c>
      <c r="O5517" s="4">
        <v>0.59973600000000005</v>
      </c>
      <c r="P5517" s="4">
        <v>247.31574000000001</v>
      </c>
      <c r="Q5517" s="4">
        <v>0.84310499999999999</v>
      </c>
      <c r="R5517" s="8">
        <v>6.4999999999999994E-5</v>
      </c>
      <c r="S5517" s="4">
        <v>1</v>
      </c>
      <c r="T5517" s="4">
        <v>4.0256E-2</v>
      </c>
      <c r="U5517" s="4">
        <v>-9.73</v>
      </c>
      <c r="V5517" s="4">
        <v>1</v>
      </c>
      <c r="W5517" s="4">
        <v>0.139845</v>
      </c>
      <c r="X5517" s="4">
        <v>149.85400000000001</v>
      </c>
      <c r="Y5517" s="6">
        <v>0.78527800000000003</v>
      </c>
    </row>
    <row r="5518" spans="3:25" x14ac:dyDescent="0.25">
      <c r="C5518" s="5" t="s">
        <v>8855</v>
      </c>
      <c r="D5518" s="5" t="s">
        <v>1263</v>
      </c>
      <c r="E5518" s="5">
        <v>1967</v>
      </c>
      <c r="F5518" s="5" t="s">
        <v>1263</v>
      </c>
      <c r="G5518" s="5">
        <v>40.881</v>
      </c>
      <c r="H5518" s="5">
        <v>-74.114800000000002</v>
      </c>
      <c r="I5518" s="5" t="s">
        <v>1264</v>
      </c>
      <c r="J5518" s="5" t="s">
        <v>28</v>
      </c>
      <c r="K5518" s="5" t="s">
        <v>33</v>
      </c>
      <c r="L5518" s="5"/>
      <c r="M5518" s="5">
        <v>0</v>
      </c>
      <c r="N5518" s="5">
        <v>0.58965000000000001</v>
      </c>
      <c r="O5518" s="5">
        <v>0.61324299999999998</v>
      </c>
      <c r="P5518" s="5">
        <v>146.39946</v>
      </c>
      <c r="Q5518" s="5">
        <v>0.21997</v>
      </c>
      <c r="R5518" s="5">
        <v>0</v>
      </c>
      <c r="S5518" s="5">
        <v>5</v>
      </c>
      <c r="T5518" s="5">
        <v>0.14351</v>
      </c>
      <c r="U5518" s="5">
        <v>-18.61</v>
      </c>
      <c r="V5518" s="5">
        <v>0</v>
      </c>
      <c r="W5518" s="5">
        <v>4.1222000000000002E-2</v>
      </c>
      <c r="X5518" s="5">
        <v>106.663</v>
      </c>
      <c r="Y5518" s="7">
        <v>0.63154399999999999</v>
      </c>
    </row>
    <row r="5519" spans="3:25" x14ac:dyDescent="0.25">
      <c r="C5519" s="4" t="s">
        <v>8856</v>
      </c>
      <c r="D5519" s="4" t="s">
        <v>1870</v>
      </c>
      <c r="E5519" s="4">
        <v>1970</v>
      </c>
      <c r="F5519" s="4" t="s">
        <v>1870</v>
      </c>
      <c r="G5519" s="4">
        <v>37.271900000000002</v>
      </c>
      <c r="H5519" s="4">
        <v>-119.27</v>
      </c>
      <c r="I5519" s="4" t="s">
        <v>1236</v>
      </c>
      <c r="J5519" s="4" t="s">
        <v>28</v>
      </c>
      <c r="K5519" s="4" t="s">
        <v>56</v>
      </c>
      <c r="L5519" s="4" t="s">
        <v>33</v>
      </c>
      <c r="M5519" s="4">
        <v>0</v>
      </c>
      <c r="N5519" s="4">
        <v>0.15088199999999999</v>
      </c>
      <c r="O5519" s="4">
        <v>0.40261599999999997</v>
      </c>
      <c r="P5519" s="4">
        <v>237.37333000000001</v>
      </c>
      <c r="Q5519" s="4">
        <v>0.28721099999999999</v>
      </c>
      <c r="R5519" s="4">
        <v>9.9179999999999997E-3</v>
      </c>
      <c r="S5519" s="4">
        <v>9</v>
      </c>
      <c r="T5519" s="4">
        <v>0.106403</v>
      </c>
      <c r="U5519" s="4">
        <v>-16.524000000000001</v>
      </c>
      <c r="V5519" s="4">
        <v>1</v>
      </c>
      <c r="W5519" s="4">
        <v>3.1606000000000002E-2</v>
      </c>
      <c r="X5519" s="4">
        <v>90.049000000000007</v>
      </c>
      <c r="Y5519" s="6">
        <v>0.46069300000000002</v>
      </c>
    </row>
    <row r="5520" spans="3:25" x14ac:dyDescent="0.25">
      <c r="C5520" s="5" t="s">
        <v>2138</v>
      </c>
      <c r="D5520" s="5" t="s">
        <v>2139</v>
      </c>
      <c r="E5520" s="5">
        <v>1971</v>
      </c>
      <c r="F5520" s="5" t="s">
        <v>2139</v>
      </c>
      <c r="G5520" s="5">
        <v>34.234999999999999</v>
      </c>
      <c r="H5520" s="5">
        <v>-77.945999999999998</v>
      </c>
      <c r="I5520" s="5" t="s">
        <v>158</v>
      </c>
      <c r="J5520" s="5" t="s">
        <v>28</v>
      </c>
      <c r="K5520" s="5" t="s">
        <v>56</v>
      </c>
      <c r="L5520" s="5" t="s">
        <v>33</v>
      </c>
      <c r="M5520" s="5">
        <v>0</v>
      </c>
      <c r="N5520" s="5">
        <v>4.8890000000000003E-2</v>
      </c>
      <c r="O5520" s="5">
        <v>0.83311800000000003</v>
      </c>
      <c r="P5520" s="5">
        <v>176.70667</v>
      </c>
      <c r="Q5520" s="5">
        <v>0.474657</v>
      </c>
      <c r="R5520" s="5">
        <v>1.0399999999999999E-4</v>
      </c>
      <c r="S5520" s="5">
        <v>9</v>
      </c>
      <c r="T5520" s="5">
        <v>7.5901999999999997E-2</v>
      </c>
      <c r="U5520" s="5">
        <v>-14.951000000000001</v>
      </c>
      <c r="V5520" s="5">
        <v>1</v>
      </c>
      <c r="W5520" s="5">
        <v>4.0293000000000002E-2</v>
      </c>
      <c r="X5520" s="5">
        <v>136.38399999999999</v>
      </c>
      <c r="Y5520" s="7">
        <v>0.97659799999999997</v>
      </c>
    </row>
    <row r="5521" spans="3:25" x14ac:dyDescent="0.25">
      <c r="C5521" s="4" t="s">
        <v>2345</v>
      </c>
      <c r="D5521" s="4" t="s">
        <v>2346</v>
      </c>
      <c r="E5521" s="4">
        <v>1972</v>
      </c>
      <c r="F5521" s="4" t="s">
        <v>2346</v>
      </c>
      <c r="G5521" s="4">
        <v>42.366</v>
      </c>
      <c r="H5521" s="4">
        <v>-73.116299999999995</v>
      </c>
      <c r="I5521" s="4" t="s">
        <v>8857</v>
      </c>
      <c r="J5521" s="4" t="s">
        <v>3083</v>
      </c>
      <c r="K5521" s="4" t="s">
        <v>33</v>
      </c>
      <c r="L5521" s="4"/>
      <c r="M5521" s="4">
        <v>0</v>
      </c>
      <c r="N5521" s="4">
        <v>0.74582800000000005</v>
      </c>
      <c r="O5521" s="4">
        <v>0.450571</v>
      </c>
      <c r="P5521" s="4">
        <v>260.17333000000002</v>
      </c>
      <c r="Q5521" s="4">
        <v>0.45985100000000001</v>
      </c>
      <c r="R5521" s="4">
        <v>6.8120000000000003E-3</v>
      </c>
      <c r="S5521" s="4">
        <v>5</v>
      </c>
      <c r="T5521" s="4">
        <v>0.72755199999999998</v>
      </c>
      <c r="U5521" s="4">
        <v>-9.06</v>
      </c>
      <c r="V5521" s="4">
        <v>1</v>
      </c>
      <c r="W5521" s="4">
        <v>2.6901999999999999E-2</v>
      </c>
      <c r="X5521" s="4">
        <v>83.972999999999999</v>
      </c>
      <c r="Y5521" s="6">
        <v>0.31052200000000002</v>
      </c>
    </row>
    <row r="5522" spans="3:25" x14ac:dyDescent="0.25">
      <c r="C5522" s="5" t="s">
        <v>2574</v>
      </c>
      <c r="D5522" s="5" t="s">
        <v>2171</v>
      </c>
      <c r="E5522" s="5">
        <v>1973</v>
      </c>
      <c r="F5522" s="5" t="s">
        <v>2171</v>
      </c>
      <c r="G5522" s="5">
        <v>-37.816667000000002</v>
      </c>
      <c r="H5522" s="5">
        <v>144.966667</v>
      </c>
      <c r="I5522" s="5" t="s">
        <v>2172</v>
      </c>
      <c r="J5522" s="5" t="s">
        <v>28</v>
      </c>
      <c r="K5522" s="5" t="s">
        <v>56</v>
      </c>
      <c r="L5522" s="5" t="s">
        <v>33</v>
      </c>
      <c r="M5522" s="5">
        <v>0</v>
      </c>
      <c r="N5522" s="5">
        <v>0.202352</v>
      </c>
      <c r="O5522" s="5">
        <v>0.49809300000000001</v>
      </c>
      <c r="P5522" s="5">
        <v>170.33332999999999</v>
      </c>
      <c r="Q5522" s="5">
        <v>0.32702700000000001</v>
      </c>
      <c r="R5522" s="9">
        <v>3.9999999999999998E-6</v>
      </c>
      <c r="S5522" s="5">
        <v>7</v>
      </c>
      <c r="T5522" s="5">
        <v>0.14757600000000001</v>
      </c>
      <c r="U5522" s="5">
        <v>-14.000999999999999</v>
      </c>
      <c r="V5522" s="5">
        <v>1</v>
      </c>
      <c r="W5522" s="5">
        <v>2.9725999999999999E-2</v>
      </c>
      <c r="X5522" s="5">
        <v>139.56800000000001</v>
      </c>
      <c r="Y5522" s="7">
        <v>0.48791000000000001</v>
      </c>
    </row>
    <row r="5523" spans="3:25" x14ac:dyDescent="0.25">
      <c r="C5523" s="4" t="s">
        <v>8858</v>
      </c>
      <c r="D5523" s="4" t="s">
        <v>2776</v>
      </c>
      <c r="E5523" s="4">
        <v>1975</v>
      </c>
      <c r="F5523" s="4" t="s">
        <v>2776</v>
      </c>
      <c r="G5523" s="4">
        <v>41.885309999999997</v>
      </c>
      <c r="H5523" s="4">
        <v>-87.622129999999999</v>
      </c>
      <c r="I5523" s="4" t="s">
        <v>108</v>
      </c>
      <c r="J5523" s="4" t="s">
        <v>32</v>
      </c>
      <c r="K5523" s="4" t="s">
        <v>28</v>
      </c>
      <c r="L5523" s="4" t="s">
        <v>33</v>
      </c>
      <c r="M5523" s="4">
        <v>0</v>
      </c>
      <c r="N5523" s="4">
        <v>0.925647</v>
      </c>
      <c r="O5523" s="4">
        <v>0.48500799999999999</v>
      </c>
      <c r="P5523" s="4">
        <v>197.08</v>
      </c>
      <c r="Q5523" s="4">
        <v>0.32244800000000001</v>
      </c>
      <c r="R5523" s="8">
        <v>9.9999999999999995E-7</v>
      </c>
      <c r="S5523" s="4">
        <v>9</v>
      </c>
      <c r="T5523" s="4">
        <v>0.105882</v>
      </c>
      <c r="U5523" s="4">
        <v>-7.3570000000000002</v>
      </c>
      <c r="V5523" s="4">
        <v>1</v>
      </c>
      <c r="W5523" s="4">
        <v>3.6452999999999999E-2</v>
      </c>
      <c r="X5523" s="4">
        <v>123.557</v>
      </c>
      <c r="Y5523" s="6">
        <v>0.34373199999999998</v>
      </c>
    </row>
    <row r="5524" spans="3:25" x14ac:dyDescent="0.25">
      <c r="C5524" s="5" t="s">
        <v>2879</v>
      </c>
      <c r="D5524" s="5" t="s">
        <v>2477</v>
      </c>
      <c r="E5524" s="5">
        <v>1975</v>
      </c>
      <c r="F5524" s="5" t="s">
        <v>2477</v>
      </c>
      <c r="G5524" s="5">
        <v>43.002600000000001</v>
      </c>
      <c r="H5524" s="5">
        <v>-83.782600000000002</v>
      </c>
      <c r="I5524" s="5" t="s">
        <v>2478</v>
      </c>
      <c r="J5524" s="5" t="s">
        <v>56</v>
      </c>
      <c r="K5524" s="5" t="s">
        <v>33</v>
      </c>
      <c r="L5524" s="5"/>
      <c r="M5524" s="5">
        <v>0</v>
      </c>
      <c r="N5524" s="5">
        <v>9.8487000000000005E-2</v>
      </c>
      <c r="O5524" s="5">
        <v>0.53489200000000003</v>
      </c>
      <c r="P5524" s="5">
        <v>238.4</v>
      </c>
      <c r="Q5524" s="5">
        <v>0.63664900000000002</v>
      </c>
      <c r="R5524" s="9">
        <v>9.9999999999999995E-7</v>
      </c>
      <c r="S5524" s="5">
        <v>2</v>
      </c>
      <c r="T5524" s="5">
        <v>0.74055000000000004</v>
      </c>
      <c r="U5524" s="5">
        <v>-7.7030000000000003</v>
      </c>
      <c r="V5524" s="5">
        <v>1</v>
      </c>
      <c r="W5524" s="5">
        <v>3.8259000000000001E-2</v>
      </c>
      <c r="X5524" s="5">
        <v>119.25</v>
      </c>
      <c r="Y5524" s="7">
        <v>0.15182799999999999</v>
      </c>
    </row>
    <row r="5525" spans="3:25" x14ac:dyDescent="0.25">
      <c r="C5525" s="4" t="s">
        <v>8859</v>
      </c>
      <c r="D5525" s="4" t="s">
        <v>2924</v>
      </c>
      <c r="E5525" s="4">
        <v>1975</v>
      </c>
      <c r="F5525" s="4" t="s">
        <v>2924</v>
      </c>
      <c r="G5525" s="4">
        <v>42.812199999999997</v>
      </c>
      <c r="H5525" s="4">
        <v>-73.941000000000003</v>
      </c>
      <c r="I5525" s="4" t="s">
        <v>8860</v>
      </c>
      <c r="J5525" s="4" t="s">
        <v>28</v>
      </c>
      <c r="K5525" s="4"/>
      <c r="L5525" s="4"/>
      <c r="M5525" s="4">
        <v>0</v>
      </c>
      <c r="N5525" s="4">
        <v>0.85092800000000002</v>
      </c>
      <c r="O5525" s="4">
        <v>0.63161999999999996</v>
      </c>
      <c r="P5525" s="4">
        <v>230.66077000000001</v>
      </c>
      <c r="Q5525" s="4">
        <v>0.57717099999999999</v>
      </c>
      <c r="R5525" s="4">
        <v>0.42833500000000002</v>
      </c>
      <c r="S5525" s="4">
        <v>7</v>
      </c>
      <c r="T5525" s="4">
        <v>0.30683300000000002</v>
      </c>
      <c r="U5525" s="4">
        <v>-11.827999999999999</v>
      </c>
      <c r="V5525" s="4">
        <v>1</v>
      </c>
      <c r="W5525" s="4">
        <v>6.8797999999999998E-2</v>
      </c>
      <c r="X5525" s="4">
        <v>105.255</v>
      </c>
      <c r="Y5525" s="6">
        <v>0.75668199999999997</v>
      </c>
    </row>
    <row r="5526" spans="3:25" x14ac:dyDescent="0.25">
      <c r="C5526" s="5" t="s">
        <v>2951</v>
      </c>
      <c r="D5526" s="5" t="s">
        <v>1910</v>
      </c>
      <c r="E5526" s="5">
        <v>1976</v>
      </c>
      <c r="F5526" s="5" t="s">
        <v>1910</v>
      </c>
      <c r="G5526" s="5">
        <v>42.347020999999998</v>
      </c>
      <c r="H5526" s="5">
        <v>-83.060184000000007</v>
      </c>
      <c r="I5526" s="5" t="s">
        <v>1911</v>
      </c>
      <c r="J5526" s="5" t="s">
        <v>28</v>
      </c>
      <c r="K5526" s="5" t="s">
        <v>33</v>
      </c>
      <c r="L5526" s="5"/>
      <c r="M5526" s="5">
        <v>0</v>
      </c>
      <c r="N5526" s="5">
        <v>0.48919000000000001</v>
      </c>
      <c r="O5526" s="5">
        <v>0.50637900000000002</v>
      </c>
      <c r="P5526" s="5">
        <v>459.10620999999998</v>
      </c>
      <c r="Q5526" s="5">
        <v>0.76167499999999999</v>
      </c>
      <c r="R5526" s="5">
        <v>3.7690000000000002E-3</v>
      </c>
      <c r="S5526" s="5">
        <v>1</v>
      </c>
      <c r="T5526" s="5">
        <v>6.3145999999999994E-2</v>
      </c>
      <c r="U5526" s="5">
        <v>-7.6909999999999998</v>
      </c>
      <c r="V5526" s="5">
        <v>1</v>
      </c>
      <c r="W5526" s="5">
        <v>4.1603000000000001E-2</v>
      </c>
      <c r="X5526" s="5">
        <v>112.374</v>
      </c>
      <c r="Y5526" s="7">
        <v>0.87704099999999996</v>
      </c>
    </row>
    <row r="5527" spans="3:25" x14ac:dyDescent="0.25">
      <c r="C5527" s="4" t="s">
        <v>3020</v>
      </c>
      <c r="D5527" s="4" t="s">
        <v>3021</v>
      </c>
      <c r="E5527" s="4">
        <v>1976</v>
      </c>
      <c r="F5527" s="4" t="s">
        <v>3021</v>
      </c>
      <c r="G5527" s="4">
        <v>51.507264800000002</v>
      </c>
      <c r="H5527" s="4">
        <v>-0.1278328</v>
      </c>
      <c r="I5527" s="4" t="s">
        <v>909</v>
      </c>
      <c r="J5527" s="4" t="s">
        <v>28</v>
      </c>
      <c r="K5527" s="4" t="s">
        <v>56</v>
      </c>
      <c r="L5527" s="4" t="s">
        <v>33</v>
      </c>
      <c r="M5527" s="4">
        <v>0</v>
      </c>
      <c r="N5527" s="4">
        <v>7.7368999999999993E-2</v>
      </c>
      <c r="O5527" s="4">
        <v>0.68407200000000001</v>
      </c>
      <c r="P5527" s="4">
        <v>235.02322000000001</v>
      </c>
      <c r="Q5527" s="4">
        <v>0.56537400000000004</v>
      </c>
      <c r="R5527" s="4">
        <v>9.0699999999999999E-3</v>
      </c>
      <c r="S5527" s="4">
        <v>9</v>
      </c>
      <c r="T5527" s="4">
        <v>0.11045099999999999</v>
      </c>
      <c r="U5527" s="4">
        <v>-15.811999999999999</v>
      </c>
      <c r="V5527" s="4">
        <v>1</v>
      </c>
      <c r="W5527" s="4">
        <v>2.9708999999999999E-2</v>
      </c>
      <c r="X5527" s="4">
        <v>129.78</v>
      </c>
      <c r="Y5527" s="6">
        <v>0.92416500000000001</v>
      </c>
    </row>
    <row r="5528" spans="3:25" x14ac:dyDescent="0.25">
      <c r="C5528" s="5" t="s">
        <v>3114</v>
      </c>
      <c r="D5528" s="5" t="s">
        <v>2676</v>
      </c>
      <c r="E5528" s="5">
        <v>1977</v>
      </c>
      <c r="F5528" s="5" t="s">
        <v>2676</v>
      </c>
      <c r="G5528" s="5">
        <v>59.3333333</v>
      </c>
      <c r="H5528" s="5">
        <v>18.05</v>
      </c>
      <c r="I5528" s="5" t="s">
        <v>2677</v>
      </c>
      <c r="J5528" s="5" t="s">
        <v>246</v>
      </c>
      <c r="K5528" s="5" t="s">
        <v>56</v>
      </c>
      <c r="L5528" s="5" t="s">
        <v>33</v>
      </c>
      <c r="M5528" s="5">
        <v>0</v>
      </c>
      <c r="N5528" s="5">
        <v>0.32026199999999999</v>
      </c>
      <c r="O5528" s="5">
        <v>0.50684499999999999</v>
      </c>
      <c r="P5528" s="5">
        <v>227.81932</v>
      </c>
      <c r="Q5528" s="5">
        <v>0.775787</v>
      </c>
      <c r="R5528" s="9">
        <v>2.6999999999999999E-5</v>
      </c>
      <c r="S5528" s="5">
        <v>9</v>
      </c>
      <c r="T5528" s="5">
        <v>1</v>
      </c>
      <c r="U5528" s="5">
        <v>-12.22</v>
      </c>
      <c r="V5528" s="5">
        <v>1</v>
      </c>
      <c r="W5528" s="5">
        <v>4.7974000000000003E-2</v>
      </c>
      <c r="X5528" s="5">
        <v>107.41800000000001</v>
      </c>
      <c r="Y5528" s="7">
        <v>0.509409</v>
      </c>
    </row>
    <row r="5529" spans="3:25" x14ac:dyDescent="0.25">
      <c r="C5529" s="4" t="s">
        <v>3410</v>
      </c>
      <c r="D5529" s="4" t="s">
        <v>3375</v>
      </c>
      <c r="E5529" s="4">
        <v>1978</v>
      </c>
      <c r="F5529" s="4" t="s">
        <v>3375</v>
      </c>
      <c r="G5529" s="4">
        <v>34.0535</v>
      </c>
      <c r="H5529" s="4">
        <v>-118.245</v>
      </c>
      <c r="I5529" s="4" t="s">
        <v>74</v>
      </c>
      <c r="J5529" s="4" t="s">
        <v>28</v>
      </c>
      <c r="K5529" s="4" t="s">
        <v>56</v>
      </c>
      <c r="L5529" s="4" t="s">
        <v>33</v>
      </c>
      <c r="M5529" s="4">
        <v>0</v>
      </c>
      <c r="N5529" s="4">
        <v>3.0820000000000001E-3</v>
      </c>
      <c r="O5529" s="4">
        <v>0.60513600000000001</v>
      </c>
      <c r="P5529" s="4">
        <v>210.61332999999999</v>
      </c>
      <c r="Q5529" s="4">
        <v>0.89467200000000002</v>
      </c>
      <c r="R5529" s="8">
        <v>6.8999999999999997E-5</v>
      </c>
      <c r="S5529" s="4">
        <v>11</v>
      </c>
      <c r="T5529" s="4">
        <v>0.16273699999999999</v>
      </c>
      <c r="U5529" s="4">
        <v>-4.3470000000000004</v>
      </c>
      <c r="V5529" s="4">
        <v>1</v>
      </c>
      <c r="W5529" s="4">
        <v>3.1577000000000001E-2</v>
      </c>
      <c r="X5529" s="4">
        <v>117.023</v>
      </c>
      <c r="Y5529" s="6">
        <v>0.92723100000000003</v>
      </c>
    </row>
    <row r="5530" spans="3:25" x14ac:dyDescent="0.25">
      <c r="C5530" s="5" t="s">
        <v>3480</v>
      </c>
      <c r="D5530" s="5" t="s">
        <v>3166</v>
      </c>
      <c r="E5530" s="5">
        <v>1979</v>
      </c>
      <c r="F5530" s="5" t="s">
        <v>3166</v>
      </c>
      <c r="G5530" s="5">
        <v>29.7605</v>
      </c>
      <c r="H5530" s="5">
        <v>-95.369799999999998</v>
      </c>
      <c r="I5530" s="5" t="s">
        <v>1078</v>
      </c>
      <c r="J5530" s="5" t="s">
        <v>28</v>
      </c>
      <c r="K5530" s="5" t="s">
        <v>33</v>
      </c>
      <c r="L5530" s="5"/>
      <c r="M5530" s="5">
        <v>0</v>
      </c>
      <c r="N5530" s="5">
        <v>0.81574000000000002</v>
      </c>
      <c r="O5530" s="5">
        <v>0.36523299999999997</v>
      </c>
      <c r="P5530" s="5">
        <v>258.93333000000001</v>
      </c>
      <c r="Q5530" s="5">
        <v>0.35949399999999998</v>
      </c>
      <c r="R5530" s="9">
        <v>5.8E-5</v>
      </c>
      <c r="S5530" s="5">
        <v>10</v>
      </c>
      <c r="T5530" s="5">
        <v>0.14504800000000001</v>
      </c>
      <c r="U5530" s="5">
        <v>-9.7530000000000001</v>
      </c>
      <c r="V5530" s="5">
        <v>1</v>
      </c>
      <c r="W5530" s="5">
        <v>2.7722E-2</v>
      </c>
      <c r="X5530" s="5">
        <v>144.11099999999999</v>
      </c>
      <c r="Y5530" s="7">
        <v>0.22251099999999999</v>
      </c>
    </row>
    <row r="5531" spans="3:25" x14ac:dyDescent="0.25">
      <c r="C5531" s="4" t="s">
        <v>3482</v>
      </c>
      <c r="D5531" s="4" t="s">
        <v>3483</v>
      </c>
      <c r="E5531" s="4">
        <v>1979</v>
      </c>
      <c r="F5531" s="4" t="s">
        <v>3483</v>
      </c>
      <c r="G5531" s="4">
        <v>43.648600000000002</v>
      </c>
      <c r="H5531" s="4">
        <v>-79.385300000000001</v>
      </c>
      <c r="I5531" s="4" t="s">
        <v>26</v>
      </c>
      <c r="J5531" s="4" t="s">
        <v>28</v>
      </c>
      <c r="K5531" s="4" t="s">
        <v>56</v>
      </c>
      <c r="L5531" s="4"/>
      <c r="M5531" s="4">
        <v>0</v>
      </c>
      <c r="N5531" s="4">
        <v>0.20396500000000001</v>
      </c>
      <c r="O5531" s="4">
        <v>0.48494300000000001</v>
      </c>
      <c r="P5531" s="4">
        <v>191.93333000000001</v>
      </c>
      <c r="Q5531" s="4">
        <v>0.69051700000000005</v>
      </c>
      <c r="R5531" s="4">
        <v>0.819469</v>
      </c>
      <c r="S5531" s="4">
        <v>1</v>
      </c>
      <c r="T5531" s="4">
        <v>0.110972</v>
      </c>
      <c r="U5531" s="4">
        <v>-7.0030000000000001</v>
      </c>
      <c r="V5531" s="4">
        <v>1</v>
      </c>
      <c r="W5531" s="4">
        <v>3.3910000000000003E-2</v>
      </c>
      <c r="X5531" s="4">
        <v>133.291</v>
      </c>
      <c r="Y5531" s="6">
        <v>0.84124699999999997</v>
      </c>
    </row>
    <row r="5532" spans="3:25" x14ac:dyDescent="0.25">
      <c r="C5532" s="5" t="s">
        <v>8861</v>
      </c>
      <c r="D5532" s="5" t="s">
        <v>3555</v>
      </c>
      <c r="E5532" s="5">
        <v>1979</v>
      </c>
      <c r="F5532" s="5" t="s">
        <v>3555</v>
      </c>
      <c r="G5532" s="5">
        <v>53.4238</v>
      </c>
      <c r="H5532" s="5">
        <v>-3.0652300000000001</v>
      </c>
      <c r="I5532" s="5" t="s">
        <v>8862</v>
      </c>
      <c r="J5532" s="5" t="s">
        <v>28</v>
      </c>
      <c r="K5532" s="5" t="s">
        <v>56</v>
      </c>
      <c r="L5532" s="5" t="s">
        <v>33</v>
      </c>
      <c r="M5532" s="5">
        <v>0</v>
      </c>
      <c r="N5532" s="5">
        <v>1.7765E-2</v>
      </c>
      <c r="O5532" s="5">
        <v>0.32893800000000001</v>
      </c>
      <c r="P5532" s="5">
        <v>245.06666999999999</v>
      </c>
      <c r="Q5532" s="5">
        <v>0.38336399999999998</v>
      </c>
      <c r="R5532" s="9">
        <v>2.4000000000000001E-5</v>
      </c>
      <c r="S5532" s="5">
        <v>3</v>
      </c>
      <c r="T5532" s="5">
        <v>4.4648E-2</v>
      </c>
      <c r="U5532" s="5">
        <v>-13.55</v>
      </c>
      <c r="V5532" s="5">
        <v>1</v>
      </c>
      <c r="W5532" s="5">
        <v>3.4106999999999998E-2</v>
      </c>
      <c r="X5532" s="5">
        <v>202.001</v>
      </c>
      <c r="Y5532" s="7">
        <v>0.50276600000000005</v>
      </c>
    </row>
    <row r="5533" spans="3:25" x14ac:dyDescent="0.25">
      <c r="C5533" s="4" t="s">
        <v>3595</v>
      </c>
      <c r="D5533" s="4" t="s">
        <v>3596</v>
      </c>
      <c r="E5533" s="4">
        <v>1980</v>
      </c>
      <c r="F5533" s="4" t="s">
        <v>3596</v>
      </c>
      <c r="G5533" s="4">
        <v>47.9791667</v>
      </c>
      <c r="H5533" s="4">
        <v>-122.2008333</v>
      </c>
      <c r="I5533" s="4" t="s">
        <v>4087</v>
      </c>
      <c r="J5533" s="4" t="s">
        <v>56</v>
      </c>
      <c r="K5533" s="4" t="s">
        <v>33</v>
      </c>
      <c r="L5533" s="4"/>
      <c r="M5533" s="4">
        <v>0</v>
      </c>
      <c r="N5533" s="4">
        <v>0.25342799999999999</v>
      </c>
      <c r="O5533" s="4">
        <v>0.50180499999999995</v>
      </c>
      <c r="P5533" s="4">
        <v>258.43810000000002</v>
      </c>
      <c r="Q5533" s="4">
        <v>0.41649399999999998</v>
      </c>
      <c r="R5533" s="8">
        <v>3.0000000000000001E-6</v>
      </c>
      <c r="S5533" s="4">
        <v>5</v>
      </c>
      <c r="T5533" s="4">
        <v>0.70910099999999998</v>
      </c>
      <c r="U5533" s="4">
        <v>-12.63</v>
      </c>
      <c r="V5533" s="4">
        <v>0</v>
      </c>
      <c r="W5533" s="4">
        <v>3.5007000000000003E-2</v>
      </c>
      <c r="X5533" s="4">
        <v>95.873000000000005</v>
      </c>
      <c r="Y5533" s="6">
        <v>0.37521199999999999</v>
      </c>
    </row>
    <row r="5534" spans="3:25" x14ac:dyDescent="0.25">
      <c r="C5534" s="5" t="s">
        <v>3615</v>
      </c>
      <c r="D5534" s="5" t="s">
        <v>3616</v>
      </c>
      <c r="E5534" s="5">
        <v>1980</v>
      </c>
      <c r="F5534" s="5" t="s">
        <v>3616</v>
      </c>
      <c r="G5534" s="5">
        <v>51.507264800000002</v>
      </c>
      <c r="H5534" s="5">
        <v>-0.1278328</v>
      </c>
      <c r="I5534" s="5" t="s">
        <v>4018</v>
      </c>
      <c r="J5534" s="5" t="s">
        <v>28</v>
      </c>
      <c r="K5534" s="5" t="s">
        <v>33</v>
      </c>
      <c r="L5534" s="5"/>
      <c r="M5534" s="5">
        <v>5.1135778008799997E-3</v>
      </c>
      <c r="N5534" s="5">
        <v>0.481794</v>
      </c>
      <c r="O5534" s="5">
        <v>0.71372400000000003</v>
      </c>
      <c r="P5534" s="5">
        <v>226.17332999999999</v>
      </c>
      <c r="Q5534" s="5">
        <v>0.70594699999999999</v>
      </c>
      <c r="R5534" s="9">
        <v>3.1000000000000001E-5</v>
      </c>
      <c r="S5534" s="5">
        <v>2</v>
      </c>
      <c r="T5534" s="5">
        <v>8.9521000000000003E-2</v>
      </c>
      <c r="U5534" s="5">
        <v>-6.5529999999999999</v>
      </c>
      <c r="V5534" s="5">
        <v>1</v>
      </c>
      <c r="W5534" s="5">
        <v>2.8013E-2</v>
      </c>
      <c r="X5534" s="5">
        <v>89.381</v>
      </c>
      <c r="Y5534" s="7">
        <v>0.77201799999999998</v>
      </c>
    </row>
    <row r="5535" spans="3:25" x14ac:dyDescent="0.25">
      <c r="C5535" s="4" t="s">
        <v>3655</v>
      </c>
      <c r="D5535" s="4" t="s">
        <v>3656</v>
      </c>
      <c r="E5535" s="4">
        <v>1980</v>
      </c>
      <c r="F5535" s="4" t="s">
        <v>3656</v>
      </c>
      <c r="G5535" s="4">
        <v>41.5047</v>
      </c>
      <c r="H5535" s="4">
        <v>-81.690700000000007</v>
      </c>
      <c r="I5535" s="4" t="s">
        <v>955</v>
      </c>
      <c r="J5535" s="4" t="s">
        <v>28</v>
      </c>
      <c r="K5535" s="4" t="s">
        <v>33</v>
      </c>
      <c r="L5535" s="4"/>
      <c r="M5535" s="4">
        <v>0</v>
      </c>
      <c r="N5535" s="4">
        <v>0.49299900000000002</v>
      </c>
      <c r="O5535" s="4">
        <v>0.34428399999999998</v>
      </c>
      <c r="P5535" s="4">
        <v>394.02667000000002</v>
      </c>
      <c r="Q5535" s="4">
        <v>0.61263299999999998</v>
      </c>
      <c r="R5535" s="4">
        <v>1.3300000000000001E-4</v>
      </c>
      <c r="S5535" s="4">
        <v>10</v>
      </c>
      <c r="T5535" s="4">
        <v>0.65712099999999996</v>
      </c>
      <c r="U5535" s="4">
        <v>-7.4109999999999996</v>
      </c>
      <c r="V5535" s="4">
        <v>0</v>
      </c>
      <c r="W5535" s="4">
        <v>3.2488999999999997E-2</v>
      </c>
      <c r="X5535" s="4">
        <v>168.43700000000001</v>
      </c>
      <c r="Y5535" s="6">
        <v>0.56807399999999997</v>
      </c>
    </row>
    <row r="5536" spans="3:25" x14ac:dyDescent="0.25">
      <c r="C5536" s="5" t="s">
        <v>3673</v>
      </c>
      <c r="D5536" s="5" t="s">
        <v>1535</v>
      </c>
      <c r="E5536" s="5">
        <v>1980</v>
      </c>
      <c r="F5536" s="5" t="s">
        <v>1535</v>
      </c>
      <c r="G5536" s="5">
        <v>38.899099999999997</v>
      </c>
      <c r="H5536" s="5">
        <v>-77.028999999999996</v>
      </c>
      <c r="I5536" s="5" t="s">
        <v>1536</v>
      </c>
      <c r="J5536" s="5" t="s">
        <v>28</v>
      </c>
      <c r="K5536" s="5" t="s">
        <v>33</v>
      </c>
      <c r="L5536" s="5"/>
      <c r="M5536" s="5">
        <v>0</v>
      </c>
      <c r="N5536" s="5">
        <v>0.690913</v>
      </c>
      <c r="O5536" s="5">
        <v>0.52339500000000005</v>
      </c>
      <c r="P5536" s="5">
        <v>250.84</v>
      </c>
      <c r="Q5536" s="5">
        <v>0.43618200000000001</v>
      </c>
      <c r="R5536" s="5">
        <v>0</v>
      </c>
      <c r="S5536" s="5">
        <v>5</v>
      </c>
      <c r="T5536" s="5">
        <v>0.10256700000000001</v>
      </c>
      <c r="U5536" s="5">
        <v>-10.105</v>
      </c>
      <c r="V5536" s="5">
        <v>1</v>
      </c>
      <c r="W5536" s="5">
        <v>3.1528E-2</v>
      </c>
      <c r="X5536" s="5">
        <v>180.25</v>
      </c>
      <c r="Y5536" s="7">
        <v>0.50455099999999997</v>
      </c>
    </row>
    <row r="5537" spans="3:25" x14ac:dyDescent="0.25">
      <c r="C5537" s="4" t="s">
        <v>3903</v>
      </c>
      <c r="D5537" s="4" t="s">
        <v>1343</v>
      </c>
      <c r="E5537" s="4">
        <v>1982</v>
      </c>
      <c r="F5537" s="4" t="s">
        <v>1343</v>
      </c>
      <c r="G5537" s="4">
        <v>42.347020999999998</v>
      </c>
      <c r="H5537" s="4">
        <v>-83.060184000000007</v>
      </c>
      <c r="I5537" s="4" t="s">
        <v>1344</v>
      </c>
      <c r="J5537" s="4" t="s">
        <v>28</v>
      </c>
      <c r="K5537" s="4" t="s">
        <v>56</v>
      </c>
      <c r="L5537" s="4" t="s">
        <v>33</v>
      </c>
      <c r="M5537" s="4">
        <v>0</v>
      </c>
      <c r="N5537" s="4">
        <v>9.3896999999999994E-2</v>
      </c>
      <c r="O5537" s="4">
        <v>0.79128100000000001</v>
      </c>
      <c r="P5537" s="4">
        <v>313.83999999999997</v>
      </c>
      <c r="Q5537" s="4">
        <v>0.68899100000000002</v>
      </c>
      <c r="R5537" s="8">
        <v>1.4E-5</v>
      </c>
      <c r="S5537" s="4">
        <v>6</v>
      </c>
      <c r="T5537" s="4">
        <v>5.8941E-2</v>
      </c>
      <c r="U5537" s="4">
        <v>-9.0139999999999993</v>
      </c>
      <c r="V5537" s="4">
        <v>1</v>
      </c>
      <c r="W5537" s="4">
        <v>4.6294000000000002E-2</v>
      </c>
      <c r="X5537" s="4">
        <v>106.974</v>
      </c>
      <c r="Y5537" s="6">
        <v>0.89600599999999997</v>
      </c>
    </row>
    <row r="5538" spans="3:25" x14ac:dyDescent="0.25">
      <c r="C5538" s="5" t="s">
        <v>3962</v>
      </c>
      <c r="D5538" s="5" t="s">
        <v>3963</v>
      </c>
      <c r="E5538" s="5">
        <v>1982</v>
      </c>
      <c r="F5538" s="5" t="s">
        <v>3963</v>
      </c>
      <c r="G5538" s="5">
        <v>51.556100000000001</v>
      </c>
      <c r="H5538" s="5">
        <v>-0.25968999999999998</v>
      </c>
      <c r="I5538" s="5" t="s">
        <v>4185</v>
      </c>
      <c r="J5538" s="5" t="s">
        <v>28</v>
      </c>
      <c r="K5538" s="5" t="s">
        <v>56</v>
      </c>
      <c r="L5538" s="5" t="s">
        <v>33</v>
      </c>
      <c r="M5538" s="5">
        <v>0</v>
      </c>
      <c r="N5538" s="5">
        <v>1.322E-3</v>
      </c>
      <c r="O5538" s="5">
        <v>0.67325000000000002</v>
      </c>
      <c r="P5538" s="5">
        <v>235.23156</v>
      </c>
      <c r="Q5538" s="5">
        <v>0.50764299999999996</v>
      </c>
      <c r="R5538" s="5">
        <v>1.3100000000000001E-4</v>
      </c>
      <c r="S5538" s="5">
        <v>7</v>
      </c>
      <c r="T5538" s="5">
        <v>0.24221899999999999</v>
      </c>
      <c r="U5538" s="5">
        <v>-17.748999999999999</v>
      </c>
      <c r="V5538" s="5">
        <v>1</v>
      </c>
      <c r="W5538" s="5">
        <v>3.2932999999999997E-2</v>
      </c>
      <c r="X5538" s="5">
        <v>111.21299999999999</v>
      </c>
      <c r="Y5538" s="7">
        <v>0.80223999999999995</v>
      </c>
    </row>
    <row r="5539" spans="3:25" x14ac:dyDescent="0.25">
      <c r="C5539" s="4" t="s">
        <v>4059</v>
      </c>
      <c r="D5539" s="4" t="s">
        <v>4060</v>
      </c>
      <c r="E5539" s="4">
        <v>1983</v>
      </c>
      <c r="F5539" s="4" t="s">
        <v>4060</v>
      </c>
      <c r="G5539" s="4">
        <v>51.506300000000003</v>
      </c>
      <c r="H5539" s="4">
        <v>-0.12714</v>
      </c>
      <c r="I5539" s="4" t="s">
        <v>893</v>
      </c>
      <c r="J5539" s="4" t="s">
        <v>28</v>
      </c>
      <c r="K5539" s="4" t="s">
        <v>56</v>
      </c>
      <c r="L5539" s="4"/>
      <c r="M5539" s="4">
        <v>0</v>
      </c>
      <c r="N5539" s="4">
        <v>1.807E-3</v>
      </c>
      <c r="O5539" s="4">
        <v>0.65347999999999995</v>
      </c>
      <c r="P5539" s="4">
        <v>209.98667</v>
      </c>
      <c r="Q5539" s="4">
        <v>0.95070500000000002</v>
      </c>
      <c r="R5539" s="4">
        <v>0.56049099999999996</v>
      </c>
      <c r="S5539" s="4">
        <v>4</v>
      </c>
      <c r="T5539" s="4">
        <v>3.0661000000000001E-2</v>
      </c>
      <c r="U5539" s="4">
        <v>-5.899</v>
      </c>
      <c r="V5539" s="4">
        <v>0</v>
      </c>
      <c r="W5539" s="4">
        <v>9.0076000000000003E-2</v>
      </c>
      <c r="X5539" s="4">
        <v>95.781000000000006</v>
      </c>
      <c r="Y5539" s="6">
        <v>0.74484899999999998</v>
      </c>
    </row>
    <row r="5540" spans="3:25" x14ac:dyDescent="0.25">
      <c r="C5540" s="5" t="s">
        <v>4191</v>
      </c>
      <c r="D5540" s="5" t="s">
        <v>2215</v>
      </c>
      <c r="E5540" s="5">
        <v>1984</v>
      </c>
      <c r="F5540" s="5" t="s">
        <v>2215</v>
      </c>
      <c r="G5540" s="5">
        <v>-37.816667000000002</v>
      </c>
      <c r="H5540" s="5">
        <v>144.966667</v>
      </c>
      <c r="I5540" s="5" t="s">
        <v>2216</v>
      </c>
      <c r="J5540" s="5" t="s">
        <v>28</v>
      </c>
      <c r="K5540" s="5" t="s">
        <v>56</v>
      </c>
      <c r="L5540" s="5" t="s">
        <v>33</v>
      </c>
      <c r="M5540" s="5">
        <v>0</v>
      </c>
      <c r="N5540" s="5">
        <v>0.39457799999999998</v>
      </c>
      <c r="O5540" s="5">
        <v>0.58431900000000003</v>
      </c>
      <c r="P5540" s="5">
        <v>222.63388</v>
      </c>
      <c r="Q5540" s="5">
        <v>0.86666600000000005</v>
      </c>
      <c r="R5540" s="9">
        <v>4.6E-5</v>
      </c>
      <c r="S5540" s="5">
        <v>1</v>
      </c>
      <c r="T5540" s="5">
        <v>0.42858600000000002</v>
      </c>
      <c r="U5540" s="5">
        <v>-4.3869999999999996</v>
      </c>
      <c r="V5540" s="5">
        <v>0</v>
      </c>
      <c r="W5540" s="5">
        <v>4.1799000000000003E-2</v>
      </c>
      <c r="X5540" s="5">
        <v>163.71700000000001</v>
      </c>
      <c r="Y5540" s="7">
        <v>0.69779899999999995</v>
      </c>
    </row>
    <row r="5541" spans="3:25" x14ac:dyDescent="0.25">
      <c r="C5541" s="4" t="s">
        <v>4313</v>
      </c>
      <c r="D5541" s="4" t="s">
        <v>1343</v>
      </c>
      <c r="E5541" s="4">
        <v>1985</v>
      </c>
      <c r="F5541" s="4" t="s">
        <v>1343</v>
      </c>
      <c r="G5541" s="4">
        <v>42.347020999999998</v>
      </c>
      <c r="H5541" s="4">
        <v>-83.060184000000007</v>
      </c>
      <c r="I5541" s="4" t="s">
        <v>1344</v>
      </c>
      <c r="J5541" s="4" t="s">
        <v>28</v>
      </c>
      <c r="K5541" s="4" t="s">
        <v>56</v>
      </c>
      <c r="L5541" s="4" t="s">
        <v>33</v>
      </c>
      <c r="M5541" s="4">
        <v>0</v>
      </c>
      <c r="N5541" s="4">
        <v>0.21051600000000001</v>
      </c>
      <c r="O5541" s="4">
        <v>0.68034600000000001</v>
      </c>
      <c r="P5541" s="4">
        <v>255.46666999999999</v>
      </c>
      <c r="Q5541" s="4">
        <v>0.64178400000000002</v>
      </c>
      <c r="R5541" s="4">
        <v>0</v>
      </c>
      <c r="S5541" s="4">
        <v>10</v>
      </c>
      <c r="T5541" s="4">
        <v>5.5058000000000003E-2</v>
      </c>
      <c r="U5541" s="4">
        <v>-12.276999999999999</v>
      </c>
      <c r="V5541" s="4">
        <v>0</v>
      </c>
      <c r="W5541" s="4">
        <v>4.5183000000000001E-2</v>
      </c>
      <c r="X5541" s="4">
        <v>174.827</v>
      </c>
      <c r="Y5541" s="6">
        <v>0.961086</v>
      </c>
    </row>
    <row r="5542" spans="3:25" x14ac:dyDescent="0.25">
      <c r="C5542" s="5" t="s">
        <v>4343</v>
      </c>
      <c r="D5542" s="5" t="s">
        <v>4344</v>
      </c>
      <c r="E5542" s="5">
        <v>1985</v>
      </c>
      <c r="F5542" s="5" t="s">
        <v>4344</v>
      </c>
      <c r="G5542" s="5">
        <v>38.5535</v>
      </c>
      <c r="H5542" s="5">
        <v>-91.001099999999994</v>
      </c>
      <c r="I5542" s="5" t="s">
        <v>8863</v>
      </c>
      <c r="J5542" s="5" t="s">
        <v>28</v>
      </c>
      <c r="K5542" s="5" t="s">
        <v>56</v>
      </c>
      <c r="L5542" s="5" t="s">
        <v>33</v>
      </c>
      <c r="M5542" s="5">
        <v>0</v>
      </c>
      <c r="N5542" s="5">
        <v>0.147059</v>
      </c>
      <c r="O5542" s="5">
        <v>0.43937599999999999</v>
      </c>
      <c r="P5542" s="5">
        <v>207.70667</v>
      </c>
      <c r="Q5542" s="5">
        <v>0.63830500000000001</v>
      </c>
      <c r="R5542" s="5">
        <v>0</v>
      </c>
      <c r="S5542" s="5">
        <v>9</v>
      </c>
      <c r="T5542" s="5">
        <v>0.10732</v>
      </c>
      <c r="U5542" s="5">
        <v>-4.2530000000000001</v>
      </c>
      <c r="V5542" s="5">
        <v>1</v>
      </c>
      <c r="W5542" s="5">
        <v>2.6948E-2</v>
      </c>
      <c r="X5542" s="5">
        <v>140.49700000000001</v>
      </c>
      <c r="Y5542" s="7">
        <v>0.25944499999999998</v>
      </c>
    </row>
    <row r="5543" spans="3:25" x14ac:dyDescent="0.25">
      <c r="C5543" s="4" t="s">
        <v>4558</v>
      </c>
      <c r="D5543" s="4" t="s">
        <v>4559</v>
      </c>
      <c r="E5543" s="4">
        <v>1986</v>
      </c>
      <c r="F5543" s="4" t="s">
        <v>4559</v>
      </c>
      <c r="G5543" s="4">
        <v>40.714599999999997</v>
      </c>
      <c r="H5543" s="4">
        <v>-74.007099999999994</v>
      </c>
      <c r="I5543" s="4" t="s">
        <v>195</v>
      </c>
      <c r="J5543" s="4" t="s">
        <v>28</v>
      </c>
      <c r="K5543" s="4" t="s">
        <v>56</v>
      </c>
      <c r="L5543" s="4" t="s">
        <v>33</v>
      </c>
      <c r="M5543" s="4">
        <v>0</v>
      </c>
      <c r="N5543" s="4">
        <v>3.1288000000000003E-2</v>
      </c>
      <c r="O5543" s="4">
        <v>0.76145300000000005</v>
      </c>
      <c r="P5543" s="4">
        <v>233.06404000000001</v>
      </c>
      <c r="Q5543" s="4">
        <v>0.57621500000000003</v>
      </c>
      <c r="R5543" s="4">
        <v>1.882E-3</v>
      </c>
      <c r="S5543" s="4">
        <v>8</v>
      </c>
      <c r="T5543" s="4">
        <v>0.122742</v>
      </c>
      <c r="U5543" s="4">
        <v>-15.449</v>
      </c>
      <c r="V5543" s="4">
        <v>1</v>
      </c>
      <c r="W5543" s="4">
        <v>4.8878999999999999E-2</v>
      </c>
      <c r="X5543" s="4">
        <v>115.947</v>
      </c>
      <c r="Y5543" s="6">
        <v>0.84535000000000005</v>
      </c>
    </row>
    <row r="5544" spans="3:25" x14ac:dyDescent="0.25">
      <c r="C5544" s="5" t="s">
        <v>4679</v>
      </c>
      <c r="D5544" s="5" t="s">
        <v>5007</v>
      </c>
      <c r="E5544" s="5">
        <v>1991</v>
      </c>
      <c r="F5544" s="5" t="s">
        <v>5007</v>
      </c>
      <c r="G5544" s="5">
        <v>40.714269000000002</v>
      </c>
      <c r="H5544" s="5">
        <v>-74.005972999999997</v>
      </c>
      <c r="I5544" s="5" t="s">
        <v>113</v>
      </c>
      <c r="J5544" s="5" t="s">
        <v>28</v>
      </c>
      <c r="K5544" s="5" t="s">
        <v>56</v>
      </c>
      <c r="L5544" s="5" t="s">
        <v>33</v>
      </c>
      <c r="M5544" s="5">
        <v>0</v>
      </c>
      <c r="N5544" s="5">
        <v>0.205733</v>
      </c>
      <c r="O5544" s="5">
        <v>0.68488099999999996</v>
      </c>
      <c r="P5544" s="5">
        <v>246.10667000000001</v>
      </c>
      <c r="Q5544" s="5">
        <v>0.81882900000000003</v>
      </c>
      <c r="R5544" s="9">
        <v>1.9999999999999999E-6</v>
      </c>
      <c r="S5544" s="5">
        <v>1</v>
      </c>
      <c r="T5544" s="5">
        <v>2.5146999999999999E-2</v>
      </c>
      <c r="U5544" s="5">
        <v>-8.6859999999999999</v>
      </c>
      <c r="V5544" s="5">
        <v>0</v>
      </c>
      <c r="W5544" s="5">
        <v>4.0482999999999998E-2</v>
      </c>
      <c r="X5544" s="5">
        <v>109.855</v>
      </c>
      <c r="Y5544" s="7">
        <v>0.93388199999999999</v>
      </c>
    </row>
    <row r="5545" spans="3:25" x14ac:dyDescent="0.25">
      <c r="C5545" s="4" t="s">
        <v>5283</v>
      </c>
      <c r="D5545" s="4" t="s">
        <v>5180</v>
      </c>
      <c r="E5545" s="4">
        <v>1991</v>
      </c>
      <c r="F5545" s="4" t="s">
        <v>5180</v>
      </c>
      <c r="G5545" s="4">
        <v>51.25</v>
      </c>
      <c r="H5545" s="4">
        <v>-1.9166669999999999</v>
      </c>
      <c r="I5545" s="4" t="s">
        <v>5181</v>
      </c>
      <c r="J5545" s="4" t="s">
        <v>28</v>
      </c>
      <c r="K5545" s="4" t="s">
        <v>56</v>
      </c>
      <c r="L5545" s="4" t="s">
        <v>33</v>
      </c>
      <c r="M5545" s="4">
        <v>0</v>
      </c>
      <c r="N5545" s="4">
        <v>4.7847000000000001E-2</v>
      </c>
      <c r="O5545" s="4">
        <v>0.59633100000000006</v>
      </c>
      <c r="P5545" s="4">
        <v>188.76</v>
      </c>
      <c r="Q5545" s="4">
        <v>0.54729399999999995</v>
      </c>
      <c r="R5545" s="8">
        <v>4.8999999999999998E-5</v>
      </c>
      <c r="S5545" s="4">
        <v>0</v>
      </c>
      <c r="T5545" s="4">
        <v>0.15698400000000001</v>
      </c>
      <c r="U5545" s="4">
        <v>-13.135999999999999</v>
      </c>
      <c r="V5545" s="4">
        <v>1</v>
      </c>
      <c r="W5545" s="4">
        <v>3.3134999999999998E-2</v>
      </c>
      <c r="X5545" s="4">
        <v>110.209</v>
      </c>
      <c r="Y5545" s="6">
        <v>0.68800499999999998</v>
      </c>
    </row>
    <row r="5546" spans="3:25" x14ac:dyDescent="0.25">
      <c r="C5546" s="5" t="s">
        <v>5349</v>
      </c>
      <c r="D5546" s="5" t="s">
        <v>5350</v>
      </c>
      <c r="E5546" s="5">
        <v>1992</v>
      </c>
      <c r="F5546" s="5" t="s">
        <v>5350</v>
      </c>
      <c r="G5546" s="5">
        <v>35.260019999999997</v>
      </c>
      <c r="H5546" s="5">
        <v>-80.804151000000005</v>
      </c>
      <c r="I5546" s="5" t="s">
        <v>5466</v>
      </c>
      <c r="J5546" s="5" t="s">
        <v>930</v>
      </c>
      <c r="K5546" s="5" t="s">
        <v>28</v>
      </c>
      <c r="L5546" s="5" t="s">
        <v>56</v>
      </c>
      <c r="M5546" s="5">
        <v>0</v>
      </c>
      <c r="N5546" s="5">
        <v>2.9173999999999999E-2</v>
      </c>
      <c r="O5546" s="5">
        <v>0.71527499999999999</v>
      </c>
      <c r="P5546" s="5">
        <v>293.92</v>
      </c>
      <c r="Q5546" s="5">
        <v>0.72463100000000003</v>
      </c>
      <c r="R5546" s="9">
        <v>2.4000000000000001E-5</v>
      </c>
      <c r="S5546" s="5">
        <v>11</v>
      </c>
      <c r="T5546" s="5">
        <v>0.18453900000000001</v>
      </c>
      <c r="U5546" s="5">
        <v>-5.2069999999999999</v>
      </c>
      <c r="V5546" s="5">
        <v>0</v>
      </c>
      <c r="W5546" s="5">
        <v>0.32244200000000001</v>
      </c>
      <c r="X5546" s="5">
        <v>172.19399999999999</v>
      </c>
      <c r="Y5546" s="7">
        <v>0.66200599999999998</v>
      </c>
    </row>
    <row r="5547" spans="3:25" x14ac:dyDescent="0.25">
      <c r="C5547" s="4" t="s">
        <v>5706</v>
      </c>
      <c r="D5547" s="4" t="s">
        <v>5707</v>
      </c>
      <c r="E5547" s="4">
        <v>1994</v>
      </c>
      <c r="F5547" s="4" t="s">
        <v>5707</v>
      </c>
      <c r="G5547" s="4">
        <v>18.2788</v>
      </c>
      <c r="H5547" s="4">
        <v>-76.884200000000007</v>
      </c>
      <c r="I5547" s="4" t="s">
        <v>5764</v>
      </c>
      <c r="J5547" s="4" t="s">
        <v>28</v>
      </c>
      <c r="K5547" s="4" t="s">
        <v>56</v>
      </c>
      <c r="L5547" s="4" t="s">
        <v>33</v>
      </c>
      <c r="M5547" s="4">
        <v>0</v>
      </c>
      <c r="N5547" s="4">
        <v>2.3255999999999999E-2</v>
      </c>
      <c r="O5547" s="4">
        <v>0.88380700000000001</v>
      </c>
      <c r="P5547" s="4">
        <v>249.82667000000001</v>
      </c>
      <c r="Q5547" s="4">
        <v>0.57100700000000004</v>
      </c>
      <c r="R5547" s="4">
        <v>1.3300000000000001E-4</v>
      </c>
      <c r="S5547" s="4">
        <v>7</v>
      </c>
      <c r="T5547" s="4">
        <v>0.190612</v>
      </c>
      <c r="U5547" s="4">
        <v>-5.4880000000000004</v>
      </c>
      <c r="V5547" s="4">
        <v>1</v>
      </c>
      <c r="W5547" s="4">
        <v>0.14940400000000001</v>
      </c>
      <c r="X5547" s="4">
        <v>100.35899999999999</v>
      </c>
      <c r="Y5547" s="6">
        <v>0.43307800000000002</v>
      </c>
    </row>
    <row r="5548" spans="3:25" x14ac:dyDescent="0.25">
      <c r="C5548" s="5" t="s">
        <v>5762</v>
      </c>
      <c r="D5548" s="5" t="s">
        <v>5763</v>
      </c>
      <c r="E5548" s="5">
        <v>1995</v>
      </c>
      <c r="F5548" s="5" t="s">
        <v>5763</v>
      </c>
      <c r="G5548" s="5">
        <v>40.714269000000002</v>
      </c>
      <c r="H5548" s="5">
        <v>-74.005972999999997</v>
      </c>
      <c r="I5548" s="5" t="s">
        <v>113</v>
      </c>
      <c r="J5548" s="5" t="s">
        <v>930</v>
      </c>
      <c r="K5548" s="5" t="s">
        <v>28</v>
      </c>
      <c r="L5548" s="5" t="s">
        <v>56</v>
      </c>
      <c r="M5548" s="5">
        <v>0</v>
      </c>
      <c r="N5548" s="5">
        <v>0.34275099999999997</v>
      </c>
      <c r="O5548" s="5">
        <v>0.83873299999999995</v>
      </c>
      <c r="P5548" s="5">
        <v>373.37333000000001</v>
      </c>
      <c r="Q5548" s="5">
        <v>0.93316200000000005</v>
      </c>
      <c r="R5548" s="5">
        <v>0</v>
      </c>
      <c r="S5548" s="5">
        <v>0</v>
      </c>
      <c r="T5548" s="5">
        <v>0.29499599999999998</v>
      </c>
      <c r="U5548" s="5">
        <v>-3.5630000000000002</v>
      </c>
      <c r="V5548" s="5">
        <v>1</v>
      </c>
      <c r="W5548" s="5">
        <v>0.20247999999999999</v>
      </c>
      <c r="X5548" s="5">
        <v>96.167000000000002</v>
      </c>
      <c r="Y5548" s="7">
        <v>0.60187599999999997</v>
      </c>
    </row>
    <row r="5549" spans="3:25" x14ac:dyDescent="0.25">
      <c r="C5549" s="4" t="s">
        <v>6014</v>
      </c>
      <c r="D5549" s="4" t="s">
        <v>6015</v>
      </c>
      <c r="E5549" s="4">
        <v>1996</v>
      </c>
      <c r="F5549" s="4" t="s">
        <v>6015</v>
      </c>
      <c r="G5549" s="4">
        <v>41.8842</v>
      </c>
      <c r="H5549" s="4">
        <v>-87.632400000000004</v>
      </c>
      <c r="I5549" s="4" t="s">
        <v>386</v>
      </c>
      <c r="J5549" s="4" t="s">
        <v>28</v>
      </c>
      <c r="K5549" s="4" t="s">
        <v>56</v>
      </c>
      <c r="L5549" s="4" t="s">
        <v>33</v>
      </c>
      <c r="M5549" s="4">
        <v>0</v>
      </c>
      <c r="N5549" s="4">
        <v>1.63E-4</v>
      </c>
      <c r="O5549" s="4">
        <v>0.60520300000000005</v>
      </c>
      <c r="P5549" s="4">
        <v>260.59710000000001</v>
      </c>
      <c r="Q5549" s="4">
        <v>0.49474600000000002</v>
      </c>
      <c r="R5549" s="4">
        <v>0</v>
      </c>
      <c r="S5549" s="4">
        <v>6</v>
      </c>
      <c r="T5549" s="4">
        <v>0.248139</v>
      </c>
      <c r="U5549" s="4">
        <v>-17.742000000000001</v>
      </c>
      <c r="V5549" s="4">
        <v>0</v>
      </c>
      <c r="W5549" s="4">
        <v>7.7938999999999994E-2</v>
      </c>
      <c r="X5549" s="4">
        <v>70.073999999999998</v>
      </c>
      <c r="Y5549" s="6">
        <v>0.84694400000000003</v>
      </c>
    </row>
    <row r="5550" spans="3:25" x14ac:dyDescent="0.25">
      <c r="C5550" s="5" t="s">
        <v>6150</v>
      </c>
      <c r="D5550" s="5" t="s">
        <v>6151</v>
      </c>
      <c r="E5550" s="5">
        <v>1997</v>
      </c>
      <c r="F5550" s="5" t="s">
        <v>6151</v>
      </c>
      <c r="G5550" s="5">
        <v>40.796720000000001</v>
      </c>
      <c r="H5550" s="5">
        <v>-73.962885</v>
      </c>
      <c r="I5550" s="5" t="s">
        <v>3499</v>
      </c>
      <c r="J5550" s="5" t="s">
        <v>28</v>
      </c>
      <c r="K5550" s="5" t="s">
        <v>56</v>
      </c>
      <c r="L5550" s="5"/>
      <c r="M5550" s="5">
        <v>0</v>
      </c>
      <c r="N5550" s="5">
        <v>1.0496E-2</v>
      </c>
      <c r="O5550" s="5">
        <v>0.69938199999999995</v>
      </c>
      <c r="P5550" s="5">
        <v>284.62666999999999</v>
      </c>
      <c r="Q5550" s="5">
        <v>0.56793899999999997</v>
      </c>
      <c r="R5550" s="5">
        <v>0.40320400000000001</v>
      </c>
      <c r="S5550" s="5">
        <v>7</v>
      </c>
      <c r="T5550" s="5">
        <v>0.101399</v>
      </c>
      <c r="U5550" s="5">
        <v>-12.861000000000001</v>
      </c>
      <c r="V5550" s="5">
        <v>1</v>
      </c>
      <c r="W5550" s="5">
        <v>2.9113E-2</v>
      </c>
      <c r="X5550" s="5">
        <v>130.98699999999999</v>
      </c>
      <c r="Y5550" s="7">
        <v>0.62950399999999995</v>
      </c>
    </row>
    <row r="5551" spans="3:25" x14ac:dyDescent="0.25">
      <c r="C5551" s="4" t="s">
        <v>6238</v>
      </c>
      <c r="D5551" s="4" t="s">
        <v>6239</v>
      </c>
      <c r="E5551" s="4">
        <v>1998</v>
      </c>
      <c r="F5551" s="4" t="s">
        <v>6239</v>
      </c>
      <c r="G5551" s="4">
        <v>51.507264800000002</v>
      </c>
      <c r="H5551" s="4">
        <v>-0.1278328</v>
      </c>
      <c r="I5551" s="4" t="s">
        <v>909</v>
      </c>
      <c r="J5551" s="4" t="s">
        <v>28</v>
      </c>
      <c r="K5551" s="4" t="s">
        <v>56</v>
      </c>
      <c r="L5551" s="4" t="s">
        <v>33</v>
      </c>
      <c r="M5551" s="4">
        <v>0</v>
      </c>
      <c r="N5551" s="4">
        <v>2.7656E-2</v>
      </c>
      <c r="O5551" s="4">
        <v>0.86654900000000001</v>
      </c>
      <c r="P5551" s="4">
        <v>250.26667</v>
      </c>
      <c r="Q5551" s="4">
        <v>0.78057200000000004</v>
      </c>
      <c r="R5551" s="4">
        <v>0</v>
      </c>
      <c r="S5551" s="4">
        <v>2</v>
      </c>
      <c r="T5551" s="4">
        <v>9.0213000000000002E-2</v>
      </c>
      <c r="U5551" s="4">
        <v>-6.2679999999999998</v>
      </c>
      <c r="V5551" s="4">
        <v>0</v>
      </c>
      <c r="W5551" s="4">
        <v>3.2973000000000002E-2</v>
      </c>
      <c r="X5551" s="4">
        <v>103.994</v>
      </c>
      <c r="Y5551" s="6">
        <v>0.89805199999999996</v>
      </c>
    </row>
    <row r="5552" spans="3:25" x14ac:dyDescent="0.25">
      <c r="C5552" s="5" t="s">
        <v>6251</v>
      </c>
      <c r="D5552" s="5" t="s">
        <v>6225</v>
      </c>
      <c r="E5552" s="5">
        <v>1998</v>
      </c>
      <c r="F5552" s="5" t="s">
        <v>6225</v>
      </c>
      <c r="G5552" s="5">
        <v>40.807777799999997</v>
      </c>
      <c r="H5552" s="5">
        <v>-73.945833300000004</v>
      </c>
      <c r="I5552" s="5" t="s">
        <v>6226</v>
      </c>
      <c r="J5552" s="5" t="s">
        <v>28</v>
      </c>
      <c r="K5552" s="5" t="s">
        <v>56</v>
      </c>
      <c r="L5552" s="5" t="s">
        <v>33</v>
      </c>
      <c r="M5552" s="5">
        <v>0</v>
      </c>
      <c r="N5552" s="5">
        <v>0.23968300000000001</v>
      </c>
      <c r="O5552" s="5">
        <v>0.78245600000000004</v>
      </c>
      <c r="P5552" s="5">
        <v>195.37333000000001</v>
      </c>
      <c r="Q5552" s="5">
        <v>0.70260500000000004</v>
      </c>
      <c r="R5552" s="5">
        <v>0</v>
      </c>
      <c r="S5552" s="5">
        <v>1</v>
      </c>
      <c r="T5552" s="5">
        <v>0.13608500000000001</v>
      </c>
      <c r="U5552" s="5">
        <v>-7.8029999999999999</v>
      </c>
      <c r="V5552" s="5">
        <v>0</v>
      </c>
      <c r="W5552" s="5">
        <v>0.25325500000000001</v>
      </c>
      <c r="X5552" s="5">
        <v>105.15300000000001</v>
      </c>
      <c r="Y5552" s="7">
        <v>0.55784400000000001</v>
      </c>
    </row>
    <row r="5553" spans="3:25" x14ac:dyDescent="0.25">
      <c r="C5553" s="4" t="s">
        <v>6511</v>
      </c>
      <c r="D5553" s="4" t="s">
        <v>8864</v>
      </c>
      <c r="E5553" s="4">
        <v>2000</v>
      </c>
      <c r="F5553" s="4" t="s">
        <v>8864</v>
      </c>
      <c r="G5553" s="4">
        <v>39.290599999999998</v>
      </c>
      <c r="H5553" s="4">
        <v>-76.6096</v>
      </c>
      <c r="I5553" s="4" t="s">
        <v>1330</v>
      </c>
      <c r="J5553" s="4" t="s">
        <v>28</v>
      </c>
      <c r="K5553" s="4" t="s">
        <v>56</v>
      </c>
      <c r="L5553" s="4" t="s">
        <v>33</v>
      </c>
      <c r="M5553" s="4">
        <v>0</v>
      </c>
      <c r="N5553" s="4">
        <v>4.5176000000000001E-2</v>
      </c>
      <c r="O5553" s="4">
        <v>0.71439299999999994</v>
      </c>
      <c r="P5553" s="4">
        <v>244.4</v>
      </c>
      <c r="Q5553" s="4">
        <v>0.89851999999999999</v>
      </c>
      <c r="R5553" s="4">
        <v>2.24E-4</v>
      </c>
      <c r="S5553" s="4">
        <v>2</v>
      </c>
      <c r="T5553" s="4">
        <v>0.46615299999999998</v>
      </c>
      <c r="U5553" s="4">
        <v>-7.335</v>
      </c>
      <c r="V5553" s="4">
        <v>1</v>
      </c>
      <c r="W5553" s="4">
        <v>5.5266999999999997E-2</v>
      </c>
      <c r="X5553" s="4">
        <v>121.504</v>
      </c>
      <c r="Y5553" s="6">
        <v>0.67540100000000003</v>
      </c>
    </row>
    <row r="5554" spans="3:25" x14ac:dyDescent="0.25">
      <c r="C5554" s="5" t="s">
        <v>6521</v>
      </c>
      <c r="D5554" s="5" t="s">
        <v>6352</v>
      </c>
      <c r="E5554" s="5">
        <v>2000</v>
      </c>
      <c r="F5554" s="5" t="s">
        <v>6352</v>
      </c>
      <c r="G5554" s="5">
        <v>40.623632000000001</v>
      </c>
      <c r="H5554" s="5">
        <v>-74.093322999999998</v>
      </c>
      <c r="I5554" s="5" t="s">
        <v>2116</v>
      </c>
      <c r="J5554" s="5" t="s">
        <v>28</v>
      </c>
      <c r="K5554" s="5" t="s">
        <v>56</v>
      </c>
      <c r="L5554" s="5" t="s">
        <v>33</v>
      </c>
      <c r="M5554" s="5">
        <v>0</v>
      </c>
      <c r="N5554" s="5">
        <v>5.5760000000000002E-3</v>
      </c>
      <c r="O5554" s="5">
        <v>0.75435600000000003</v>
      </c>
      <c r="P5554" s="5">
        <v>245.69288</v>
      </c>
      <c r="Q5554" s="5">
        <v>0.91666800000000004</v>
      </c>
      <c r="R5554" s="5">
        <v>5.8162999999999999E-2</v>
      </c>
      <c r="S5554" s="5">
        <v>0</v>
      </c>
      <c r="T5554" s="5">
        <v>6.0269999999999997E-2</v>
      </c>
      <c r="U5554" s="5">
        <v>-7.0309999999999997</v>
      </c>
      <c r="V5554" s="5">
        <v>1</v>
      </c>
      <c r="W5554" s="5">
        <v>3.4430000000000002E-2</v>
      </c>
      <c r="X5554" s="5">
        <v>129.97900000000001</v>
      </c>
      <c r="Y5554" s="7">
        <v>0.66128500000000001</v>
      </c>
    </row>
    <row r="5555" spans="3:25" x14ac:dyDescent="0.25">
      <c r="C5555" s="4" t="s">
        <v>6461</v>
      </c>
      <c r="D5555" s="4" t="s">
        <v>5521</v>
      </c>
      <c r="E5555" s="4">
        <v>2000</v>
      </c>
      <c r="F5555" s="4" t="s">
        <v>5521</v>
      </c>
      <c r="G5555" s="4">
        <v>42.885399999999997</v>
      </c>
      <c r="H5555" s="4">
        <v>-78.878500000000003</v>
      </c>
      <c r="I5555" s="4" t="s">
        <v>1191</v>
      </c>
      <c r="J5555" s="4" t="s">
        <v>28</v>
      </c>
      <c r="K5555" s="4" t="s">
        <v>33</v>
      </c>
      <c r="L5555" s="4"/>
      <c r="M5555" s="4">
        <v>0</v>
      </c>
      <c r="N5555" s="4">
        <v>0.87615399999999999</v>
      </c>
      <c r="O5555" s="4">
        <v>0.43769599999999997</v>
      </c>
      <c r="P5555" s="4">
        <v>263.26159000000001</v>
      </c>
      <c r="Q5555" s="4">
        <v>0.15170600000000001</v>
      </c>
      <c r="R5555" s="4">
        <v>0</v>
      </c>
      <c r="S5555" s="4">
        <v>11</v>
      </c>
      <c r="T5555" s="4">
        <v>0.14380699999999999</v>
      </c>
      <c r="U5555" s="4">
        <v>-15.77</v>
      </c>
      <c r="V5555" s="4">
        <v>1</v>
      </c>
      <c r="W5555" s="4">
        <v>5.3104999999999999E-2</v>
      </c>
      <c r="X5555" s="4">
        <v>84.138000000000005</v>
      </c>
      <c r="Y5555" s="6">
        <v>0.198879</v>
      </c>
    </row>
    <row r="5556" spans="3:25" x14ac:dyDescent="0.25">
      <c r="C5556" s="5" t="s">
        <v>6610</v>
      </c>
      <c r="D5556" s="5" t="s">
        <v>6611</v>
      </c>
      <c r="E5556" s="5">
        <v>2000</v>
      </c>
      <c r="F5556" s="5" t="s">
        <v>6611</v>
      </c>
      <c r="G5556" s="5">
        <v>54.266666700000002</v>
      </c>
      <c r="H5556" s="5">
        <v>-8.4833333</v>
      </c>
      <c r="I5556" s="5" t="s">
        <v>8865</v>
      </c>
      <c r="J5556" s="5" t="s">
        <v>28</v>
      </c>
      <c r="K5556" s="5" t="s">
        <v>56</v>
      </c>
      <c r="L5556" s="5" t="s">
        <v>33</v>
      </c>
      <c r="M5556" s="5">
        <v>0</v>
      </c>
      <c r="N5556" s="5">
        <v>0.31076599999999999</v>
      </c>
      <c r="O5556" s="5">
        <v>0.52995899999999996</v>
      </c>
      <c r="P5556" s="5">
        <v>246.68</v>
      </c>
      <c r="Q5556" s="5">
        <v>0.62851400000000002</v>
      </c>
      <c r="R5556" s="5">
        <v>0</v>
      </c>
      <c r="S5556" s="5">
        <v>9</v>
      </c>
      <c r="T5556" s="5">
        <v>0.137016</v>
      </c>
      <c r="U5556" s="5">
        <v>-3.16</v>
      </c>
      <c r="V5556" s="5">
        <v>1</v>
      </c>
      <c r="W5556" s="5">
        <v>3.0252999999999999E-2</v>
      </c>
      <c r="X5556" s="5">
        <v>130.11799999999999</v>
      </c>
      <c r="Y5556" s="7">
        <v>0.30906499999999998</v>
      </c>
    </row>
    <row r="5557" spans="3:25" x14ac:dyDescent="0.25">
      <c r="C5557" s="4" t="s">
        <v>6648</v>
      </c>
      <c r="D5557" s="4" t="s">
        <v>6649</v>
      </c>
      <c r="E5557" s="4">
        <v>2000</v>
      </c>
      <c r="F5557" s="4" t="s">
        <v>6649</v>
      </c>
      <c r="G5557" s="4">
        <v>33.956525999999997</v>
      </c>
      <c r="H5557" s="4">
        <v>-118.358654</v>
      </c>
      <c r="I5557" s="4" t="s">
        <v>8789</v>
      </c>
      <c r="J5557" s="4" t="s">
        <v>28</v>
      </c>
      <c r="K5557" s="4" t="s">
        <v>56</v>
      </c>
      <c r="L5557" s="4" t="s">
        <v>33</v>
      </c>
      <c r="M5557" s="4">
        <v>0</v>
      </c>
      <c r="N5557" s="4">
        <v>6.769E-2</v>
      </c>
      <c r="O5557" s="4">
        <v>0.73399899999999996</v>
      </c>
      <c r="P5557" s="4">
        <v>222.81556</v>
      </c>
      <c r="Q5557" s="4">
        <v>0.88549500000000003</v>
      </c>
      <c r="R5557" s="4">
        <v>2.3858000000000001E-2</v>
      </c>
      <c r="S5557" s="4">
        <v>7</v>
      </c>
      <c r="T5557" s="4">
        <v>7.3002999999999998E-2</v>
      </c>
      <c r="U5557" s="4">
        <v>-5.6</v>
      </c>
      <c r="V5557" s="4">
        <v>1</v>
      </c>
      <c r="W5557" s="4">
        <v>9.5299999999999996E-2</v>
      </c>
      <c r="X5557" s="4">
        <v>124.002</v>
      </c>
      <c r="Y5557" s="6">
        <v>0.70669999999999999</v>
      </c>
    </row>
    <row r="5558" spans="3:25" x14ac:dyDescent="0.25">
      <c r="C5558" s="5" t="s">
        <v>6762</v>
      </c>
      <c r="D5558" s="5" t="s">
        <v>6714</v>
      </c>
      <c r="E5558" s="5">
        <v>2001</v>
      </c>
      <c r="F5558" s="5" t="s">
        <v>6714</v>
      </c>
      <c r="G5558" s="5">
        <v>48.433332999999998</v>
      </c>
      <c r="H5558" s="5">
        <v>-123.35</v>
      </c>
      <c r="I5558" s="5" t="s">
        <v>6715</v>
      </c>
      <c r="J5558" s="5" t="s">
        <v>28</v>
      </c>
      <c r="K5558" s="5" t="s">
        <v>56</v>
      </c>
      <c r="L5558" s="5" t="s">
        <v>33</v>
      </c>
      <c r="M5558" s="5">
        <v>0</v>
      </c>
      <c r="N5558" s="5">
        <v>7.1091000000000001E-2</v>
      </c>
      <c r="O5558" s="5">
        <v>0.73929800000000001</v>
      </c>
      <c r="P5558" s="5">
        <v>241.37556000000001</v>
      </c>
      <c r="Q5558" s="5">
        <v>0.43954799999999999</v>
      </c>
      <c r="R5558" s="5">
        <v>1.1019999999999999E-3</v>
      </c>
      <c r="S5558" s="5">
        <v>7</v>
      </c>
      <c r="T5558" s="5">
        <v>7.0445999999999995E-2</v>
      </c>
      <c r="U5558" s="5">
        <v>-14.38</v>
      </c>
      <c r="V5558" s="5">
        <v>1</v>
      </c>
      <c r="W5558" s="5">
        <v>8.4099999999999994E-2</v>
      </c>
      <c r="X5558" s="5">
        <v>90.18</v>
      </c>
      <c r="Y5558" s="7">
        <v>0.71662300000000001</v>
      </c>
    </row>
    <row r="5559" spans="3:25" x14ac:dyDescent="0.25">
      <c r="C5559" s="4" t="s">
        <v>8866</v>
      </c>
      <c r="D5559" s="4" t="s">
        <v>6830</v>
      </c>
      <c r="E5559" s="4">
        <v>2002</v>
      </c>
      <c r="F5559" s="4" t="s">
        <v>6830</v>
      </c>
      <c r="G5559" s="4">
        <v>40.714269000000002</v>
      </c>
      <c r="H5559" s="4">
        <v>-74.005972999999997</v>
      </c>
      <c r="I5559" s="4" t="s">
        <v>113</v>
      </c>
      <c r="J5559" s="4" t="s">
        <v>28</v>
      </c>
      <c r="K5559" s="4" t="s">
        <v>56</v>
      </c>
      <c r="L5559" s="4" t="s">
        <v>33</v>
      </c>
      <c r="M5559" s="4">
        <v>0</v>
      </c>
      <c r="N5559" s="4">
        <v>0.15227499999999999</v>
      </c>
      <c r="O5559" s="4">
        <v>0.84609800000000002</v>
      </c>
      <c r="P5559" s="4">
        <v>190.12</v>
      </c>
      <c r="Q5559" s="4">
        <v>0.63851599999999997</v>
      </c>
      <c r="R5559" s="4">
        <v>0</v>
      </c>
      <c r="S5559" s="4">
        <v>2</v>
      </c>
      <c r="T5559" s="4">
        <v>0.20675199999999999</v>
      </c>
      <c r="U5559" s="4">
        <v>-6.1219999999999999</v>
      </c>
      <c r="V5559" s="4">
        <v>1</v>
      </c>
      <c r="W5559" s="4">
        <v>0.26327400000000001</v>
      </c>
      <c r="X5559" s="4">
        <v>102.387</v>
      </c>
      <c r="Y5559" s="6">
        <v>0.85367599999999999</v>
      </c>
    </row>
    <row r="5560" spans="3:25" x14ac:dyDescent="0.25">
      <c r="C5560" s="5" t="s">
        <v>7063</v>
      </c>
      <c r="D5560" s="5" t="s">
        <v>6774</v>
      </c>
      <c r="E5560" s="5">
        <v>2003</v>
      </c>
      <c r="F5560" s="5" t="s">
        <v>6774</v>
      </c>
      <c r="G5560" s="5">
        <v>33.844371000000002</v>
      </c>
      <c r="H5560" s="5">
        <v>-84.474050000000005</v>
      </c>
      <c r="I5560" s="5" t="s">
        <v>6775</v>
      </c>
      <c r="J5560" s="5" t="s">
        <v>28</v>
      </c>
      <c r="K5560" s="5" t="s">
        <v>56</v>
      </c>
      <c r="L5560" s="5" t="s">
        <v>33</v>
      </c>
      <c r="M5560" s="5">
        <v>0</v>
      </c>
      <c r="N5560" s="5">
        <v>0.25878899999999999</v>
      </c>
      <c r="O5560" s="5">
        <v>0.74453800000000003</v>
      </c>
      <c r="P5560" s="5">
        <v>203.38938999999999</v>
      </c>
      <c r="Q5560" s="5">
        <v>0.84025300000000003</v>
      </c>
      <c r="R5560" s="5">
        <v>0</v>
      </c>
      <c r="S5560" s="5">
        <v>6</v>
      </c>
      <c r="T5560" s="5">
        <v>0.28567900000000002</v>
      </c>
      <c r="U5560" s="5">
        <v>-4.4390000000000001</v>
      </c>
      <c r="V5560" s="5">
        <v>1</v>
      </c>
      <c r="W5560" s="5">
        <v>0.36656100000000003</v>
      </c>
      <c r="X5560" s="5">
        <v>98.986000000000004</v>
      </c>
      <c r="Y5560" s="7">
        <v>0.71933999999999998</v>
      </c>
    </row>
    <row r="5561" spans="3:25" x14ac:dyDescent="0.25">
      <c r="C5561" s="4" t="s">
        <v>7307</v>
      </c>
      <c r="D5561" s="4" t="s">
        <v>7163</v>
      </c>
      <c r="E5561" s="4">
        <v>2005</v>
      </c>
      <c r="F5561" s="4" t="s">
        <v>7163</v>
      </c>
      <c r="G5561" s="4">
        <v>33.844371000000002</v>
      </c>
      <c r="H5561" s="4">
        <v>-84.474050000000005</v>
      </c>
      <c r="I5561" s="4" t="s">
        <v>2133</v>
      </c>
      <c r="J5561" s="4" t="s">
        <v>28</v>
      </c>
      <c r="K5561" s="4" t="s">
        <v>56</v>
      </c>
      <c r="L5561" s="4"/>
      <c r="M5561" s="4">
        <v>0</v>
      </c>
      <c r="N5561" s="4">
        <v>0.13158400000000001</v>
      </c>
      <c r="O5561" s="4">
        <v>0.75763800000000003</v>
      </c>
      <c r="P5561" s="4">
        <v>282.17424</v>
      </c>
      <c r="Q5561" s="4">
        <v>0.87517800000000001</v>
      </c>
      <c r="R5561" s="4">
        <v>0.50317500000000004</v>
      </c>
      <c r="S5561" s="4">
        <v>7</v>
      </c>
      <c r="T5561" s="4">
        <v>5.0422000000000002E-2</v>
      </c>
      <c r="U5561" s="4">
        <v>-4.8899999999999997</v>
      </c>
      <c r="V5561" s="4">
        <v>0</v>
      </c>
      <c r="W5561" s="4">
        <v>5.7551999999999999E-2</v>
      </c>
      <c r="X5561" s="4">
        <v>125.997</v>
      </c>
      <c r="Y5561" s="6">
        <v>0.97251299999999996</v>
      </c>
    </row>
    <row r="5562" spans="3:25" x14ac:dyDescent="0.25">
      <c r="C5562" s="5" t="s">
        <v>7381</v>
      </c>
      <c r="D5562" s="5" t="s">
        <v>7382</v>
      </c>
      <c r="E5562" s="5">
        <v>2005</v>
      </c>
      <c r="F5562" s="5" t="s">
        <v>7382</v>
      </c>
      <c r="G5562" s="5">
        <v>51.506300000000003</v>
      </c>
      <c r="H5562" s="5">
        <v>-0.12714</v>
      </c>
      <c r="I5562" s="5" t="s">
        <v>893</v>
      </c>
      <c r="J5562" s="5" t="s">
        <v>28</v>
      </c>
      <c r="K5562" s="5" t="s">
        <v>56</v>
      </c>
      <c r="L5562" s="5" t="s">
        <v>33</v>
      </c>
      <c r="M5562" s="5">
        <v>1.49134401763E-3</v>
      </c>
      <c r="N5562" s="5">
        <v>0.35520000000000002</v>
      </c>
      <c r="O5562" s="5">
        <v>0.64818299999999995</v>
      </c>
      <c r="P5562" s="5">
        <v>230.91156000000001</v>
      </c>
      <c r="Q5562" s="5">
        <v>0.50965300000000002</v>
      </c>
      <c r="R5562" s="9">
        <v>9.9999999999999995E-7</v>
      </c>
      <c r="S5562" s="5">
        <v>2</v>
      </c>
      <c r="T5562" s="5">
        <v>0.25983800000000001</v>
      </c>
      <c r="U5562" s="5">
        <v>-14.316000000000001</v>
      </c>
      <c r="V5562" s="5">
        <v>1</v>
      </c>
      <c r="W5562" s="5">
        <v>0.10198400000000001</v>
      </c>
      <c r="X5562" s="5">
        <v>93.013999999999996</v>
      </c>
      <c r="Y5562" s="7">
        <v>0.69348600000000005</v>
      </c>
    </row>
    <row r="5563" spans="3:25" x14ac:dyDescent="0.25">
      <c r="C5563" s="4" t="s">
        <v>7518</v>
      </c>
      <c r="D5563" s="4" t="s">
        <v>7487</v>
      </c>
      <c r="E5563" s="4">
        <v>2006</v>
      </c>
      <c r="F5563" s="4" t="s">
        <v>7487</v>
      </c>
      <c r="G5563" s="4">
        <v>39.743290999999999</v>
      </c>
      <c r="H5563" s="4">
        <v>-105.06902700000001</v>
      </c>
      <c r="I5563" s="4" t="s">
        <v>7488</v>
      </c>
      <c r="J5563" s="4" t="s">
        <v>28</v>
      </c>
      <c r="K5563" s="4" t="s">
        <v>33</v>
      </c>
      <c r="L5563" s="4"/>
      <c r="M5563" s="4">
        <v>0</v>
      </c>
      <c r="N5563" s="4">
        <v>0.73141900000000004</v>
      </c>
      <c r="O5563" s="4">
        <v>0.52702300000000002</v>
      </c>
      <c r="P5563" s="4">
        <v>298.23664000000002</v>
      </c>
      <c r="Q5563" s="4">
        <v>0.48241499999999998</v>
      </c>
      <c r="R5563" s="4">
        <v>0</v>
      </c>
      <c r="S5563" s="4">
        <v>7</v>
      </c>
      <c r="T5563" s="4">
        <v>0.59875</v>
      </c>
      <c r="U5563" s="4">
        <v>-6.1139999999999999</v>
      </c>
      <c r="V5563" s="4">
        <v>0</v>
      </c>
      <c r="W5563" s="4">
        <v>3.0953000000000001E-2</v>
      </c>
      <c r="X5563" s="4">
        <v>120.869</v>
      </c>
      <c r="Y5563" s="6">
        <v>0.34174900000000002</v>
      </c>
    </row>
    <row r="5564" spans="3:25" x14ac:dyDescent="0.25">
      <c r="C5564" s="5" t="s">
        <v>7519</v>
      </c>
      <c r="D5564" s="5" t="s">
        <v>7328</v>
      </c>
      <c r="E5564" s="5">
        <v>2006</v>
      </c>
      <c r="F5564" s="5" t="s">
        <v>7328</v>
      </c>
      <c r="G5564" s="5">
        <v>13.166700000000001</v>
      </c>
      <c r="H5564" s="5">
        <v>-59.533299999999997</v>
      </c>
      <c r="I5564" s="5" t="s">
        <v>7329</v>
      </c>
      <c r="J5564" s="5" t="s">
        <v>28</v>
      </c>
      <c r="K5564" s="5" t="s">
        <v>56</v>
      </c>
      <c r="L5564" s="5" t="s">
        <v>33</v>
      </c>
      <c r="M5564" s="5">
        <v>0</v>
      </c>
      <c r="N5564" s="5">
        <v>6.2259999999999998E-3</v>
      </c>
      <c r="O5564" s="5">
        <v>0.73832699999999996</v>
      </c>
      <c r="P5564" s="5">
        <v>219.11955</v>
      </c>
      <c r="Q5564" s="5">
        <v>0.616672</v>
      </c>
      <c r="R5564" s="5">
        <v>0</v>
      </c>
      <c r="S5564" s="5">
        <v>1</v>
      </c>
      <c r="T5564" s="5">
        <v>0.109915</v>
      </c>
      <c r="U5564" s="5">
        <v>-6.923</v>
      </c>
      <c r="V5564" s="5">
        <v>1</v>
      </c>
      <c r="W5564" s="5">
        <v>3.4023999999999999E-2</v>
      </c>
      <c r="X5564" s="5">
        <v>144.02099999999999</v>
      </c>
      <c r="Y5564" s="7">
        <v>0.58684499999999995</v>
      </c>
    </row>
    <row r="5565" spans="3:25" x14ac:dyDescent="0.25">
      <c r="C5565" s="4" t="s">
        <v>7605</v>
      </c>
      <c r="D5565" s="4" t="s">
        <v>7494</v>
      </c>
      <c r="E5565" s="4">
        <v>2006</v>
      </c>
      <c r="F5565" s="4" t="s">
        <v>7494</v>
      </c>
      <c r="G5565" s="4">
        <v>34.0535</v>
      </c>
      <c r="H5565" s="4">
        <v>-118.245</v>
      </c>
      <c r="I5565" s="4" t="s">
        <v>74</v>
      </c>
      <c r="J5565" s="4" t="s">
        <v>28</v>
      </c>
      <c r="K5565" s="4" t="s">
        <v>56</v>
      </c>
      <c r="L5565" s="4" t="s">
        <v>33</v>
      </c>
      <c r="M5565" s="4">
        <v>0</v>
      </c>
      <c r="N5565" s="4">
        <v>3.3430000000000001E-3</v>
      </c>
      <c r="O5565" s="4">
        <v>0.94021600000000005</v>
      </c>
      <c r="P5565" s="4">
        <v>248.22354000000001</v>
      </c>
      <c r="Q5565" s="4">
        <v>0.47587699999999999</v>
      </c>
      <c r="R5565" s="8">
        <v>1.9999999999999999E-6</v>
      </c>
      <c r="S5565" s="4">
        <v>0</v>
      </c>
      <c r="T5565" s="4">
        <v>0.122354</v>
      </c>
      <c r="U5565" s="4">
        <v>-16.001000000000001</v>
      </c>
      <c r="V5565" s="4">
        <v>1</v>
      </c>
      <c r="W5565" s="4">
        <v>4.9014000000000002E-2</v>
      </c>
      <c r="X5565" s="4">
        <v>103.628</v>
      </c>
      <c r="Y5565" s="6">
        <v>0.491178</v>
      </c>
    </row>
    <row r="5566" spans="3:25" x14ac:dyDescent="0.25">
      <c r="C5566" s="5" t="s">
        <v>7610</v>
      </c>
      <c r="D5566" s="5" t="s">
        <v>6894</v>
      </c>
      <c r="E5566" s="5">
        <v>2006</v>
      </c>
      <c r="F5566" s="5" t="s">
        <v>6894</v>
      </c>
      <c r="G5566" s="5">
        <v>41.308872999999998</v>
      </c>
      <c r="H5566" s="5">
        <v>-73.363660999999993</v>
      </c>
      <c r="I5566" s="5" t="s">
        <v>6895</v>
      </c>
      <c r="J5566" s="5" t="s">
        <v>28</v>
      </c>
      <c r="K5566" s="5" t="s">
        <v>56</v>
      </c>
      <c r="L5566" s="5" t="s">
        <v>33</v>
      </c>
      <c r="M5566" s="5">
        <v>0</v>
      </c>
      <c r="N5566" s="5">
        <v>0.15857499999999999</v>
      </c>
      <c r="O5566" s="5">
        <v>0.57732499999999998</v>
      </c>
      <c r="P5566" s="5">
        <v>201.17332999999999</v>
      </c>
      <c r="Q5566" s="5">
        <v>0.75565300000000002</v>
      </c>
      <c r="R5566" s="5">
        <v>2.32E-4</v>
      </c>
      <c r="S5566" s="5">
        <v>2</v>
      </c>
      <c r="T5566" s="5">
        <v>0.249477</v>
      </c>
      <c r="U5566" s="5">
        <v>-5.82</v>
      </c>
      <c r="V5566" s="5">
        <v>1</v>
      </c>
      <c r="W5566" s="5">
        <v>0.11531</v>
      </c>
      <c r="X5566" s="5">
        <v>176.75</v>
      </c>
      <c r="Y5566" s="7">
        <v>0.67987299999999995</v>
      </c>
    </row>
    <row r="5567" spans="3:25" x14ac:dyDescent="0.25">
      <c r="C5567" s="4" t="s">
        <v>7585</v>
      </c>
      <c r="D5567" s="4" t="s">
        <v>7220</v>
      </c>
      <c r="E5567" s="4">
        <v>2007</v>
      </c>
      <c r="F5567" s="4" t="s">
        <v>7220</v>
      </c>
      <c r="G5567" s="4">
        <v>40.314</v>
      </c>
      <c r="H5567" s="4">
        <v>-74.508899999999997</v>
      </c>
      <c r="I5567" s="4" t="s">
        <v>7221</v>
      </c>
      <c r="J5567" s="4" t="s">
        <v>28</v>
      </c>
      <c r="K5567" s="4" t="s">
        <v>33</v>
      </c>
      <c r="L5567" s="4"/>
      <c r="M5567" s="4">
        <v>0</v>
      </c>
      <c r="N5567" s="4">
        <v>0.47476400000000002</v>
      </c>
      <c r="O5567" s="4">
        <v>0.90337699999999999</v>
      </c>
      <c r="P5567" s="4">
        <v>217.38522</v>
      </c>
      <c r="Q5567" s="4">
        <v>0.77786599999999995</v>
      </c>
      <c r="R5567" s="4">
        <v>0</v>
      </c>
      <c r="S5567" s="4">
        <v>5</v>
      </c>
      <c r="T5567" s="4">
        <v>0.24604000000000001</v>
      </c>
      <c r="U5567" s="4">
        <v>-5.1859999999999999</v>
      </c>
      <c r="V5567" s="4">
        <v>0</v>
      </c>
      <c r="W5567" s="4">
        <v>0.143986</v>
      </c>
      <c r="X5567" s="4">
        <v>120.00700000000001</v>
      </c>
      <c r="Y5567" s="6">
        <v>0.87566100000000002</v>
      </c>
    </row>
    <row r="5568" spans="3:25" x14ac:dyDescent="0.25">
      <c r="C5568" s="5" t="s">
        <v>7518</v>
      </c>
      <c r="D5568" s="5" t="s">
        <v>7487</v>
      </c>
      <c r="E5568" s="5">
        <v>2007</v>
      </c>
      <c r="F5568" s="5" t="s">
        <v>7487</v>
      </c>
      <c r="G5568" s="5">
        <v>39.743290999999999</v>
      </c>
      <c r="H5568" s="5">
        <v>-105.06902700000001</v>
      </c>
      <c r="I5568" s="5" t="s">
        <v>7488</v>
      </c>
      <c r="J5568" s="5" t="s">
        <v>28</v>
      </c>
      <c r="K5568" s="5" t="s">
        <v>33</v>
      </c>
      <c r="L5568" s="5"/>
      <c r="M5568" s="5">
        <v>0</v>
      </c>
      <c r="N5568" s="5">
        <v>0.73141900000000004</v>
      </c>
      <c r="O5568" s="5">
        <v>0.52702300000000002</v>
      </c>
      <c r="P5568" s="5">
        <v>298.23664000000002</v>
      </c>
      <c r="Q5568" s="5">
        <v>0.48241499999999998</v>
      </c>
      <c r="R5568" s="5">
        <v>0</v>
      </c>
      <c r="S5568" s="5">
        <v>7</v>
      </c>
      <c r="T5568" s="5">
        <v>0.59875</v>
      </c>
      <c r="U5568" s="5">
        <v>-6.1139999999999999</v>
      </c>
      <c r="V5568" s="5">
        <v>0</v>
      </c>
      <c r="W5568" s="5">
        <v>3.0953000000000001E-2</v>
      </c>
      <c r="X5568" s="5">
        <v>120.869</v>
      </c>
      <c r="Y5568" s="7">
        <v>0.34174900000000002</v>
      </c>
    </row>
    <row r="5569" spans="3:25" x14ac:dyDescent="0.25">
      <c r="C5569" s="4" t="s">
        <v>7695</v>
      </c>
      <c r="D5569" s="4" t="s">
        <v>7696</v>
      </c>
      <c r="E5569" s="4">
        <v>2007</v>
      </c>
      <c r="F5569" s="4" t="s">
        <v>7696</v>
      </c>
      <c r="G5569" s="4">
        <v>33.973951</v>
      </c>
      <c r="H5569" s="4">
        <v>-118.24840500000001</v>
      </c>
      <c r="I5569" s="4" t="s">
        <v>605</v>
      </c>
      <c r="J5569" s="4" t="s">
        <v>28</v>
      </c>
      <c r="K5569" s="4" t="s">
        <v>56</v>
      </c>
      <c r="L5569" s="4"/>
      <c r="M5569" s="4">
        <v>0</v>
      </c>
      <c r="N5569" s="4">
        <v>8.8800000000000001E-4</v>
      </c>
      <c r="O5569" s="4">
        <v>0.88241599999999998</v>
      </c>
      <c r="P5569" s="4">
        <v>255.32</v>
      </c>
      <c r="Q5569" s="4">
        <v>0.33770600000000001</v>
      </c>
      <c r="R5569" s="4">
        <v>0.84421299999999999</v>
      </c>
      <c r="S5569" s="4">
        <v>0</v>
      </c>
      <c r="T5569" s="4">
        <v>0.107102</v>
      </c>
      <c r="U5569" s="4">
        <v>-14.151</v>
      </c>
      <c r="V5569" s="4">
        <v>1</v>
      </c>
      <c r="W5569" s="4">
        <v>0.122168</v>
      </c>
      <c r="X5569" s="4">
        <v>113.39400000000001</v>
      </c>
      <c r="Y5569" s="6">
        <v>0.38162400000000002</v>
      </c>
    </row>
    <row r="5570" spans="3:25" x14ac:dyDescent="0.25">
      <c r="C5570" s="5" t="s">
        <v>7741</v>
      </c>
      <c r="D5570" s="5" t="s">
        <v>6653</v>
      </c>
      <c r="E5570" s="5">
        <v>2007</v>
      </c>
      <c r="F5570" s="5" t="s">
        <v>6653</v>
      </c>
      <c r="G5570" s="5">
        <v>40.714599999999997</v>
      </c>
      <c r="H5570" s="5">
        <v>-74.007099999999994</v>
      </c>
      <c r="I5570" s="5" t="s">
        <v>195</v>
      </c>
      <c r="J5570" s="5" t="s">
        <v>28</v>
      </c>
      <c r="K5570" s="5" t="s">
        <v>56</v>
      </c>
      <c r="L5570" s="5" t="s">
        <v>33</v>
      </c>
      <c r="M5570" s="5">
        <v>0</v>
      </c>
      <c r="N5570" s="5">
        <v>3.3759999999999998E-2</v>
      </c>
      <c r="O5570" s="5">
        <v>0.60786399999999996</v>
      </c>
      <c r="P5570" s="5">
        <v>247.74666999999999</v>
      </c>
      <c r="Q5570" s="5">
        <v>0.55707899999999999</v>
      </c>
      <c r="R5570" s="9">
        <v>2.9E-5</v>
      </c>
      <c r="S5570" s="5">
        <v>1</v>
      </c>
      <c r="T5570" s="5">
        <v>0.16617299999999999</v>
      </c>
      <c r="U5570" s="5">
        <v>-5.6630000000000003</v>
      </c>
      <c r="V5570" s="5">
        <v>0</v>
      </c>
      <c r="W5570" s="5">
        <v>3.6344000000000001E-2</v>
      </c>
      <c r="X5570" s="5">
        <v>91.968999999999994</v>
      </c>
      <c r="Y5570" s="7">
        <v>0.16435</v>
      </c>
    </row>
    <row r="5571" spans="3:25" x14ac:dyDescent="0.25">
      <c r="C5571" s="4" t="s">
        <v>7742</v>
      </c>
      <c r="D5571" s="4" t="s">
        <v>7743</v>
      </c>
      <c r="E5571" s="4">
        <v>2007</v>
      </c>
      <c r="F5571" s="4" t="s">
        <v>7743</v>
      </c>
      <c r="G5571" s="4">
        <v>42.647990999999998</v>
      </c>
      <c r="H5571" s="4">
        <v>-71.165684999999996</v>
      </c>
      <c r="I5571" s="4" t="s">
        <v>8020</v>
      </c>
      <c r="J5571" s="4" t="s">
        <v>28</v>
      </c>
      <c r="K5571" s="4" t="s">
        <v>56</v>
      </c>
      <c r="L5571" s="4" t="s">
        <v>33</v>
      </c>
      <c r="M5571" s="4">
        <v>0</v>
      </c>
      <c r="N5571" s="4">
        <v>8.34E-4</v>
      </c>
      <c r="O5571" s="4">
        <v>0.40593200000000002</v>
      </c>
      <c r="P5571" s="4">
        <v>197.85097999999999</v>
      </c>
      <c r="Q5571" s="4">
        <v>0.69917499999999999</v>
      </c>
      <c r="R5571" s="8">
        <v>1.9999999999999999E-6</v>
      </c>
      <c r="S5571" s="4">
        <v>9</v>
      </c>
      <c r="T5571" s="4">
        <v>0.197215</v>
      </c>
      <c r="U5571" s="4">
        <v>-15.943</v>
      </c>
      <c r="V5571" s="4">
        <v>1</v>
      </c>
      <c r="W5571" s="4">
        <v>3.9634000000000003E-2</v>
      </c>
      <c r="X5571" s="4">
        <v>76.510999999999996</v>
      </c>
      <c r="Y5571" s="6">
        <v>0.51875300000000002</v>
      </c>
    </row>
    <row r="5572" spans="3:25" x14ac:dyDescent="0.25">
      <c r="C5572" s="5" t="s">
        <v>7862</v>
      </c>
      <c r="D5572" s="5" t="s">
        <v>6894</v>
      </c>
      <c r="E5572" s="5">
        <v>2008</v>
      </c>
      <c r="F5572" s="5" t="s">
        <v>6894</v>
      </c>
      <c r="G5572" s="5">
        <v>41.308872999999998</v>
      </c>
      <c r="H5572" s="5">
        <v>-73.363660999999993</v>
      </c>
      <c r="I5572" s="5" t="s">
        <v>6895</v>
      </c>
      <c r="J5572" s="5" t="s">
        <v>28</v>
      </c>
      <c r="K5572" s="5" t="s">
        <v>33</v>
      </c>
      <c r="L5572" s="5"/>
      <c r="M5572" s="5">
        <v>0</v>
      </c>
      <c r="N5572" s="5">
        <v>0.59478200000000003</v>
      </c>
      <c r="O5572" s="5">
        <v>0.4637</v>
      </c>
      <c r="P5572" s="5">
        <v>227.4</v>
      </c>
      <c r="Q5572" s="5">
        <v>0.748834</v>
      </c>
      <c r="R5572" s="9">
        <v>6.0000000000000002E-6</v>
      </c>
      <c r="S5572" s="5">
        <v>10</v>
      </c>
      <c r="T5572" s="5">
        <v>7.5217999999999993E-2</v>
      </c>
      <c r="U5572" s="5">
        <v>-5.9470000000000001</v>
      </c>
      <c r="V5572" s="5">
        <v>1</v>
      </c>
      <c r="W5572" s="5">
        <v>3.9022000000000001E-2</v>
      </c>
      <c r="X5572" s="5">
        <v>167.86199999999999</v>
      </c>
      <c r="Y5572" s="7">
        <v>0.453567</v>
      </c>
    </row>
    <row r="5573" spans="3:25" x14ac:dyDescent="0.25">
      <c r="C5573" s="4" t="s">
        <v>8140</v>
      </c>
      <c r="D5573" s="4" t="s">
        <v>7328</v>
      </c>
      <c r="E5573" s="4">
        <v>2010</v>
      </c>
      <c r="F5573" s="4" t="s">
        <v>7328</v>
      </c>
      <c r="G5573" s="4">
        <v>13.166700000000001</v>
      </c>
      <c r="H5573" s="4">
        <v>-59.533299999999997</v>
      </c>
      <c r="I5573" s="4" t="s">
        <v>7329</v>
      </c>
      <c r="J5573" s="4" t="s">
        <v>28</v>
      </c>
      <c r="K5573" s="4" t="s">
        <v>56</v>
      </c>
      <c r="L5573" s="4" t="s">
        <v>33</v>
      </c>
      <c r="M5573" s="4">
        <v>0</v>
      </c>
      <c r="N5573" s="4">
        <v>1.242E-2</v>
      </c>
      <c r="O5573" s="4">
        <v>0.41148000000000001</v>
      </c>
      <c r="P5573" s="4">
        <v>250.6</v>
      </c>
      <c r="Q5573" s="4">
        <v>0.746726</v>
      </c>
      <c r="R5573" s="4">
        <v>0</v>
      </c>
      <c r="S5573" s="4">
        <v>1</v>
      </c>
      <c r="T5573" s="4">
        <v>0.64859699999999998</v>
      </c>
      <c r="U5573" s="4">
        <v>-3.5979999999999999</v>
      </c>
      <c r="V5573" s="4">
        <v>1</v>
      </c>
      <c r="W5573" s="4">
        <v>6.9262000000000004E-2</v>
      </c>
      <c r="X5573" s="4">
        <v>120.596</v>
      </c>
      <c r="Y5573" s="6">
        <v>0.159633</v>
      </c>
    </row>
    <row r="5574" spans="3:25" x14ac:dyDescent="0.25">
      <c r="C5574" s="5" t="s">
        <v>8410</v>
      </c>
      <c r="D5574" s="5" t="s">
        <v>8046</v>
      </c>
      <c r="E5574" s="5">
        <v>2012</v>
      </c>
      <c r="F5574" s="5" t="s">
        <v>8046</v>
      </c>
      <c r="G5574" s="5">
        <v>43.366667</v>
      </c>
      <c r="H5574" s="5">
        <v>-80.983333000000002</v>
      </c>
      <c r="I5574" s="5" t="s">
        <v>6315</v>
      </c>
      <c r="J5574" s="5" t="s">
        <v>28</v>
      </c>
      <c r="K5574" s="5" t="s">
        <v>56</v>
      </c>
      <c r="L5574" s="5" t="s">
        <v>33</v>
      </c>
      <c r="M5574" s="5">
        <v>0</v>
      </c>
      <c r="N5574" s="5">
        <v>4.3248000000000002E-2</v>
      </c>
      <c r="O5574" s="5">
        <v>0.70851299999999995</v>
      </c>
      <c r="P5574" s="5">
        <v>167.05260999999999</v>
      </c>
      <c r="Q5574" s="5">
        <v>0.26010899999999998</v>
      </c>
      <c r="R5574" s="5">
        <v>1.14E-3</v>
      </c>
      <c r="S5574" s="5">
        <v>1</v>
      </c>
      <c r="T5574" s="5">
        <v>0.241253</v>
      </c>
      <c r="U5574" s="5">
        <v>-18.463000000000001</v>
      </c>
      <c r="V5574" s="5">
        <v>1</v>
      </c>
      <c r="W5574" s="5">
        <v>0.101038</v>
      </c>
      <c r="X5574" s="5">
        <v>98.896000000000001</v>
      </c>
      <c r="Y5574" s="7">
        <v>0.37686599999999998</v>
      </c>
    </row>
    <row r="5575" spans="3:25" x14ac:dyDescent="0.25">
      <c r="C5575" s="4" t="s">
        <v>8628</v>
      </c>
      <c r="D5575" s="4" t="s">
        <v>7328</v>
      </c>
      <c r="E5575" s="4">
        <v>2013</v>
      </c>
      <c r="F5575" s="4" t="s">
        <v>7328</v>
      </c>
      <c r="G5575" s="4">
        <v>13.166700000000001</v>
      </c>
      <c r="H5575" s="4">
        <v>-59.533299999999997</v>
      </c>
      <c r="I5575" s="4" t="s">
        <v>7329</v>
      </c>
      <c r="J5575" s="4" t="s">
        <v>28</v>
      </c>
      <c r="K5575" s="4" t="s">
        <v>56</v>
      </c>
      <c r="L5575" s="4" t="s">
        <v>33</v>
      </c>
      <c r="M5575" s="4">
        <v>0</v>
      </c>
      <c r="N5575" s="4">
        <v>4.9238999999999998E-2</v>
      </c>
      <c r="O5575" s="4">
        <v>0.77549800000000002</v>
      </c>
      <c r="P5575" s="4">
        <v>196.51196999999999</v>
      </c>
      <c r="Q5575" s="4">
        <v>0.281393</v>
      </c>
      <c r="R5575" s="4">
        <v>0</v>
      </c>
      <c r="S5575" s="4">
        <v>6</v>
      </c>
      <c r="T5575" s="4">
        <v>6.2852000000000005E-2</v>
      </c>
      <c r="U5575" s="4">
        <v>-16.728000000000002</v>
      </c>
      <c r="V5575" s="4">
        <v>0</v>
      </c>
      <c r="W5575" s="4">
        <v>5.9029999999999999E-2</v>
      </c>
      <c r="X5575" s="4">
        <v>134.006</v>
      </c>
      <c r="Y5575" s="6">
        <v>0.35958400000000001</v>
      </c>
    </row>
    <row r="5576" spans="3:25" x14ac:dyDescent="0.25">
      <c r="C5576" s="5" t="s">
        <v>8653</v>
      </c>
      <c r="D5576" s="5" t="s">
        <v>8655</v>
      </c>
      <c r="E5576" s="5">
        <v>2013</v>
      </c>
      <c r="F5576" s="5" t="s">
        <v>8655</v>
      </c>
      <c r="G5576" s="5">
        <v>33.844371000000002</v>
      </c>
      <c r="H5576" s="5">
        <v>-84.474050000000005</v>
      </c>
      <c r="I5576" s="5" t="s">
        <v>7564</v>
      </c>
      <c r="J5576" s="5" t="s">
        <v>930</v>
      </c>
      <c r="K5576" s="5" t="s">
        <v>56</v>
      </c>
      <c r="L5576" s="5" t="s">
        <v>33</v>
      </c>
      <c r="M5576" s="5">
        <v>0</v>
      </c>
      <c r="N5576" s="5">
        <v>0.25239</v>
      </c>
      <c r="O5576" s="5">
        <v>0.39976600000000001</v>
      </c>
      <c r="P5576" s="5">
        <v>263.36653000000001</v>
      </c>
      <c r="Q5576" s="5">
        <v>0.74777000000000005</v>
      </c>
      <c r="R5576" s="5">
        <v>0</v>
      </c>
      <c r="S5576" s="5">
        <v>10</v>
      </c>
      <c r="T5576" s="5">
        <v>0.84995100000000001</v>
      </c>
      <c r="U5576" s="5">
        <v>-5.4480000000000004</v>
      </c>
      <c r="V5576" s="5">
        <v>0</v>
      </c>
      <c r="W5576" s="5">
        <v>0.50292499999999996</v>
      </c>
      <c r="X5576" s="5">
        <v>189.352</v>
      </c>
      <c r="Y5576" s="7">
        <v>0.63656299999999999</v>
      </c>
    </row>
    <row r="5577" spans="3:25" x14ac:dyDescent="0.25">
      <c r="C5577" s="4" t="s">
        <v>8728</v>
      </c>
      <c r="D5577" s="4" t="s">
        <v>7374</v>
      </c>
      <c r="E5577" s="4">
        <v>2014</v>
      </c>
      <c r="F5577" s="4" t="s">
        <v>7374</v>
      </c>
      <c r="G5577" s="4">
        <v>37.916612999999998</v>
      </c>
      <c r="H5577" s="4">
        <v>-76.947547</v>
      </c>
      <c r="I5577" s="4" t="s">
        <v>7375</v>
      </c>
      <c r="J5577" s="4" t="s">
        <v>28</v>
      </c>
      <c r="K5577" s="4" t="s">
        <v>56</v>
      </c>
      <c r="L5577" s="4" t="s">
        <v>33</v>
      </c>
      <c r="M5577" s="4">
        <v>0</v>
      </c>
      <c r="N5577" s="4">
        <v>8.5616999999999999E-2</v>
      </c>
      <c r="O5577" s="4">
        <v>0.838916</v>
      </c>
      <c r="P5577" s="4">
        <v>263.73831999999999</v>
      </c>
      <c r="Q5577" s="4">
        <v>0.53794200000000003</v>
      </c>
      <c r="R5577" s="4">
        <v>0</v>
      </c>
      <c r="S5577" s="4">
        <v>10</v>
      </c>
      <c r="T5577" s="4">
        <v>0.21732799999999999</v>
      </c>
      <c r="U5577" s="4">
        <v>-5.3819999999999997</v>
      </c>
      <c r="V5577" s="4">
        <v>0</v>
      </c>
      <c r="W5577" s="4">
        <v>5.3288000000000002E-2</v>
      </c>
      <c r="X5577" s="4">
        <v>98.971999999999994</v>
      </c>
      <c r="Y5577" s="6">
        <v>0.60592299999999999</v>
      </c>
    </row>
    <row r="5578" spans="3:25" x14ac:dyDescent="0.25">
      <c r="C5578" s="5" t="s">
        <v>8742</v>
      </c>
      <c r="D5578" s="5" t="s">
        <v>6380</v>
      </c>
      <c r="E5578" s="5">
        <v>2014</v>
      </c>
      <c r="F5578" s="5" t="s">
        <v>6380</v>
      </c>
      <c r="G5578" s="5">
        <v>25.779807999999999</v>
      </c>
      <c r="H5578" s="5">
        <v>-80.153199999999998</v>
      </c>
      <c r="I5578" s="5" t="s">
        <v>4692</v>
      </c>
      <c r="J5578" s="5" t="s">
        <v>930</v>
      </c>
      <c r="K5578" s="5" t="s">
        <v>28</v>
      </c>
      <c r="L5578" s="5" t="s">
        <v>56</v>
      </c>
      <c r="M5578" s="5">
        <v>0</v>
      </c>
      <c r="N5578" s="5">
        <v>4.7033999999999999E-2</v>
      </c>
      <c r="O5578" s="5">
        <v>0.71899000000000002</v>
      </c>
      <c r="P5578" s="5">
        <v>243.41333</v>
      </c>
      <c r="Q5578" s="5">
        <v>0.782115</v>
      </c>
      <c r="R5578" s="9">
        <v>9.9999999999999995E-7</v>
      </c>
      <c r="S5578" s="5">
        <v>7</v>
      </c>
      <c r="T5578" s="5">
        <v>4.8045999999999998E-2</v>
      </c>
      <c r="U5578" s="5">
        <v>-3.5110000000000001</v>
      </c>
      <c r="V5578" s="5">
        <v>1</v>
      </c>
      <c r="W5578" s="5">
        <v>0.15285799999999999</v>
      </c>
      <c r="X5578" s="5">
        <v>90.960999999999999</v>
      </c>
      <c r="Y5578" s="7">
        <v>0.95392900000000003</v>
      </c>
    </row>
    <row r="5579" spans="3:25" x14ac:dyDescent="0.25">
      <c r="C5579" s="4" t="s">
        <v>8519</v>
      </c>
      <c r="D5579" s="4" t="s">
        <v>8501</v>
      </c>
      <c r="E5579" s="4">
        <v>2014</v>
      </c>
      <c r="F5579" s="4" t="s">
        <v>8501</v>
      </c>
      <c r="G5579" s="4">
        <v>36.171900000000001</v>
      </c>
      <c r="H5579" s="4">
        <v>-115.14</v>
      </c>
      <c r="I5579" s="4" t="s">
        <v>6104</v>
      </c>
      <c r="J5579" s="4" t="s">
        <v>28</v>
      </c>
      <c r="K5579" s="4" t="s">
        <v>56</v>
      </c>
      <c r="L5579" s="4" t="s">
        <v>33</v>
      </c>
      <c r="M5579" s="4">
        <v>0</v>
      </c>
      <c r="N5579" s="4">
        <v>0.14049500000000001</v>
      </c>
      <c r="O5579" s="4">
        <v>0.46445399999999998</v>
      </c>
      <c r="P5579" s="4">
        <v>188.18707000000001</v>
      </c>
      <c r="Q5579" s="4">
        <v>0.670427</v>
      </c>
      <c r="R5579" s="8">
        <v>6.7000000000000002E-5</v>
      </c>
      <c r="S5579" s="4">
        <v>9</v>
      </c>
      <c r="T5579" s="4">
        <v>0.32067899999999999</v>
      </c>
      <c r="U5579" s="4">
        <v>-8.3550000000000004</v>
      </c>
      <c r="V5579" s="4">
        <v>1</v>
      </c>
      <c r="W5579" s="4">
        <v>6.4176999999999998E-2</v>
      </c>
      <c r="X5579" s="4">
        <v>136.24799999999999</v>
      </c>
      <c r="Y5579" s="6">
        <v>0.21695900000000001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38" workbookViewId="0">
      <selection activeCell="C1" sqref="C1:C74"/>
    </sheetView>
  </sheetViews>
  <sheetFormatPr defaultRowHeight="15" x14ac:dyDescent="0.25"/>
  <cols>
    <col min="1" max="1" width="11" customWidth="1"/>
    <col min="2" max="2" width="7.28515625" bestFit="1" customWidth="1"/>
    <col min="3" max="3" width="30.28515625" bestFit="1" customWidth="1"/>
    <col min="4" max="4" width="31" bestFit="1" customWidth="1"/>
    <col min="5" max="5" width="30.28515625" bestFit="1" customWidth="1"/>
    <col min="6" max="6" width="11" bestFit="1" customWidth="1"/>
    <col min="7" max="7" width="12.7109375" bestFit="1" customWidth="1"/>
    <col min="8" max="8" width="35" bestFit="1" customWidth="1"/>
    <col min="9" max="11" width="14.28515625" customWidth="1"/>
    <col min="12" max="12" width="16.7109375" customWidth="1"/>
    <col min="13" max="13" width="14.28515625" customWidth="1"/>
    <col min="14" max="14" width="14" customWidth="1"/>
    <col min="15" max="15" width="10.7109375" customWidth="1"/>
    <col min="16" max="16" width="9.28515625" customWidth="1"/>
    <col min="17" max="17" width="18.5703125" customWidth="1"/>
    <col min="19" max="19" width="10.42578125" customWidth="1"/>
    <col min="20" max="20" width="11.140625" customWidth="1"/>
    <col min="22" max="22" width="14" customWidth="1"/>
    <col min="24" max="24" width="10" customWidth="1"/>
  </cols>
  <sheetData>
    <row r="1" spans="1:24" x14ac:dyDescent="0.25">
      <c r="A1" s="12" t="s">
        <v>8846</v>
      </c>
      <c r="B1" s="12" t="s">
        <v>3</v>
      </c>
      <c r="C1" s="12" t="s">
        <v>2</v>
      </c>
      <c r="D1" s="12" t="s">
        <v>1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</row>
    <row r="2" spans="1:24" x14ac:dyDescent="0.25">
      <c r="A2" s="4">
        <v>11</v>
      </c>
      <c r="B2" s="4">
        <v>1961</v>
      </c>
      <c r="C2" s="4" t="s">
        <v>187</v>
      </c>
      <c r="D2" s="4" t="s">
        <v>316</v>
      </c>
      <c r="E2" s="4" t="s">
        <v>187</v>
      </c>
      <c r="F2" s="4">
        <v>40.714269000000002</v>
      </c>
      <c r="G2" s="4">
        <v>-74.005972999999997</v>
      </c>
      <c r="H2" s="4" t="s">
        <v>113</v>
      </c>
      <c r="I2" s="4" t="s">
        <v>28</v>
      </c>
      <c r="J2" s="4" t="s">
        <v>56</v>
      </c>
      <c r="K2" s="4" t="s">
        <v>33</v>
      </c>
      <c r="L2" s="4">
        <v>0</v>
      </c>
      <c r="M2" s="4">
        <v>8.8647000000000004E-2</v>
      </c>
      <c r="N2" s="4">
        <v>0.74686300000000005</v>
      </c>
      <c r="O2" s="4">
        <v>168.32109</v>
      </c>
      <c r="P2" s="4">
        <v>0.41072700000000001</v>
      </c>
      <c r="Q2" s="4">
        <v>2.911E-3</v>
      </c>
      <c r="R2" s="4">
        <v>0</v>
      </c>
      <c r="S2" s="4">
        <v>6.3791E-2</v>
      </c>
      <c r="T2" s="4">
        <v>-16.963000000000001</v>
      </c>
      <c r="U2" s="4">
        <v>0</v>
      </c>
      <c r="V2" s="4">
        <v>0.119446</v>
      </c>
      <c r="W2" s="4">
        <v>65.83</v>
      </c>
      <c r="X2" s="4">
        <v>0.85908700000000005</v>
      </c>
    </row>
    <row r="3" spans="1:24" x14ac:dyDescent="0.25">
      <c r="A3" s="5">
        <v>20</v>
      </c>
      <c r="B3" s="5">
        <v>1962</v>
      </c>
      <c r="C3" s="5" t="s">
        <v>556</v>
      </c>
      <c r="D3" s="5" t="s">
        <v>8847</v>
      </c>
      <c r="E3" s="5" t="s">
        <v>556</v>
      </c>
      <c r="F3" s="5">
        <v>39.053800000000003</v>
      </c>
      <c r="G3" s="5">
        <v>-88.023399999999995</v>
      </c>
      <c r="H3" s="5" t="s">
        <v>557</v>
      </c>
      <c r="I3" s="5" t="s">
        <v>28</v>
      </c>
      <c r="J3" s="5" t="s">
        <v>33</v>
      </c>
      <c r="K3" s="5"/>
      <c r="L3" s="5">
        <v>0</v>
      </c>
      <c r="M3" s="5">
        <v>0.67457400000000001</v>
      </c>
      <c r="N3" s="5">
        <v>0.54893999999999998</v>
      </c>
      <c r="O3" s="5">
        <v>163.46848</v>
      </c>
      <c r="P3" s="5">
        <v>0.37732599999999999</v>
      </c>
      <c r="Q3" s="5">
        <v>0</v>
      </c>
      <c r="R3" s="5">
        <v>4</v>
      </c>
      <c r="S3" s="5">
        <v>5.9662E-2</v>
      </c>
      <c r="T3" s="5">
        <v>-13.536</v>
      </c>
      <c r="U3" s="5">
        <v>1</v>
      </c>
      <c r="V3" s="5">
        <v>3.7273000000000001E-2</v>
      </c>
      <c r="W3" s="5">
        <v>148.34700000000001</v>
      </c>
      <c r="X3" s="5">
        <v>0.64339100000000005</v>
      </c>
    </row>
    <row r="4" spans="1:24" x14ac:dyDescent="0.25">
      <c r="A4" s="4">
        <v>25</v>
      </c>
      <c r="B4" s="4">
        <v>1963</v>
      </c>
      <c r="C4" s="4" t="s">
        <v>709</v>
      </c>
      <c r="D4" s="4" t="s">
        <v>708</v>
      </c>
      <c r="E4" s="4" t="s">
        <v>709</v>
      </c>
      <c r="F4" s="4">
        <v>43.095500000000001</v>
      </c>
      <c r="G4" s="4">
        <v>-79.055800000000005</v>
      </c>
      <c r="H4" s="4" t="s">
        <v>5240</v>
      </c>
      <c r="I4" s="4" t="s">
        <v>28</v>
      </c>
      <c r="J4" s="4" t="s">
        <v>352</v>
      </c>
      <c r="K4" s="4" t="s">
        <v>56</v>
      </c>
      <c r="L4" s="4">
        <v>2.7559067854000001E-3</v>
      </c>
      <c r="M4" s="4">
        <v>0.293325</v>
      </c>
      <c r="N4" s="4">
        <v>0.71416199999999996</v>
      </c>
      <c r="O4" s="4">
        <v>163.74689000000001</v>
      </c>
      <c r="P4" s="4">
        <v>0.58378600000000003</v>
      </c>
      <c r="Q4" s="4">
        <v>0.811635</v>
      </c>
      <c r="R4" s="4">
        <v>5</v>
      </c>
      <c r="S4" s="4">
        <v>0.111377</v>
      </c>
      <c r="T4" s="4">
        <v>-13.249000000000001</v>
      </c>
      <c r="U4" s="4">
        <v>1</v>
      </c>
      <c r="V4" s="4">
        <v>3.8744000000000001E-2</v>
      </c>
      <c r="W4" s="4">
        <v>132.131</v>
      </c>
      <c r="X4" s="4">
        <v>0.75045799999999996</v>
      </c>
    </row>
    <row r="5" spans="1:24" x14ac:dyDescent="0.25">
      <c r="A5" s="5">
        <v>27</v>
      </c>
      <c r="B5" s="5">
        <v>1963</v>
      </c>
      <c r="C5" s="5" t="s">
        <v>644</v>
      </c>
      <c r="D5" s="5" t="s">
        <v>746</v>
      </c>
      <c r="E5" s="5" t="s">
        <v>644</v>
      </c>
      <c r="F5" s="5">
        <v>36.4268</v>
      </c>
      <c r="G5" s="5">
        <v>-77.5976</v>
      </c>
      <c r="H5" s="5" t="s">
        <v>645</v>
      </c>
      <c r="I5" s="5" t="s">
        <v>32</v>
      </c>
      <c r="J5" s="5" t="s">
        <v>28</v>
      </c>
      <c r="K5" s="5"/>
      <c r="L5" s="5">
        <v>0</v>
      </c>
      <c r="M5" s="5">
        <v>0.95472100000000004</v>
      </c>
      <c r="N5" s="5">
        <v>0.63446199999999997</v>
      </c>
      <c r="O5" s="5">
        <v>130.95138</v>
      </c>
      <c r="P5" s="5">
        <v>0.59756900000000002</v>
      </c>
      <c r="Q5" s="5">
        <v>0.87665700000000002</v>
      </c>
      <c r="R5" s="5">
        <v>10</v>
      </c>
      <c r="S5" s="5">
        <v>0.64177099999999998</v>
      </c>
      <c r="T5" s="5">
        <v>-14.993</v>
      </c>
      <c r="U5" s="5">
        <v>1</v>
      </c>
      <c r="V5" s="5">
        <v>4.7858999999999999E-2</v>
      </c>
      <c r="W5" s="5">
        <v>92.875</v>
      </c>
      <c r="X5" s="5">
        <v>0.94690399999999997</v>
      </c>
    </row>
    <row r="6" spans="1:24" x14ac:dyDescent="0.25">
      <c r="A6" s="4">
        <v>30</v>
      </c>
      <c r="B6" s="4">
        <v>1963</v>
      </c>
      <c r="C6" s="4" t="s">
        <v>839</v>
      </c>
      <c r="D6" s="4" t="s">
        <v>8848</v>
      </c>
      <c r="E6" s="4" t="s">
        <v>839</v>
      </c>
      <c r="F6" s="4">
        <v>-31.952999999999999</v>
      </c>
      <c r="G6" s="4">
        <v>115.857</v>
      </c>
      <c r="H6" s="4" t="s">
        <v>8849</v>
      </c>
      <c r="I6" s="4" t="s">
        <v>28</v>
      </c>
      <c r="J6" s="4" t="s">
        <v>56</v>
      </c>
      <c r="K6" s="4" t="s">
        <v>33</v>
      </c>
      <c r="L6" s="4">
        <v>0</v>
      </c>
      <c r="M6" s="4">
        <v>0.36940000000000001</v>
      </c>
      <c r="N6" s="4">
        <v>0.66443799999999997</v>
      </c>
      <c r="O6" s="4">
        <v>168.60712000000001</v>
      </c>
      <c r="P6" s="4">
        <v>0.54293999999999998</v>
      </c>
      <c r="Q6" s="4">
        <v>0</v>
      </c>
      <c r="R6" s="4">
        <v>9</v>
      </c>
      <c r="S6" s="4">
        <v>9.7158999999999995E-2</v>
      </c>
      <c r="T6" s="4">
        <v>-13.4</v>
      </c>
      <c r="U6" s="4">
        <v>1</v>
      </c>
      <c r="V6" s="4">
        <v>0.55362699999999998</v>
      </c>
      <c r="W6" s="4">
        <v>93.620999999999995</v>
      </c>
      <c r="X6" s="4">
        <v>0.58780399999999999</v>
      </c>
    </row>
    <row r="7" spans="1:24" x14ac:dyDescent="0.25">
      <c r="A7" s="5">
        <v>39</v>
      </c>
      <c r="B7" s="5">
        <v>1966</v>
      </c>
      <c r="C7" s="5" t="s">
        <v>1241</v>
      </c>
      <c r="D7" s="5" t="s">
        <v>1240</v>
      </c>
      <c r="E7" s="5" t="s">
        <v>1241</v>
      </c>
      <c r="F7" s="5">
        <v>-36.884099999999997</v>
      </c>
      <c r="G7" s="5">
        <v>174.77</v>
      </c>
      <c r="H7" s="5" t="s">
        <v>877</v>
      </c>
      <c r="I7" s="5" t="s">
        <v>28</v>
      </c>
      <c r="J7" s="5" t="s">
        <v>33</v>
      </c>
      <c r="K7" s="5"/>
      <c r="L7" s="5">
        <v>0</v>
      </c>
      <c r="M7" s="5">
        <v>0.84875699999999998</v>
      </c>
      <c r="N7" s="5">
        <v>0.66436300000000004</v>
      </c>
      <c r="O7" s="5">
        <v>137.94395</v>
      </c>
      <c r="P7" s="5">
        <v>0.41786400000000001</v>
      </c>
      <c r="Q7" s="5">
        <v>0.33680700000000002</v>
      </c>
      <c r="R7" s="5">
        <v>0</v>
      </c>
      <c r="S7" s="5">
        <v>0.28380899999999998</v>
      </c>
      <c r="T7" s="5">
        <v>-11.683</v>
      </c>
      <c r="U7" s="5">
        <v>1</v>
      </c>
      <c r="V7" s="5">
        <v>5.0499000000000002E-2</v>
      </c>
      <c r="W7" s="5">
        <v>127.57899999999999</v>
      </c>
      <c r="X7" s="5">
        <v>0.964175</v>
      </c>
    </row>
    <row r="8" spans="1:24" x14ac:dyDescent="0.25">
      <c r="A8" s="4">
        <v>40</v>
      </c>
      <c r="B8" s="4">
        <v>1966</v>
      </c>
      <c r="C8" s="4" t="s">
        <v>1254</v>
      </c>
      <c r="D8" s="4" t="s">
        <v>8850</v>
      </c>
      <c r="E8" s="4" t="s">
        <v>1254</v>
      </c>
      <c r="F8" s="4">
        <v>40.717399999999998</v>
      </c>
      <c r="G8" s="4">
        <v>-74.043199999999999</v>
      </c>
      <c r="H8" s="4" t="s">
        <v>8851</v>
      </c>
      <c r="I8" s="4" t="s">
        <v>28</v>
      </c>
      <c r="J8" s="4" t="s">
        <v>56</v>
      </c>
      <c r="K8" s="4" t="s">
        <v>33</v>
      </c>
      <c r="L8" s="4">
        <v>0</v>
      </c>
      <c r="M8" s="4">
        <v>0.28101900000000002</v>
      </c>
      <c r="N8" s="4">
        <v>0.62832399999999999</v>
      </c>
      <c r="O8" s="4">
        <v>162.50775999999999</v>
      </c>
      <c r="P8" s="4">
        <v>0.58920899999999998</v>
      </c>
      <c r="Q8" s="8">
        <v>6.8999999999999997E-5</v>
      </c>
      <c r="R8" s="4">
        <v>9</v>
      </c>
      <c r="S8" s="4">
        <v>0.24914500000000001</v>
      </c>
      <c r="T8" s="4">
        <v>-8.6150000000000002</v>
      </c>
      <c r="U8" s="4">
        <v>1</v>
      </c>
      <c r="V8" s="4">
        <v>7.2235999999999995E-2</v>
      </c>
      <c r="W8" s="4">
        <v>165.84399999999999</v>
      </c>
      <c r="X8" s="4">
        <v>0.55137999999999998</v>
      </c>
    </row>
    <row r="9" spans="1:24" x14ac:dyDescent="0.25">
      <c r="A9" s="5">
        <v>41</v>
      </c>
      <c r="B9" s="5">
        <v>1966</v>
      </c>
      <c r="C9" s="5" t="s">
        <v>1056</v>
      </c>
      <c r="D9" s="5" t="s">
        <v>8852</v>
      </c>
      <c r="E9" s="5" t="s">
        <v>1056</v>
      </c>
      <c r="F9" s="5">
        <v>41.36768</v>
      </c>
      <c r="G9" s="5">
        <v>-82.105842999999993</v>
      </c>
      <c r="H9" s="5" t="s">
        <v>8853</v>
      </c>
      <c r="I9" s="5" t="s">
        <v>28</v>
      </c>
      <c r="J9" s="5" t="s">
        <v>33</v>
      </c>
      <c r="K9" s="5"/>
      <c r="L9" s="5">
        <v>0</v>
      </c>
      <c r="M9" s="5">
        <v>0.72169300000000003</v>
      </c>
      <c r="N9" s="5">
        <v>0.764961</v>
      </c>
      <c r="O9" s="5">
        <v>163.5181</v>
      </c>
      <c r="P9" s="5">
        <v>0.23353299999999999</v>
      </c>
      <c r="Q9" s="5">
        <v>0</v>
      </c>
      <c r="R9" s="5">
        <v>2</v>
      </c>
      <c r="S9" s="5">
        <v>0.155914</v>
      </c>
      <c r="T9" s="5">
        <v>-14.999000000000001</v>
      </c>
      <c r="U9" s="5">
        <v>1</v>
      </c>
      <c r="V9" s="5">
        <v>4.7507000000000001E-2</v>
      </c>
      <c r="W9" s="5">
        <v>122.004</v>
      </c>
      <c r="X9" s="5">
        <v>0.55341600000000002</v>
      </c>
    </row>
    <row r="10" spans="1:24" x14ac:dyDescent="0.25">
      <c r="A10" s="4">
        <v>42</v>
      </c>
      <c r="B10" s="4">
        <v>1966</v>
      </c>
      <c r="C10" s="4" t="s">
        <v>1300</v>
      </c>
      <c r="D10" s="4" t="s">
        <v>1299</v>
      </c>
      <c r="E10" s="4" t="s">
        <v>1300</v>
      </c>
      <c r="F10" s="4">
        <v>42.331699999999998</v>
      </c>
      <c r="G10" s="4">
        <v>-83.047899999999998</v>
      </c>
      <c r="H10" s="4" t="s">
        <v>145</v>
      </c>
      <c r="I10" s="4" t="s">
        <v>28</v>
      </c>
      <c r="J10" s="4" t="s">
        <v>56</v>
      </c>
      <c r="K10" s="4" t="s">
        <v>33</v>
      </c>
      <c r="L10" s="4">
        <v>0</v>
      </c>
      <c r="M10" s="4">
        <v>2.2901000000000001E-2</v>
      </c>
      <c r="N10" s="4">
        <v>0.65623600000000004</v>
      </c>
      <c r="O10" s="4">
        <v>154.97288</v>
      </c>
      <c r="P10" s="4">
        <v>0.52509899999999998</v>
      </c>
      <c r="Q10" s="4">
        <v>0</v>
      </c>
      <c r="R10" s="4">
        <v>11</v>
      </c>
      <c r="S10" s="4">
        <v>9.5105999999999996E-2</v>
      </c>
      <c r="T10" s="4">
        <v>-13.64</v>
      </c>
      <c r="U10" s="4">
        <v>1</v>
      </c>
      <c r="V10" s="4">
        <v>0.27977400000000002</v>
      </c>
      <c r="W10" s="4">
        <v>85.597999999999999</v>
      </c>
      <c r="X10" s="4">
        <v>0.36071199999999998</v>
      </c>
    </row>
    <row r="11" spans="1:24" x14ac:dyDescent="0.25">
      <c r="A11" s="5">
        <v>43</v>
      </c>
      <c r="B11" s="5">
        <v>1966</v>
      </c>
      <c r="C11" s="5" t="s">
        <v>397</v>
      </c>
      <c r="D11" s="5" t="s">
        <v>1307</v>
      </c>
      <c r="E11" s="5" t="s">
        <v>397</v>
      </c>
      <c r="F11" s="5">
        <v>35.169255</v>
      </c>
      <c r="G11" s="5">
        <v>-89.990414999999999</v>
      </c>
      <c r="H11" s="5" t="s">
        <v>48</v>
      </c>
      <c r="I11" s="5" t="s">
        <v>246</v>
      </c>
      <c r="J11" s="5" t="s">
        <v>33</v>
      </c>
      <c r="K11" s="5"/>
      <c r="L11" s="5">
        <v>0</v>
      </c>
      <c r="M11" s="5">
        <v>0.72724900000000003</v>
      </c>
      <c r="N11" s="5">
        <v>0.603047</v>
      </c>
      <c r="O11" s="5">
        <v>377</v>
      </c>
      <c r="P11" s="5">
        <v>0.72335799999999995</v>
      </c>
      <c r="Q11" s="9">
        <v>6.0000000000000002E-6</v>
      </c>
      <c r="R11" s="5">
        <v>9</v>
      </c>
      <c r="S11" s="5">
        <v>0.96701400000000004</v>
      </c>
      <c r="T11" s="5">
        <v>-7.819</v>
      </c>
      <c r="U11" s="5">
        <v>1</v>
      </c>
      <c r="V11" s="5">
        <v>0.113631</v>
      </c>
      <c r="W11" s="5">
        <v>120.376</v>
      </c>
      <c r="X11" s="5">
        <v>0.74639599999999995</v>
      </c>
    </row>
    <row r="12" spans="1:24" x14ac:dyDescent="0.25">
      <c r="A12" s="4">
        <v>44</v>
      </c>
      <c r="B12" s="4">
        <v>1966</v>
      </c>
      <c r="C12" s="4" t="s">
        <v>1341</v>
      </c>
      <c r="D12" s="4" t="s">
        <v>8854</v>
      </c>
      <c r="E12" s="4" t="s">
        <v>1341</v>
      </c>
      <c r="F12" s="4">
        <v>29.953700000000001</v>
      </c>
      <c r="G12" s="4">
        <v>-90.077699999999993</v>
      </c>
      <c r="H12" s="4" t="s">
        <v>310</v>
      </c>
      <c r="I12" s="4" t="s">
        <v>28</v>
      </c>
      <c r="J12" s="4" t="s">
        <v>56</v>
      </c>
      <c r="K12" s="4" t="s">
        <v>33</v>
      </c>
      <c r="L12" s="4">
        <v>0</v>
      </c>
      <c r="M12" s="4">
        <v>9.4881999999999994E-2</v>
      </c>
      <c r="N12" s="4">
        <v>0.59973600000000005</v>
      </c>
      <c r="O12" s="4">
        <v>247.31574000000001</v>
      </c>
      <c r="P12" s="4">
        <v>0.84310499999999999</v>
      </c>
      <c r="Q12" s="8">
        <v>6.4999999999999994E-5</v>
      </c>
      <c r="R12" s="4">
        <v>1</v>
      </c>
      <c r="S12" s="4">
        <v>4.0256E-2</v>
      </c>
      <c r="T12" s="4">
        <v>-9.73</v>
      </c>
      <c r="U12" s="4">
        <v>1</v>
      </c>
      <c r="V12" s="4">
        <v>0.139845</v>
      </c>
      <c r="W12" s="4">
        <v>149.85400000000001</v>
      </c>
      <c r="X12" s="4">
        <v>0.78527800000000003</v>
      </c>
    </row>
    <row r="13" spans="1:24" x14ac:dyDescent="0.25">
      <c r="A13" s="5">
        <v>51</v>
      </c>
      <c r="B13" s="5">
        <v>1967</v>
      </c>
      <c r="C13" s="5" t="s">
        <v>1263</v>
      </c>
      <c r="D13" s="5" t="s">
        <v>8855</v>
      </c>
      <c r="E13" s="5" t="s">
        <v>1263</v>
      </c>
      <c r="F13" s="5">
        <v>40.881</v>
      </c>
      <c r="G13" s="5">
        <v>-74.114800000000002</v>
      </c>
      <c r="H13" s="5" t="s">
        <v>1264</v>
      </c>
      <c r="I13" s="5" t="s">
        <v>28</v>
      </c>
      <c r="J13" s="5" t="s">
        <v>33</v>
      </c>
      <c r="K13" s="5"/>
      <c r="L13" s="5">
        <v>0</v>
      </c>
      <c r="M13" s="5">
        <v>0.58965000000000001</v>
      </c>
      <c r="N13" s="5">
        <v>0.61324299999999998</v>
      </c>
      <c r="O13" s="5">
        <v>146.39946</v>
      </c>
      <c r="P13" s="5">
        <v>0.21997</v>
      </c>
      <c r="Q13" s="5">
        <v>0</v>
      </c>
      <c r="R13" s="5">
        <v>5</v>
      </c>
      <c r="S13" s="5">
        <v>0.14351</v>
      </c>
      <c r="T13" s="5">
        <v>-18.61</v>
      </c>
      <c r="U13" s="5">
        <v>0</v>
      </c>
      <c r="V13" s="5">
        <v>4.1222000000000002E-2</v>
      </c>
      <c r="W13" s="5">
        <v>106.663</v>
      </c>
      <c r="X13" s="5">
        <v>0.63154399999999999</v>
      </c>
    </row>
    <row r="14" spans="1:24" x14ac:dyDescent="0.25">
      <c r="A14" s="4">
        <v>75</v>
      </c>
      <c r="B14" s="4">
        <v>1970</v>
      </c>
      <c r="C14" s="4" t="s">
        <v>1870</v>
      </c>
      <c r="D14" s="4" t="s">
        <v>8856</v>
      </c>
      <c r="E14" s="4" t="s">
        <v>1870</v>
      </c>
      <c r="F14" s="4">
        <v>37.271900000000002</v>
      </c>
      <c r="G14" s="4">
        <v>-119.27</v>
      </c>
      <c r="H14" s="4" t="s">
        <v>1236</v>
      </c>
      <c r="I14" s="4" t="s">
        <v>28</v>
      </c>
      <c r="J14" s="4" t="s">
        <v>56</v>
      </c>
      <c r="K14" s="4" t="s">
        <v>33</v>
      </c>
      <c r="L14" s="4">
        <v>0</v>
      </c>
      <c r="M14" s="4">
        <v>0.15088199999999999</v>
      </c>
      <c r="N14" s="4">
        <v>0.40261599999999997</v>
      </c>
      <c r="O14" s="4">
        <v>237.37333000000001</v>
      </c>
      <c r="P14" s="4">
        <v>0.28721099999999999</v>
      </c>
      <c r="Q14" s="4">
        <v>9.9179999999999997E-3</v>
      </c>
      <c r="R14" s="4">
        <v>9</v>
      </c>
      <c r="S14" s="4">
        <v>0.106403</v>
      </c>
      <c r="T14" s="4">
        <v>-16.524000000000001</v>
      </c>
      <c r="U14" s="4">
        <v>1</v>
      </c>
      <c r="V14" s="4">
        <v>3.1606000000000002E-2</v>
      </c>
      <c r="W14" s="4">
        <v>90.049000000000007</v>
      </c>
      <c r="X14" s="4">
        <v>0.46069300000000002</v>
      </c>
    </row>
    <row r="15" spans="1:24" x14ac:dyDescent="0.25">
      <c r="A15" s="5">
        <v>86</v>
      </c>
      <c r="B15" s="5">
        <v>1971</v>
      </c>
      <c r="C15" s="5" t="s">
        <v>2139</v>
      </c>
      <c r="D15" s="5" t="s">
        <v>2138</v>
      </c>
      <c r="E15" s="5" t="s">
        <v>2139</v>
      </c>
      <c r="F15" s="5">
        <v>34.234999999999999</v>
      </c>
      <c r="G15" s="5">
        <v>-77.945999999999998</v>
      </c>
      <c r="H15" s="5" t="s">
        <v>158</v>
      </c>
      <c r="I15" s="5" t="s">
        <v>28</v>
      </c>
      <c r="J15" s="5" t="s">
        <v>56</v>
      </c>
      <c r="K15" s="5" t="s">
        <v>33</v>
      </c>
      <c r="L15" s="5">
        <v>0</v>
      </c>
      <c r="M15" s="5">
        <v>4.8890000000000003E-2</v>
      </c>
      <c r="N15" s="5">
        <v>0.83311800000000003</v>
      </c>
      <c r="O15" s="5">
        <v>176.70667</v>
      </c>
      <c r="P15" s="5">
        <v>0.474657</v>
      </c>
      <c r="Q15" s="5">
        <v>1.0399999999999999E-4</v>
      </c>
      <c r="R15" s="5">
        <v>9</v>
      </c>
      <c r="S15" s="5">
        <v>7.5901999999999997E-2</v>
      </c>
      <c r="T15" s="5">
        <v>-14.951000000000001</v>
      </c>
      <c r="U15" s="5">
        <v>1</v>
      </c>
      <c r="V15" s="5">
        <v>4.0293000000000002E-2</v>
      </c>
      <c r="W15" s="5">
        <v>136.38399999999999</v>
      </c>
      <c r="X15" s="5">
        <v>0.97659799999999997</v>
      </c>
    </row>
    <row r="16" spans="1:24" x14ac:dyDescent="0.25">
      <c r="A16" s="4">
        <v>93</v>
      </c>
      <c r="B16" s="4">
        <v>1972</v>
      </c>
      <c r="C16" s="4" t="s">
        <v>2346</v>
      </c>
      <c r="D16" s="4" t="s">
        <v>2345</v>
      </c>
      <c r="E16" s="4" t="s">
        <v>2346</v>
      </c>
      <c r="F16" s="4">
        <v>42.366</v>
      </c>
      <c r="G16" s="4">
        <v>-73.116299999999995</v>
      </c>
      <c r="H16" s="4" t="s">
        <v>8857</v>
      </c>
      <c r="I16" s="4" t="s">
        <v>3083</v>
      </c>
      <c r="J16" s="4" t="s">
        <v>33</v>
      </c>
      <c r="K16" s="4"/>
      <c r="L16" s="4">
        <v>0</v>
      </c>
      <c r="M16" s="4">
        <v>0.74582800000000005</v>
      </c>
      <c r="N16" s="4">
        <v>0.450571</v>
      </c>
      <c r="O16" s="4">
        <v>260.17333000000002</v>
      </c>
      <c r="P16" s="4">
        <v>0.45985100000000001</v>
      </c>
      <c r="Q16" s="4">
        <v>6.8120000000000003E-3</v>
      </c>
      <c r="R16" s="4">
        <v>5</v>
      </c>
      <c r="S16" s="4">
        <v>0.72755199999999998</v>
      </c>
      <c r="T16" s="4">
        <v>-9.06</v>
      </c>
      <c r="U16" s="4">
        <v>1</v>
      </c>
      <c r="V16" s="4">
        <v>2.6901999999999999E-2</v>
      </c>
      <c r="W16" s="4">
        <v>83.972999999999999</v>
      </c>
      <c r="X16" s="4">
        <v>0.31052200000000002</v>
      </c>
    </row>
    <row r="17" spans="1:24" x14ac:dyDescent="0.25">
      <c r="A17" s="5">
        <v>106</v>
      </c>
      <c r="B17" s="5">
        <v>1973</v>
      </c>
      <c r="C17" s="5" t="s">
        <v>2171</v>
      </c>
      <c r="D17" s="5" t="s">
        <v>2574</v>
      </c>
      <c r="E17" s="5" t="s">
        <v>2171</v>
      </c>
      <c r="F17" s="5">
        <v>-37.816667000000002</v>
      </c>
      <c r="G17" s="5">
        <v>144.966667</v>
      </c>
      <c r="H17" s="5" t="s">
        <v>2172</v>
      </c>
      <c r="I17" s="5" t="s">
        <v>28</v>
      </c>
      <c r="J17" s="5" t="s">
        <v>56</v>
      </c>
      <c r="K17" s="5" t="s">
        <v>33</v>
      </c>
      <c r="L17" s="5">
        <v>0</v>
      </c>
      <c r="M17" s="5">
        <v>0.202352</v>
      </c>
      <c r="N17" s="5">
        <v>0.49809300000000001</v>
      </c>
      <c r="O17" s="5">
        <v>170.33332999999999</v>
      </c>
      <c r="P17" s="5">
        <v>0.32702700000000001</v>
      </c>
      <c r="Q17" s="9">
        <v>3.9999999999999998E-6</v>
      </c>
      <c r="R17" s="5">
        <v>7</v>
      </c>
      <c r="S17" s="5">
        <v>0.14757600000000001</v>
      </c>
      <c r="T17" s="5">
        <v>-14.000999999999999</v>
      </c>
      <c r="U17" s="5">
        <v>1</v>
      </c>
      <c r="V17" s="5">
        <v>2.9725999999999999E-2</v>
      </c>
      <c r="W17" s="5">
        <v>139.56800000000001</v>
      </c>
      <c r="X17" s="5">
        <v>0.48791000000000001</v>
      </c>
    </row>
    <row r="18" spans="1:24" x14ac:dyDescent="0.25">
      <c r="A18" s="4">
        <v>121</v>
      </c>
      <c r="B18" s="4">
        <v>1975</v>
      </c>
      <c r="C18" s="4" t="s">
        <v>2776</v>
      </c>
      <c r="D18" s="4" t="s">
        <v>8858</v>
      </c>
      <c r="E18" s="4" t="s">
        <v>2776</v>
      </c>
      <c r="F18" s="4">
        <v>41.885309999999997</v>
      </c>
      <c r="G18" s="4">
        <v>-87.622129999999999</v>
      </c>
      <c r="H18" s="4" t="s">
        <v>108</v>
      </c>
      <c r="I18" s="4" t="s">
        <v>32</v>
      </c>
      <c r="J18" s="4" t="s">
        <v>28</v>
      </c>
      <c r="K18" s="4" t="s">
        <v>33</v>
      </c>
      <c r="L18" s="4">
        <v>0</v>
      </c>
      <c r="M18" s="4">
        <v>0.925647</v>
      </c>
      <c r="N18" s="4">
        <v>0.48500799999999999</v>
      </c>
      <c r="O18" s="4">
        <v>197.08</v>
      </c>
      <c r="P18" s="4">
        <v>0.32244800000000001</v>
      </c>
      <c r="Q18" s="8">
        <v>9.9999999999999995E-7</v>
      </c>
      <c r="R18" s="4">
        <v>9</v>
      </c>
      <c r="S18" s="4">
        <v>0.105882</v>
      </c>
      <c r="T18" s="4">
        <v>-7.3570000000000002</v>
      </c>
      <c r="U18" s="4">
        <v>1</v>
      </c>
      <c r="V18" s="4">
        <v>3.6452999999999999E-2</v>
      </c>
      <c r="W18" s="4">
        <v>123.557</v>
      </c>
      <c r="X18" s="4">
        <v>0.34373199999999998</v>
      </c>
    </row>
    <row r="19" spans="1:24" x14ac:dyDescent="0.25">
      <c r="A19" s="5">
        <v>125</v>
      </c>
      <c r="B19" s="5">
        <v>1975</v>
      </c>
      <c r="C19" s="5" t="s">
        <v>2477</v>
      </c>
      <c r="D19" s="5" t="s">
        <v>2879</v>
      </c>
      <c r="E19" s="5" t="s">
        <v>2477</v>
      </c>
      <c r="F19" s="5">
        <v>43.002600000000001</v>
      </c>
      <c r="G19" s="5">
        <v>-83.782600000000002</v>
      </c>
      <c r="H19" s="5" t="s">
        <v>2478</v>
      </c>
      <c r="I19" s="5" t="s">
        <v>56</v>
      </c>
      <c r="J19" s="5" t="s">
        <v>33</v>
      </c>
      <c r="K19" s="5"/>
      <c r="L19" s="5">
        <v>0</v>
      </c>
      <c r="M19" s="5">
        <v>9.8487000000000005E-2</v>
      </c>
      <c r="N19" s="5">
        <v>0.53489200000000003</v>
      </c>
      <c r="O19" s="5">
        <v>238.4</v>
      </c>
      <c r="P19" s="5">
        <v>0.63664900000000002</v>
      </c>
      <c r="Q19" s="9">
        <v>9.9999999999999995E-7</v>
      </c>
      <c r="R19" s="5">
        <v>2</v>
      </c>
      <c r="S19" s="5">
        <v>0.74055000000000004</v>
      </c>
      <c r="T19" s="5">
        <v>-7.7030000000000003</v>
      </c>
      <c r="U19" s="5">
        <v>1</v>
      </c>
      <c r="V19" s="5">
        <v>3.8259000000000001E-2</v>
      </c>
      <c r="W19" s="5">
        <v>119.25</v>
      </c>
      <c r="X19" s="5">
        <v>0.15182799999999999</v>
      </c>
    </row>
    <row r="20" spans="1:24" x14ac:dyDescent="0.25">
      <c r="A20" s="4">
        <v>129</v>
      </c>
      <c r="B20" s="4">
        <v>1975</v>
      </c>
      <c r="C20" s="4" t="s">
        <v>2924</v>
      </c>
      <c r="D20" s="4" t="s">
        <v>8859</v>
      </c>
      <c r="E20" s="4" t="s">
        <v>2924</v>
      </c>
      <c r="F20" s="4">
        <v>42.812199999999997</v>
      </c>
      <c r="G20" s="4">
        <v>-73.941000000000003</v>
      </c>
      <c r="H20" s="4" t="s">
        <v>8860</v>
      </c>
      <c r="I20" s="4" t="s">
        <v>28</v>
      </c>
      <c r="J20" s="4"/>
      <c r="K20" s="4"/>
      <c r="L20" s="4">
        <v>0</v>
      </c>
      <c r="M20" s="4">
        <v>0.85092800000000002</v>
      </c>
      <c r="N20" s="4">
        <v>0.63161999999999996</v>
      </c>
      <c r="O20" s="4">
        <v>230.66077000000001</v>
      </c>
      <c r="P20" s="4">
        <v>0.57717099999999999</v>
      </c>
      <c r="Q20" s="4">
        <v>0.42833500000000002</v>
      </c>
      <c r="R20" s="4">
        <v>7</v>
      </c>
      <c r="S20" s="4">
        <v>0.30683300000000002</v>
      </c>
      <c r="T20" s="4">
        <v>-11.827999999999999</v>
      </c>
      <c r="U20" s="4">
        <v>1</v>
      </c>
      <c r="V20" s="4">
        <v>6.8797999999999998E-2</v>
      </c>
      <c r="W20" s="4">
        <v>105.255</v>
      </c>
      <c r="X20" s="4">
        <v>0.75668199999999997</v>
      </c>
    </row>
    <row r="21" spans="1:24" x14ac:dyDescent="0.25">
      <c r="A21" s="5">
        <v>132</v>
      </c>
      <c r="B21" s="5">
        <v>1976</v>
      </c>
      <c r="C21" s="5" t="s">
        <v>1910</v>
      </c>
      <c r="D21" s="5" t="s">
        <v>2951</v>
      </c>
      <c r="E21" s="5" t="s">
        <v>1910</v>
      </c>
      <c r="F21" s="5">
        <v>42.347020999999998</v>
      </c>
      <c r="G21" s="5">
        <v>-83.060184000000007</v>
      </c>
      <c r="H21" s="5" t="s">
        <v>1911</v>
      </c>
      <c r="I21" s="5" t="s">
        <v>28</v>
      </c>
      <c r="J21" s="5" t="s">
        <v>33</v>
      </c>
      <c r="K21" s="5"/>
      <c r="L21" s="5">
        <v>0</v>
      </c>
      <c r="M21" s="5">
        <v>0.48919000000000001</v>
      </c>
      <c r="N21" s="5">
        <v>0.50637900000000002</v>
      </c>
      <c r="O21" s="5">
        <v>459.10620999999998</v>
      </c>
      <c r="P21" s="5">
        <v>0.76167499999999999</v>
      </c>
      <c r="Q21" s="5">
        <v>3.7690000000000002E-3</v>
      </c>
      <c r="R21" s="5">
        <v>1</v>
      </c>
      <c r="S21" s="5">
        <v>6.3145999999999994E-2</v>
      </c>
      <c r="T21" s="5">
        <v>-7.6909999999999998</v>
      </c>
      <c r="U21" s="5">
        <v>1</v>
      </c>
      <c r="V21" s="5">
        <v>4.1603000000000001E-2</v>
      </c>
      <c r="W21" s="5">
        <v>112.374</v>
      </c>
      <c r="X21" s="5">
        <v>0.87704099999999996</v>
      </c>
    </row>
    <row r="22" spans="1:24" x14ac:dyDescent="0.25">
      <c r="A22" s="4">
        <v>135</v>
      </c>
      <c r="B22" s="4">
        <v>1976</v>
      </c>
      <c r="C22" s="4" t="s">
        <v>3021</v>
      </c>
      <c r="D22" s="4" t="s">
        <v>3020</v>
      </c>
      <c r="E22" s="4" t="s">
        <v>3021</v>
      </c>
      <c r="F22" s="4">
        <v>51.507264800000002</v>
      </c>
      <c r="G22" s="4">
        <v>-0.1278328</v>
      </c>
      <c r="H22" s="4" t="s">
        <v>909</v>
      </c>
      <c r="I22" s="4" t="s">
        <v>28</v>
      </c>
      <c r="J22" s="4" t="s">
        <v>56</v>
      </c>
      <c r="K22" s="4" t="s">
        <v>33</v>
      </c>
      <c r="L22" s="4">
        <v>0</v>
      </c>
      <c r="M22" s="4">
        <v>7.7368999999999993E-2</v>
      </c>
      <c r="N22" s="4">
        <v>0.68407200000000001</v>
      </c>
      <c r="O22" s="4">
        <v>235.02322000000001</v>
      </c>
      <c r="P22" s="4">
        <v>0.56537400000000004</v>
      </c>
      <c r="Q22" s="4">
        <v>9.0699999999999999E-3</v>
      </c>
      <c r="R22" s="4">
        <v>9</v>
      </c>
      <c r="S22" s="4">
        <v>0.11045099999999999</v>
      </c>
      <c r="T22" s="4">
        <v>-15.811999999999999</v>
      </c>
      <c r="U22" s="4">
        <v>1</v>
      </c>
      <c r="V22" s="4">
        <v>2.9708999999999999E-2</v>
      </c>
      <c r="W22" s="4">
        <v>129.78</v>
      </c>
      <c r="X22" s="4">
        <v>0.92416500000000001</v>
      </c>
    </row>
    <row r="23" spans="1:24" x14ac:dyDescent="0.25">
      <c r="A23" s="5">
        <v>141</v>
      </c>
      <c r="B23" s="5">
        <v>1977</v>
      </c>
      <c r="C23" s="5" t="s">
        <v>2676</v>
      </c>
      <c r="D23" s="5" t="s">
        <v>3114</v>
      </c>
      <c r="E23" s="5" t="s">
        <v>2676</v>
      </c>
      <c r="F23" s="5">
        <v>59.3333333</v>
      </c>
      <c r="G23" s="5">
        <v>18.05</v>
      </c>
      <c r="H23" s="5" t="s">
        <v>2677</v>
      </c>
      <c r="I23" s="5" t="s">
        <v>246</v>
      </c>
      <c r="J23" s="5" t="s">
        <v>56</v>
      </c>
      <c r="K23" s="5" t="s">
        <v>33</v>
      </c>
      <c r="L23" s="5">
        <v>0</v>
      </c>
      <c r="M23" s="5">
        <v>0.32026199999999999</v>
      </c>
      <c r="N23" s="5">
        <v>0.50684499999999999</v>
      </c>
      <c r="O23" s="5">
        <v>227.81932</v>
      </c>
      <c r="P23" s="5">
        <v>0.775787</v>
      </c>
      <c r="Q23" s="9">
        <v>2.6999999999999999E-5</v>
      </c>
      <c r="R23" s="5">
        <v>9</v>
      </c>
      <c r="S23" s="5">
        <v>1</v>
      </c>
      <c r="T23" s="5">
        <v>-12.22</v>
      </c>
      <c r="U23" s="5">
        <v>1</v>
      </c>
      <c r="V23" s="5">
        <v>4.7974000000000003E-2</v>
      </c>
      <c r="W23" s="5">
        <v>107.41800000000001</v>
      </c>
      <c r="X23" s="5">
        <v>0.509409</v>
      </c>
    </row>
    <row r="24" spans="1:24" x14ac:dyDescent="0.25">
      <c r="A24" s="4">
        <v>157</v>
      </c>
      <c r="B24" s="4">
        <v>1978</v>
      </c>
      <c r="C24" s="4" t="s">
        <v>3375</v>
      </c>
      <c r="D24" s="4" t="s">
        <v>3410</v>
      </c>
      <c r="E24" s="4" t="s">
        <v>3375</v>
      </c>
      <c r="F24" s="4">
        <v>34.0535</v>
      </c>
      <c r="G24" s="4">
        <v>-118.245</v>
      </c>
      <c r="H24" s="4" t="s">
        <v>74</v>
      </c>
      <c r="I24" s="4" t="s">
        <v>28</v>
      </c>
      <c r="J24" s="4" t="s">
        <v>56</v>
      </c>
      <c r="K24" s="4" t="s">
        <v>33</v>
      </c>
      <c r="L24" s="4">
        <v>0</v>
      </c>
      <c r="M24" s="4">
        <v>3.0820000000000001E-3</v>
      </c>
      <c r="N24" s="4">
        <v>0.60513600000000001</v>
      </c>
      <c r="O24" s="4">
        <v>210.61332999999999</v>
      </c>
      <c r="P24" s="4">
        <v>0.89467200000000002</v>
      </c>
      <c r="Q24" s="8">
        <v>6.8999999999999997E-5</v>
      </c>
      <c r="R24" s="4">
        <v>11</v>
      </c>
      <c r="S24" s="4">
        <v>0.16273699999999999</v>
      </c>
      <c r="T24" s="4">
        <v>-4.3470000000000004</v>
      </c>
      <c r="U24" s="4">
        <v>1</v>
      </c>
      <c r="V24" s="4">
        <v>3.1577000000000001E-2</v>
      </c>
      <c r="W24" s="4">
        <v>117.023</v>
      </c>
      <c r="X24" s="4">
        <v>0.92723100000000003</v>
      </c>
    </row>
    <row r="25" spans="1:24" x14ac:dyDescent="0.25">
      <c r="A25" s="5">
        <v>163</v>
      </c>
      <c r="B25" s="5">
        <v>1979</v>
      </c>
      <c r="C25" s="5" t="s">
        <v>3166</v>
      </c>
      <c r="D25" s="5" t="s">
        <v>3480</v>
      </c>
      <c r="E25" s="5" t="s">
        <v>3166</v>
      </c>
      <c r="F25" s="5">
        <v>29.7605</v>
      </c>
      <c r="G25" s="5">
        <v>-95.369799999999998</v>
      </c>
      <c r="H25" s="5" t="s">
        <v>1078</v>
      </c>
      <c r="I25" s="5" t="s">
        <v>28</v>
      </c>
      <c r="J25" s="5" t="s">
        <v>33</v>
      </c>
      <c r="K25" s="5"/>
      <c r="L25" s="5">
        <v>0</v>
      </c>
      <c r="M25" s="5">
        <v>0.81574000000000002</v>
      </c>
      <c r="N25" s="5">
        <v>0.36523299999999997</v>
      </c>
      <c r="O25" s="5">
        <v>258.93333000000001</v>
      </c>
      <c r="P25" s="5">
        <v>0.35949399999999998</v>
      </c>
      <c r="Q25" s="9">
        <v>5.8E-5</v>
      </c>
      <c r="R25" s="5">
        <v>10</v>
      </c>
      <c r="S25" s="5">
        <v>0.14504800000000001</v>
      </c>
      <c r="T25" s="5">
        <v>-9.7530000000000001</v>
      </c>
      <c r="U25" s="5">
        <v>1</v>
      </c>
      <c r="V25" s="5">
        <v>2.7722E-2</v>
      </c>
      <c r="W25" s="5">
        <v>144.11099999999999</v>
      </c>
      <c r="X25" s="5">
        <v>0.22251099999999999</v>
      </c>
    </row>
    <row r="26" spans="1:24" x14ac:dyDescent="0.25">
      <c r="A26" s="4">
        <v>164</v>
      </c>
      <c r="B26" s="4">
        <v>1979</v>
      </c>
      <c r="C26" s="4" t="s">
        <v>3483</v>
      </c>
      <c r="D26" s="4" t="s">
        <v>3482</v>
      </c>
      <c r="E26" s="4" t="s">
        <v>3483</v>
      </c>
      <c r="F26" s="4">
        <v>43.648600000000002</v>
      </c>
      <c r="G26" s="4">
        <v>-79.385300000000001</v>
      </c>
      <c r="H26" s="4" t="s">
        <v>26</v>
      </c>
      <c r="I26" s="4" t="s">
        <v>28</v>
      </c>
      <c r="J26" s="4" t="s">
        <v>56</v>
      </c>
      <c r="K26" s="4"/>
      <c r="L26" s="4">
        <v>0</v>
      </c>
      <c r="M26" s="4">
        <v>0.20396500000000001</v>
      </c>
      <c r="N26" s="4">
        <v>0.48494300000000001</v>
      </c>
      <c r="O26" s="4">
        <v>191.93333000000001</v>
      </c>
      <c r="P26" s="4">
        <v>0.69051700000000005</v>
      </c>
      <c r="Q26" s="4">
        <v>0.819469</v>
      </c>
      <c r="R26" s="4">
        <v>1</v>
      </c>
      <c r="S26" s="4">
        <v>0.110972</v>
      </c>
      <c r="T26" s="4">
        <v>-7.0030000000000001</v>
      </c>
      <c r="U26" s="4">
        <v>1</v>
      </c>
      <c r="V26" s="4">
        <v>3.3910000000000003E-2</v>
      </c>
      <c r="W26" s="4">
        <v>133.291</v>
      </c>
      <c r="X26" s="4">
        <v>0.84124699999999997</v>
      </c>
    </row>
    <row r="27" spans="1:24" x14ac:dyDescent="0.25">
      <c r="A27" s="5">
        <v>169</v>
      </c>
      <c r="B27" s="5">
        <v>1979</v>
      </c>
      <c r="C27" s="5" t="s">
        <v>3555</v>
      </c>
      <c r="D27" s="5" t="s">
        <v>8861</v>
      </c>
      <c r="E27" s="5" t="s">
        <v>3555</v>
      </c>
      <c r="F27" s="5">
        <v>53.4238</v>
      </c>
      <c r="G27" s="5">
        <v>-3.0652300000000001</v>
      </c>
      <c r="H27" s="5" t="s">
        <v>8862</v>
      </c>
      <c r="I27" s="5" t="s">
        <v>28</v>
      </c>
      <c r="J27" s="5" t="s">
        <v>56</v>
      </c>
      <c r="K27" s="5" t="s">
        <v>33</v>
      </c>
      <c r="L27" s="5">
        <v>0</v>
      </c>
      <c r="M27" s="5">
        <v>1.7765E-2</v>
      </c>
      <c r="N27" s="5">
        <v>0.32893800000000001</v>
      </c>
      <c r="O27" s="5">
        <v>245.06666999999999</v>
      </c>
      <c r="P27" s="5">
        <v>0.38336399999999998</v>
      </c>
      <c r="Q27" s="9">
        <v>2.4000000000000001E-5</v>
      </c>
      <c r="R27" s="5">
        <v>3</v>
      </c>
      <c r="S27" s="5">
        <v>4.4648E-2</v>
      </c>
      <c r="T27" s="5">
        <v>-13.55</v>
      </c>
      <c r="U27" s="5">
        <v>1</v>
      </c>
      <c r="V27" s="5">
        <v>3.4106999999999998E-2</v>
      </c>
      <c r="W27" s="5">
        <v>202.001</v>
      </c>
      <c r="X27" s="5">
        <v>0.50276600000000005</v>
      </c>
    </row>
    <row r="28" spans="1:24" x14ac:dyDescent="0.25">
      <c r="A28" s="4">
        <v>173</v>
      </c>
      <c r="B28" s="4">
        <v>1980</v>
      </c>
      <c r="C28" s="4" t="s">
        <v>3596</v>
      </c>
      <c r="D28" s="4" t="s">
        <v>3595</v>
      </c>
      <c r="E28" s="4" t="s">
        <v>3596</v>
      </c>
      <c r="F28" s="4">
        <v>47.9791667</v>
      </c>
      <c r="G28" s="4">
        <v>-122.2008333</v>
      </c>
      <c r="H28" s="4" t="s">
        <v>4087</v>
      </c>
      <c r="I28" s="4" t="s">
        <v>56</v>
      </c>
      <c r="J28" s="4" t="s">
        <v>33</v>
      </c>
      <c r="K28" s="4"/>
      <c r="L28" s="4">
        <v>0</v>
      </c>
      <c r="M28" s="4">
        <v>0.25342799999999999</v>
      </c>
      <c r="N28" s="4">
        <v>0.50180499999999995</v>
      </c>
      <c r="O28" s="4">
        <v>258.43810000000002</v>
      </c>
      <c r="P28" s="4">
        <v>0.41649399999999998</v>
      </c>
      <c r="Q28" s="8">
        <v>3.0000000000000001E-6</v>
      </c>
      <c r="R28" s="4">
        <v>5</v>
      </c>
      <c r="S28" s="4">
        <v>0.70910099999999998</v>
      </c>
      <c r="T28" s="4">
        <v>-12.63</v>
      </c>
      <c r="U28" s="4">
        <v>0</v>
      </c>
      <c r="V28" s="4">
        <v>3.5007000000000003E-2</v>
      </c>
      <c r="W28" s="4">
        <v>95.873000000000005</v>
      </c>
      <c r="X28" s="4">
        <v>0.37521199999999999</v>
      </c>
    </row>
    <row r="29" spans="1:24" x14ac:dyDescent="0.25">
      <c r="A29" s="5">
        <v>177</v>
      </c>
      <c r="B29" s="5">
        <v>1980</v>
      </c>
      <c r="C29" s="5" t="s">
        <v>3616</v>
      </c>
      <c r="D29" s="5" t="s">
        <v>3615</v>
      </c>
      <c r="E29" s="5" t="s">
        <v>3616</v>
      </c>
      <c r="F29" s="5">
        <v>51.507264800000002</v>
      </c>
      <c r="G29" s="5">
        <v>-0.1278328</v>
      </c>
      <c r="H29" s="5" t="s">
        <v>4018</v>
      </c>
      <c r="I29" s="5" t="s">
        <v>28</v>
      </c>
      <c r="J29" s="5" t="s">
        <v>33</v>
      </c>
      <c r="K29" s="5"/>
      <c r="L29" s="5">
        <v>5.1135778008799997E-3</v>
      </c>
      <c r="M29" s="5">
        <v>0.481794</v>
      </c>
      <c r="N29" s="5">
        <v>0.71372400000000003</v>
      </c>
      <c r="O29" s="5">
        <v>226.17332999999999</v>
      </c>
      <c r="P29" s="5">
        <v>0.70594699999999999</v>
      </c>
      <c r="Q29" s="9">
        <v>3.1000000000000001E-5</v>
      </c>
      <c r="R29" s="5">
        <v>2</v>
      </c>
      <c r="S29" s="5">
        <v>8.9521000000000003E-2</v>
      </c>
      <c r="T29" s="5">
        <v>-6.5529999999999999</v>
      </c>
      <c r="U29" s="5">
        <v>1</v>
      </c>
      <c r="V29" s="5">
        <v>2.8013E-2</v>
      </c>
      <c r="W29" s="5">
        <v>89.381</v>
      </c>
      <c r="X29" s="5">
        <v>0.77201799999999998</v>
      </c>
    </row>
    <row r="30" spans="1:24" x14ac:dyDescent="0.25">
      <c r="A30" s="4">
        <v>178</v>
      </c>
      <c r="B30" s="4">
        <v>1980</v>
      </c>
      <c r="C30" s="4" t="s">
        <v>3656</v>
      </c>
      <c r="D30" s="4" t="s">
        <v>3655</v>
      </c>
      <c r="E30" s="4" t="s">
        <v>3656</v>
      </c>
      <c r="F30" s="4">
        <v>41.5047</v>
      </c>
      <c r="G30" s="4">
        <v>-81.690700000000007</v>
      </c>
      <c r="H30" s="4" t="s">
        <v>955</v>
      </c>
      <c r="I30" s="4" t="s">
        <v>28</v>
      </c>
      <c r="J30" s="4" t="s">
        <v>33</v>
      </c>
      <c r="K30" s="4"/>
      <c r="L30" s="4">
        <v>0</v>
      </c>
      <c r="M30" s="4">
        <v>0.49299900000000002</v>
      </c>
      <c r="N30" s="4">
        <v>0.34428399999999998</v>
      </c>
      <c r="O30" s="4">
        <v>394.02667000000002</v>
      </c>
      <c r="P30" s="4">
        <v>0.61263299999999998</v>
      </c>
      <c r="Q30" s="4">
        <v>1.3300000000000001E-4</v>
      </c>
      <c r="R30" s="4">
        <v>10</v>
      </c>
      <c r="S30" s="4">
        <v>0.65712099999999996</v>
      </c>
      <c r="T30" s="4">
        <v>-7.4109999999999996</v>
      </c>
      <c r="U30" s="4">
        <v>0</v>
      </c>
      <c r="V30" s="4">
        <v>3.2488999999999997E-2</v>
      </c>
      <c r="W30" s="4">
        <v>168.43700000000001</v>
      </c>
      <c r="X30" s="4">
        <v>0.56807399999999997</v>
      </c>
    </row>
    <row r="31" spans="1:24" x14ac:dyDescent="0.25">
      <c r="A31" s="5">
        <v>180</v>
      </c>
      <c r="B31" s="5">
        <v>1980</v>
      </c>
      <c r="C31" s="5" t="s">
        <v>1535</v>
      </c>
      <c r="D31" s="5" t="s">
        <v>3673</v>
      </c>
      <c r="E31" s="5" t="s">
        <v>1535</v>
      </c>
      <c r="F31" s="5">
        <v>38.899099999999997</v>
      </c>
      <c r="G31" s="5">
        <v>-77.028999999999996</v>
      </c>
      <c r="H31" s="5" t="s">
        <v>1536</v>
      </c>
      <c r="I31" s="5" t="s">
        <v>28</v>
      </c>
      <c r="J31" s="5" t="s">
        <v>33</v>
      </c>
      <c r="K31" s="5"/>
      <c r="L31" s="5">
        <v>0</v>
      </c>
      <c r="M31" s="5">
        <v>0.690913</v>
      </c>
      <c r="N31" s="5">
        <v>0.52339500000000005</v>
      </c>
      <c r="O31" s="5">
        <v>250.84</v>
      </c>
      <c r="P31" s="5">
        <v>0.43618200000000001</v>
      </c>
      <c r="Q31" s="5">
        <v>0</v>
      </c>
      <c r="R31" s="5">
        <v>5</v>
      </c>
      <c r="S31" s="5">
        <v>0.10256700000000001</v>
      </c>
      <c r="T31" s="5">
        <v>-10.105</v>
      </c>
      <c r="U31" s="5">
        <v>1</v>
      </c>
      <c r="V31" s="5">
        <v>3.1528E-2</v>
      </c>
      <c r="W31" s="5">
        <v>180.25</v>
      </c>
      <c r="X31" s="5">
        <v>0.50455099999999997</v>
      </c>
    </row>
    <row r="32" spans="1:24" x14ac:dyDescent="0.25">
      <c r="A32" s="4">
        <v>197</v>
      </c>
      <c r="B32" s="4">
        <v>1982</v>
      </c>
      <c r="C32" s="4" t="s">
        <v>1343</v>
      </c>
      <c r="D32" s="4" t="s">
        <v>3903</v>
      </c>
      <c r="E32" s="4" t="s">
        <v>1343</v>
      </c>
      <c r="F32" s="4">
        <v>42.347020999999998</v>
      </c>
      <c r="G32" s="4">
        <v>-83.060184000000007</v>
      </c>
      <c r="H32" s="4" t="s">
        <v>1344</v>
      </c>
      <c r="I32" s="4" t="s">
        <v>28</v>
      </c>
      <c r="J32" s="4" t="s">
        <v>56</v>
      </c>
      <c r="K32" s="4" t="s">
        <v>33</v>
      </c>
      <c r="L32" s="4">
        <v>0</v>
      </c>
      <c r="M32" s="4">
        <v>9.3896999999999994E-2</v>
      </c>
      <c r="N32" s="4">
        <v>0.79128100000000001</v>
      </c>
      <c r="O32" s="4">
        <v>313.83999999999997</v>
      </c>
      <c r="P32" s="4">
        <v>0.68899100000000002</v>
      </c>
      <c r="Q32" s="8">
        <v>1.4E-5</v>
      </c>
      <c r="R32" s="4">
        <v>6</v>
      </c>
      <c r="S32" s="4">
        <v>5.8941E-2</v>
      </c>
      <c r="T32" s="4">
        <v>-9.0139999999999993</v>
      </c>
      <c r="U32" s="4">
        <v>1</v>
      </c>
      <c r="V32" s="4">
        <v>4.6294000000000002E-2</v>
      </c>
      <c r="W32" s="4">
        <v>106.974</v>
      </c>
      <c r="X32" s="4">
        <v>0.89600599999999997</v>
      </c>
    </row>
    <row r="33" spans="1:24" x14ac:dyDescent="0.25">
      <c r="A33" s="5">
        <v>200</v>
      </c>
      <c r="B33" s="5">
        <v>1982</v>
      </c>
      <c r="C33" s="5" t="s">
        <v>3963</v>
      </c>
      <c r="D33" s="5" t="s">
        <v>3962</v>
      </c>
      <c r="E33" s="5" t="s">
        <v>3963</v>
      </c>
      <c r="F33" s="5">
        <v>51.556100000000001</v>
      </c>
      <c r="G33" s="5">
        <v>-0.25968999999999998</v>
      </c>
      <c r="H33" s="5" t="s">
        <v>4185</v>
      </c>
      <c r="I33" s="5" t="s">
        <v>28</v>
      </c>
      <c r="J33" s="5" t="s">
        <v>56</v>
      </c>
      <c r="K33" s="5" t="s">
        <v>33</v>
      </c>
      <c r="L33" s="5">
        <v>0</v>
      </c>
      <c r="M33" s="5">
        <v>1.322E-3</v>
      </c>
      <c r="N33" s="5">
        <v>0.67325000000000002</v>
      </c>
      <c r="O33" s="5">
        <v>235.23156</v>
      </c>
      <c r="P33" s="5">
        <v>0.50764299999999996</v>
      </c>
      <c r="Q33" s="5">
        <v>1.3100000000000001E-4</v>
      </c>
      <c r="R33" s="5">
        <v>7</v>
      </c>
      <c r="S33" s="5">
        <v>0.24221899999999999</v>
      </c>
      <c r="T33" s="5">
        <v>-17.748999999999999</v>
      </c>
      <c r="U33" s="5">
        <v>1</v>
      </c>
      <c r="V33" s="5">
        <v>3.2932999999999997E-2</v>
      </c>
      <c r="W33" s="5">
        <v>111.21299999999999</v>
      </c>
      <c r="X33" s="5">
        <v>0.80223999999999995</v>
      </c>
    </row>
    <row r="34" spans="1:24" x14ac:dyDescent="0.25">
      <c r="A34" s="4">
        <v>205</v>
      </c>
      <c r="B34" s="4">
        <v>1983</v>
      </c>
      <c r="C34" s="4" t="s">
        <v>4060</v>
      </c>
      <c r="D34" s="4" t="s">
        <v>4059</v>
      </c>
      <c r="E34" s="4" t="s">
        <v>4060</v>
      </c>
      <c r="F34" s="4">
        <v>51.506300000000003</v>
      </c>
      <c r="G34" s="4">
        <v>-0.12714</v>
      </c>
      <c r="H34" s="4" t="s">
        <v>893</v>
      </c>
      <c r="I34" s="4" t="s">
        <v>28</v>
      </c>
      <c r="J34" s="4" t="s">
        <v>56</v>
      </c>
      <c r="K34" s="4"/>
      <c r="L34" s="4">
        <v>0</v>
      </c>
      <c r="M34" s="4">
        <v>1.807E-3</v>
      </c>
      <c r="N34" s="4">
        <v>0.65347999999999995</v>
      </c>
      <c r="O34" s="4">
        <v>209.98667</v>
      </c>
      <c r="P34" s="4">
        <v>0.95070500000000002</v>
      </c>
      <c r="Q34" s="4">
        <v>0.56049099999999996</v>
      </c>
      <c r="R34" s="4">
        <v>4</v>
      </c>
      <c r="S34" s="4">
        <v>3.0661000000000001E-2</v>
      </c>
      <c r="T34" s="4">
        <v>-5.899</v>
      </c>
      <c r="U34" s="4">
        <v>0</v>
      </c>
      <c r="V34" s="4">
        <v>9.0076000000000003E-2</v>
      </c>
      <c r="W34" s="4">
        <v>95.781000000000006</v>
      </c>
      <c r="X34" s="4">
        <v>0.74484899999999998</v>
      </c>
    </row>
    <row r="35" spans="1:24" x14ac:dyDescent="0.25">
      <c r="A35" s="5">
        <v>210</v>
      </c>
      <c r="B35" s="5">
        <v>1984</v>
      </c>
      <c r="C35" s="5" t="s">
        <v>2215</v>
      </c>
      <c r="D35" s="5" t="s">
        <v>4191</v>
      </c>
      <c r="E35" s="5" t="s">
        <v>2215</v>
      </c>
      <c r="F35" s="5">
        <v>-37.816667000000002</v>
      </c>
      <c r="G35" s="5">
        <v>144.966667</v>
      </c>
      <c r="H35" s="5" t="s">
        <v>2216</v>
      </c>
      <c r="I35" s="5" t="s">
        <v>28</v>
      </c>
      <c r="J35" s="5" t="s">
        <v>56</v>
      </c>
      <c r="K35" s="5" t="s">
        <v>33</v>
      </c>
      <c r="L35" s="5">
        <v>0</v>
      </c>
      <c r="M35" s="5">
        <v>0.39457799999999998</v>
      </c>
      <c r="N35" s="5">
        <v>0.58431900000000003</v>
      </c>
      <c r="O35" s="5">
        <v>222.63388</v>
      </c>
      <c r="P35" s="5">
        <v>0.86666600000000005</v>
      </c>
      <c r="Q35" s="9">
        <v>4.6E-5</v>
      </c>
      <c r="R35" s="5">
        <v>1</v>
      </c>
      <c r="S35" s="5">
        <v>0.42858600000000002</v>
      </c>
      <c r="T35" s="5">
        <v>-4.3869999999999996</v>
      </c>
      <c r="U35" s="5">
        <v>0</v>
      </c>
      <c r="V35" s="5">
        <v>4.1799000000000003E-2</v>
      </c>
      <c r="W35" s="5">
        <v>163.71700000000001</v>
      </c>
      <c r="X35" s="5">
        <v>0.69779899999999995</v>
      </c>
    </row>
    <row r="36" spans="1:24" x14ac:dyDescent="0.25">
      <c r="A36" s="4">
        <v>215</v>
      </c>
      <c r="B36" s="4">
        <v>1985</v>
      </c>
      <c r="C36" s="4" t="s">
        <v>1343</v>
      </c>
      <c r="D36" s="4" t="s">
        <v>4313</v>
      </c>
      <c r="E36" s="4" t="s">
        <v>1343</v>
      </c>
      <c r="F36" s="4">
        <v>42.347020999999998</v>
      </c>
      <c r="G36" s="4">
        <v>-83.060184000000007</v>
      </c>
      <c r="H36" s="4" t="s">
        <v>1344</v>
      </c>
      <c r="I36" s="4" t="s">
        <v>28</v>
      </c>
      <c r="J36" s="4" t="s">
        <v>56</v>
      </c>
      <c r="K36" s="4" t="s">
        <v>33</v>
      </c>
      <c r="L36" s="4">
        <v>0</v>
      </c>
      <c r="M36" s="4">
        <v>0.21051600000000001</v>
      </c>
      <c r="N36" s="4">
        <v>0.68034600000000001</v>
      </c>
      <c r="O36" s="4">
        <v>255.46666999999999</v>
      </c>
      <c r="P36" s="4">
        <v>0.64178400000000002</v>
      </c>
      <c r="Q36" s="4">
        <v>0</v>
      </c>
      <c r="R36" s="4">
        <v>10</v>
      </c>
      <c r="S36" s="4">
        <v>5.5058000000000003E-2</v>
      </c>
      <c r="T36" s="4">
        <v>-12.276999999999999</v>
      </c>
      <c r="U36" s="4">
        <v>0</v>
      </c>
      <c r="V36" s="4">
        <v>4.5183000000000001E-2</v>
      </c>
      <c r="W36" s="4">
        <v>174.827</v>
      </c>
      <c r="X36" s="4">
        <v>0.961086</v>
      </c>
    </row>
    <row r="37" spans="1:24" x14ac:dyDescent="0.25">
      <c r="A37" s="5">
        <v>216</v>
      </c>
      <c r="B37" s="5">
        <v>1985</v>
      </c>
      <c r="C37" s="5" t="s">
        <v>4344</v>
      </c>
      <c r="D37" s="5" t="s">
        <v>4343</v>
      </c>
      <c r="E37" s="5" t="s">
        <v>4344</v>
      </c>
      <c r="F37" s="5">
        <v>38.5535</v>
      </c>
      <c r="G37" s="5">
        <v>-91.001099999999994</v>
      </c>
      <c r="H37" s="5" t="s">
        <v>8863</v>
      </c>
      <c r="I37" s="5" t="s">
        <v>28</v>
      </c>
      <c r="J37" s="5" t="s">
        <v>56</v>
      </c>
      <c r="K37" s="5" t="s">
        <v>33</v>
      </c>
      <c r="L37" s="5">
        <v>0</v>
      </c>
      <c r="M37" s="5">
        <v>0.147059</v>
      </c>
      <c r="N37" s="5">
        <v>0.43937599999999999</v>
      </c>
      <c r="O37" s="5">
        <v>207.70667</v>
      </c>
      <c r="P37" s="5">
        <v>0.63830500000000001</v>
      </c>
      <c r="Q37" s="5">
        <v>0</v>
      </c>
      <c r="R37" s="5">
        <v>9</v>
      </c>
      <c r="S37" s="5">
        <v>0.10732</v>
      </c>
      <c r="T37" s="5">
        <v>-4.2530000000000001</v>
      </c>
      <c r="U37" s="5">
        <v>1</v>
      </c>
      <c r="V37" s="5">
        <v>2.6948E-2</v>
      </c>
      <c r="W37" s="5">
        <v>140.49700000000001</v>
      </c>
      <c r="X37" s="5">
        <v>0.25944499999999998</v>
      </c>
    </row>
    <row r="38" spans="1:24" x14ac:dyDescent="0.25">
      <c r="A38" s="4">
        <v>222</v>
      </c>
      <c r="B38" s="4">
        <v>1986</v>
      </c>
      <c r="C38" s="4" t="s">
        <v>4559</v>
      </c>
      <c r="D38" s="4" t="s">
        <v>4558</v>
      </c>
      <c r="E38" s="4" t="s">
        <v>4559</v>
      </c>
      <c r="F38" s="4">
        <v>40.714599999999997</v>
      </c>
      <c r="G38" s="4">
        <v>-74.007099999999994</v>
      </c>
      <c r="H38" s="4" t="s">
        <v>195</v>
      </c>
      <c r="I38" s="4" t="s">
        <v>28</v>
      </c>
      <c r="J38" s="4" t="s">
        <v>56</v>
      </c>
      <c r="K38" s="4" t="s">
        <v>33</v>
      </c>
      <c r="L38" s="4">
        <v>0</v>
      </c>
      <c r="M38" s="4">
        <v>3.1288000000000003E-2</v>
      </c>
      <c r="N38" s="4">
        <v>0.76145300000000005</v>
      </c>
      <c r="O38" s="4">
        <v>233.06404000000001</v>
      </c>
      <c r="P38" s="4">
        <v>0.57621500000000003</v>
      </c>
      <c r="Q38" s="4">
        <v>1.882E-3</v>
      </c>
      <c r="R38" s="4">
        <v>8</v>
      </c>
      <c r="S38" s="4">
        <v>0.122742</v>
      </c>
      <c r="T38" s="4">
        <v>-15.449</v>
      </c>
      <c r="U38" s="4">
        <v>1</v>
      </c>
      <c r="V38" s="4">
        <v>4.8878999999999999E-2</v>
      </c>
      <c r="W38" s="4">
        <v>115.947</v>
      </c>
      <c r="X38" s="4">
        <v>0.84535000000000005</v>
      </c>
    </row>
    <row r="39" spans="1:24" x14ac:dyDescent="0.25">
      <c r="A39" s="5">
        <v>237</v>
      </c>
      <c r="B39" s="5">
        <v>1991</v>
      </c>
      <c r="C39" s="5" t="s">
        <v>5007</v>
      </c>
      <c r="D39" s="5" t="s">
        <v>4679</v>
      </c>
      <c r="E39" s="5" t="s">
        <v>5007</v>
      </c>
      <c r="F39" s="5">
        <v>40.714269000000002</v>
      </c>
      <c r="G39" s="5">
        <v>-74.005972999999997</v>
      </c>
      <c r="H39" s="5" t="s">
        <v>113</v>
      </c>
      <c r="I39" s="5" t="s">
        <v>28</v>
      </c>
      <c r="J39" s="5" t="s">
        <v>56</v>
      </c>
      <c r="K39" s="5" t="s">
        <v>33</v>
      </c>
      <c r="L39" s="5">
        <v>0</v>
      </c>
      <c r="M39" s="5">
        <v>0.205733</v>
      </c>
      <c r="N39" s="5">
        <v>0.68488099999999996</v>
      </c>
      <c r="O39" s="5">
        <v>246.10667000000001</v>
      </c>
      <c r="P39" s="5">
        <v>0.81882900000000003</v>
      </c>
      <c r="Q39" s="9">
        <v>1.9999999999999999E-6</v>
      </c>
      <c r="R39" s="5">
        <v>1</v>
      </c>
      <c r="S39" s="5">
        <v>2.5146999999999999E-2</v>
      </c>
      <c r="T39" s="5">
        <v>-8.6859999999999999</v>
      </c>
      <c r="U39" s="5">
        <v>0</v>
      </c>
      <c r="V39" s="5">
        <v>4.0482999999999998E-2</v>
      </c>
      <c r="W39" s="5">
        <v>109.855</v>
      </c>
      <c r="X39" s="5">
        <v>0.93388199999999999</v>
      </c>
    </row>
    <row r="40" spans="1:24" x14ac:dyDescent="0.25">
      <c r="A40" s="4">
        <v>241</v>
      </c>
      <c r="B40" s="4">
        <v>1991</v>
      </c>
      <c r="C40" s="4" t="s">
        <v>5180</v>
      </c>
      <c r="D40" s="4" t="s">
        <v>5283</v>
      </c>
      <c r="E40" s="4" t="s">
        <v>5180</v>
      </c>
      <c r="F40" s="4">
        <v>51.25</v>
      </c>
      <c r="G40" s="4">
        <v>-1.9166669999999999</v>
      </c>
      <c r="H40" s="4" t="s">
        <v>5181</v>
      </c>
      <c r="I40" s="4" t="s">
        <v>28</v>
      </c>
      <c r="J40" s="4" t="s">
        <v>56</v>
      </c>
      <c r="K40" s="4" t="s">
        <v>33</v>
      </c>
      <c r="L40" s="4">
        <v>0</v>
      </c>
      <c r="M40" s="4">
        <v>4.7847000000000001E-2</v>
      </c>
      <c r="N40" s="4">
        <v>0.59633100000000006</v>
      </c>
      <c r="O40" s="4">
        <v>188.76</v>
      </c>
      <c r="P40" s="4">
        <v>0.54729399999999995</v>
      </c>
      <c r="Q40" s="8">
        <v>4.8999999999999998E-5</v>
      </c>
      <c r="R40" s="4">
        <v>0</v>
      </c>
      <c r="S40" s="4">
        <v>0.15698400000000001</v>
      </c>
      <c r="T40" s="4">
        <v>-13.135999999999999</v>
      </c>
      <c r="U40" s="4">
        <v>1</v>
      </c>
      <c r="V40" s="4">
        <v>3.3134999999999998E-2</v>
      </c>
      <c r="W40" s="4">
        <v>110.209</v>
      </c>
      <c r="X40" s="4">
        <v>0.68800499999999998</v>
      </c>
    </row>
    <row r="41" spans="1:24" x14ac:dyDescent="0.25">
      <c r="A41" s="5">
        <v>242</v>
      </c>
      <c r="B41" s="5">
        <v>1992</v>
      </c>
      <c r="C41" s="5" t="s">
        <v>5350</v>
      </c>
      <c r="D41" s="5" t="s">
        <v>5349</v>
      </c>
      <c r="E41" s="5" t="s">
        <v>5350</v>
      </c>
      <c r="F41" s="5">
        <v>35.260019999999997</v>
      </c>
      <c r="G41" s="5">
        <v>-80.804151000000005</v>
      </c>
      <c r="H41" s="5" t="s">
        <v>5466</v>
      </c>
      <c r="I41" s="5" t="s">
        <v>930</v>
      </c>
      <c r="J41" s="5" t="s">
        <v>28</v>
      </c>
      <c r="K41" s="5" t="s">
        <v>56</v>
      </c>
      <c r="L41" s="5">
        <v>0</v>
      </c>
      <c r="M41" s="5">
        <v>2.9173999999999999E-2</v>
      </c>
      <c r="N41" s="5">
        <v>0.71527499999999999</v>
      </c>
      <c r="O41" s="5">
        <v>293.92</v>
      </c>
      <c r="P41" s="5">
        <v>0.72463100000000003</v>
      </c>
      <c r="Q41" s="9">
        <v>2.4000000000000001E-5</v>
      </c>
      <c r="R41" s="5">
        <v>11</v>
      </c>
      <c r="S41" s="5">
        <v>0.18453900000000001</v>
      </c>
      <c r="T41" s="5">
        <v>-5.2069999999999999</v>
      </c>
      <c r="U41" s="5">
        <v>0</v>
      </c>
      <c r="V41" s="5">
        <v>0.32244200000000001</v>
      </c>
      <c r="W41" s="5">
        <v>172.19399999999999</v>
      </c>
      <c r="X41" s="5">
        <v>0.66200599999999998</v>
      </c>
    </row>
    <row r="42" spans="1:24" x14ac:dyDescent="0.25">
      <c r="A42" s="4">
        <v>253</v>
      </c>
      <c r="B42" s="4">
        <v>1994</v>
      </c>
      <c r="C42" s="4" t="s">
        <v>5707</v>
      </c>
      <c r="D42" s="4" t="s">
        <v>5706</v>
      </c>
      <c r="E42" s="4" t="s">
        <v>5707</v>
      </c>
      <c r="F42" s="4">
        <v>18.2788</v>
      </c>
      <c r="G42" s="4">
        <v>-76.884200000000007</v>
      </c>
      <c r="H42" s="4" t="s">
        <v>5764</v>
      </c>
      <c r="I42" s="4" t="s">
        <v>28</v>
      </c>
      <c r="J42" s="4" t="s">
        <v>56</v>
      </c>
      <c r="K42" s="4" t="s">
        <v>33</v>
      </c>
      <c r="L42" s="4">
        <v>0</v>
      </c>
      <c r="M42" s="4">
        <v>2.3255999999999999E-2</v>
      </c>
      <c r="N42" s="4">
        <v>0.88380700000000001</v>
      </c>
      <c r="O42" s="4">
        <v>249.82667000000001</v>
      </c>
      <c r="P42" s="4">
        <v>0.57100700000000004</v>
      </c>
      <c r="Q42" s="4">
        <v>1.3300000000000001E-4</v>
      </c>
      <c r="R42" s="4">
        <v>7</v>
      </c>
      <c r="S42" s="4">
        <v>0.190612</v>
      </c>
      <c r="T42" s="4">
        <v>-5.4880000000000004</v>
      </c>
      <c r="U42" s="4">
        <v>1</v>
      </c>
      <c r="V42" s="4">
        <v>0.14940400000000001</v>
      </c>
      <c r="W42" s="4">
        <v>100.35899999999999</v>
      </c>
      <c r="X42" s="4">
        <v>0.43307800000000002</v>
      </c>
    </row>
    <row r="43" spans="1:24" x14ac:dyDescent="0.25">
      <c r="A43" s="5">
        <v>254</v>
      </c>
      <c r="B43" s="5">
        <v>1995</v>
      </c>
      <c r="C43" s="5" t="s">
        <v>5763</v>
      </c>
      <c r="D43" s="5" t="s">
        <v>5762</v>
      </c>
      <c r="E43" s="5" t="s">
        <v>5763</v>
      </c>
      <c r="F43" s="5">
        <v>40.714269000000002</v>
      </c>
      <c r="G43" s="5">
        <v>-74.005972999999997</v>
      </c>
      <c r="H43" s="5" t="s">
        <v>113</v>
      </c>
      <c r="I43" s="5" t="s">
        <v>930</v>
      </c>
      <c r="J43" s="5" t="s">
        <v>28</v>
      </c>
      <c r="K43" s="5" t="s">
        <v>56</v>
      </c>
      <c r="L43" s="5">
        <v>0</v>
      </c>
      <c r="M43" s="5">
        <v>0.34275099999999997</v>
      </c>
      <c r="N43" s="5">
        <v>0.83873299999999995</v>
      </c>
      <c r="O43" s="5">
        <v>373.37333000000001</v>
      </c>
      <c r="P43" s="5">
        <v>0.93316200000000005</v>
      </c>
      <c r="Q43" s="5">
        <v>0</v>
      </c>
      <c r="R43" s="5">
        <v>0</v>
      </c>
      <c r="S43" s="5">
        <v>0.29499599999999998</v>
      </c>
      <c r="T43" s="5">
        <v>-3.5630000000000002</v>
      </c>
      <c r="U43" s="5">
        <v>1</v>
      </c>
      <c r="V43" s="5">
        <v>0.20247999999999999</v>
      </c>
      <c r="W43" s="5">
        <v>96.167000000000002</v>
      </c>
      <c r="X43" s="5">
        <v>0.60187599999999997</v>
      </c>
    </row>
    <row r="44" spans="1:24" x14ac:dyDescent="0.25">
      <c r="A44" s="4">
        <v>267</v>
      </c>
      <c r="B44" s="4">
        <v>1996</v>
      </c>
      <c r="C44" s="4" t="s">
        <v>6015</v>
      </c>
      <c r="D44" s="4" t="s">
        <v>6014</v>
      </c>
      <c r="E44" s="4" t="s">
        <v>6015</v>
      </c>
      <c r="F44" s="4">
        <v>41.8842</v>
      </c>
      <c r="G44" s="4">
        <v>-87.632400000000004</v>
      </c>
      <c r="H44" s="4" t="s">
        <v>386</v>
      </c>
      <c r="I44" s="4" t="s">
        <v>28</v>
      </c>
      <c r="J44" s="4" t="s">
        <v>56</v>
      </c>
      <c r="K44" s="4" t="s">
        <v>33</v>
      </c>
      <c r="L44" s="4">
        <v>0</v>
      </c>
      <c r="M44" s="4">
        <v>1.63E-4</v>
      </c>
      <c r="N44" s="4">
        <v>0.60520300000000005</v>
      </c>
      <c r="O44" s="4">
        <v>260.59710000000001</v>
      </c>
      <c r="P44" s="4">
        <v>0.49474600000000002</v>
      </c>
      <c r="Q44" s="4">
        <v>0</v>
      </c>
      <c r="R44" s="4">
        <v>6</v>
      </c>
      <c r="S44" s="4">
        <v>0.248139</v>
      </c>
      <c r="T44" s="4">
        <v>-17.742000000000001</v>
      </c>
      <c r="U44" s="4">
        <v>0</v>
      </c>
      <c r="V44" s="4">
        <v>7.7938999999999994E-2</v>
      </c>
      <c r="W44" s="4">
        <v>70.073999999999998</v>
      </c>
      <c r="X44" s="4">
        <v>0.84694400000000003</v>
      </c>
    </row>
    <row r="45" spans="1:24" x14ac:dyDescent="0.25">
      <c r="A45" s="5">
        <v>273</v>
      </c>
      <c r="B45" s="5">
        <v>1997</v>
      </c>
      <c r="C45" s="5" t="s">
        <v>6151</v>
      </c>
      <c r="D45" s="5" t="s">
        <v>6150</v>
      </c>
      <c r="E45" s="5" t="s">
        <v>6151</v>
      </c>
      <c r="F45" s="5">
        <v>40.796720000000001</v>
      </c>
      <c r="G45" s="5">
        <v>-73.962885</v>
      </c>
      <c r="H45" s="5" t="s">
        <v>3499</v>
      </c>
      <c r="I45" s="5" t="s">
        <v>28</v>
      </c>
      <c r="J45" s="5" t="s">
        <v>56</v>
      </c>
      <c r="K45" s="5"/>
      <c r="L45" s="5">
        <v>0</v>
      </c>
      <c r="M45" s="5">
        <v>1.0496E-2</v>
      </c>
      <c r="N45" s="5">
        <v>0.69938199999999995</v>
      </c>
      <c r="O45" s="5">
        <v>284.62666999999999</v>
      </c>
      <c r="P45" s="5">
        <v>0.56793899999999997</v>
      </c>
      <c r="Q45" s="5">
        <v>0.40320400000000001</v>
      </c>
      <c r="R45" s="5">
        <v>7</v>
      </c>
      <c r="S45" s="5">
        <v>0.101399</v>
      </c>
      <c r="T45" s="5">
        <v>-12.861000000000001</v>
      </c>
      <c r="U45" s="5">
        <v>1</v>
      </c>
      <c r="V45" s="5">
        <v>2.9113E-2</v>
      </c>
      <c r="W45" s="5">
        <v>130.98699999999999</v>
      </c>
      <c r="X45" s="5">
        <v>0.62950399999999995</v>
      </c>
    </row>
    <row r="46" spans="1:24" x14ac:dyDescent="0.25">
      <c r="A46" s="4">
        <v>281</v>
      </c>
      <c r="B46" s="4">
        <v>1998</v>
      </c>
      <c r="C46" s="4" t="s">
        <v>6239</v>
      </c>
      <c r="D46" s="4" t="s">
        <v>6238</v>
      </c>
      <c r="E46" s="4" t="s">
        <v>6239</v>
      </c>
      <c r="F46" s="4">
        <v>51.507264800000002</v>
      </c>
      <c r="G46" s="4">
        <v>-0.1278328</v>
      </c>
      <c r="H46" s="4" t="s">
        <v>909</v>
      </c>
      <c r="I46" s="4" t="s">
        <v>28</v>
      </c>
      <c r="J46" s="4" t="s">
        <v>56</v>
      </c>
      <c r="K46" s="4" t="s">
        <v>33</v>
      </c>
      <c r="L46" s="4">
        <v>0</v>
      </c>
      <c r="M46" s="4">
        <v>2.7656E-2</v>
      </c>
      <c r="N46" s="4">
        <v>0.86654900000000001</v>
      </c>
      <c r="O46" s="4">
        <v>250.26667</v>
      </c>
      <c r="P46" s="4">
        <v>0.78057200000000004</v>
      </c>
      <c r="Q46" s="4">
        <v>0</v>
      </c>
      <c r="R46" s="4">
        <v>2</v>
      </c>
      <c r="S46" s="4">
        <v>9.0213000000000002E-2</v>
      </c>
      <c r="T46" s="4">
        <v>-6.2679999999999998</v>
      </c>
      <c r="U46" s="4">
        <v>0</v>
      </c>
      <c r="V46" s="4">
        <v>3.2973000000000002E-2</v>
      </c>
      <c r="W46" s="4">
        <v>103.994</v>
      </c>
      <c r="X46" s="4">
        <v>0.89805199999999996</v>
      </c>
    </row>
    <row r="47" spans="1:24" x14ac:dyDescent="0.25">
      <c r="A47" s="5">
        <v>282</v>
      </c>
      <c r="B47" s="5">
        <v>1998</v>
      </c>
      <c r="C47" s="5" t="s">
        <v>6225</v>
      </c>
      <c r="D47" s="5" t="s">
        <v>6251</v>
      </c>
      <c r="E47" s="5" t="s">
        <v>6225</v>
      </c>
      <c r="F47" s="5">
        <v>40.807777799999997</v>
      </c>
      <c r="G47" s="5">
        <v>-73.945833300000004</v>
      </c>
      <c r="H47" s="5" t="s">
        <v>6226</v>
      </c>
      <c r="I47" s="5" t="s">
        <v>28</v>
      </c>
      <c r="J47" s="5" t="s">
        <v>56</v>
      </c>
      <c r="K47" s="5" t="s">
        <v>33</v>
      </c>
      <c r="L47" s="5">
        <v>0</v>
      </c>
      <c r="M47" s="5">
        <v>0.23968300000000001</v>
      </c>
      <c r="N47" s="5">
        <v>0.78245600000000004</v>
      </c>
      <c r="O47" s="5">
        <v>195.37333000000001</v>
      </c>
      <c r="P47" s="5">
        <v>0.70260500000000004</v>
      </c>
      <c r="Q47" s="5">
        <v>0</v>
      </c>
      <c r="R47" s="5">
        <v>1</v>
      </c>
      <c r="S47" s="5">
        <v>0.13608500000000001</v>
      </c>
      <c r="T47" s="5">
        <v>-7.8029999999999999</v>
      </c>
      <c r="U47" s="5">
        <v>0</v>
      </c>
      <c r="V47" s="5">
        <v>0.25325500000000001</v>
      </c>
      <c r="W47" s="5">
        <v>105.15300000000001</v>
      </c>
      <c r="X47" s="5">
        <v>0.55784400000000001</v>
      </c>
    </row>
    <row r="48" spans="1:24" x14ac:dyDescent="0.25">
      <c r="A48" s="4">
        <v>291</v>
      </c>
      <c r="B48" s="4">
        <v>2000</v>
      </c>
      <c r="C48" s="4" t="s">
        <v>8864</v>
      </c>
      <c r="D48" s="4" t="s">
        <v>6511</v>
      </c>
      <c r="E48" s="4" t="s">
        <v>8864</v>
      </c>
      <c r="F48" s="4">
        <v>39.290599999999998</v>
      </c>
      <c r="G48" s="4">
        <v>-76.6096</v>
      </c>
      <c r="H48" s="4" t="s">
        <v>1330</v>
      </c>
      <c r="I48" s="4" t="s">
        <v>28</v>
      </c>
      <c r="J48" s="4" t="s">
        <v>56</v>
      </c>
      <c r="K48" s="4" t="s">
        <v>33</v>
      </c>
      <c r="L48" s="4">
        <v>0</v>
      </c>
      <c r="M48" s="4">
        <v>4.5176000000000001E-2</v>
      </c>
      <c r="N48" s="4">
        <v>0.71439299999999994</v>
      </c>
      <c r="O48" s="4">
        <v>244.4</v>
      </c>
      <c r="P48" s="4">
        <v>0.89851999999999999</v>
      </c>
      <c r="Q48" s="4">
        <v>2.24E-4</v>
      </c>
      <c r="R48" s="4">
        <v>2</v>
      </c>
      <c r="S48" s="4">
        <v>0.46615299999999998</v>
      </c>
      <c r="T48" s="4">
        <v>-7.335</v>
      </c>
      <c r="U48" s="4">
        <v>1</v>
      </c>
      <c r="V48" s="4">
        <v>5.5266999999999997E-2</v>
      </c>
      <c r="W48" s="4">
        <v>121.504</v>
      </c>
      <c r="X48" s="4">
        <v>0.67540100000000003</v>
      </c>
    </row>
    <row r="49" spans="1:24" x14ac:dyDescent="0.25">
      <c r="A49" s="5">
        <v>292</v>
      </c>
      <c r="B49" s="5">
        <v>2000</v>
      </c>
      <c r="C49" s="5" t="s">
        <v>6352</v>
      </c>
      <c r="D49" s="5" t="s">
        <v>6521</v>
      </c>
      <c r="E49" s="5" t="s">
        <v>6352</v>
      </c>
      <c r="F49" s="5">
        <v>40.623632000000001</v>
      </c>
      <c r="G49" s="5">
        <v>-74.093322999999998</v>
      </c>
      <c r="H49" s="5" t="s">
        <v>2116</v>
      </c>
      <c r="I49" s="5" t="s">
        <v>28</v>
      </c>
      <c r="J49" s="5" t="s">
        <v>56</v>
      </c>
      <c r="K49" s="5" t="s">
        <v>33</v>
      </c>
      <c r="L49" s="5">
        <v>0</v>
      </c>
      <c r="M49" s="5">
        <v>5.5760000000000002E-3</v>
      </c>
      <c r="N49" s="5">
        <v>0.75435600000000003</v>
      </c>
      <c r="O49" s="5">
        <v>245.69288</v>
      </c>
      <c r="P49" s="5">
        <v>0.91666800000000004</v>
      </c>
      <c r="Q49" s="5">
        <v>5.8162999999999999E-2</v>
      </c>
      <c r="R49" s="5">
        <v>0</v>
      </c>
      <c r="S49" s="5">
        <v>6.0269999999999997E-2</v>
      </c>
      <c r="T49" s="5">
        <v>-7.0309999999999997</v>
      </c>
      <c r="U49" s="5">
        <v>1</v>
      </c>
      <c r="V49" s="5">
        <v>3.4430000000000002E-2</v>
      </c>
      <c r="W49" s="5">
        <v>129.97900000000001</v>
      </c>
      <c r="X49" s="5">
        <v>0.66128500000000001</v>
      </c>
    </row>
    <row r="50" spans="1:24" x14ac:dyDescent="0.25">
      <c r="A50" s="4">
        <v>293</v>
      </c>
      <c r="B50" s="4">
        <v>2000</v>
      </c>
      <c r="C50" s="4" t="s">
        <v>5521</v>
      </c>
      <c r="D50" s="4" t="s">
        <v>6461</v>
      </c>
      <c r="E50" s="4" t="s">
        <v>5521</v>
      </c>
      <c r="F50" s="4">
        <v>42.885399999999997</v>
      </c>
      <c r="G50" s="4">
        <v>-78.878500000000003</v>
      </c>
      <c r="H50" s="4" t="s">
        <v>1191</v>
      </c>
      <c r="I50" s="4" t="s">
        <v>28</v>
      </c>
      <c r="J50" s="4" t="s">
        <v>33</v>
      </c>
      <c r="K50" s="4"/>
      <c r="L50" s="4">
        <v>0</v>
      </c>
      <c r="M50" s="4">
        <v>0.87615399999999999</v>
      </c>
      <c r="N50" s="4">
        <v>0.43769599999999997</v>
      </c>
      <c r="O50" s="4">
        <v>263.26159000000001</v>
      </c>
      <c r="P50" s="4">
        <v>0.15170600000000001</v>
      </c>
      <c r="Q50" s="4">
        <v>0</v>
      </c>
      <c r="R50" s="4">
        <v>11</v>
      </c>
      <c r="S50" s="4">
        <v>0.14380699999999999</v>
      </c>
      <c r="T50" s="4">
        <v>-15.77</v>
      </c>
      <c r="U50" s="4">
        <v>1</v>
      </c>
      <c r="V50" s="4">
        <v>5.3104999999999999E-2</v>
      </c>
      <c r="W50" s="4">
        <v>84.138000000000005</v>
      </c>
      <c r="X50" s="4">
        <v>0.198879</v>
      </c>
    </row>
    <row r="51" spans="1:24" x14ac:dyDescent="0.25">
      <c r="A51" s="5">
        <v>298</v>
      </c>
      <c r="B51" s="5">
        <v>2000</v>
      </c>
      <c r="C51" s="5" t="s">
        <v>6611</v>
      </c>
      <c r="D51" s="5" t="s">
        <v>6610</v>
      </c>
      <c r="E51" s="5" t="s">
        <v>6611</v>
      </c>
      <c r="F51" s="5">
        <v>54.266666700000002</v>
      </c>
      <c r="G51" s="5">
        <v>-8.4833333</v>
      </c>
      <c r="H51" s="5" t="s">
        <v>8865</v>
      </c>
      <c r="I51" s="5" t="s">
        <v>28</v>
      </c>
      <c r="J51" s="5" t="s">
        <v>56</v>
      </c>
      <c r="K51" s="5" t="s">
        <v>33</v>
      </c>
      <c r="L51" s="5">
        <v>0</v>
      </c>
      <c r="M51" s="5">
        <v>0.31076599999999999</v>
      </c>
      <c r="N51" s="5">
        <v>0.52995899999999996</v>
      </c>
      <c r="O51" s="5">
        <v>246.68</v>
      </c>
      <c r="P51" s="5">
        <v>0.62851400000000002</v>
      </c>
      <c r="Q51" s="5">
        <v>0</v>
      </c>
      <c r="R51" s="5">
        <v>9</v>
      </c>
      <c r="S51" s="5">
        <v>0.137016</v>
      </c>
      <c r="T51" s="5">
        <v>-3.16</v>
      </c>
      <c r="U51" s="5">
        <v>1</v>
      </c>
      <c r="V51" s="5">
        <v>3.0252999999999999E-2</v>
      </c>
      <c r="W51" s="5">
        <v>130.11799999999999</v>
      </c>
      <c r="X51" s="5">
        <v>0.30906499999999998</v>
      </c>
    </row>
    <row r="52" spans="1:24" x14ac:dyDescent="0.25">
      <c r="A52" s="4">
        <v>301</v>
      </c>
      <c r="B52" s="4">
        <v>2000</v>
      </c>
      <c r="C52" s="4" t="s">
        <v>6649</v>
      </c>
      <c r="D52" s="4" t="s">
        <v>6648</v>
      </c>
      <c r="E52" s="4" t="s">
        <v>6649</v>
      </c>
      <c r="F52" s="4">
        <v>33.956525999999997</v>
      </c>
      <c r="G52" s="4">
        <v>-118.358654</v>
      </c>
      <c r="H52" s="4" t="s">
        <v>8789</v>
      </c>
      <c r="I52" s="4" t="s">
        <v>28</v>
      </c>
      <c r="J52" s="4" t="s">
        <v>56</v>
      </c>
      <c r="K52" s="4" t="s">
        <v>33</v>
      </c>
      <c r="L52" s="4">
        <v>0</v>
      </c>
      <c r="M52" s="4">
        <v>6.769E-2</v>
      </c>
      <c r="N52" s="4">
        <v>0.73399899999999996</v>
      </c>
      <c r="O52" s="4">
        <v>222.81556</v>
      </c>
      <c r="P52" s="4">
        <v>0.88549500000000003</v>
      </c>
      <c r="Q52" s="4">
        <v>2.3858000000000001E-2</v>
      </c>
      <c r="R52" s="4">
        <v>7</v>
      </c>
      <c r="S52" s="4">
        <v>7.3002999999999998E-2</v>
      </c>
      <c r="T52" s="4">
        <v>-5.6</v>
      </c>
      <c r="U52" s="4">
        <v>1</v>
      </c>
      <c r="V52" s="4">
        <v>9.5299999999999996E-2</v>
      </c>
      <c r="W52" s="4">
        <v>124.002</v>
      </c>
      <c r="X52" s="4">
        <v>0.70669999999999999</v>
      </c>
    </row>
    <row r="53" spans="1:24" x14ac:dyDescent="0.25">
      <c r="A53" s="5">
        <v>305</v>
      </c>
      <c r="B53" s="5">
        <v>2001</v>
      </c>
      <c r="C53" s="5" t="s">
        <v>6714</v>
      </c>
      <c r="D53" s="5" t="s">
        <v>6762</v>
      </c>
      <c r="E53" s="5" t="s">
        <v>6714</v>
      </c>
      <c r="F53" s="5">
        <v>48.433332999999998</v>
      </c>
      <c r="G53" s="5">
        <v>-123.35</v>
      </c>
      <c r="H53" s="5" t="s">
        <v>6715</v>
      </c>
      <c r="I53" s="5" t="s">
        <v>28</v>
      </c>
      <c r="J53" s="5" t="s">
        <v>56</v>
      </c>
      <c r="K53" s="5" t="s">
        <v>33</v>
      </c>
      <c r="L53" s="5">
        <v>0</v>
      </c>
      <c r="M53" s="5">
        <v>7.1091000000000001E-2</v>
      </c>
      <c r="N53" s="5">
        <v>0.73929800000000001</v>
      </c>
      <c r="O53" s="5">
        <v>241.37556000000001</v>
      </c>
      <c r="P53" s="5">
        <v>0.43954799999999999</v>
      </c>
      <c r="Q53" s="5">
        <v>1.1019999999999999E-3</v>
      </c>
      <c r="R53" s="5">
        <v>7</v>
      </c>
      <c r="S53" s="5">
        <v>7.0445999999999995E-2</v>
      </c>
      <c r="T53" s="5">
        <v>-14.38</v>
      </c>
      <c r="U53" s="5">
        <v>1</v>
      </c>
      <c r="V53" s="5">
        <v>8.4099999999999994E-2</v>
      </c>
      <c r="W53" s="5">
        <v>90.18</v>
      </c>
      <c r="X53" s="5">
        <v>0.71662300000000001</v>
      </c>
    </row>
    <row r="54" spans="1:24" x14ac:dyDescent="0.25">
      <c r="A54" s="4">
        <v>309</v>
      </c>
      <c r="B54" s="4">
        <v>2002</v>
      </c>
      <c r="C54" s="4" t="s">
        <v>6830</v>
      </c>
      <c r="D54" s="4" t="s">
        <v>8866</v>
      </c>
      <c r="E54" s="4" t="s">
        <v>6830</v>
      </c>
      <c r="F54" s="4">
        <v>40.714269000000002</v>
      </c>
      <c r="G54" s="4">
        <v>-74.005972999999997</v>
      </c>
      <c r="H54" s="4" t="s">
        <v>113</v>
      </c>
      <c r="I54" s="4" t="s">
        <v>28</v>
      </c>
      <c r="J54" s="4" t="s">
        <v>56</v>
      </c>
      <c r="K54" s="4" t="s">
        <v>33</v>
      </c>
      <c r="L54" s="4">
        <v>0</v>
      </c>
      <c r="M54" s="4">
        <v>0.15227499999999999</v>
      </c>
      <c r="N54" s="4">
        <v>0.84609800000000002</v>
      </c>
      <c r="O54" s="4">
        <v>190.12</v>
      </c>
      <c r="P54" s="4">
        <v>0.63851599999999997</v>
      </c>
      <c r="Q54" s="4">
        <v>0</v>
      </c>
      <c r="R54" s="4">
        <v>2</v>
      </c>
      <c r="S54" s="4">
        <v>0.20675199999999999</v>
      </c>
      <c r="T54" s="4">
        <v>-6.1219999999999999</v>
      </c>
      <c r="U54" s="4">
        <v>1</v>
      </c>
      <c r="V54" s="4">
        <v>0.26327400000000001</v>
      </c>
      <c r="W54" s="4">
        <v>102.387</v>
      </c>
      <c r="X54" s="4">
        <v>0.85367599999999999</v>
      </c>
    </row>
    <row r="55" spans="1:24" x14ac:dyDescent="0.25">
      <c r="A55" s="5">
        <v>313</v>
      </c>
      <c r="B55" s="5">
        <v>2003</v>
      </c>
      <c r="C55" s="5" t="s">
        <v>6774</v>
      </c>
      <c r="D55" s="5" t="s">
        <v>7063</v>
      </c>
      <c r="E55" s="5" t="s">
        <v>6774</v>
      </c>
      <c r="F55" s="5">
        <v>33.844371000000002</v>
      </c>
      <c r="G55" s="5">
        <v>-84.474050000000005</v>
      </c>
      <c r="H55" s="5" t="s">
        <v>6775</v>
      </c>
      <c r="I55" s="5" t="s">
        <v>28</v>
      </c>
      <c r="J55" s="5" t="s">
        <v>56</v>
      </c>
      <c r="K55" s="5" t="s">
        <v>33</v>
      </c>
      <c r="L55" s="5">
        <v>0</v>
      </c>
      <c r="M55" s="5">
        <v>0.25878899999999999</v>
      </c>
      <c r="N55" s="5">
        <v>0.74453800000000003</v>
      </c>
      <c r="O55" s="5">
        <v>203.38938999999999</v>
      </c>
      <c r="P55" s="5">
        <v>0.84025300000000003</v>
      </c>
      <c r="Q55" s="5">
        <v>0</v>
      </c>
      <c r="R55" s="5">
        <v>6</v>
      </c>
      <c r="S55" s="5">
        <v>0.28567900000000002</v>
      </c>
      <c r="T55" s="5">
        <v>-4.4390000000000001</v>
      </c>
      <c r="U55" s="5">
        <v>1</v>
      </c>
      <c r="V55" s="5">
        <v>0.36656100000000003</v>
      </c>
      <c r="W55" s="5">
        <v>98.986000000000004</v>
      </c>
      <c r="X55" s="5">
        <v>0.71933999999999998</v>
      </c>
    </row>
    <row r="56" spans="1:24" x14ac:dyDescent="0.25">
      <c r="A56" s="4">
        <v>317</v>
      </c>
      <c r="B56" s="4">
        <v>2005</v>
      </c>
      <c r="C56" s="4" t="s">
        <v>7163</v>
      </c>
      <c r="D56" s="4" t="s">
        <v>7307</v>
      </c>
      <c r="E56" s="4" t="s">
        <v>7163</v>
      </c>
      <c r="F56" s="4">
        <v>33.844371000000002</v>
      </c>
      <c r="G56" s="4">
        <v>-84.474050000000005</v>
      </c>
      <c r="H56" s="4" t="s">
        <v>2133</v>
      </c>
      <c r="I56" s="4" t="s">
        <v>28</v>
      </c>
      <c r="J56" s="4" t="s">
        <v>56</v>
      </c>
      <c r="K56" s="4"/>
      <c r="L56" s="4">
        <v>0</v>
      </c>
      <c r="M56" s="4">
        <v>0.13158400000000001</v>
      </c>
      <c r="N56" s="4">
        <v>0.75763800000000003</v>
      </c>
      <c r="O56" s="4">
        <v>282.17424</v>
      </c>
      <c r="P56" s="4">
        <v>0.87517800000000001</v>
      </c>
      <c r="Q56" s="4">
        <v>0.50317500000000004</v>
      </c>
      <c r="R56" s="4">
        <v>7</v>
      </c>
      <c r="S56" s="4">
        <v>5.0422000000000002E-2</v>
      </c>
      <c r="T56" s="4">
        <v>-4.8899999999999997</v>
      </c>
      <c r="U56" s="4">
        <v>0</v>
      </c>
      <c r="V56" s="4">
        <v>5.7551999999999999E-2</v>
      </c>
      <c r="W56" s="4">
        <v>125.997</v>
      </c>
      <c r="X56" s="4">
        <v>0.97251299999999996</v>
      </c>
    </row>
    <row r="57" spans="1:24" x14ac:dyDescent="0.25">
      <c r="A57" s="5">
        <v>318</v>
      </c>
      <c r="B57" s="5">
        <v>2005</v>
      </c>
      <c r="C57" s="5" t="s">
        <v>7382</v>
      </c>
      <c r="D57" s="5" t="s">
        <v>7381</v>
      </c>
      <c r="E57" s="5" t="s">
        <v>7382</v>
      </c>
      <c r="F57" s="5">
        <v>51.506300000000003</v>
      </c>
      <c r="G57" s="5">
        <v>-0.12714</v>
      </c>
      <c r="H57" s="5" t="s">
        <v>893</v>
      </c>
      <c r="I57" s="5" t="s">
        <v>28</v>
      </c>
      <c r="J57" s="5" t="s">
        <v>56</v>
      </c>
      <c r="K57" s="5" t="s">
        <v>33</v>
      </c>
      <c r="L57" s="5">
        <v>1.49134401763E-3</v>
      </c>
      <c r="M57" s="5">
        <v>0.35520000000000002</v>
      </c>
      <c r="N57" s="5">
        <v>0.64818299999999995</v>
      </c>
      <c r="O57" s="5">
        <v>230.91156000000001</v>
      </c>
      <c r="P57" s="5">
        <v>0.50965300000000002</v>
      </c>
      <c r="Q57" s="9">
        <v>9.9999999999999995E-7</v>
      </c>
      <c r="R57" s="5">
        <v>2</v>
      </c>
      <c r="S57" s="5">
        <v>0.25983800000000001</v>
      </c>
      <c r="T57" s="5">
        <v>-14.316000000000001</v>
      </c>
      <c r="U57" s="5">
        <v>1</v>
      </c>
      <c r="V57" s="5">
        <v>0.10198400000000001</v>
      </c>
      <c r="W57" s="5">
        <v>93.013999999999996</v>
      </c>
      <c r="X57" s="5">
        <v>0.69348600000000005</v>
      </c>
    </row>
    <row r="58" spans="1:24" x14ac:dyDescent="0.25">
      <c r="A58" s="4">
        <v>321</v>
      </c>
      <c r="B58" s="4">
        <v>2006</v>
      </c>
      <c r="C58" s="4" t="s">
        <v>7487</v>
      </c>
      <c r="D58" s="4" t="s">
        <v>7518</v>
      </c>
      <c r="E58" s="4" t="s">
        <v>7487</v>
      </c>
      <c r="F58" s="4">
        <v>39.743290999999999</v>
      </c>
      <c r="G58" s="4">
        <v>-105.06902700000001</v>
      </c>
      <c r="H58" s="4" t="s">
        <v>7488</v>
      </c>
      <c r="I58" s="4" t="s">
        <v>28</v>
      </c>
      <c r="J58" s="4" t="s">
        <v>33</v>
      </c>
      <c r="K58" s="4"/>
      <c r="L58" s="4">
        <v>0</v>
      </c>
      <c r="M58" s="4">
        <v>0.73141900000000004</v>
      </c>
      <c r="N58" s="4">
        <v>0.52702300000000002</v>
      </c>
      <c r="O58" s="4">
        <v>298.23664000000002</v>
      </c>
      <c r="P58" s="4">
        <v>0.48241499999999998</v>
      </c>
      <c r="Q58" s="4">
        <v>0</v>
      </c>
      <c r="R58" s="4">
        <v>7</v>
      </c>
      <c r="S58" s="4">
        <v>0.59875</v>
      </c>
      <c r="T58" s="4">
        <v>-6.1139999999999999</v>
      </c>
      <c r="U58" s="4">
        <v>0</v>
      </c>
      <c r="V58" s="4">
        <v>3.0953000000000001E-2</v>
      </c>
      <c r="W58" s="4">
        <v>120.869</v>
      </c>
      <c r="X58" s="4">
        <v>0.34174900000000002</v>
      </c>
    </row>
    <row r="59" spans="1:24" x14ac:dyDescent="0.25">
      <c r="A59" s="5">
        <v>322</v>
      </c>
      <c r="B59" s="5">
        <v>2006</v>
      </c>
      <c r="C59" s="5" t="s">
        <v>7328</v>
      </c>
      <c r="D59" s="5" t="s">
        <v>7519</v>
      </c>
      <c r="E59" s="5" t="s">
        <v>7328</v>
      </c>
      <c r="F59" s="5">
        <v>13.166700000000001</v>
      </c>
      <c r="G59" s="5">
        <v>-59.533299999999997</v>
      </c>
      <c r="H59" s="5" t="s">
        <v>7329</v>
      </c>
      <c r="I59" s="5" t="s">
        <v>28</v>
      </c>
      <c r="J59" s="5" t="s">
        <v>56</v>
      </c>
      <c r="K59" s="5" t="s">
        <v>33</v>
      </c>
      <c r="L59" s="5">
        <v>0</v>
      </c>
      <c r="M59" s="5">
        <v>6.2259999999999998E-3</v>
      </c>
      <c r="N59" s="5">
        <v>0.73832699999999996</v>
      </c>
      <c r="O59" s="5">
        <v>219.11955</v>
      </c>
      <c r="P59" s="5">
        <v>0.616672</v>
      </c>
      <c r="Q59" s="5">
        <v>0</v>
      </c>
      <c r="R59" s="5">
        <v>1</v>
      </c>
      <c r="S59" s="5">
        <v>0.109915</v>
      </c>
      <c r="T59" s="5">
        <v>-6.923</v>
      </c>
      <c r="U59" s="5">
        <v>1</v>
      </c>
      <c r="V59" s="5">
        <v>3.4023999999999999E-2</v>
      </c>
      <c r="W59" s="5">
        <v>144.02099999999999</v>
      </c>
      <c r="X59" s="5">
        <v>0.58684499999999995</v>
      </c>
    </row>
    <row r="60" spans="1:24" x14ac:dyDescent="0.25">
      <c r="A60" s="4">
        <v>325</v>
      </c>
      <c r="B60" s="4">
        <v>2006</v>
      </c>
      <c r="C60" s="4" t="s">
        <v>7494</v>
      </c>
      <c r="D60" s="4" t="s">
        <v>7605</v>
      </c>
      <c r="E60" s="4" t="s">
        <v>7494</v>
      </c>
      <c r="F60" s="4">
        <v>34.0535</v>
      </c>
      <c r="G60" s="4">
        <v>-118.245</v>
      </c>
      <c r="H60" s="4" t="s">
        <v>74</v>
      </c>
      <c r="I60" s="4" t="s">
        <v>28</v>
      </c>
      <c r="J60" s="4" t="s">
        <v>56</v>
      </c>
      <c r="K60" s="4" t="s">
        <v>33</v>
      </c>
      <c r="L60" s="4">
        <v>0</v>
      </c>
      <c r="M60" s="4">
        <v>3.3430000000000001E-3</v>
      </c>
      <c r="N60" s="4">
        <v>0.94021600000000005</v>
      </c>
      <c r="O60" s="4">
        <v>248.22354000000001</v>
      </c>
      <c r="P60" s="4">
        <v>0.47587699999999999</v>
      </c>
      <c r="Q60" s="8">
        <v>1.9999999999999999E-6</v>
      </c>
      <c r="R60" s="4">
        <v>0</v>
      </c>
      <c r="S60" s="4">
        <v>0.122354</v>
      </c>
      <c r="T60" s="4">
        <v>-16.001000000000001</v>
      </c>
      <c r="U60" s="4">
        <v>1</v>
      </c>
      <c r="V60" s="4">
        <v>4.9014000000000002E-2</v>
      </c>
      <c r="W60" s="4">
        <v>103.628</v>
      </c>
      <c r="X60" s="4">
        <v>0.491178</v>
      </c>
    </row>
    <row r="61" spans="1:24" x14ac:dyDescent="0.25">
      <c r="A61" s="5">
        <v>326</v>
      </c>
      <c r="B61" s="5">
        <v>2006</v>
      </c>
      <c r="C61" s="5" t="s">
        <v>6894</v>
      </c>
      <c r="D61" s="5" t="s">
        <v>7610</v>
      </c>
      <c r="E61" s="5" t="s">
        <v>6894</v>
      </c>
      <c r="F61" s="5">
        <v>41.308872999999998</v>
      </c>
      <c r="G61" s="5">
        <v>-73.363660999999993</v>
      </c>
      <c r="H61" s="5" t="s">
        <v>6895</v>
      </c>
      <c r="I61" s="5" t="s">
        <v>28</v>
      </c>
      <c r="J61" s="5" t="s">
        <v>56</v>
      </c>
      <c r="K61" s="5" t="s">
        <v>33</v>
      </c>
      <c r="L61" s="5">
        <v>0</v>
      </c>
      <c r="M61" s="5">
        <v>0.15857499999999999</v>
      </c>
      <c r="N61" s="5">
        <v>0.57732499999999998</v>
      </c>
      <c r="O61" s="5">
        <v>201.17332999999999</v>
      </c>
      <c r="P61" s="5">
        <v>0.75565300000000002</v>
      </c>
      <c r="Q61" s="5">
        <v>2.32E-4</v>
      </c>
      <c r="R61" s="5">
        <v>2</v>
      </c>
      <c r="S61" s="5">
        <v>0.249477</v>
      </c>
      <c r="T61" s="5">
        <v>-5.82</v>
      </c>
      <c r="U61" s="5">
        <v>1</v>
      </c>
      <c r="V61" s="5">
        <v>0.11531</v>
      </c>
      <c r="W61" s="5">
        <v>176.75</v>
      </c>
      <c r="X61" s="5">
        <v>0.67987299999999995</v>
      </c>
    </row>
    <row r="62" spans="1:24" x14ac:dyDescent="0.25">
      <c r="A62" s="4">
        <v>328</v>
      </c>
      <c r="B62" s="4">
        <v>2007</v>
      </c>
      <c r="C62" s="4" t="s">
        <v>7220</v>
      </c>
      <c r="D62" s="4" t="s">
        <v>7585</v>
      </c>
      <c r="E62" s="4" t="s">
        <v>7220</v>
      </c>
      <c r="F62" s="4">
        <v>40.314</v>
      </c>
      <c r="G62" s="4">
        <v>-74.508899999999997</v>
      </c>
      <c r="H62" s="4" t="s">
        <v>7221</v>
      </c>
      <c r="I62" s="4" t="s">
        <v>28</v>
      </c>
      <c r="J62" s="4" t="s">
        <v>33</v>
      </c>
      <c r="K62" s="4"/>
      <c r="L62" s="4">
        <v>0</v>
      </c>
      <c r="M62" s="4">
        <v>0.47476400000000002</v>
      </c>
      <c r="N62" s="4">
        <v>0.90337699999999999</v>
      </c>
      <c r="O62" s="4">
        <v>217.38522</v>
      </c>
      <c r="P62" s="4">
        <v>0.77786599999999995</v>
      </c>
      <c r="Q62" s="4">
        <v>0</v>
      </c>
      <c r="R62" s="4">
        <v>5</v>
      </c>
      <c r="S62" s="4">
        <v>0.24604000000000001</v>
      </c>
      <c r="T62" s="4">
        <v>-5.1859999999999999</v>
      </c>
      <c r="U62" s="4">
        <v>0</v>
      </c>
      <c r="V62" s="4">
        <v>0.143986</v>
      </c>
      <c r="W62" s="4">
        <v>120.00700000000001</v>
      </c>
      <c r="X62" s="4">
        <v>0.87566100000000002</v>
      </c>
    </row>
    <row r="63" spans="1:24" x14ac:dyDescent="0.25">
      <c r="A63" s="5">
        <v>330</v>
      </c>
      <c r="B63" s="5">
        <v>2007</v>
      </c>
      <c r="C63" s="5" t="s">
        <v>7487</v>
      </c>
      <c r="D63" s="5" t="s">
        <v>7518</v>
      </c>
      <c r="E63" s="5" t="s">
        <v>7487</v>
      </c>
      <c r="F63" s="5">
        <v>39.743290999999999</v>
      </c>
      <c r="G63" s="5">
        <v>-105.06902700000001</v>
      </c>
      <c r="H63" s="5" t="s">
        <v>7488</v>
      </c>
      <c r="I63" s="5" t="s">
        <v>28</v>
      </c>
      <c r="J63" s="5" t="s">
        <v>33</v>
      </c>
      <c r="K63" s="5"/>
      <c r="L63" s="5">
        <v>0</v>
      </c>
      <c r="M63" s="5">
        <v>0.73141900000000004</v>
      </c>
      <c r="N63" s="5">
        <v>0.52702300000000002</v>
      </c>
      <c r="O63" s="5">
        <v>298.23664000000002</v>
      </c>
      <c r="P63" s="5">
        <v>0.48241499999999998</v>
      </c>
      <c r="Q63" s="5">
        <v>0</v>
      </c>
      <c r="R63" s="5">
        <v>7</v>
      </c>
      <c r="S63" s="5">
        <v>0.59875</v>
      </c>
      <c r="T63" s="5">
        <v>-6.1139999999999999</v>
      </c>
      <c r="U63" s="5">
        <v>0</v>
      </c>
      <c r="V63" s="5">
        <v>3.0953000000000001E-2</v>
      </c>
      <c r="W63" s="5">
        <v>120.869</v>
      </c>
      <c r="X63" s="5">
        <v>0.34174900000000002</v>
      </c>
    </row>
    <row r="64" spans="1:24" x14ac:dyDescent="0.25">
      <c r="A64" s="4">
        <v>331</v>
      </c>
      <c r="B64" s="4">
        <v>2007</v>
      </c>
      <c r="C64" s="4" t="s">
        <v>7696</v>
      </c>
      <c r="D64" s="4" t="s">
        <v>7695</v>
      </c>
      <c r="E64" s="4" t="s">
        <v>7696</v>
      </c>
      <c r="F64" s="4">
        <v>33.973951</v>
      </c>
      <c r="G64" s="4">
        <v>-118.24840500000001</v>
      </c>
      <c r="H64" s="4" t="s">
        <v>605</v>
      </c>
      <c r="I64" s="4" t="s">
        <v>28</v>
      </c>
      <c r="J64" s="4" t="s">
        <v>56</v>
      </c>
      <c r="K64" s="4"/>
      <c r="L64" s="4">
        <v>0</v>
      </c>
      <c r="M64" s="4">
        <v>8.8800000000000001E-4</v>
      </c>
      <c r="N64" s="4">
        <v>0.88241599999999998</v>
      </c>
      <c r="O64" s="4">
        <v>255.32</v>
      </c>
      <c r="P64" s="4">
        <v>0.33770600000000001</v>
      </c>
      <c r="Q64" s="4">
        <v>0.84421299999999999</v>
      </c>
      <c r="R64" s="4">
        <v>0</v>
      </c>
      <c r="S64" s="4">
        <v>0.107102</v>
      </c>
      <c r="T64" s="4">
        <v>-14.151</v>
      </c>
      <c r="U64" s="4">
        <v>1</v>
      </c>
      <c r="V64" s="4">
        <v>0.122168</v>
      </c>
      <c r="W64" s="4">
        <v>113.39400000000001</v>
      </c>
      <c r="X64" s="4">
        <v>0.38162400000000002</v>
      </c>
    </row>
    <row r="65" spans="1:24" x14ac:dyDescent="0.25">
      <c r="A65" s="5">
        <v>333</v>
      </c>
      <c r="B65" s="5">
        <v>2007</v>
      </c>
      <c r="C65" s="5" t="s">
        <v>6653</v>
      </c>
      <c r="D65" s="5" t="s">
        <v>7741</v>
      </c>
      <c r="E65" s="5" t="s">
        <v>6653</v>
      </c>
      <c r="F65" s="5">
        <v>40.714599999999997</v>
      </c>
      <c r="G65" s="5">
        <v>-74.007099999999994</v>
      </c>
      <c r="H65" s="5" t="s">
        <v>195</v>
      </c>
      <c r="I65" s="5" t="s">
        <v>28</v>
      </c>
      <c r="J65" s="5" t="s">
        <v>56</v>
      </c>
      <c r="K65" s="5" t="s">
        <v>33</v>
      </c>
      <c r="L65" s="5">
        <v>0</v>
      </c>
      <c r="M65" s="5">
        <v>3.3759999999999998E-2</v>
      </c>
      <c r="N65" s="5">
        <v>0.60786399999999996</v>
      </c>
      <c r="O65" s="5">
        <v>247.74666999999999</v>
      </c>
      <c r="P65" s="5">
        <v>0.55707899999999999</v>
      </c>
      <c r="Q65" s="9">
        <v>2.9E-5</v>
      </c>
      <c r="R65" s="5">
        <v>1</v>
      </c>
      <c r="S65" s="5">
        <v>0.16617299999999999</v>
      </c>
      <c r="T65" s="5">
        <v>-5.6630000000000003</v>
      </c>
      <c r="U65" s="5">
        <v>0</v>
      </c>
      <c r="V65" s="5">
        <v>3.6344000000000001E-2</v>
      </c>
      <c r="W65" s="5">
        <v>91.968999999999994</v>
      </c>
      <c r="X65" s="5">
        <v>0.16435</v>
      </c>
    </row>
    <row r="66" spans="1:24" x14ac:dyDescent="0.25">
      <c r="A66" s="4">
        <v>334</v>
      </c>
      <c r="B66" s="4">
        <v>2007</v>
      </c>
      <c r="C66" s="4" t="s">
        <v>7743</v>
      </c>
      <c r="D66" s="4" t="s">
        <v>7742</v>
      </c>
      <c r="E66" s="4" t="s">
        <v>7743</v>
      </c>
      <c r="F66" s="4">
        <v>42.647990999999998</v>
      </c>
      <c r="G66" s="4">
        <v>-71.165684999999996</v>
      </c>
      <c r="H66" s="4" t="s">
        <v>8020</v>
      </c>
      <c r="I66" s="4" t="s">
        <v>28</v>
      </c>
      <c r="J66" s="4" t="s">
        <v>56</v>
      </c>
      <c r="K66" s="4" t="s">
        <v>33</v>
      </c>
      <c r="L66" s="4">
        <v>0</v>
      </c>
      <c r="M66" s="4">
        <v>8.34E-4</v>
      </c>
      <c r="N66" s="4">
        <v>0.40593200000000002</v>
      </c>
      <c r="O66" s="4">
        <v>197.85097999999999</v>
      </c>
      <c r="P66" s="4">
        <v>0.69917499999999999</v>
      </c>
      <c r="Q66" s="8">
        <v>1.9999999999999999E-6</v>
      </c>
      <c r="R66" s="4">
        <v>9</v>
      </c>
      <c r="S66" s="4">
        <v>0.197215</v>
      </c>
      <c r="T66" s="4">
        <v>-15.943</v>
      </c>
      <c r="U66" s="4">
        <v>1</v>
      </c>
      <c r="V66" s="4">
        <v>3.9634000000000003E-2</v>
      </c>
      <c r="W66" s="4">
        <v>76.510999999999996</v>
      </c>
      <c r="X66" s="4">
        <v>0.51875300000000002</v>
      </c>
    </row>
    <row r="67" spans="1:24" x14ac:dyDescent="0.25">
      <c r="A67" s="5">
        <v>338</v>
      </c>
      <c r="B67" s="5">
        <v>2008</v>
      </c>
      <c r="C67" s="5" t="s">
        <v>6894</v>
      </c>
      <c r="D67" s="5" t="s">
        <v>7862</v>
      </c>
      <c r="E67" s="5" t="s">
        <v>6894</v>
      </c>
      <c r="F67" s="5">
        <v>41.308872999999998</v>
      </c>
      <c r="G67" s="5">
        <v>-73.363660999999993</v>
      </c>
      <c r="H67" s="5" t="s">
        <v>6895</v>
      </c>
      <c r="I67" s="5" t="s">
        <v>28</v>
      </c>
      <c r="J67" s="5" t="s">
        <v>33</v>
      </c>
      <c r="K67" s="5"/>
      <c r="L67" s="5">
        <v>0</v>
      </c>
      <c r="M67" s="5">
        <v>0.59478200000000003</v>
      </c>
      <c r="N67" s="5">
        <v>0.4637</v>
      </c>
      <c r="O67" s="5">
        <v>227.4</v>
      </c>
      <c r="P67" s="5">
        <v>0.748834</v>
      </c>
      <c r="Q67" s="9">
        <v>6.0000000000000002E-6</v>
      </c>
      <c r="R67" s="5">
        <v>10</v>
      </c>
      <c r="S67" s="5">
        <v>7.5217999999999993E-2</v>
      </c>
      <c r="T67" s="5">
        <v>-5.9470000000000001</v>
      </c>
      <c r="U67" s="5">
        <v>1</v>
      </c>
      <c r="V67" s="5">
        <v>3.9022000000000001E-2</v>
      </c>
      <c r="W67" s="5">
        <v>167.86199999999999</v>
      </c>
      <c r="X67" s="5">
        <v>0.453567</v>
      </c>
    </row>
    <row r="68" spans="1:24" x14ac:dyDescent="0.25">
      <c r="A68" s="4">
        <v>345</v>
      </c>
      <c r="B68" s="4">
        <v>2010</v>
      </c>
      <c r="C68" s="4" t="s">
        <v>7328</v>
      </c>
      <c r="D68" s="4" t="s">
        <v>8140</v>
      </c>
      <c r="E68" s="4" t="s">
        <v>7328</v>
      </c>
      <c r="F68" s="4">
        <v>13.166700000000001</v>
      </c>
      <c r="G68" s="4">
        <v>-59.533299999999997</v>
      </c>
      <c r="H68" s="4" t="s">
        <v>7329</v>
      </c>
      <c r="I68" s="4" t="s">
        <v>28</v>
      </c>
      <c r="J68" s="4" t="s">
        <v>56</v>
      </c>
      <c r="K68" s="4" t="s">
        <v>33</v>
      </c>
      <c r="L68" s="4">
        <v>0</v>
      </c>
      <c r="M68" s="4">
        <v>1.242E-2</v>
      </c>
      <c r="N68" s="4">
        <v>0.41148000000000001</v>
      </c>
      <c r="O68" s="4">
        <v>250.6</v>
      </c>
      <c r="P68" s="4">
        <v>0.746726</v>
      </c>
      <c r="Q68" s="4">
        <v>0</v>
      </c>
      <c r="R68" s="4">
        <v>1</v>
      </c>
      <c r="S68" s="4">
        <v>0.64859699999999998</v>
      </c>
      <c r="T68" s="4">
        <v>-3.5979999999999999</v>
      </c>
      <c r="U68" s="4">
        <v>1</v>
      </c>
      <c r="V68" s="4">
        <v>6.9262000000000004E-2</v>
      </c>
      <c r="W68" s="4">
        <v>120.596</v>
      </c>
      <c r="X68" s="4">
        <v>0.159633</v>
      </c>
    </row>
    <row r="69" spans="1:24" x14ac:dyDescent="0.25">
      <c r="A69" s="5">
        <v>349</v>
      </c>
      <c r="B69" s="5">
        <v>2012</v>
      </c>
      <c r="C69" s="5" t="s">
        <v>8046</v>
      </c>
      <c r="D69" s="5" t="s">
        <v>8410</v>
      </c>
      <c r="E69" s="5" t="s">
        <v>8046</v>
      </c>
      <c r="F69" s="5">
        <v>43.366667</v>
      </c>
      <c r="G69" s="5">
        <v>-80.983333000000002</v>
      </c>
      <c r="H69" s="5" t="s">
        <v>6315</v>
      </c>
      <c r="I69" s="5" t="s">
        <v>28</v>
      </c>
      <c r="J69" s="5" t="s">
        <v>56</v>
      </c>
      <c r="K69" s="5" t="s">
        <v>33</v>
      </c>
      <c r="L69" s="5">
        <v>0</v>
      </c>
      <c r="M69" s="5">
        <v>4.3248000000000002E-2</v>
      </c>
      <c r="N69" s="5">
        <v>0.70851299999999995</v>
      </c>
      <c r="O69" s="5">
        <v>167.05260999999999</v>
      </c>
      <c r="P69" s="5">
        <v>0.26010899999999998</v>
      </c>
      <c r="Q69" s="5">
        <v>1.14E-3</v>
      </c>
      <c r="R69" s="5">
        <v>1</v>
      </c>
      <c r="S69" s="5">
        <v>0.241253</v>
      </c>
      <c r="T69" s="5">
        <v>-18.463000000000001</v>
      </c>
      <c r="U69" s="5">
        <v>1</v>
      </c>
      <c r="V69" s="5">
        <v>0.101038</v>
      </c>
      <c r="W69" s="5">
        <v>98.896000000000001</v>
      </c>
      <c r="X69" s="5">
        <v>0.37686599999999998</v>
      </c>
    </row>
    <row r="70" spans="1:24" x14ac:dyDescent="0.25">
      <c r="A70" s="4">
        <v>356</v>
      </c>
      <c r="B70" s="4">
        <v>2013</v>
      </c>
      <c r="C70" s="4" t="s">
        <v>7328</v>
      </c>
      <c r="D70" s="4" t="s">
        <v>8628</v>
      </c>
      <c r="E70" s="4" t="s">
        <v>7328</v>
      </c>
      <c r="F70" s="4">
        <v>13.166700000000001</v>
      </c>
      <c r="G70" s="4">
        <v>-59.533299999999997</v>
      </c>
      <c r="H70" s="4" t="s">
        <v>7329</v>
      </c>
      <c r="I70" s="4" t="s">
        <v>28</v>
      </c>
      <c r="J70" s="4" t="s">
        <v>56</v>
      </c>
      <c r="K70" s="4" t="s">
        <v>33</v>
      </c>
      <c r="L70" s="4">
        <v>0</v>
      </c>
      <c r="M70" s="4">
        <v>4.9238999999999998E-2</v>
      </c>
      <c r="N70" s="4">
        <v>0.77549800000000002</v>
      </c>
      <c r="O70" s="4">
        <v>196.51196999999999</v>
      </c>
      <c r="P70" s="4">
        <v>0.281393</v>
      </c>
      <c r="Q70" s="4">
        <v>0</v>
      </c>
      <c r="R70" s="4">
        <v>6</v>
      </c>
      <c r="S70" s="4">
        <v>6.2852000000000005E-2</v>
      </c>
      <c r="T70" s="4">
        <v>-16.728000000000002</v>
      </c>
      <c r="U70" s="4">
        <v>0</v>
      </c>
      <c r="V70" s="4">
        <v>5.9029999999999999E-2</v>
      </c>
      <c r="W70" s="4">
        <v>134.006</v>
      </c>
      <c r="X70" s="4">
        <v>0.35958400000000001</v>
      </c>
    </row>
    <row r="71" spans="1:24" x14ac:dyDescent="0.25">
      <c r="A71" s="5">
        <v>357</v>
      </c>
      <c r="B71" s="5">
        <v>2013</v>
      </c>
      <c r="C71" s="5" t="s">
        <v>8655</v>
      </c>
      <c r="D71" s="5" t="s">
        <v>8653</v>
      </c>
      <c r="E71" s="5" t="s">
        <v>8655</v>
      </c>
      <c r="F71" s="5">
        <v>33.844371000000002</v>
      </c>
      <c r="G71" s="5">
        <v>-84.474050000000005</v>
      </c>
      <c r="H71" s="5" t="s">
        <v>7564</v>
      </c>
      <c r="I71" s="5" t="s">
        <v>930</v>
      </c>
      <c r="J71" s="5" t="s">
        <v>56</v>
      </c>
      <c r="K71" s="5" t="s">
        <v>33</v>
      </c>
      <c r="L71" s="5">
        <v>0</v>
      </c>
      <c r="M71" s="5">
        <v>0.25239</v>
      </c>
      <c r="N71" s="5">
        <v>0.39976600000000001</v>
      </c>
      <c r="O71" s="5">
        <v>263.36653000000001</v>
      </c>
      <c r="P71" s="5">
        <v>0.74777000000000005</v>
      </c>
      <c r="Q71" s="5">
        <v>0</v>
      </c>
      <c r="R71" s="5">
        <v>10</v>
      </c>
      <c r="S71" s="5">
        <v>0.84995100000000001</v>
      </c>
      <c r="T71" s="5">
        <v>-5.4480000000000004</v>
      </c>
      <c r="U71" s="5">
        <v>0</v>
      </c>
      <c r="V71" s="5">
        <v>0.50292499999999996</v>
      </c>
      <c r="W71" s="5">
        <v>189.352</v>
      </c>
      <c r="X71" s="5">
        <v>0.63656299999999999</v>
      </c>
    </row>
    <row r="72" spans="1:24" x14ac:dyDescent="0.25">
      <c r="A72" s="4">
        <v>359</v>
      </c>
      <c r="B72" s="4">
        <v>2014</v>
      </c>
      <c r="C72" s="4" t="s">
        <v>7374</v>
      </c>
      <c r="D72" s="4" t="s">
        <v>8728</v>
      </c>
      <c r="E72" s="4" t="s">
        <v>7374</v>
      </c>
      <c r="F72" s="4">
        <v>37.916612999999998</v>
      </c>
      <c r="G72" s="4">
        <v>-76.947547</v>
      </c>
      <c r="H72" s="4" t="s">
        <v>7375</v>
      </c>
      <c r="I72" s="4" t="s">
        <v>28</v>
      </c>
      <c r="J72" s="4" t="s">
        <v>56</v>
      </c>
      <c r="K72" s="4" t="s">
        <v>33</v>
      </c>
      <c r="L72" s="4">
        <v>0</v>
      </c>
      <c r="M72" s="4">
        <v>8.5616999999999999E-2</v>
      </c>
      <c r="N72" s="4">
        <v>0.838916</v>
      </c>
      <c r="O72" s="4">
        <v>263.73831999999999</v>
      </c>
      <c r="P72" s="4">
        <v>0.53794200000000003</v>
      </c>
      <c r="Q72" s="4">
        <v>0</v>
      </c>
      <c r="R72" s="4">
        <v>10</v>
      </c>
      <c r="S72" s="4">
        <v>0.21732799999999999</v>
      </c>
      <c r="T72" s="4">
        <v>-5.3819999999999997</v>
      </c>
      <c r="U72" s="4">
        <v>0</v>
      </c>
      <c r="V72" s="4">
        <v>5.3288000000000002E-2</v>
      </c>
      <c r="W72" s="4">
        <v>98.971999999999994</v>
      </c>
      <c r="X72" s="4">
        <v>0.60592299999999999</v>
      </c>
    </row>
    <row r="73" spans="1:24" x14ac:dyDescent="0.25">
      <c r="A73" s="5">
        <v>360</v>
      </c>
      <c r="B73" s="5">
        <v>2014</v>
      </c>
      <c r="C73" s="5" t="s">
        <v>6380</v>
      </c>
      <c r="D73" s="5" t="s">
        <v>8742</v>
      </c>
      <c r="E73" s="5" t="s">
        <v>6380</v>
      </c>
      <c r="F73" s="5">
        <v>25.779807999999999</v>
      </c>
      <c r="G73" s="5">
        <v>-80.153199999999998</v>
      </c>
      <c r="H73" s="5" t="s">
        <v>4692</v>
      </c>
      <c r="I73" s="5" t="s">
        <v>930</v>
      </c>
      <c r="J73" s="5" t="s">
        <v>28</v>
      </c>
      <c r="K73" s="5" t="s">
        <v>56</v>
      </c>
      <c r="L73" s="5">
        <v>0</v>
      </c>
      <c r="M73" s="5">
        <v>4.7033999999999999E-2</v>
      </c>
      <c r="N73" s="5">
        <v>0.71899000000000002</v>
      </c>
      <c r="O73" s="5">
        <v>243.41333</v>
      </c>
      <c r="P73" s="5">
        <v>0.782115</v>
      </c>
      <c r="Q73" s="9">
        <v>9.9999999999999995E-7</v>
      </c>
      <c r="R73" s="5">
        <v>7</v>
      </c>
      <c r="S73" s="5">
        <v>4.8045999999999998E-2</v>
      </c>
      <c r="T73" s="5">
        <v>-3.5110000000000001</v>
      </c>
      <c r="U73" s="5">
        <v>1</v>
      </c>
      <c r="V73" s="5">
        <v>0.15285799999999999</v>
      </c>
      <c r="W73" s="5">
        <v>90.960999999999999</v>
      </c>
      <c r="X73" s="5">
        <v>0.95392900000000003</v>
      </c>
    </row>
    <row r="74" spans="1:24" x14ac:dyDescent="0.25">
      <c r="A74" s="13">
        <v>362</v>
      </c>
      <c r="B74" s="13">
        <v>2014</v>
      </c>
      <c r="C74" s="13" t="s">
        <v>8501</v>
      </c>
      <c r="D74" s="13" t="s">
        <v>8519</v>
      </c>
      <c r="E74" s="13" t="s">
        <v>8501</v>
      </c>
      <c r="F74" s="13">
        <v>36.171900000000001</v>
      </c>
      <c r="G74" s="13">
        <v>-115.14</v>
      </c>
      <c r="H74" s="13" t="s">
        <v>6104</v>
      </c>
      <c r="I74" s="13" t="s">
        <v>28</v>
      </c>
      <c r="J74" s="13" t="s">
        <v>56</v>
      </c>
      <c r="K74" s="13" t="s">
        <v>33</v>
      </c>
      <c r="L74" s="13">
        <v>0</v>
      </c>
      <c r="M74" s="13">
        <v>0.14049500000000001</v>
      </c>
      <c r="N74" s="13">
        <v>0.46445399999999998</v>
      </c>
      <c r="O74" s="13">
        <v>188.18707000000001</v>
      </c>
      <c r="P74" s="13">
        <v>0.670427</v>
      </c>
      <c r="Q74" s="14">
        <v>6.7000000000000002E-5</v>
      </c>
      <c r="R74" s="13">
        <v>9</v>
      </c>
      <c r="S74" s="13">
        <v>0.32067899999999999</v>
      </c>
      <c r="T74" s="13">
        <v>-8.3550000000000004</v>
      </c>
      <c r="U74" s="13">
        <v>1</v>
      </c>
      <c r="V74" s="13">
        <v>6.4176999999999998E-2</v>
      </c>
      <c r="W74" s="13">
        <v>136.24799999999999</v>
      </c>
      <c r="X74" s="13">
        <v>0.21695900000000001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Lucas</dc:creator>
  <cp:lastModifiedBy>Thomas Lucas</cp:lastModifiedBy>
  <dcterms:created xsi:type="dcterms:W3CDTF">2015-12-22T15:58:42Z</dcterms:created>
  <dcterms:modified xsi:type="dcterms:W3CDTF">2015-12-23T17:38:46Z</dcterms:modified>
</cp:coreProperties>
</file>